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hidePivotFieldList="1"/>
  <bookViews>
    <workbookView xWindow="-15" yWindow="0" windowWidth="16470" windowHeight="9510" tabRatio="929"/>
  </bookViews>
  <sheets>
    <sheet name="タイトル" sheetId="104" r:id="rId1"/>
    <sheet name="パターン共通" sheetId="82" r:id="rId2"/>
    <sheet name="パターン1" sheetId="83" r:id="rId3"/>
    <sheet name="パターン2-1" sheetId="84" r:id="rId4"/>
    <sheet name="パターン2-2-1-1" sheetId="85" r:id="rId5"/>
    <sheet name="パターン2-2-1-2" sheetId="86" r:id="rId6"/>
    <sheet name="パターン2-2-2-1" sheetId="95" r:id="rId7"/>
    <sheet name="パターン2-2-2-2" sheetId="96" r:id="rId8"/>
    <sheet name="パターン2-2-3-1" sheetId="97" r:id="rId9"/>
    <sheet name="パターン2-2-3-2" sheetId="98" r:id="rId10"/>
    <sheet name="パターン2-2-4-1" sheetId="99" r:id="rId11"/>
    <sheet name="パターン2-2-4-2" sheetId="100" r:id="rId12"/>
    <sheet name="パターン2-2-5-1" sheetId="101" r:id="rId13"/>
    <sheet name="パターン2-2-5-2" sheetId="102" r:id="rId14"/>
    <sheet name="パターン2-2-6-1" sheetId="107" state="hidden" r:id="rId15"/>
    <sheet name="パターン2-2-6-2" sheetId="108" state="hidden" r:id="rId16"/>
    <sheet name="パターン2-2-7-1" sheetId="109" state="hidden" r:id="rId17"/>
    <sheet name="パターン2-2-7-2" sheetId="110" state="hidden" r:id="rId18"/>
    <sheet name="パターン2-3" sheetId="87" r:id="rId19"/>
    <sheet name="パターン2-4" sheetId="88" r:id="rId20"/>
    <sheet name="パターン3-メニュー" sheetId="66" r:id="rId21"/>
    <sheet name="パターン3-1-1" sheetId="60" r:id="rId22"/>
    <sheet name="パターン3-1-2" sheetId="103" r:id="rId23"/>
    <sheet name="パターン3-2" sheetId="73" r:id="rId24"/>
    <sheet name="パターン3-3" sheetId="76" r:id="rId25"/>
    <sheet name="パターン3-4" sheetId="80" r:id="rId26"/>
    <sheet name="パターン3-5" sheetId="105" r:id="rId27"/>
    <sheet name="パターン2-メッセージ" sheetId="94" state="hidden" r:id="rId28"/>
    <sheet name="パターン3-メッセージ" sheetId="106" state="hidden" r:id="rId29"/>
  </sheets>
  <definedNames>
    <definedName name="_xlnm._FilterDatabase" localSheetId="23" hidden="1">'パターン3-2'!$A$11:$S$131</definedName>
    <definedName name="_xlnm._FilterDatabase" localSheetId="24" hidden="1">'パターン3-3'!$A$14:$V$34</definedName>
    <definedName name="_xlnm._FilterDatabase" localSheetId="25" hidden="1">'パターン3-4'!$A$13:$T$75</definedName>
    <definedName name="_xlnm.Print_Area" localSheetId="0">タイトル!$A$1:$C$22</definedName>
    <definedName name="_xlnm.Print_Area" localSheetId="2">パターン1!$A$1:$H$20</definedName>
    <definedName name="_xlnm.Print_Area" localSheetId="3">'パターン2-1'!$A$1:$H$69</definedName>
    <definedName name="_xlnm.Print_Area" localSheetId="4">'パターン2-2-1-1'!$A$1:$H$23</definedName>
    <definedName name="_xlnm.Print_Area" localSheetId="5">'パターン2-2-1-2'!$A$1:$H$24</definedName>
    <definedName name="_xlnm.Print_Area" localSheetId="6">'パターン2-2-2-1'!$A$1:$H$24</definedName>
    <definedName name="_xlnm.Print_Area" localSheetId="7">'パターン2-2-2-2'!$A$1:$H$24</definedName>
    <definedName name="_xlnm.Print_Area" localSheetId="8">'パターン2-2-3-1'!$A$1:$H$24</definedName>
    <definedName name="_xlnm.Print_Area" localSheetId="9">'パターン2-2-3-2'!$A$1:$H$24</definedName>
    <definedName name="_xlnm.Print_Area" localSheetId="10">'パターン2-2-4-1'!$A$1:$H$24</definedName>
    <definedName name="_xlnm.Print_Area" localSheetId="11">'パターン2-2-4-2'!$A$1:$H$24</definedName>
    <definedName name="_xlnm.Print_Area" localSheetId="12">'パターン2-2-5-1'!$A$1:$H$24</definedName>
    <definedName name="_xlnm.Print_Area" localSheetId="13">'パターン2-2-5-2'!$A$1:$H$24</definedName>
    <definedName name="_xlnm.Print_Area" localSheetId="14">'パターン2-2-6-1'!$A$1:$H$24</definedName>
    <definedName name="_xlnm.Print_Area" localSheetId="15">'パターン2-2-6-2'!$A$1:$H$24</definedName>
    <definedName name="_xlnm.Print_Area" localSheetId="16">'パターン2-2-7-1'!$A$1:$H$24</definedName>
    <definedName name="_xlnm.Print_Area" localSheetId="17">'パターン2-2-7-2'!$A$1:$H$24</definedName>
    <definedName name="_xlnm.Print_Area" localSheetId="18">'パターン2-3'!$A$1:$G$19</definedName>
    <definedName name="_xlnm.Print_Area" localSheetId="19">'パターン2-4'!$A$1:$N$24</definedName>
    <definedName name="_xlnm.Print_Area" localSheetId="21">'パターン3-1-1'!$A$1:$K$25</definedName>
    <definedName name="_xlnm.Print_Area" localSheetId="22">'パターン3-1-2'!$A$1:$H$22</definedName>
    <definedName name="_xlnm.Print_Area" localSheetId="23">'パターン3-2'!$A$1:$J$131</definedName>
    <definedName name="_xlnm.Print_Area" localSheetId="24">'パターン3-3'!$A$1:$Z$34</definedName>
    <definedName name="_xlnm.Print_Area" localSheetId="25">'パターン3-4'!$B$1:$T$76</definedName>
    <definedName name="_xlnm.Print_Area" localSheetId="26">'パターン3-5'!$A$1:$N$24</definedName>
    <definedName name="_xlnm.Print_Area" localSheetId="20">'パターン3-メニュー'!$B$1:$K$29</definedName>
    <definedName name="_xlnm.Print_Area" localSheetId="1">パターン共通!$A$1:$C$14</definedName>
    <definedName name="_xlnm.Print_Titles" localSheetId="4">'パターン2-2-1-1'!$1:$11</definedName>
    <definedName name="_xlnm.Print_Titles" localSheetId="5">'パターン2-2-1-2'!$1:$10</definedName>
    <definedName name="_xlnm.Print_Titles" localSheetId="6">'パターン2-2-2-1'!$1:$11</definedName>
    <definedName name="_xlnm.Print_Titles" localSheetId="7">'パターン2-2-2-2'!$1:$10</definedName>
    <definedName name="_xlnm.Print_Titles" localSheetId="8">'パターン2-2-3-1'!$1:$11</definedName>
    <definedName name="_xlnm.Print_Titles" localSheetId="9">'パターン2-2-3-2'!$1:$10</definedName>
    <definedName name="_xlnm.Print_Titles" localSheetId="10">'パターン2-2-4-1'!$1:$11</definedName>
    <definedName name="_xlnm.Print_Titles" localSheetId="11">'パターン2-2-4-2'!$1:$10</definedName>
    <definedName name="_xlnm.Print_Titles" localSheetId="12">'パターン2-2-5-1'!$1:$11</definedName>
    <definedName name="_xlnm.Print_Titles" localSheetId="13">'パターン2-2-5-2'!$1:$10</definedName>
    <definedName name="_xlnm.Print_Titles" localSheetId="14">'パターン2-2-6-1'!$1:$11</definedName>
    <definedName name="_xlnm.Print_Titles" localSheetId="15">'パターン2-2-6-2'!$1:$10</definedName>
    <definedName name="_xlnm.Print_Titles" localSheetId="16">'パターン2-2-7-1'!$1:$11</definedName>
    <definedName name="_xlnm.Print_Titles" localSheetId="17">'パターン2-2-7-2'!$1:$10</definedName>
    <definedName name="_xlnm.Print_Titles" localSheetId="21">'パターン3-1-1'!$1:$15</definedName>
    <definedName name="_xlnm.Print_Titles" localSheetId="23">'パターン3-2'!$1:$11</definedName>
    <definedName name="_xlnm.Print_Titles" localSheetId="24">'パターン3-3'!$1:$14</definedName>
    <definedName name="_xlnm.Print_Titles" localSheetId="25">'パターン3-4'!$1:$13</definedName>
  </definedNames>
  <calcPr calcId="145621"/>
</workbook>
</file>

<file path=xl/calcChain.xml><?xml version="1.0" encoding="utf-8"?>
<calcChain xmlns="http://schemas.openxmlformats.org/spreadsheetml/2006/main">
  <c r="B165" i="73" l="1"/>
  <c r="C165" i="73"/>
  <c r="E165" i="73"/>
  <c r="F165" i="73"/>
  <c r="B166" i="73"/>
  <c r="C166" i="73"/>
  <c r="E166" i="73"/>
  <c r="F166" i="73" s="1"/>
  <c r="H166" i="73"/>
  <c r="I166" i="73" s="1"/>
  <c r="B167" i="73"/>
  <c r="C167" i="73"/>
  <c r="E167" i="73"/>
  <c r="B168" i="73"/>
  <c r="C168" i="73"/>
  <c r="E168" i="73"/>
  <c r="F168" i="73" s="1"/>
  <c r="H168" i="73"/>
  <c r="I168" i="73"/>
  <c r="B169" i="73"/>
  <c r="C169" i="73"/>
  <c r="E169" i="73"/>
  <c r="F169" i="73"/>
  <c r="B170" i="73"/>
  <c r="C170" i="73"/>
  <c r="E170" i="73"/>
  <c r="F170" i="73" s="1"/>
  <c r="H170" i="73"/>
  <c r="I170" i="73" s="1"/>
  <c r="B171" i="73"/>
  <c r="C171" i="73"/>
  <c r="E171" i="73"/>
  <c r="F171" i="73" s="1"/>
  <c r="B172" i="73"/>
  <c r="C172" i="73"/>
  <c r="E172" i="73"/>
  <c r="F172" i="73" s="1"/>
  <c r="H172" i="73"/>
  <c r="I172" i="73"/>
  <c r="B173" i="73"/>
  <c r="C173" i="73"/>
  <c r="E173" i="73"/>
  <c r="F173" i="73"/>
  <c r="B174" i="73"/>
  <c r="C174" i="73"/>
  <c r="E174" i="73"/>
  <c r="F174" i="73" s="1"/>
  <c r="H174" i="73"/>
  <c r="I174" i="73" s="1"/>
  <c r="B175" i="73"/>
  <c r="C175" i="73"/>
  <c r="E175" i="73"/>
  <c r="B176" i="73"/>
  <c r="C176" i="73"/>
  <c r="E176" i="73"/>
  <c r="F176" i="73" s="1"/>
  <c r="H176" i="73"/>
  <c r="I176" i="73"/>
  <c r="B177" i="73"/>
  <c r="C177" i="73"/>
  <c r="E177" i="73"/>
  <c r="F177" i="73"/>
  <c r="B178" i="73"/>
  <c r="C178" i="73"/>
  <c r="E178" i="73"/>
  <c r="F178" i="73" s="1"/>
  <c r="H178" i="73"/>
  <c r="I178" i="73" s="1"/>
  <c r="B179" i="73"/>
  <c r="C179" i="73"/>
  <c r="E179" i="73"/>
  <c r="F179" i="73" s="1"/>
  <c r="B180" i="73"/>
  <c r="C180" i="73"/>
  <c r="E180" i="73"/>
  <c r="F180" i="73" s="1"/>
  <c r="H180" i="73"/>
  <c r="I180" i="73"/>
  <c r="B181" i="73"/>
  <c r="C181" i="73"/>
  <c r="E181" i="73"/>
  <c r="F181" i="73"/>
  <c r="B182" i="73"/>
  <c r="C182" i="73"/>
  <c r="E182" i="73"/>
  <c r="F182" i="73" s="1"/>
  <c r="H182" i="73"/>
  <c r="I182" i="73" s="1"/>
  <c r="B183" i="73"/>
  <c r="C183" i="73"/>
  <c r="E183" i="73"/>
  <c r="B184" i="73"/>
  <c r="C184" i="73"/>
  <c r="E184" i="73"/>
  <c r="F184" i="73" s="1"/>
  <c r="H184" i="73"/>
  <c r="I184" i="73"/>
  <c r="B185" i="73"/>
  <c r="C185" i="73"/>
  <c r="E185" i="73"/>
  <c r="F185" i="73"/>
  <c r="B186" i="73"/>
  <c r="C186" i="73"/>
  <c r="E186" i="73"/>
  <c r="F186" i="73" s="1"/>
  <c r="H186" i="73"/>
  <c r="I186" i="73" s="1"/>
  <c r="B187" i="73"/>
  <c r="C187" i="73"/>
  <c r="E187" i="73"/>
  <c r="F187" i="73" s="1"/>
  <c r="B188" i="73"/>
  <c r="C188" i="73"/>
  <c r="E188" i="73"/>
  <c r="F188" i="73" s="1"/>
  <c r="H188" i="73"/>
  <c r="I188" i="73"/>
  <c r="B189" i="73"/>
  <c r="C189" i="73"/>
  <c r="E189" i="73"/>
  <c r="F189" i="73"/>
  <c r="B190" i="73"/>
  <c r="C190" i="73"/>
  <c r="E190" i="73"/>
  <c r="F190" i="73" s="1"/>
  <c r="H190" i="73"/>
  <c r="I190" i="73" s="1"/>
  <c r="B191" i="73"/>
  <c r="C191" i="73"/>
  <c r="E191" i="73"/>
  <c r="B192" i="73"/>
  <c r="C192" i="73"/>
  <c r="E192" i="73"/>
  <c r="F192" i="73" s="1"/>
  <c r="H192" i="73"/>
  <c r="I192" i="73"/>
  <c r="B193" i="73"/>
  <c r="C193" i="73"/>
  <c r="E193" i="73"/>
  <c r="F193" i="73"/>
  <c r="B194" i="73"/>
  <c r="C194" i="73"/>
  <c r="E194" i="73"/>
  <c r="F194" i="73" s="1"/>
  <c r="H194" i="73"/>
  <c r="I194" i="73" s="1"/>
  <c r="B195" i="73"/>
  <c r="C195" i="73"/>
  <c r="E195" i="73"/>
  <c r="F195" i="73" s="1"/>
  <c r="B196" i="73"/>
  <c r="C196" i="73"/>
  <c r="E196" i="73"/>
  <c r="F196" i="73" s="1"/>
  <c r="H196" i="73"/>
  <c r="I196" i="73"/>
  <c r="B197" i="73"/>
  <c r="C197" i="73"/>
  <c r="E197" i="73"/>
  <c r="F197" i="73"/>
  <c r="B198" i="73"/>
  <c r="C198" i="73"/>
  <c r="E198" i="73"/>
  <c r="F198" i="73" s="1"/>
  <c r="H198" i="73"/>
  <c r="I198" i="73" s="1"/>
  <c r="B199" i="73"/>
  <c r="C199" i="73"/>
  <c r="E199" i="73"/>
  <c r="B200" i="73"/>
  <c r="C200" i="73"/>
  <c r="E200" i="73"/>
  <c r="F200" i="73" s="1"/>
  <c r="H200" i="73"/>
  <c r="I200" i="73"/>
  <c r="B201" i="73"/>
  <c r="C201" i="73"/>
  <c r="E201" i="73"/>
  <c r="F201" i="73"/>
  <c r="B202" i="73"/>
  <c r="C202" i="73"/>
  <c r="E202" i="73"/>
  <c r="F202" i="73" s="1"/>
  <c r="H202" i="73"/>
  <c r="I202" i="73" s="1"/>
  <c r="B203" i="73"/>
  <c r="C203" i="73"/>
  <c r="E203" i="73"/>
  <c r="F203" i="73" s="1"/>
  <c r="B204" i="73"/>
  <c r="C204" i="73"/>
  <c r="E204" i="73"/>
  <c r="F204" i="73" s="1"/>
  <c r="H204" i="73"/>
  <c r="I204" i="73"/>
  <c r="B205" i="73"/>
  <c r="C205" i="73"/>
  <c r="E205" i="73"/>
  <c r="F205" i="73"/>
  <c r="B206" i="73"/>
  <c r="C206" i="73"/>
  <c r="E206" i="73"/>
  <c r="F206" i="73" s="1"/>
  <c r="H206" i="73"/>
  <c r="I206" i="73" s="1"/>
  <c r="B207" i="73"/>
  <c r="C207" i="73"/>
  <c r="E207" i="73"/>
  <c r="B208" i="73"/>
  <c r="C208" i="73"/>
  <c r="E208" i="73"/>
  <c r="F208" i="73" s="1"/>
  <c r="H208" i="73"/>
  <c r="I208" i="73"/>
  <c r="B209" i="73"/>
  <c r="C209" i="73"/>
  <c r="E209" i="73"/>
  <c r="F209" i="73"/>
  <c r="B210" i="73"/>
  <c r="C210" i="73"/>
  <c r="E210" i="73"/>
  <c r="F210" i="73" s="1"/>
  <c r="H210" i="73"/>
  <c r="I210" i="73" s="1"/>
  <c r="B211" i="73"/>
  <c r="C211" i="73"/>
  <c r="E211" i="73"/>
  <c r="F211" i="73" s="1"/>
  <c r="B212" i="73"/>
  <c r="C212" i="73"/>
  <c r="E212" i="73"/>
  <c r="F212" i="73" s="1"/>
  <c r="H212" i="73"/>
  <c r="I212" i="73"/>
  <c r="B213" i="73"/>
  <c r="C213" i="73"/>
  <c r="E213" i="73"/>
  <c r="F213" i="73"/>
  <c r="B214" i="73"/>
  <c r="C214" i="73"/>
  <c r="E214" i="73"/>
  <c r="F214" i="73" s="1"/>
  <c r="H214" i="73"/>
  <c r="I214" i="73" s="1"/>
  <c r="B215" i="73"/>
  <c r="C215" i="73"/>
  <c r="E215" i="73"/>
  <c r="B216" i="73"/>
  <c r="C216" i="73"/>
  <c r="E216" i="73"/>
  <c r="F216" i="73" s="1"/>
  <c r="H216" i="73"/>
  <c r="I216" i="73"/>
  <c r="B217" i="73"/>
  <c r="C217" i="73"/>
  <c r="E217" i="73"/>
  <c r="F217" i="73"/>
  <c r="H217" i="73"/>
  <c r="B218" i="73"/>
  <c r="C218" i="73"/>
  <c r="E218" i="73"/>
  <c r="F218" i="73" s="1"/>
  <c r="B219" i="73"/>
  <c r="C219" i="73"/>
  <c r="E219" i="73"/>
  <c r="F219" i="73"/>
  <c r="B220" i="73"/>
  <c r="C220" i="73"/>
  <c r="E220" i="73"/>
  <c r="B221" i="73"/>
  <c r="C221" i="73"/>
  <c r="E221" i="73"/>
  <c r="F221" i="73"/>
  <c r="H221" i="73"/>
  <c r="B222" i="73"/>
  <c r="C222" i="73"/>
  <c r="E222" i="73"/>
  <c r="F222" i="73" s="1"/>
  <c r="B223" i="73"/>
  <c r="C223" i="73"/>
  <c r="E223" i="73"/>
  <c r="F223" i="73"/>
  <c r="B224" i="73"/>
  <c r="C224" i="73"/>
  <c r="E224" i="73"/>
  <c r="B225" i="73"/>
  <c r="C225" i="73"/>
  <c r="E225" i="73"/>
  <c r="F225" i="73"/>
  <c r="H225" i="73"/>
  <c r="B226" i="73"/>
  <c r="C226" i="73"/>
  <c r="E226" i="73"/>
  <c r="F226" i="73" s="1"/>
  <c r="B227" i="73"/>
  <c r="C227" i="73"/>
  <c r="E227" i="73"/>
  <c r="F227" i="73"/>
  <c r="B228" i="73"/>
  <c r="C228" i="73"/>
  <c r="E228" i="73"/>
  <c r="B229" i="73"/>
  <c r="C229" i="73"/>
  <c r="E229" i="73"/>
  <c r="F229" i="73"/>
  <c r="H229" i="73"/>
  <c r="B230" i="73"/>
  <c r="C230" i="73"/>
  <c r="E230" i="73"/>
  <c r="F230" i="73" s="1"/>
  <c r="B231" i="73"/>
  <c r="C231" i="73"/>
  <c r="E231" i="73"/>
  <c r="F231" i="73"/>
  <c r="B232" i="73"/>
  <c r="C232" i="73"/>
  <c r="E232" i="73"/>
  <c r="B233" i="73"/>
  <c r="C233" i="73"/>
  <c r="E233" i="73"/>
  <c r="F233" i="73"/>
  <c r="H233" i="73"/>
  <c r="B234" i="73"/>
  <c r="C234" i="73"/>
  <c r="E234" i="73"/>
  <c r="F234" i="73" s="1"/>
  <c r="B235" i="73"/>
  <c r="C235" i="73"/>
  <c r="E235" i="73"/>
  <c r="F235" i="73"/>
  <c r="B236" i="73"/>
  <c r="C236" i="73"/>
  <c r="E236" i="73"/>
  <c r="B237" i="73"/>
  <c r="C237" i="73"/>
  <c r="E237" i="73"/>
  <c r="F237" i="73"/>
  <c r="H237" i="73"/>
  <c r="B238" i="73"/>
  <c r="C238" i="73"/>
  <c r="E238" i="73"/>
  <c r="F238" i="73" s="1"/>
  <c r="B239" i="73"/>
  <c r="C239" i="73"/>
  <c r="E239" i="73"/>
  <c r="F239" i="73"/>
  <c r="B240" i="73"/>
  <c r="C240" i="73"/>
  <c r="E240" i="73"/>
  <c r="B241" i="73"/>
  <c r="C241" i="73"/>
  <c r="E241" i="73"/>
  <c r="F241" i="73"/>
  <c r="H241" i="73"/>
  <c r="B242" i="73"/>
  <c r="C242" i="73"/>
  <c r="E242" i="73"/>
  <c r="F242" i="73" s="1"/>
  <c r="B243" i="73"/>
  <c r="C243" i="73"/>
  <c r="E243" i="73"/>
  <c r="F243" i="73"/>
  <c r="B244" i="73"/>
  <c r="C244" i="73"/>
  <c r="E244" i="73"/>
  <c r="B245" i="73"/>
  <c r="C245" i="73"/>
  <c r="E245" i="73"/>
  <c r="F245" i="73"/>
  <c r="H245" i="73"/>
  <c r="B246" i="73"/>
  <c r="C246" i="73"/>
  <c r="E246" i="73"/>
  <c r="B247" i="73"/>
  <c r="C247" i="73"/>
  <c r="E247" i="73"/>
  <c r="F247" i="73"/>
  <c r="B248" i="73"/>
  <c r="C248" i="73"/>
  <c r="E248" i="73"/>
  <c r="B249" i="73"/>
  <c r="C249" i="73"/>
  <c r="E249" i="73"/>
  <c r="F249" i="73"/>
  <c r="H249" i="73"/>
  <c r="B250" i="73"/>
  <c r="C250" i="73"/>
  <c r="E250" i="73"/>
  <c r="H250" i="73"/>
  <c r="B251" i="73"/>
  <c r="C251" i="73"/>
  <c r="E251" i="73"/>
  <c r="H251" i="73"/>
  <c r="B252" i="73"/>
  <c r="C252" i="73"/>
  <c r="E252" i="73"/>
  <c r="H252" i="73"/>
  <c r="B253" i="73"/>
  <c r="C253" i="73"/>
  <c r="E253" i="73"/>
  <c r="H253" i="73"/>
  <c r="B254" i="73"/>
  <c r="C254" i="73"/>
  <c r="E254" i="73"/>
  <c r="H254" i="73"/>
  <c r="B255" i="73"/>
  <c r="C255" i="73"/>
  <c r="E255" i="73"/>
  <c r="H255" i="73"/>
  <c r="B256" i="73"/>
  <c r="C256" i="73"/>
  <c r="E256" i="73"/>
  <c r="H256" i="73"/>
  <c r="B257" i="73"/>
  <c r="C257" i="73"/>
  <c r="E257" i="73"/>
  <c r="H257" i="73"/>
  <c r="B258" i="73"/>
  <c r="C258" i="73"/>
  <c r="E258" i="73"/>
  <c r="H258" i="73"/>
  <c r="B259" i="73"/>
  <c r="C259" i="73"/>
  <c r="E259" i="73"/>
  <c r="H259" i="73"/>
  <c r="B260" i="73"/>
  <c r="C260" i="73"/>
  <c r="E260" i="73"/>
  <c r="H260" i="73"/>
  <c r="B261" i="73"/>
  <c r="C261" i="73"/>
  <c r="E261" i="73"/>
  <c r="H261" i="73"/>
  <c r="B262" i="73"/>
  <c r="C262" i="73"/>
  <c r="E262" i="73"/>
  <c r="H262" i="73"/>
  <c r="B263" i="73"/>
  <c r="C263" i="73"/>
  <c r="E263" i="73"/>
  <c r="H263" i="73"/>
  <c r="B264" i="73"/>
  <c r="C264" i="73"/>
  <c r="E264" i="73"/>
  <c r="H264" i="73"/>
  <c r="B265" i="73"/>
  <c r="C265" i="73"/>
  <c r="E265" i="73"/>
  <c r="H265" i="73"/>
  <c r="B266" i="73"/>
  <c r="C266" i="73"/>
  <c r="E266" i="73"/>
  <c r="F266" i="73"/>
  <c r="H266" i="73"/>
  <c r="B267" i="73"/>
  <c r="C267" i="73"/>
  <c r="E267" i="73"/>
  <c r="F267" i="73" s="1"/>
  <c r="H267" i="73"/>
  <c r="I267" i="73" s="1"/>
  <c r="B268" i="73"/>
  <c r="C268" i="73"/>
  <c r="E268" i="73"/>
  <c r="F268" i="73"/>
  <c r="B269" i="73"/>
  <c r="C269" i="73"/>
  <c r="E269" i="73"/>
  <c r="B270" i="73"/>
  <c r="C270" i="73"/>
  <c r="E270" i="73"/>
  <c r="F270" i="73"/>
  <c r="H270" i="73"/>
  <c r="B271" i="73"/>
  <c r="C271" i="73"/>
  <c r="E271" i="73"/>
  <c r="F271" i="73" s="1"/>
  <c r="H271" i="73"/>
  <c r="I271" i="73"/>
  <c r="B272" i="73"/>
  <c r="C272" i="73"/>
  <c r="E272" i="73"/>
  <c r="F272" i="73"/>
  <c r="B273" i="73"/>
  <c r="C273" i="73"/>
  <c r="E273" i="73"/>
  <c r="B274" i="73"/>
  <c r="C274" i="73"/>
  <c r="E274" i="73"/>
  <c r="F274" i="73"/>
  <c r="H274" i="73"/>
  <c r="B275" i="73"/>
  <c r="C275" i="73"/>
  <c r="E275" i="73"/>
  <c r="F275" i="73" s="1"/>
  <c r="H275" i="73"/>
  <c r="I275" i="73" s="1"/>
  <c r="B276" i="73"/>
  <c r="C276" i="73"/>
  <c r="E276" i="73"/>
  <c r="B277" i="73"/>
  <c r="C277" i="73"/>
  <c r="E277" i="73"/>
  <c r="B278" i="73"/>
  <c r="C278" i="73"/>
  <c r="E278" i="73"/>
  <c r="F278" i="73"/>
  <c r="H278" i="73"/>
  <c r="B279" i="73"/>
  <c r="C279" i="73"/>
  <c r="E279" i="73"/>
  <c r="F279" i="73" s="1"/>
  <c r="H279" i="73"/>
  <c r="I279" i="73"/>
  <c r="B280" i="73"/>
  <c r="C280" i="73"/>
  <c r="E280" i="73"/>
  <c r="F280" i="73"/>
  <c r="B281" i="73"/>
  <c r="C281" i="73"/>
  <c r="E281" i="73"/>
  <c r="B282" i="73"/>
  <c r="C282" i="73"/>
  <c r="E282" i="73"/>
  <c r="F282" i="73"/>
  <c r="H282" i="73"/>
  <c r="B283" i="73"/>
  <c r="C283" i="73"/>
  <c r="E283" i="73"/>
  <c r="F283" i="73" s="1"/>
  <c r="H283" i="73"/>
  <c r="I283" i="73"/>
  <c r="B284" i="73"/>
  <c r="C284" i="73"/>
  <c r="E284" i="73"/>
  <c r="F284" i="73"/>
  <c r="B285" i="73"/>
  <c r="C285" i="73"/>
  <c r="E285" i="73"/>
  <c r="B286" i="73"/>
  <c r="C286" i="73"/>
  <c r="E286" i="73"/>
  <c r="F286" i="73"/>
  <c r="H286" i="73"/>
  <c r="B287" i="73"/>
  <c r="C287" i="73"/>
  <c r="E287" i="73"/>
  <c r="F287" i="73" s="1"/>
  <c r="H287" i="73"/>
  <c r="I287" i="73" s="1"/>
  <c r="B288" i="73"/>
  <c r="C288" i="73"/>
  <c r="E288" i="73"/>
  <c r="F288" i="73" s="1"/>
  <c r="B289" i="73"/>
  <c r="C289" i="73"/>
  <c r="E289" i="73"/>
  <c r="B290" i="73"/>
  <c r="C290" i="73"/>
  <c r="E290" i="73"/>
  <c r="F290" i="73"/>
  <c r="H290" i="73"/>
  <c r="B291" i="73"/>
  <c r="C291" i="73"/>
  <c r="E291" i="73"/>
  <c r="F291" i="73" s="1"/>
  <c r="H291" i="73"/>
  <c r="I291" i="73" s="1"/>
  <c r="B292" i="73"/>
  <c r="C292" i="73"/>
  <c r="E292" i="73"/>
  <c r="B293" i="73"/>
  <c r="C293" i="73"/>
  <c r="E293" i="73"/>
  <c r="B294" i="73"/>
  <c r="C294" i="73"/>
  <c r="E294" i="73"/>
  <c r="F294" i="73"/>
  <c r="H294" i="73"/>
  <c r="I294" i="73"/>
  <c r="B295" i="73"/>
  <c r="C295" i="73"/>
  <c r="E295" i="73"/>
  <c r="F295" i="73"/>
  <c r="B296" i="73"/>
  <c r="C296" i="73"/>
  <c r="E296" i="73"/>
  <c r="F296" i="73"/>
  <c r="H296" i="73"/>
  <c r="I296" i="73"/>
  <c r="B297" i="73"/>
  <c r="C297" i="73"/>
  <c r="E297" i="73"/>
  <c r="F297" i="73"/>
  <c r="B298" i="73"/>
  <c r="C298" i="73"/>
  <c r="E298" i="73"/>
  <c r="F298" i="73"/>
  <c r="H298" i="73"/>
  <c r="I298" i="73"/>
  <c r="B299" i="73"/>
  <c r="C299" i="73"/>
  <c r="E299" i="73"/>
  <c r="F299" i="73"/>
  <c r="B300" i="73"/>
  <c r="C300" i="73"/>
  <c r="E300" i="73"/>
  <c r="F300" i="73"/>
  <c r="H300" i="73"/>
  <c r="I300" i="73"/>
  <c r="B301" i="73"/>
  <c r="C301" i="73"/>
  <c r="E301" i="73"/>
  <c r="F301" i="73"/>
  <c r="B302" i="73"/>
  <c r="C302" i="73"/>
  <c r="E302" i="73"/>
  <c r="F302" i="73"/>
  <c r="H302" i="73"/>
  <c r="I302" i="73"/>
  <c r="B303" i="73"/>
  <c r="C303" i="73"/>
  <c r="E303" i="73"/>
  <c r="F303" i="73"/>
  <c r="B304" i="73"/>
  <c r="C304" i="73"/>
  <c r="E304" i="73"/>
  <c r="F304" i="73"/>
  <c r="H304" i="73"/>
  <c r="I304" i="73"/>
  <c r="B305" i="73"/>
  <c r="C305" i="73"/>
  <c r="E305" i="73"/>
  <c r="F305" i="73"/>
  <c r="B306" i="73"/>
  <c r="C306" i="73"/>
  <c r="E306" i="73"/>
  <c r="F306" i="73"/>
  <c r="H306" i="73"/>
  <c r="I306" i="73"/>
  <c r="B307" i="73"/>
  <c r="C307" i="73"/>
  <c r="E307" i="73"/>
  <c r="F307" i="73"/>
  <c r="B308" i="73"/>
  <c r="C308" i="73"/>
  <c r="E308" i="73"/>
  <c r="F308" i="73"/>
  <c r="H308" i="73"/>
  <c r="I308" i="73"/>
  <c r="B309" i="73"/>
  <c r="C309" i="73"/>
  <c r="E309" i="73"/>
  <c r="F309" i="73"/>
  <c r="B310" i="73"/>
  <c r="C310" i="73"/>
  <c r="E310" i="73"/>
  <c r="F310" i="73"/>
  <c r="H310" i="73"/>
  <c r="I310" i="73"/>
  <c r="B311" i="73"/>
  <c r="C311" i="73"/>
  <c r="E311" i="73"/>
  <c r="F311" i="73"/>
  <c r="B312" i="73"/>
  <c r="C312" i="73"/>
  <c r="E312" i="73"/>
  <c r="F312" i="73"/>
  <c r="H312" i="73"/>
  <c r="I312" i="73"/>
  <c r="B313" i="73"/>
  <c r="C313" i="73"/>
  <c r="E313" i="73"/>
  <c r="F313" i="73"/>
  <c r="B314" i="73"/>
  <c r="C314" i="73"/>
  <c r="E314" i="73"/>
  <c r="F314" i="73"/>
  <c r="H314" i="73"/>
  <c r="I314" i="73" s="1"/>
  <c r="B315" i="73"/>
  <c r="C315" i="73"/>
  <c r="E315" i="73"/>
  <c r="F315" i="73" s="1"/>
  <c r="B316" i="73"/>
  <c r="C316" i="73"/>
  <c r="E316" i="73"/>
  <c r="F316" i="73"/>
  <c r="H316" i="73"/>
  <c r="I316" i="73" s="1"/>
  <c r="B317" i="73"/>
  <c r="C317" i="73"/>
  <c r="E317" i="73"/>
  <c r="F317" i="73" s="1"/>
  <c r="B318" i="73"/>
  <c r="C318" i="73"/>
  <c r="E318" i="73"/>
  <c r="F318" i="73"/>
  <c r="H318" i="73"/>
  <c r="I318" i="73" s="1"/>
  <c r="B319" i="73"/>
  <c r="C319" i="73"/>
  <c r="E319" i="73"/>
  <c r="F319" i="73" s="1"/>
  <c r="B320" i="73"/>
  <c r="C320" i="73"/>
  <c r="E320" i="73"/>
  <c r="F320" i="73"/>
  <c r="H320" i="73"/>
  <c r="I320" i="73"/>
  <c r="B321" i="73"/>
  <c r="C321" i="73"/>
  <c r="E321" i="73"/>
  <c r="F321" i="73"/>
  <c r="B322" i="73"/>
  <c r="C322" i="73"/>
  <c r="E322" i="73"/>
  <c r="F322" i="73"/>
  <c r="H322" i="73"/>
  <c r="I322" i="73" s="1"/>
  <c r="B323" i="73"/>
  <c r="C323" i="73"/>
  <c r="E323" i="73"/>
  <c r="F323" i="73" s="1"/>
  <c r="B324" i="73"/>
  <c r="C324" i="73"/>
  <c r="E324" i="73"/>
  <c r="F324" i="73"/>
  <c r="H324" i="73"/>
  <c r="I324" i="73" s="1"/>
  <c r="B325" i="73"/>
  <c r="C325" i="73"/>
  <c r="E325" i="73"/>
  <c r="F325" i="73" s="1"/>
  <c r="B326" i="73"/>
  <c r="C326" i="73"/>
  <c r="E326" i="73"/>
  <c r="F326" i="73"/>
  <c r="H326" i="73"/>
  <c r="I326" i="73" s="1"/>
  <c r="B327" i="73"/>
  <c r="C327" i="73"/>
  <c r="E327" i="73"/>
  <c r="F327" i="73" s="1"/>
  <c r="B328" i="73"/>
  <c r="C328" i="73"/>
  <c r="E328" i="73"/>
  <c r="F328" i="73"/>
  <c r="H328" i="73"/>
  <c r="I328" i="73"/>
  <c r="B329" i="73"/>
  <c r="C329" i="73"/>
  <c r="E329" i="73"/>
  <c r="F329" i="73"/>
  <c r="B330" i="73"/>
  <c r="C330" i="73"/>
  <c r="E330" i="73"/>
  <c r="F330" i="73"/>
  <c r="H330" i="73"/>
  <c r="I330" i="73" s="1"/>
  <c r="B331" i="73"/>
  <c r="C331" i="73"/>
  <c r="E331" i="73"/>
  <c r="F331" i="73" s="1"/>
  <c r="B332" i="73"/>
  <c r="C332" i="73"/>
  <c r="E332" i="73"/>
  <c r="F332" i="73"/>
  <c r="H332" i="73"/>
  <c r="I332" i="73" s="1"/>
  <c r="B333" i="73"/>
  <c r="C333" i="73"/>
  <c r="E333" i="73"/>
  <c r="F333" i="73" s="1"/>
  <c r="B334" i="73"/>
  <c r="C334" i="73"/>
  <c r="E334" i="73"/>
  <c r="F334" i="73"/>
  <c r="H334" i="73"/>
  <c r="I334" i="73" s="1"/>
  <c r="B335" i="73"/>
  <c r="C335" i="73"/>
  <c r="E335" i="73"/>
  <c r="F335" i="73" s="1"/>
  <c r="B336" i="73"/>
  <c r="C336" i="73"/>
  <c r="E336" i="73"/>
  <c r="F336" i="73"/>
  <c r="H336" i="73"/>
  <c r="I336" i="73"/>
  <c r="B337" i="73"/>
  <c r="C337" i="73"/>
  <c r="E337" i="73"/>
  <c r="F337" i="73"/>
  <c r="B338" i="73"/>
  <c r="C338" i="73"/>
  <c r="E338" i="73"/>
  <c r="F338" i="73"/>
  <c r="H338" i="73"/>
  <c r="I338" i="73" s="1"/>
  <c r="B339" i="73"/>
  <c r="C339" i="73"/>
  <c r="E339" i="73"/>
  <c r="F339" i="73" s="1"/>
  <c r="B340" i="73"/>
  <c r="C340" i="73"/>
  <c r="E340" i="73"/>
  <c r="F340" i="73"/>
  <c r="H340" i="73"/>
  <c r="I340" i="73" s="1"/>
  <c r="B341" i="73"/>
  <c r="C341" i="73"/>
  <c r="E341" i="73"/>
  <c r="F341" i="73" s="1"/>
  <c r="B342" i="73"/>
  <c r="C342" i="73"/>
  <c r="E342" i="73"/>
  <c r="F342" i="73"/>
  <c r="H342" i="73"/>
  <c r="I342" i="73" s="1"/>
  <c r="B343" i="73"/>
  <c r="C343" i="73"/>
  <c r="E343" i="73"/>
  <c r="F343" i="73" s="1"/>
  <c r="B344" i="73"/>
  <c r="C344" i="73"/>
  <c r="E344" i="73"/>
  <c r="F344" i="73"/>
  <c r="H344" i="73"/>
  <c r="I344" i="73"/>
  <c r="B345" i="73"/>
  <c r="C345" i="73"/>
  <c r="E345" i="73"/>
  <c r="F345" i="73"/>
  <c r="B346" i="73"/>
  <c r="C346" i="73"/>
  <c r="E346" i="73"/>
  <c r="F346" i="73"/>
  <c r="H346" i="73"/>
  <c r="I346" i="73" s="1"/>
  <c r="B347" i="73"/>
  <c r="C347" i="73"/>
  <c r="E347" i="73"/>
  <c r="F347" i="73" s="1"/>
  <c r="B348" i="73"/>
  <c r="C348" i="73"/>
  <c r="E348" i="73"/>
  <c r="F348" i="73"/>
  <c r="H348" i="73"/>
  <c r="I348" i="73" s="1"/>
  <c r="B349" i="73"/>
  <c r="C349" i="73"/>
  <c r="E349" i="73"/>
  <c r="F349" i="73" s="1"/>
  <c r="B350" i="73"/>
  <c r="C350" i="73"/>
  <c r="E350" i="73"/>
  <c r="F350" i="73"/>
  <c r="H350" i="73"/>
  <c r="I350" i="73" s="1"/>
  <c r="B351" i="73"/>
  <c r="C351" i="73"/>
  <c r="E351" i="73"/>
  <c r="F351" i="73" s="1"/>
  <c r="B352" i="73"/>
  <c r="C352" i="73"/>
  <c r="E352" i="73"/>
  <c r="F352" i="73"/>
  <c r="H352" i="73"/>
  <c r="I352" i="73"/>
  <c r="B353" i="73"/>
  <c r="C353" i="73"/>
  <c r="E353" i="73"/>
  <c r="F353" i="73"/>
  <c r="B354" i="73"/>
  <c r="C354" i="73"/>
  <c r="E354" i="73"/>
  <c r="F354" i="73"/>
  <c r="H354" i="73"/>
  <c r="I354" i="73" s="1"/>
  <c r="B355" i="73"/>
  <c r="C355" i="73"/>
  <c r="E355" i="73"/>
  <c r="F355" i="73" s="1"/>
  <c r="B356" i="73"/>
  <c r="C356" i="73"/>
  <c r="E356" i="73"/>
  <c r="F356" i="73"/>
  <c r="H356" i="73"/>
  <c r="I356" i="73" s="1"/>
  <c r="B357" i="73"/>
  <c r="C357" i="73"/>
  <c r="E357" i="73"/>
  <c r="F357" i="73" s="1"/>
  <c r="B358" i="73"/>
  <c r="C358" i="73"/>
  <c r="E358" i="73"/>
  <c r="F358" i="73"/>
  <c r="H358" i="73"/>
  <c r="I358" i="73" s="1"/>
  <c r="B359" i="73"/>
  <c r="C359" i="73"/>
  <c r="E359" i="73"/>
  <c r="F359" i="73" s="1"/>
  <c r="B360" i="73"/>
  <c r="C360" i="73"/>
  <c r="E360" i="73"/>
  <c r="F360" i="73"/>
  <c r="H360" i="73"/>
  <c r="I360" i="73"/>
  <c r="B361" i="73"/>
  <c r="C361" i="73"/>
  <c r="E361" i="73"/>
  <c r="F361" i="73"/>
  <c r="B362" i="73"/>
  <c r="C362" i="73"/>
  <c r="E362" i="73"/>
  <c r="F362" i="73"/>
  <c r="H362" i="73"/>
  <c r="I362" i="73" s="1"/>
  <c r="B363" i="73"/>
  <c r="C363" i="73"/>
  <c r="E363" i="73"/>
  <c r="F363" i="73" s="1"/>
  <c r="B364" i="73"/>
  <c r="C364" i="73"/>
  <c r="E364" i="73"/>
  <c r="F364" i="73"/>
  <c r="H364" i="73"/>
  <c r="I364" i="73" s="1"/>
  <c r="B365" i="73"/>
  <c r="C365" i="73"/>
  <c r="E365" i="73"/>
  <c r="F365" i="73" s="1"/>
  <c r="B366" i="73"/>
  <c r="C366" i="73"/>
  <c r="E366" i="73"/>
  <c r="F366" i="73"/>
  <c r="H366" i="73"/>
  <c r="I366" i="73" s="1"/>
  <c r="B367" i="73"/>
  <c r="C367" i="73"/>
  <c r="E367" i="73"/>
  <c r="F367" i="73" s="1"/>
  <c r="B368" i="73"/>
  <c r="C368" i="73"/>
  <c r="E368" i="73"/>
  <c r="F368" i="73"/>
  <c r="H368" i="73"/>
  <c r="I368" i="73" s="1"/>
  <c r="B369" i="73"/>
  <c r="C369" i="73"/>
  <c r="E369" i="73"/>
  <c r="F369" i="73"/>
  <c r="B370" i="73"/>
  <c r="C370" i="73"/>
  <c r="E370" i="73"/>
  <c r="F370" i="73"/>
  <c r="H370" i="73"/>
  <c r="I370" i="73" s="1"/>
  <c r="B371" i="73"/>
  <c r="C371" i="73"/>
  <c r="E371" i="73"/>
  <c r="F371" i="73" s="1"/>
  <c r="B372" i="73"/>
  <c r="C372" i="73"/>
  <c r="E372" i="73"/>
  <c r="F372" i="73"/>
  <c r="H372" i="73"/>
  <c r="I372" i="73" s="1"/>
  <c r="B373" i="73"/>
  <c r="C373" i="73"/>
  <c r="E373" i="73"/>
  <c r="F373" i="73" s="1"/>
  <c r="B374" i="73"/>
  <c r="C374" i="73"/>
  <c r="E374" i="73"/>
  <c r="F374" i="73"/>
  <c r="H374" i="73"/>
  <c r="I374" i="73" s="1"/>
  <c r="B375" i="73"/>
  <c r="C375" i="73"/>
  <c r="E375" i="73"/>
  <c r="F375" i="73" s="1"/>
  <c r="B376" i="73"/>
  <c r="C376" i="73"/>
  <c r="E376" i="73"/>
  <c r="F376" i="73"/>
  <c r="H376" i="73"/>
  <c r="I376" i="73"/>
  <c r="B377" i="73"/>
  <c r="C377" i="73"/>
  <c r="E377" i="73"/>
  <c r="F377" i="73"/>
  <c r="B378" i="73"/>
  <c r="C378" i="73"/>
  <c r="E378" i="73"/>
  <c r="F378" i="73"/>
  <c r="H378" i="73"/>
  <c r="I378" i="73" s="1"/>
  <c r="B379" i="73"/>
  <c r="C379" i="73"/>
  <c r="E379" i="73"/>
  <c r="F379" i="73" s="1"/>
  <c r="B380" i="73"/>
  <c r="C380" i="73"/>
  <c r="E380" i="73"/>
  <c r="F380" i="73"/>
  <c r="H380" i="73"/>
  <c r="I380" i="73" s="1"/>
  <c r="B381" i="73"/>
  <c r="C381" i="73"/>
  <c r="E381" i="73"/>
  <c r="F381" i="73" s="1"/>
  <c r="B382" i="73"/>
  <c r="C382" i="73"/>
  <c r="E382" i="73"/>
  <c r="F382" i="73"/>
  <c r="H382" i="73"/>
  <c r="I382" i="73" s="1"/>
  <c r="B383" i="73"/>
  <c r="C383" i="73"/>
  <c r="E383" i="73"/>
  <c r="F383" i="73" s="1"/>
  <c r="B384" i="73"/>
  <c r="C384" i="73"/>
  <c r="E384" i="73"/>
  <c r="F384" i="73"/>
  <c r="H384" i="73"/>
  <c r="I384" i="73" s="1"/>
  <c r="B385" i="73"/>
  <c r="C385" i="73"/>
  <c r="E385" i="73"/>
  <c r="F385" i="73"/>
  <c r="B386" i="73"/>
  <c r="C386" i="73"/>
  <c r="E386" i="73"/>
  <c r="F386" i="73"/>
  <c r="H386" i="73"/>
  <c r="I386" i="73" s="1"/>
  <c r="B387" i="73"/>
  <c r="C387" i="73"/>
  <c r="E387" i="73"/>
  <c r="F387" i="73" s="1"/>
  <c r="B388" i="73"/>
  <c r="C388" i="73"/>
  <c r="E388" i="73"/>
  <c r="F388" i="73"/>
  <c r="H388" i="73"/>
  <c r="I388" i="73" s="1"/>
  <c r="B389" i="73"/>
  <c r="C389" i="73"/>
  <c r="E389" i="73"/>
  <c r="F389" i="73" s="1"/>
  <c r="B390" i="73"/>
  <c r="C390" i="73"/>
  <c r="E390" i="73"/>
  <c r="F390" i="73"/>
  <c r="H390" i="73"/>
  <c r="I390" i="73" s="1"/>
  <c r="B391" i="73"/>
  <c r="C391" i="73"/>
  <c r="E391" i="73"/>
  <c r="F391" i="73" s="1"/>
  <c r="B392" i="73"/>
  <c r="C392" i="73"/>
  <c r="E392" i="73"/>
  <c r="F392" i="73"/>
  <c r="H392" i="73"/>
  <c r="I392" i="73"/>
  <c r="B393" i="73"/>
  <c r="C393" i="73"/>
  <c r="E393" i="73"/>
  <c r="F393" i="73"/>
  <c r="B394" i="73"/>
  <c r="C394" i="73"/>
  <c r="E394" i="73"/>
  <c r="F394" i="73"/>
  <c r="H394" i="73"/>
  <c r="I394" i="73" s="1"/>
  <c r="B395" i="73"/>
  <c r="C395" i="73"/>
  <c r="E395" i="73"/>
  <c r="F395" i="73" s="1"/>
  <c r="B396" i="73"/>
  <c r="C396" i="73"/>
  <c r="E396" i="73"/>
  <c r="F396" i="73"/>
  <c r="H396" i="73"/>
  <c r="I396" i="73" s="1"/>
  <c r="B397" i="73"/>
  <c r="C397" i="73"/>
  <c r="E397" i="73"/>
  <c r="F397" i="73" s="1"/>
  <c r="B398" i="73"/>
  <c r="C398" i="73"/>
  <c r="E398" i="73"/>
  <c r="F398" i="73"/>
  <c r="H398" i="73"/>
  <c r="I398" i="73" s="1"/>
  <c r="B399" i="73"/>
  <c r="C399" i="73"/>
  <c r="E399" i="73"/>
  <c r="F399" i="73" s="1"/>
  <c r="B400" i="73"/>
  <c r="C400" i="73"/>
  <c r="E400" i="73"/>
  <c r="F400" i="73"/>
  <c r="H400" i="73"/>
  <c r="I400" i="73" s="1"/>
  <c r="B401" i="73"/>
  <c r="C401" i="73"/>
  <c r="E401" i="73"/>
  <c r="F401" i="73"/>
  <c r="B402" i="73"/>
  <c r="C402" i="73"/>
  <c r="E402" i="73"/>
  <c r="F402" i="73"/>
  <c r="H402" i="73"/>
  <c r="I402" i="73" s="1"/>
  <c r="B403" i="73"/>
  <c r="C403" i="73"/>
  <c r="E403" i="73"/>
  <c r="F403" i="73" s="1"/>
  <c r="B404" i="73"/>
  <c r="C404" i="73"/>
  <c r="E404" i="73"/>
  <c r="F404" i="73"/>
  <c r="H404" i="73"/>
  <c r="I404" i="73" s="1"/>
  <c r="B405" i="73"/>
  <c r="C405" i="73"/>
  <c r="E405" i="73"/>
  <c r="F405" i="73" s="1"/>
  <c r="B406" i="73"/>
  <c r="C406" i="73"/>
  <c r="E406" i="73"/>
  <c r="F406" i="73"/>
  <c r="H406" i="73"/>
  <c r="I406" i="73" s="1"/>
  <c r="B407" i="73"/>
  <c r="C407" i="73"/>
  <c r="E407" i="73"/>
  <c r="F407" i="73" s="1"/>
  <c r="B408" i="73"/>
  <c r="C408" i="73"/>
  <c r="E408" i="73"/>
  <c r="F408" i="73"/>
  <c r="H408" i="73"/>
  <c r="I408" i="73"/>
  <c r="B409" i="73"/>
  <c r="C409" i="73"/>
  <c r="E409" i="73"/>
  <c r="F409" i="73"/>
  <c r="B410" i="73"/>
  <c r="C410" i="73"/>
  <c r="E410" i="73"/>
  <c r="F410" i="73"/>
  <c r="H410" i="73"/>
  <c r="I410" i="73" s="1"/>
  <c r="B411" i="73"/>
  <c r="C411" i="73"/>
  <c r="E411" i="73"/>
  <c r="F411" i="73" s="1"/>
  <c r="B412" i="73"/>
  <c r="C412" i="73"/>
  <c r="E412" i="73"/>
  <c r="F412" i="73"/>
  <c r="H412" i="73"/>
  <c r="I412" i="73" s="1"/>
  <c r="B413" i="73"/>
  <c r="C413" i="73"/>
  <c r="E413" i="73"/>
  <c r="F413" i="73" s="1"/>
  <c r="B414" i="73"/>
  <c r="C414" i="73"/>
  <c r="E414" i="73"/>
  <c r="F414" i="73"/>
  <c r="H414" i="73"/>
  <c r="I414" i="73" s="1"/>
  <c r="B415" i="73"/>
  <c r="C415" i="73"/>
  <c r="E415" i="73"/>
  <c r="F415" i="73" s="1"/>
  <c r="B416" i="73"/>
  <c r="C416" i="73"/>
  <c r="E416" i="73"/>
  <c r="F416" i="73"/>
  <c r="H416" i="73"/>
  <c r="I416" i="73" s="1"/>
  <c r="B417" i="73"/>
  <c r="C417" i="73"/>
  <c r="E417" i="73"/>
  <c r="F417" i="73"/>
  <c r="B418" i="73"/>
  <c r="C418" i="73"/>
  <c r="E418" i="73"/>
  <c r="F418" i="73"/>
  <c r="H418" i="73"/>
  <c r="I418" i="73" s="1"/>
  <c r="B419" i="73"/>
  <c r="C419" i="73"/>
  <c r="E419" i="73"/>
  <c r="F419" i="73" s="1"/>
  <c r="B420" i="73"/>
  <c r="C420" i="73"/>
  <c r="E420" i="73"/>
  <c r="F420" i="73"/>
  <c r="H420" i="73"/>
  <c r="I420" i="73" s="1"/>
  <c r="B421" i="73"/>
  <c r="C421" i="73"/>
  <c r="E421" i="73"/>
  <c r="F421" i="73" s="1"/>
  <c r="B422" i="73"/>
  <c r="C422" i="73"/>
  <c r="E422" i="73"/>
  <c r="F422" i="73"/>
  <c r="H422" i="73"/>
  <c r="I422" i="73" s="1"/>
  <c r="B423" i="73"/>
  <c r="C423" i="73"/>
  <c r="E423" i="73"/>
  <c r="F423" i="73" s="1"/>
  <c r="B424" i="73"/>
  <c r="C424" i="73"/>
  <c r="E424" i="73"/>
  <c r="F424" i="73"/>
  <c r="H424" i="73"/>
  <c r="I424" i="73"/>
  <c r="B425" i="73"/>
  <c r="C425" i="73"/>
  <c r="E425" i="73"/>
  <c r="F425" i="73"/>
  <c r="B426" i="73"/>
  <c r="C426" i="73"/>
  <c r="E426" i="73"/>
  <c r="F426" i="73"/>
  <c r="H426" i="73"/>
  <c r="I426" i="73" s="1"/>
  <c r="B427" i="73"/>
  <c r="C427" i="73"/>
  <c r="E427" i="73"/>
  <c r="F427" i="73" s="1"/>
  <c r="B428" i="73"/>
  <c r="C428" i="73"/>
  <c r="E428" i="73"/>
  <c r="F428" i="73"/>
  <c r="H428" i="73"/>
  <c r="I428" i="73" s="1"/>
  <c r="B429" i="73"/>
  <c r="C429" i="73"/>
  <c r="E429" i="73"/>
  <c r="F429" i="73" s="1"/>
  <c r="B430" i="73"/>
  <c r="C430" i="73"/>
  <c r="E430" i="73"/>
  <c r="F430" i="73"/>
  <c r="H430" i="73"/>
  <c r="I430" i="73" s="1"/>
  <c r="B431" i="73"/>
  <c r="C431" i="73"/>
  <c r="E431" i="73"/>
  <c r="F431" i="73" s="1"/>
  <c r="B432" i="73"/>
  <c r="C432" i="73"/>
  <c r="E432" i="73"/>
  <c r="F432" i="73"/>
  <c r="H432" i="73"/>
  <c r="I432" i="73" s="1"/>
  <c r="B433" i="73"/>
  <c r="C433" i="73"/>
  <c r="E433" i="73"/>
  <c r="F433" i="73"/>
  <c r="B434" i="73"/>
  <c r="C434" i="73"/>
  <c r="E434" i="73"/>
  <c r="F434" i="73"/>
  <c r="H434" i="73"/>
  <c r="I434" i="73" s="1"/>
  <c r="B435" i="73"/>
  <c r="C435" i="73"/>
  <c r="E435" i="73"/>
  <c r="F435" i="73" s="1"/>
  <c r="B436" i="73"/>
  <c r="C436" i="73"/>
  <c r="E436" i="73"/>
  <c r="F436" i="73"/>
  <c r="H436" i="73"/>
  <c r="I436" i="73" s="1"/>
  <c r="B437" i="73"/>
  <c r="C437" i="73"/>
  <c r="E437" i="73"/>
  <c r="F437" i="73" s="1"/>
  <c r="B438" i="73"/>
  <c r="C438" i="73"/>
  <c r="E438" i="73"/>
  <c r="F438" i="73"/>
  <c r="H438" i="73"/>
  <c r="I438" i="73" s="1"/>
  <c r="B439" i="73"/>
  <c r="C439" i="73"/>
  <c r="E439" i="73"/>
  <c r="F439" i="73" s="1"/>
  <c r="B440" i="73"/>
  <c r="C440" i="73"/>
  <c r="E440" i="73"/>
  <c r="F440" i="73"/>
  <c r="H440" i="73"/>
  <c r="I440" i="73"/>
  <c r="B441" i="73"/>
  <c r="C441" i="73"/>
  <c r="E441" i="73"/>
  <c r="F441" i="73"/>
  <c r="B442" i="73"/>
  <c r="C442" i="73"/>
  <c r="E442" i="73"/>
  <c r="F442" i="73"/>
  <c r="H442" i="73"/>
  <c r="I442" i="73" s="1"/>
  <c r="B443" i="73"/>
  <c r="C443" i="73"/>
  <c r="E443" i="73"/>
  <c r="F443" i="73" s="1"/>
  <c r="B444" i="73"/>
  <c r="C444" i="73"/>
  <c r="E444" i="73"/>
  <c r="F444" i="73"/>
  <c r="H444" i="73"/>
  <c r="I444" i="73" s="1"/>
  <c r="B445" i="73"/>
  <c r="C445" i="73"/>
  <c r="E445" i="73"/>
  <c r="F445" i="73" s="1"/>
  <c r="B446" i="73"/>
  <c r="C446" i="73"/>
  <c r="E446" i="73"/>
  <c r="F446" i="73"/>
  <c r="H446" i="73"/>
  <c r="I446" i="73" s="1"/>
  <c r="B447" i="73"/>
  <c r="C447" i="73"/>
  <c r="E447" i="73"/>
  <c r="F447" i="73" s="1"/>
  <c r="B448" i="73"/>
  <c r="C448" i="73"/>
  <c r="E448" i="73"/>
  <c r="F448" i="73"/>
  <c r="H448" i="73"/>
  <c r="I448" i="73" s="1"/>
  <c r="B449" i="73"/>
  <c r="C449" i="73"/>
  <c r="E449" i="73"/>
  <c r="F449" i="73"/>
  <c r="B450" i="73"/>
  <c r="C450" i="73"/>
  <c r="E450" i="73"/>
  <c r="F450" i="73"/>
  <c r="H450" i="73"/>
  <c r="I450" i="73" s="1"/>
  <c r="B451" i="73"/>
  <c r="C451" i="73"/>
  <c r="E451" i="73"/>
  <c r="F451" i="73" s="1"/>
  <c r="B452" i="73"/>
  <c r="C452" i="73"/>
  <c r="E452" i="73"/>
  <c r="F452" i="73"/>
  <c r="H452" i="73"/>
  <c r="I452" i="73" s="1"/>
  <c r="B453" i="73"/>
  <c r="C453" i="73"/>
  <c r="E453" i="73"/>
  <c r="F453" i="73" s="1"/>
  <c r="B454" i="73"/>
  <c r="C454" i="73"/>
  <c r="E454" i="73"/>
  <c r="F454" i="73"/>
  <c r="H454" i="73"/>
  <c r="I454" i="73" s="1"/>
  <c r="B455" i="73"/>
  <c r="C455" i="73"/>
  <c r="E455" i="73"/>
  <c r="F455" i="73" s="1"/>
  <c r="B456" i="73"/>
  <c r="C456" i="73"/>
  <c r="E456" i="73"/>
  <c r="F456" i="73"/>
  <c r="H456" i="73"/>
  <c r="I456" i="73"/>
  <c r="B457" i="73"/>
  <c r="C457" i="73"/>
  <c r="E457" i="73"/>
  <c r="F457" i="73"/>
  <c r="B458" i="73"/>
  <c r="C458" i="73"/>
  <c r="E458" i="73"/>
  <c r="F458" i="73"/>
  <c r="H458" i="73"/>
  <c r="I458" i="73" s="1"/>
  <c r="B459" i="73"/>
  <c r="C459" i="73"/>
  <c r="E459" i="73"/>
  <c r="F459" i="73" s="1"/>
  <c r="B460" i="73"/>
  <c r="C460" i="73"/>
  <c r="E460" i="73"/>
  <c r="F460" i="73"/>
  <c r="H460" i="73"/>
  <c r="I460" i="73" s="1"/>
  <c r="B461" i="73"/>
  <c r="C461" i="73"/>
  <c r="E461" i="73"/>
  <c r="F461" i="73" s="1"/>
  <c r="B462" i="73"/>
  <c r="C462" i="73"/>
  <c r="E462" i="73"/>
  <c r="F462" i="73"/>
  <c r="H462" i="73"/>
  <c r="I462" i="73" s="1"/>
  <c r="B463" i="73"/>
  <c r="C463" i="73"/>
  <c r="E463" i="73"/>
  <c r="F463" i="73" s="1"/>
  <c r="B464" i="73"/>
  <c r="C464" i="73"/>
  <c r="E464" i="73"/>
  <c r="F464" i="73"/>
  <c r="H464" i="73"/>
  <c r="I464" i="73" s="1"/>
  <c r="B465" i="73"/>
  <c r="C465" i="73"/>
  <c r="E465" i="73"/>
  <c r="F465" i="73"/>
  <c r="B466" i="73"/>
  <c r="C466" i="73"/>
  <c r="E466" i="73"/>
  <c r="F466" i="73"/>
  <c r="H466" i="73"/>
  <c r="I466" i="73" s="1"/>
  <c r="B467" i="73"/>
  <c r="C467" i="73"/>
  <c r="E467" i="73"/>
  <c r="F467" i="73" s="1"/>
  <c r="B468" i="73"/>
  <c r="C468" i="73"/>
  <c r="E468" i="73"/>
  <c r="F468" i="73"/>
  <c r="H468" i="73"/>
  <c r="I468" i="73" s="1"/>
  <c r="B469" i="73"/>
  <c r="C469" i="73"/>
  <c r="E469" i="73"/>
  <c r="F469" i="73" s="1"/>
  <c r="B470" i="73"/>
  <c r="C470" i="73"/>
  <c r="E470" i="73"/>
  <c r="F470" i="73"/>
  <c r="H470" i="73"/>
  <c r="I470" i="73" s="1"/>
  <c r="B471" i="73"/>
  <c r="C471" i="73"/>
  <c r="E471" i="73"/>
  <c r="F471" i="73" s="1"/>
  <c r="B472" i="73"/>
  <c r="C472" i="73"/>
  <c r="E472" i="73"/>
  <c r="F472" i="73"/>
  <c r="H472" i="73"/>
  <c r="I472" i="73"/>
  <c r="B473" i="73"/>
  <c r="C473" i="73"/>
  <c r="E473" i="73"/>
  <c r="F473" i="73"/>
  <c r="B474" i="73"/>
  <c r="C474" i="73"/>
  <c r="E474" i="73"/>
  <c r="F474" i="73"/>
  <c r="H474" i="73"/>
  <c r="I474" i="73" s="1"/>
  <c r="B475" i="73"/>
  <c r="C475" i="73"/>
  <c r="E475" i="73"/>
  <c r="F475" i="73" s="1"/>
  <c r="B476" i="73"/>
  <c r="C476" i="73"/>
  <c r="E476" i="73"/>
  <c r="F476" i="73"/>
  <c r="H476" i="73"/>
  <c r="I476" i="73" s="1"/>
  <c r="B477" i="73"/>
  <c r="C477" i="73"/>
  <c r="E477" i="73"/>
  <c r="F477" i="73" s="1"/>
  <c r="B478" i="73"/>
  <c r="C478" i="73"/>
  <c r="E478" i="73"/>
  <c r="F478" i="73"/>
  <c r="H478" i="73"/>
  <c r="I478" i="73" s="1"/>
  <c r="B479" i="73"/>
  <c r="C479" i="73"/>
  <c r="E479" i="73"/>
  <c r="F479" i="73" s="1"/>
  <c r="B480" i="73"/>
  <c r="C480" i="73"/>
  <c r="E480" i="73"/>
  <c r="F480" i="73"/>
  <c r="H480" i="73"/>
  <c r="I480" i="73" s="1"/>
  <c r="B481" i="73"/>
  <c r="C481" i="73"/>
  <c r="E481" i="73"/>
  <c r="F481" i="73"/>
  <c r="B482" i="73"/>
  <c r="C482" i="73"/>
  <c r="E482" i="73"/>
  <c r="F482" i="73"/>
  <c r="H482" i="73"/>
  <c r="I482" i="73" s="1"/>
  <c r="B483" i="73"/>
  <c r="C483" i="73"/>
  <c r="E483" i="73"/>
  <c r="F483" i="73" s="1"/>
  <c r="B484" i="73"/>
  <c r="C484" i="73"/>
  <c r="E484" i="73"/>
  <c r="F484" i="73"/>
  <c r="H484" i="73"/>
  <c r="I484" i="73" s="1"/>
  <c r="B485" i="73"/>
  <c r="C485" i="73"/>
  <c r="E485" i="73"/>
  <c r="F485" i="73" s="1"/>
  <c r="B486" i="73"/>
  <c r="C486" i="73"/>
  <c r="E486" i="73"/>
  <c r="F486" i="73"/>
  <c r="H486" i="73"/>
  <c r="I486" i="73" s="1"/>
  <c r="B487" i="73"/>
  <c r="C487" i="73"/>
  <c r="E487" i="73"/>
  <c r="F487" i="73" s="1"/>
  <c r="B488" i="73"/>
  <c r="C488" i="73"/>
  <c r="E488" i="73"/>
  <c r="F488" i="73"/>
  <c r="H488" i="73"/>
  <c r="I488" i="73"/>
  <c r="B489" i="73"/>
  <c r="C489" i="73"/>
  <c r="E489" i="73"/>
  <c r="F489" i="73"/>
  <c r="B490" i="73"/>
  <c r="C490" i="73"/>
  <c r="E490" i="73"/>
  <c r="F490" i="73"/>
  <c r="H490" i="73"/>
  <c r="I490" i="73" s="1"/>
  <c r="B491" i="73"/>
  <c r="C491" i="73"/>
  <c r="E491" i="73"/>
  <c r="F491" i="73" s="1"/>
  <c r="B492" i="73"/>
  <c r="C492" i="73"/>
  <c r="E492" i="73"/>
  <c r="F492" i="73"/>
  <c r="H492" i="73"/>
  <c r="I492" i="73" s="1"/>
  <c r="B493" i="73"/>
  <c r="C493" i="73"/>
  <c r="E493" i="73"/>
  <c r="F493" i="73" s="1"/>
  <c r="B494" i="73"/>
  <c r="C494" i="73"/>
  <c r="E494" i="73"/>
  <c r="F494" i="73"/>
  <c r="H494" i="73"/>
  <c r="I494" i="73" s="1"/>
  <c r="B495" i="73"/>
  <c r="C495" i="73"/>
  <c r="E495" i="73"/>
  <c r="F495" i="73" s="1"/>
  <c r="B496" i="73"/>
  <c r="C496" i="73"/>
  <c r="E496" i="73"/>
  <c r="F496" i="73"/>
  <c r="H496" i="73"/>
  <c r="I496" i="73" s="1"/>
  <c r="B497" i="73"/>
  <c r="C497" i="73"/>
  <c r="E497" i="73"/>
  <c r="F497" i="73"/>
  <c r="B498" i="73"/>
  <c r="C498" i="73"/>
  <c r="E498" i="73"/>
  <c r="F498" i="73"/>
  <c r="H498" i="73"/>
  <c r="I498" i="73" s="1"/>
  <c r="B499" i="73"/>
  <c r="C499" i="73"/>
  <c r="E499" i="73"/>
  <c r="F499" i="73" s="1"/>
  <c r="B500" i="73"/>
  <c r="C500" i="73"/>
  <c r="E500" i="73"/>
  <c r="F500" i="73"/>
  <c r="H500" i="73"/>
  <c r="I500" i="73" s="1"/>
  <c r="B501" i="73"/>
  <c r="C501" i="73"/>
  <c r="E501" i="73"/>
  <c r="F501" i="73" s="1"/>
  <c r="B502" i="73"/>
  <c r="C502" i="73"/>
  <c r="E502" i="73"/>
  <c r="F502" i="73"/>
  <c r="H502" i="73"/>
  <c r="I502" i="73" s="1"/>
  <c r="B503" i="73"/>
  <c r="C503" i="73"/>
  <c r="E503" i="73"/>
  <c r="F503" i="73" s="1"/>
  <c r="B504" i="73"/>
  <c r="C504" i="73"/>
  <c r="E504" i="73"/>
  <c r="F504" i="73"/>
  <c r="H504" i="73"/>
  <c r="I504" i="73"/>
  <c r="B505" i="73"/>
  <c r="C505" i="73"/>
  <c r="E505" i="73"/>
  <c r="F505" i="73"/>
  <c r="B506" i="73"/>
  <c r="C506" i="73"/>
  <c r="E506" i="73"/>
  <c r="F506" i="73"/>
  <c r="H506" i="73"/>
  <c r="I506" i="73" s="1"/>
  <c r="B507" i="73"/>
  <c r="C507" i="73"/>
  <c r="E507" i="73"/>
  <c r="F507" i="73" s="1"/>
  <c r="B508" i="73"/>
  <c r="C508" i="73"/>
  <c r="E508" i="73"/>
  <c r="F508" i="73"/>
  <c r="H508" i="73"/>
  <c r="I508" i="73" s="1"/>
  <c r="B509" i="73"/>
  <c r="C509" i="73"/>
  <c r="E509" i="73"/>
  <c r="F509" i="73" s="1"/>
  <c r="B510" i="73"/>
  <c r="C510" i="73"/>
  <c r="E510" i="73"/>
  <c r="F510" i="73"/>
  <c r="H510" i="73"/>
  <c r="I510" i="73" s="1"/>
  <c r="B511" i="73"/>
  <c r="C511" i="73"/>
  <c r="E511" i="73"/>
  <c r="F511" i="73" s="1"/>
  <c r="B512" i="73"/>
  <c r="C512" i="73"/>
  <c r="E512" i="73"/>
  <c r="F512" i="73"/>
  <c r="H512" i="73"/>
  <c r="I512" i="73" s="1"/>
  <c r="B513" i="73"/>
  <c r="C513" i="73"/>
  <c r="E513" i="73"/>
  <c r="F513" i="73"/>
  <c r="B514" i="73"/>
  <c r="C514" i="73"/>
  <c r="E514" i="73"/>
  <c r="F514" i="73"/>
  <c r="H514" i="73"/>
  <c r="I514" i="73" s="1"/>
  <c r="B515" i="73"/>
  <c r="C515" i="73"/>
  <c r="E515" i="73"/>
  <c r="F515" i="73" s="1"/>
  <c r="B516" i="73"/>
  <c r="C516" i="73"/>
  <c r="E516" i="73"/>
  <c r="F516" i="73"/>
  <c r="H516" i="73"/>
  <c r="I516" i="73" s="1"/>
  <c r="B517" i="73"/>
  <c r="C517" i="73"/>
  <c r="E517" i="73"/>
  <c r="F517" i="73" s="1"/>
  <c r="B518" i="73"/>
  <c r="C518" i="73"/>
  <c r="E518" i="73"/>
  <c r="F518" i="73"/>
  <c r="H518" i="73"/>
  <c r="I518" i="73" s="1"/>
  <c r="B519" i="73"/>
  <c r="C519" i="73"/>
  <c r="E519" i="73"/>
  <c r="F519" i="73" s="1"/>
  <c r="B520" i="73"/>
  <c r="C520" i="73"/>
  <c r="E520" i="73"/>
  <c r="F520" i="73"/>
  <c r="H520" i="73"/>
  <c r="I520" i="73"/>
  <c r="B521" i="73"/>
  <c r="C521" i="73"/>
  <c r="E521" i="73"/>
  <c r="F521" i="73"/>
  <c r="B522" i="73"/>
  <c r="C522" i="73"/>
  <c r="E522" i="73"/>
  <c r="F522" i="73"/>
  <c r="H522" i="73"/>
  <c r="I522" i="73" s="1"/>
  <c r="B523" i="73"/>
  <c r="C523" i="73"/>
  <c r="E523" i="73"/>
  <c r="F523" i="73" s="1"/>
  <c r="B524" i="73"/>
  <c r="C524" i="73"/>
  <c r="E524" i="73"/>
  <c r="F524" i="73"/>
  <c r="H524" i="73"/>
  <c r="I524" i="73" s="1"/>
  <c r="B525" i="73"/>
  <c r="C525" i="73"/>
  <c r="E525" i="73"/>
  <c r="F525" i="73" s="1"/>
  <c r="B526" i="73"/>
  <c r="C526" i="73"/>
  <c r="E526" i="73"/>
  <c r="F526" i="73"/>
  <c r="H526" i="73"/>
  <c r="I526" i="73" s="1"/>
  <c r="B527" i="73"/>
  <c r="C527" i="73"/>
  <c r="E527" i="73"/>
  <c r="F527" i="73" s="1"/>
  <c r="B528" i="73"/>
  <c r="C528" i="73"/>
  <c r="E528" i="73"/>
  <c r="F528" i="73"/>
  <c r="H528" i="73"/>
  <c r="I528" i="73" s="1"/>
  <c r="B529" i="73"/>
  <c r="C529" i="73"/>
  <c r="E529" i="73"/>
  <c r="F529" i="73"/>
  <c r="B530" i="73"/>
  <c r="C530" i="73"/>
  <c r="E530" i="73"/>
  <c r="F530" i="73" s="1"/>
  <c r="H530" i="73"/>
  <c r="I530" i="73" s="1"/>
  <c r="B531" i="73"/>
  <c r="C531" i="73"/>
  <c r="E531" i="73"/>
  <c r="B532" i="73"/>
  <c r="C532" i="73"/>
  <c r="E532" i="73"/>
  <c r="F532" i="73" s="1"/>
  <c r="H532" i="73"/>
  <c r="I532" i="73" s="1"/>
  <c r="B533" i="73"/>
  <c r="C533" i="73"/>
  <c r="E533" i="73"/>
  <c r="F533" i="73" s="1"/>
  <c r="B534" i="73"/>
  <c r="C534" i="73"/>
  <c r="E534" i="73"/>
  <c r="F534" i="73" s="1"/>
  <c r="H534" i="73"/>
  <c r="I534" i="73" s="1"/>
  <c r="B535" i="73"/>
  <c r="C535" i="73"/>
  <c r="E535" i="73"/>
  <c r="F535" i="73"/>
  <c r="B536" i="73"/>
  <c r="C536" i="73"/>
  <c r="E536" i="73"/>
  <c r="F536" i="73" s="1"/>
  <c r="H536" i="73"/>
  <c r="I536" i="73" s="1"/>
  <c r="B537" i="73"/>
  <c r="C537" i="73"/>
  <c r="E537" i="73"/>
  <c r="F537" i="73"/>
  <c r="B538" i="73"/>
  <c r="C538" i="73"/>
  <c r="E538" i="73"/>
  <c r="F538" i="73" s="1"/>
  <c r="H538" i="73"/>
  <c r="I538" i="73" s="1"/>
  <c r="B539" i="73"/>
  <c r="C539" i="73"/>
  <c r="E539" i="73"/>
  <c r="B540" i="73"/>
  <c r="C540" i="73"/>
  <c r="E540" i="73"/>
  <c r="F540" i="73" s="1"/>
  <c r="H540" i="73"/>
  <c r="I540" i="73" s="1"/>
  <c r="B541" i="73"/>
  <c r="C541" i="73"/>
  <c r="E541" i="73"/>
  <c r="F541" i="73" s="1"/>
  <c r="B542" i="73"/>
  <c r="C542" i="73"/>
  <c r="E542" i="73"/>
  <c r="F542" i="73" s="1"/>
  <c r="H542" i="73"/>
  <c r="I542" i="73" s="1"/>
  <c r="B543" i="73"/>
  <c r="C543" i="73"/>
  <c r="E543" i="73"/>
  <c r="F543" i="73"/>
  <c r="B544" i="73"/>
  <c r="C544" i="73"/>
  <c r="E544" i="73"/>
  <c r="F544" i="73" s="1"/>
  <c r="H544" i="73"/>
  <c r="I544" i="73" s="1"/>
  <c r="B545" i="73"/>
  <c r="C545" i="73"/>
  <c r="E545" i="73"/>
  <c r="F545" i="73"/>
  <c r="B546" i="73"/>
  <c r="C546" i="73"/>
  <c r="E546" i="73"/>
  <c r="F546" i="73" s="1"/>
  <c r="H546" i="73"/>
  <c r="I546" i="73" s="1"/>
  <c r="B547" i="73"/>
  <c r="C547" i="73"/>
  <c r="E547" i="73"/>
  <c r="B548" i="73"/>
  <c r="C548" i="73"/>
  <c r="E548" i="73"/>
  <c r="F548" i="73" s="1"/>
  <c r="H548" i="73"/>
  <c r="I548" i="73" s="1"/>
  <c r="B549" i="73"/>
  <c r="C549" i="73"/>
  <c r="E549" i="73"/>
  <c r="F549" i="73" s="1"/>
  <c r="B550" i="73"/>
  <c r="C550" i="73"/>
  <c r="E550" i="73"/>
  <c r="F550" i="73" s="1"/>
  <c r="H550" i="73"/>
  <c r="I550" i="73" s="1"/>
  <c r="B551" i="73"/>
  <c r="C551" i="73"/>
  <c r="E551" i="73"/>
  <c r="F551" i="73"/>
  <c r="B552" i="73"/>
  <c r="C552" i="73"/>
  <c r="E552" i="73"/>
  <c r="F552" i="73" s="1"/>
  <c r="H552" i="73"/>
  <c r="I552" i="73" s="1"/>
  <c r="B553" i="73"/>
  <c r="C553" i="73"/>
  <c r="E553" i="73"/>
  <c r="F553" i="73"/>
  <c r="B554" i="73"/>
  <c r="C554" i="73"/>
  <c r="E554" i="73"/>
  <c r="F554" i="73" s="1"/>
  <c r="H554" i="73"/>
  <c r="I554" i="73" s="1"/>
  <c r="B555" i="73"/>
  <c r="C555" i="73"/>
  <c r="E555" i="73"/>
  <c r="B556" i="73"/>
  <c r="C556" i="73"/>
  <c r="E556" i="73"/>
  <c r="F556" i="73" s="1"/>
  <c r="H556" i="73"/>
  <c r="I556" i="73" s="1"/>
  <c r="B557" i="73"/>
  <c r="C557" i="73"/>
  <c r="E557" i="73"/>
  <c r="F557" i="73" s="1"/>
  <c r="B558" i="73"/>
  <c r="C558" i="73"/>
  <c r="E558" i="73"/>
  <c r="F558" i="73" s="1"/>
  <c r="H558" i="73"/>
  <c r="I558" i="73" s="1"/>
  <c r="B559" i="73"/>
  <c r="C559" i="73"/>
  <c r="E559" i="73"/>
  <c r="F559" i="73"/>
  <c r="B560" i="73"/>
  <c r="C560" i="73"/>
  <c r="E560" i="73"/>
  <c r="F560" i="73" s="1"/>
  <c r="H560" i="73"/>
  <c r="I560" i="73" s="1"/>
  <c r="B561" i="73"/>
  <c r="C561" i="73"/>
  <c r="E561" i="73"/>
  <c r="F561" i="73"/>
  <c r="B562" i="73"/>
  <c r="C562" i="73"/>
  <c r="E562" i="73"/>
  <c r="H562" i="73"/>
  <c r="B563" i="73"/>
  <c r="C563" i="73"/>
  <c r="E563" i="73"/>
  <c r="B564" i="73"/>
  <c r="C564" i="73"/>
  <c r="E564" i="73"/>
  <c r="F564" i="73" s="1"/>
  <c r="B565" i="73"/>
  <c r="C565" i="73"/>
  <c r="E565" i="73"/>
  <c r="F565" i="73"/>
  <c r="H565" i="73"/>
  <c r="B566" i="73"/>
  <c r="C566" i="73"/>
  <c r="E566" i="73"/>
  <c r="H566" i="73"/>
  <c r="B567" i="73"/>
  <c r="C567" i="73"/>
  <c r="E567" i="73"/>
  <c r="B568" i="73"/>
  <c r="C568" i="73"/>
  <c r="E568" i="73"/>
  <c r="F568" i="73" s="1"/>
  <c r="B569" i="73"/>
  <c r="C569" i="73"/>
  <c r="E569" i="73"/>
  <c r="F569" i="73"/>
  <c r="H569" i="73"/>
  <c r="B570" i="73"/>
  <c r="C570" i="73"/>
  <c r="E570" i="73"/>
  <c r="H570" i="73"/>
  <c r="B571" i="73"/>
  <c r="C571" i="73"/>
  <c r="E571" i="73"/>
  <c r="B572" i="73"/>
  <c r="C572" i="73"/>
  <c r="E572" i="73"/>
  <c r="F572" i="73" s="1"/>
  <c r="B573" i="73"/>
  <c r="C573" i="73"/>
  <c r="E573" i="73"/>
  <c r="F573" i="73"/>
  <c r="H573" i="73"/>
  <c r="B574" i="73"/>
  <c r="C574" i="73"/>
  <c r="E574" i="73"/>
  <c r="H574" i="73"/>
  <c r="B575" i="73"/>
  <c r="C575" i="73"/>
  <c r="E575" i="73"/>
  <c r="B576" i="73"/>
  <c r="C576" i="73"/>
  <c r="E576" i="73"/>
  <c r="F576" i="73"/>
  <c r="H576" i="73"/>
  <c r="I576" i="73" s="1"/>
  <c r="B577" i="73"/>
  <c r="C577" i="73"/>
  <c r="E577" i="73"/>
  <c r="B578" i="73"/>
  <c r="C578" i="73"/>
  <c r="E578" i="73"/>
  <c r="F578" i="73"/>
  <c r="H578" i="73"/>
  <c r="I578" i="73" s="1"/>
  <c r="B579" i="73"/>
  <c r="C579" i="73"/>
  <c r="E579" i="73"/>
  <c r="B580" i="73"/>
  <c r="C580" i="73"/>
  <c r="E580" i="73"/>
  <c r="F580" i="73"/>
  <c r="H580" i="73"/>
  <c r="I580" i="73" s="1"/>
  <c r="B581" i="73"/>
  <c r="C581" i="73"/>
  <c r="E581" i="73"/>
  <c r="B582" i="73"/>
  <c r="C582" i="73"/>
  <c r="E582" i="73"/>
  <c r="F582" i="73"/>
  <c r="H582" i="73"/>
  <c r="I582" i="73" s="1"/>
  <c r="B583" i="73"/>
  <c r="C583" i="73"/>
  <c r="E583" i="73"/>
  <c r="B584" i="73"/>
  <c r="C584" i="73"/>
  <c r="E584" i="73"/>
  <c r="F584" i="73"/>
  <c r="H584" i="73"/>
  <c r="I584" i="73" s="1"/>
  <c r="B585" i="73"/>
  <c r="C585" i="73"/>
  <c r="E585" i="73"/>
  <c r="B586" i="73"/>
  <c r="C586" i="73"/>
  <c r="E586" i="73"/>
  <c r="F586" i="73"/>
  <c r="H586" i="73"/>
  <c r="I586" i="73" s="1"/>
  <c r="B587" i="73"/>
  <c r="C587" i="73"/>
  <c r="E587" i="73"/>
  <c r="B588" i="73"/>
  <c r="C588" i="73"/>
  <c r="E588" i="73"/>
  <c r="F588" i="73"/>
  <c r="H588" i="73"/>
  <c r="I588" i="73" s="1"/>
  <c r="B589" i="73"/>
  <c r="C589" i="73"/>
  <c r="E589" i="73"/>
  <c r="B590" i="73"/>
  <c r="C590" i="73"/>
  <c r="E590" i="73"/>
  <c r="F590" i="73"/>
  <c r="H590" i="73"/>
  <c r="I590" i="73" s="1"/>
  <c r="B591" i="73"/>
  <c r="C591" i="73"/>
  <c r="E591" i="73"/>
  <c r="B592" i="73"/>
  <c r="C592" i="73"/>
  <c r="E592" i="73"/>
  <c r="F592" i="73"/>
  <c r="H592" i="73"/>
  <c r="I592" i="73" s="1"/>
  <c r="B593" i="73"/>
  <c r="C593" i="73"/>
  <c r="E593" i="73"/>
  <c r="B594" i="73"/>
  <c r="C594" i="73"/>
  <c r="E594" i="73"/>
  <c r="F594" i="73"/>
  <c r="H594" i="73"/>
  <c r="I594" i="73" s="1"/>
  <c r="B595" i="73"/>
  <c r="C595" i="73"/>
  <c r="E595" i="73"/>
  <c r="B596" i="73"/>
  <c r="C596" i="73"/>
  <c r="E596" i="73"/>
  <c r="F596" i="73"/>
  <c r="H596" i="73"/>
  <c r="I596" i="73" s="1"/>
  <c r="B597" i="73"/>
  <c r="C597" i="73"/>
  <c r="E597" i="73"/>
  <c r="B598" i="73"/>
  <c r="C598" i="73"/>
  <c r="E598" i="73"/>
  <c r="F598" i="73"/>
  <c r="H598" i="73"/>
  <c r="I598" i="73" s="1"/>
  <c r="B599" i="73"/>
  <c r="C599" i="73"/>
  <c r="E599" i="73"/>
  <c r="B600" i="73"/>
  <c r="C600" i="73"/>
  <c r="E600" i="73"/>
  <c r="F600" i="73"/>
  <c r="H600" i="73"/>
  <c r="I600" i="73" s="1"/>
  <c r="B601" i="73"/>
  <c r="C601" i="73"/>
  <c r="E601" i="73"/>
  <c r="B602" i="73"/>
  <c r="C602" i="73"/>
  <c r="E602" i="73"/>
  <c r="F602" i="73"/>
  <c r="H602" i="73"/>
  <c r="I602" i="73" s="1"/>
  <c r="B603" i="73"/>
  <c r="C603" i="73"/>
  <c r="E603" i="73"/>
  <c r="B604" i="73"/>
  <c r="C604" i="73"/>
  <c r="E604" i="73"/>
  <c r="F604" i="73"/>
  <c r="H604" i="73"/>
  <c r="I604" i="73" s="1"/>
  <c r="B605" i="73"/>
  <c r="C605" i="73"/>
  <c r="E605" i="73"/>
  <c r="B606" i="73"/>
  <c r="C606" i="73"/>
  <c r="E606" i="73"/>
  <c r="F606" i="73"/>
  <c r="H606" i="73"/>
  <c r="I606" i="73" s="1"/>
  <c r="B607" i="73"/>
  <c r="C607" i="73"/>
  <c r="E607" i="73"/>
  <c r="B608" i="73"/>
  <c r="C608" i="73"/>
  <c r="E608" i="73"/>
  <c r="F608" i="73"/>
  <c r="H608" i="73"/>
  <c r="I608" i="73" s="1"/>
  <c r="B609" i="73"/>
  <c r="C609" i="73"/>
  <c r="E609" i="73"/>
  <c r="B610" i="73"/>
  <c r="C610" i="73"/>
  <c r="E610" i="73"/>
  <c r="F610" i="73"/>
  <c r="H610" i="73"/>
  <c r="I610" i="73" s="1"/>
  <c r="B611" i="73"/>
  <c r="C611" i="73"/>
  <c r="E611" i="73"/>
  <c r="B612" i="73"/>
  <c r="C612" i="73"/>
  <c r="E612" i="73"/>
  <c r="F612" i="73"/>
  <c r="H612" i="73"/>
  <c r="I612" i="73" s="1"/>
  <c r="B613" i="73"/>
  <c r="C613" i="73"/>
  <c r="E613" i="73"/>
  <c r="B614" i="73"/>
  <c r="C614" i="73"/>
  <c r="E614" i="73"/>
  <c r="F614" i="73"/>
  <c r="H614" i="73"/>
  <c r="I614" i="73" s="1"/>
  <c r="B615" i="73"/>
  <c r="C615" i="73"/>
  <c r="E615" i="73"/>
  <c r="B616" i="73"/>
  <c r="C616" i="73"/>
  <c r="E616" i="73"/>
  <c r="F616" i="73"/>
  <c r="H616" i="73"/>
  <c r="I616" i="73" s="1"/>
  <c r="B617" i="73"/>
  <c r="C617" i="73"/>
  <c r="E617" i="73"/>
  <c r="B618" i="73"/>
  <c r="C618" i="73"/>
  <c r="E618" i="73"/>
  <c r="F618" i="73"/>
  <c r="H618" i="73"/>
  <c r="I618" i="73" s="1"/>
  <c r="B619" i="73"/>
  <c r="C619" i="73"/>
  <c r="E619" i="73"/>
  <c r="B620" i="73"/>
  <c r="C620" i="73"/>
  <c r="E620" i="73"/>
  <c r="F620" i="73"/>
  <c r="H620" i="73"/>
  <c r="I620" i="73" s="1"/>
  <c r="B621" i="73"/>
  <c r="C621" i="73"/>
  <c r="E621" i="73"/>
  <c r="B622" i="73"/>
  <c r="C622" i="73"/>
  <c r="E622" i="73"/>
  <c r="F622" i="73"/>
  <c r="H622" i="73"/>
  <c r="I622" i="73" s="1"/>
  <c r="B623" i="73"/>
  <c r="C623" i="73"/>
  <c r="E623" i="73"/>
  <c r="B624" i="73"/>
  <c r="C624" i="73"/>
  <c r="E624" i="73"/>
  <c r="F624" i="73"/>
  <c r="H624" i="73"/>
  <c r="I624" i="73" s="1"/>
  <c r="B625" i="73"/>
  <c r="C625" i="73"/>
  <c r="E625" i="73"/>
  <c r="B626" i="73"/>
  <c r="C626" i="73"/>
  <c r="E626" i="73"/>
  <c r="F626" i="73"/>
  <c r="H626" i="73"/>
  <c r="I626" i="73" s="1"/>
  <c r="B627" i="73"/>
  <c r="C627" i="73"/>
  <c r="E627" i="73"/>
  <c r="B628" i="73"/>
  <c r="C628" i="73"/>
  <c r="E628" i="73"/>
  <c r="F628" i="73"/>
  <c r="H628" i="73"/>
  <c r="I628" i="73" s="1"/>
  <c r="B629" i="73"/>
  <c r="C629" i="73"/>
  <c r="E629" i="73"/>
  <c r="B630" i="73"/>
  <c r="C630" i="73"/>
  <c r="E630" i="73"/>
  <c r="F630" i="73"/>
  <c r="H630" i="73"/>
  <c r="I630" i="73" s="1"/>
  <c r="B631" i="73"/>
  <c r="C631" i="73"/>
  <c r="E631" i="73"/>
  <c r="B632" i="73"/>
  <c r="C632" i="73"/>
  <c r="E632" i="73"/>
  <c r="F632" i="73"/>
  <c r="H632" i="73"/>
  <c r="I632" i="73" s="1"/>
  <c r="B633" i="73"/>
  <c r="C633" i="73"/>
  <c r="E633" i="73"/>
  <c r="B634" i="73"/>
  <c r="C634" i="73"/>
  <c r="E634" i="73"/>
  <c r="F634" i="73"/>
  <c r="H634" i="73"/>
  <c r="I634" i="73" s="1"/>
  <c r="B635" i="73"/>
  <c r="C635" i="73"/>
  <c r="E635" i="73"/>
  <c r="B636" i="73"/>
  <c r="C636" i="73"/>
  <c r="E636" i="73"/>
  <c r="F636" i="73"/>
  <c r="H636" i="73"/>
  <c r="I636" i="73" s="1"/>
  <c r="B637" i="73"/>
  <c r="C637" i="73"/>
  <c r="E637" i="73"/>
  <c r="B638" i="73"/>
  <c r="C638" i="73"/>
  <c r="E638" i="73"/>
  <c r="F638" i="73"/>
  <c r="H638" i="73"/>
  <c r="I638" i="73" s="1"/>
  <c r="B639" i="73"/>
  <c r="C639" i="73"/>
  <c r="E639" i="73"/>
  <c r="B640" i="73"/>
  <c r="C640" i="73"/>
  <c r="E640" i="73"/>
  <c r="F640" i="73"/>
  <c r="H640" i="73"/>
  <c r="I640" i="73" s="1"/>
  <c r="B641" i="73"/>
  <c r="C641" i="73"/>
  <c r="E641" i="73"/>
  <c r="B642" i="73"/>
  <c r="C642" i="73"/>
  <c r="E642" i="73"/>
  <c r="F642" i="73"/>
  <c r="H642" i="73"/>
  <c r="I642" i="73" s="1"/>
  <c r="B643" i="73"/>
  <c r="C643" i="73"/>
  <c r="E643" i="73"/>
  <c r="B644" i="73"/>
  <c r="C644" i="73"/>
  <c r="E644" i="73"/>
  <c r="F644" i="73"/>
  <c r="H644" i="73"/>
  <c r="I644" i="73" s="1"/>
  <c r="B645" i="73"/>
  <c r="C645" i="73"/>
  <c r="E645" i="73"/>
  <c r="B646" i="73"/>
  <c r="C646" i="73"/>
  <c r="E646" i="73"/>
  <c r="F646" i="73"/>
  <c r="H646" i="73"/>
  <c r="I646" i="73" s="1"/>
  <c r="B647" i="73"/>
  <c r="C647" i="73"/>
  <c r="E647" i="73"/>
  <c r="B648" i="73"/>
  <c r="C648" i="73"/>
  <c r="E648" i="73"/>
  <c r="F648" i="73"/>
  <c r="H648" i="73"/>
  <c r="I648" i="73" s="1"/>
  <c r="B649" i="73"/>
  <c r="C649" i="73"/>
  <c r="E649" i="73"/>
  <c r="B650" i="73"/>
  <c r="C650" i="73"/>
  <c r="E650" i="73"/>
  <c r="F650" i="73"/>
  <c r="H650" i="73"/>
  <c r="I650" i="73" s="1"/>
  <c r="B651" i="73"/>
  <c r="C651" i="73"/>
  <c r="E651" i="73"/>
  <c r="B652" i="73"/>
  <c r="C652" i="73"/>
  <c r="E652" i="73"/>
  <c r="F652" i="73"/>
  <c r="H652" i="73"/>
  <c r="I652" i="73" s="1"/>
  <c r="B653" i="73"/>
  <c r="C653" i="73"/>
  <c r="E653" i="73"/>
  <c r="B654" i="73"/>
  <c r="C654" i="73"/>
  <c r="E654" i="73"/>
  <c r="F654" i="73"/>
  <c r="H654" i="73"/>
  <c r="I654" i="73" s="1"/>
  <c r="B655" i="73"/>
  <c r="C655" i="73"/>
  <c r="E655" i="73"/>
  <c r="B656" i="73"/>
  <c r="C656" i="73"/>
  <c r="E656" i="73"/>
  <c r="F656" i="73"/>
  <c r="H656" i="73"/>
  <c r="I656" i="73" s="1"/>
  <c r="B657" i="73"/>
  <c r="C657" i="73"/>
  <c r="E657" i="73"/>
  <c r="B658" i="73"/>
  <c r="C658" i="73"/>
  <c r="E658" i="73"/>
  <c r="F658" i="73"/>
  <c r="H658" i="73"/>
  <c r="I658" i="73" s="1"/>
  <c r="B659" i="73"/>
  <c r="C659" i="73"/>
  <c r="E659" i="73"/>
  <c r="B660" i="73"/>
  <c r="C660" i="73"/>
  <c r="E660" i="73"/>
  <c r="F660" i="73"/>
  <c r="H660" i="73"/>
  <c r="I660" i="73" s="1"/>
  <c r="B661" i="73"/>
  <c r="C661" i="73"/>
  <c r="E661" i="73"/>
  <c r="B662" i="73"/>
  <c r="C662" i="73"/>
  <c r="E662" i="73"/>
  <c r="F662" i="73"/>
  <c r="H662" i="73"/>
  <c r="I662" i="73" s="1"/>
  <c r="B663" i="73"/>
  <c r="C663" i="73"/>
  <c r="E663" i="73"/>
  <c r="B664" i="73"/>
  <c r="C664" i="73"/>
  <c r="E664" i="73"/>
  <c r="F664" i="73"/>
  <c r="H664" i="73"/>
  <c r="I664" i="73" s="1"/>
  <c r="B665" i="73"/>
  <c r="C665" i="73"/>
  <c r="E665" i="73"/>
  <c r="B666" i="73"/>
  <c r="C666" i="73"/>
  <c r="E666" i="73"/>
  <c r="F666" i="73"/>
  <c r="H666" i="73"/>
  <c r="I666" i="73" s="1"/>
  <c r="B667" i="73"/>
  <c r="C667" i="73"/>
  <c r="E667" i="73"/>
  <c r="B668" i="73"/>
  <c r="C668" i="73"/>
  <c r="E668" i="73"/>
  <c r="F668" i="73"/>
  <c r="H668" i="73"/>
  <c r="I668" i="73" s="1"/>
  <c r="B669" i="73"/>
  <c r="C669" i="73"/>
  <c r="E669" i="73"/>
  <c r="B670" i="73"/>
  <c r="C670" i="73"/>
  <c r="E670" i="73"/>
  <c r="F670" i="73"/>
  <c r="H670" i="73"/>
  <c r="I670" i="73" s="1"/>
  <c r="B671" i="73"/>
  <c r="C671" i="73"/>
  <c r="E671" i="73"/>
  <c r="B672" i="73"/>
  <c r="C672" i="73"/>
  <c r="E672" i="73"/>
  <c r="F672" i="73"/>
  <c r="H672" i="73"/>
  <c r="I672" i="73" s="1"/>
  <c r="B673" i="73"/>
  <c r="C673" i="73"/>
  <c r="E673" i="73"/>
  <c r="B674" i="73"/>
  <c r="C674" i="73"/>
  <c r="E674" i="73"/>
  <c r="F674" i="73"/>
  <c r="H674" i="73"/>
  <c r="I674" i="73" s="1"/>
  <c r="B675" i="73"/>
  <c r="C675" i="73"/>
  <c r="E675" i="73"/>
  <c r="B676" i="73"/>
  <c r="C676" i="73"/>
  <c r="E676" i="73"/>
  <c r="F676" i="73"/>
  <c r="H676" i="73"/>
  <c r="I676" i="73" s="1"/>
  <c r="B677" i="73"/>
  <c r="C677" i="73"/>
  <c r="E677" i="73"/>
  <c r="B678" i="73"/>
  <c r="C678" i="73"/>
  <c r="E678" i="73"/>
  <c r="F678" i="73"/>
  <c r="H678" i="73"/>
  <c r="I678" i="73" s="1"/>
  <c r="B679" i="73"/>
  <c r="C679" i="73"/>
  <c r="E679" i="73"/>
  <c r="B680" i="73"/>
  <c r="C680" i="73"/>
  <c r="E680" i="73"/>
  <c r="F680" i="73"/>
  <c r="H680" i="73"/>
  <c r="I680" i="73" s="1"/>
  <c r="B681" i="73"/>
  <c r="C681" i="73"/>
  <c r="E681" i="73"/>
  <c r="B682" i="73"/>
  <c r="C682" i="73"/>
  <c r="E682" i="73"/>
  <c r="F682" i="73"/>
  <c r="H682" i="73"/>
  <c r="I682" i="73" s="1"/>
  <c r="B683" i="73"/>
  <c r="C683" i="73"/>
  <c r="E683" i="73"/>
  <c r="B684" i="73"/>
  <c r="C684" i="73"/>
  <c r="E684" i="73"/>
  <c r="F684" i="73"/>
  <c r="H684" i="73"/>
  <c r="I684" i="73" s="1"/>
  <c r="B685" i="73"/>
  <c r="C685" i="73"/>
  <c r="E685" i="73"/>
  <c r="B686" i="73"/>
  <c r="C686" i="73"/>
  <c r="E686" i="73"/>
  <c r="F686" i="73"/>
  <c r="H686" i="73"/>
  <c r="I686" i="73" s="1"/>
  <c r="B687" i="73"/>
  <c r="C687" i="73"/>
  <c r="E687" i="73"/>
  <c r="B688" i="73"/>
  <c r="C688" i="73"/>
  <c r="E688" i="73"/>
  <c r="F688" i="73"/>
  <c r="H688" i="73"/>
  <c r="I688" i="73" s="1"/>
  <c r="B689" i="73"/>
  <c r="C689" i="73"/>
  <c r="E689" i="73"/>
  <c r="B690" i="73"/>
  <c r="C690" i="73"/>
  <c r="E690" i="73"/>
  <c r="F690" i="73"/>
  <c r="H690" i="73"/>
  <c r="I690" i="73" s="1"/>
  <c r="B691" i="73"/>
  <c r="C691" i="73"/>
  <c r="E691" i="73"/>
  <c r="B692" i="73"/>
  <c r="C692" i="73"/>
  <c r="E692" i="73"/>
  <c r="F692" i="73"/>
  <c r="H692" i="73"/>
  <c r="I692" i="73" s="1"/>
  <c r="B693" i="73"/>
  <c r="C693" i="73"/>
  <c r="E693" i="73"/>
  <c r="B694" i="73"/>
  <c r="C694" i="73"/>
  <c r="E694" i="73"/>
  <c r="F694" i="73"/>
  <c r="H694" i="73"/>
  <c r="I694" i="73" s="1"/>
  <c r="B695" i="73"/>
  <c r="C695" i="73"/>
  <c r="E695" i="73"/>
  <c r="B696" i="73"/>
  <c r="C696" i="73"/>
  <c r="E696" i="73"/>
  <c r="F696" i="73"/>
  <c r="H696" i="73"/>
  <c r="I696" i="73" s="1"/>
  <c r="B697" i="73"/>
  <c r="C697" i="73"/>
  <c r="E697" i="73"/>
  <c r="B698" i="73"/>
  <c r="C698" i="73"/>
  <c r="E698" i="73"/>
  <c r="F698" i="73"/>
  <c r="H698" i="73"/>
  <c r="I698" i="73" s="1"/>
  <c r="B699" i="73"/>
  <c r="C699" i="73"/>
  <c r="E699" i="73"/>
  <c r="B700" i="73"/>
  <c r="C700" i="73"/>
  <c r="E700" i="73"/>
  <c r="F700" i="73"/>
  <c r="H700" i="73"/>
  <c r="I700" i="73" s="1"/>
  <c r="B701" i="73"/>
  <c r="C701" i="73"/>
  <c r="E701" i="73"/>
  <c r="B702" i="73"/>
  <c r="C702" i="73"/>
  <c r="E702" i="73"/>
  <c r="F702" i="73"/>
  <c r="H702" i="73"/>
  <c r="I702" i="73" s="1"/>
  <c r="B703" i="73"/>
  <c r="C703" i="73"/>
  <c r="E703" i="73"/>
  <c r="B704" i="73"/>
  <c r="C704" i="73"/>
  <c r="E704" i="73"/>
  <c r="F704" i="73"/>
  <c r="H704" i="73"/>
  <c r="I704" i="73" s="1"/>
  <c r="B705" i="73"/>
  <c r="C705" i="73"/>
  <c r="E705" i="73"/>
  <c r="H705" i="73" s="1"/>
  <c r="I705" i="73"/>
  <c r="B706" i="73"/>
  <c r="C706" i="73"/>
  <c r="E706" i="73"/>
  <c r="F706" i="73"/>
  <c r="H706" i="73"/>
  <c r="I706" i="73" s="1"/>
  <c r="B707" i="73"/>
  <c r="C707" i="73"/>
  <c r="E707" i="73"/>
  <c r="H707" i="73" s="1"/>
  <c r="B708" i="73"/>
  <c r="C708" i="73"/>
  <c r="E708" i="73"/>
  <c r="F708" i="73"/>
  <c r="H708" i="73"/>
  <c r="I708" i="73" s="1"/>
  <c r="B709" i="73"/>
  <c r="C709" i="73"/>
  <c r="E709" i="73"/>
  <c r="H709" i="73" s="1"/>
  <c r="F709" i="73"/>
  <c r="B710" i="73"/>
  <c r="C710" i="73"/>
  <c r="E710" i="73"/>
  <c r="F710" i="73"/>
  <c r="H710" i="73"/>
  <c r="I710" i="73"/>
  <c r="B711" i="73"/>
  <c r="C711" i="73"/>
  <c r="E711" i="73"/>
  <c r="H711" i="73" s="1"/>
  <c r="F711" i="73"/>
  <c r="I711" i="73"/>
  <c r="B712" i="73"/>
  <c r="C712" i="73"/>
  <c r="E712" i="73"/>
  <c r="F712" i="73"/>
  <c r="H712" i="73"/>
  <c r="I712" i="73" s="1"/>
  <c r="B713" i="73"/>
  <c r="C713" i="73"/>
  <c r="E713" i="73"/>
  <c r="H713" i="73" s="1"/>
  <c r="I713" i="73" s="1"/>
  <c r="B714" i="73"/>
  <c r="C714" i="73"/>
  <c r="E714" i="73"/>
  <c r="F714" i="73"/>
  <c r="H714" i="73"/>
  <c r="I714" i="73" s="1"/>
  <c r="B715" i="73"/>
  <c r="C715" i="73"/>
  <c r="E715" i="73"/>
  <c r="H715" i="73" s="1"/>
  <c r="B716" i="73"/>
  <c r="C716" i="73"/>
  <c r="E716" i="73"/>
  <c r="F716" i="73"/>
  <c r="H716" i="73"/>
  <c r="I716" i="73"/>
  <c r="B717" i="73"/>
  <c r="C717" i="73"/>
  <c r="E717" i="73"/>
  <c r="H717" i="73" s="1"/>
  <c r="F717" i="73"/>
  <c r="B718" i="73"/>
  <c r="C718" i="73"/>
  <c r="E718" i="73"/>
  <c r="F718" i="73"/>
  <c r="H718" i="73"/>
  <c r="I718" i="73" s="1"/>
  <c r="B719" i="73"/>
  <c r="C719" i="73"/>
  <c r="E719" i="73"/>
  <c r="H719" i="73" s="1"/>
  <c r="I719" i="73" s="1"/>
  <c r="F719" i="73"/>
  <c r="B720" i="73"/>
  <c r="C720" i="73"/>
  <c r="E720" i="73"/>
  <c r="F720" i="73"/>
  <c r="H720" i="73"/>
  <c r="I720" i="73" s="1"/>
  <c r="B721" i="73"/>
  <c r="C721" i="73"/>
  <c r="E721" i="73"/>
  <c r="H721" i="73" s="1"/>
  <c r="I721" i="73"/>
  <c r="B722" i="73"/>
  <c r="C722" i="73"/>
  <c r="E722" i="73"/>
  <c r="F722" i="73"/>
  <c r="H722" i="73"/>
  <c r="I722" i="73" s="1"/>
  <c r="B723" i="73"/>
  <c r="C723" i="73"/>
  <c r="E723" i="73"/>
  <c r="H723" i="73" s="1"/>
  <c r="B724" i="73"/>
  <c r="C724" i="73"/>
  <c r="E724" i="73"/>
  <c r="F724" i="73"/>
  <c r="H724" i="73"/>
  <c r="I724" i="73" s="1"/>
  <c r="B725" i="73"/>
  <c r="C725" i="73"/>
  <c r="E725" i="73"/>
  <c r="H725" i="73" s="1"/>
  <c r="F725" i="73"/>
  <c r="B726" i="73"/>
  <c r="C726" i="73"/>
  <c r="E726" i="73"/>
  <c r="F726" i="73"/>
  <c r="H726" i="73"/>
  <c r="I726" i="73"/>
  <c r="B727" i="73"/>
  <c r="C727" i="73"/>
  <c r="E727" i="73"/>
  <c r="H727" i="73" s="1"/>
  <c r="F727" i="73"/>
  <c r="I727" i="73"/>
  <c r="B728" i="73"/>
  <c r="C728" i="73"/>
  <c r="E728" i="73"/>
  <c r="F728" i="73"/>
  <c r="H728" i="73"/>
  <c r="I728" i="73" s="1"/>
  <c r="B729" i="73"/>
  <c r="C729" i="73"/>
  <c r="E729" i="73"/>
  <c r="H729" i="73" s="1"/>
  <c r="I729" i="73" s="1"/>
  <c r="B730" i="73"/>
  <c r="C730" i="73"/>
  <c r="E730" i="73"/>
  <c r="F730" i="73"/>
  <c r="H730" i="73"/>
  <c r="I730" i="73" s="1"/>
  <c r="B731" i="73"/>
  <c r="C731" i="73"/>
  <c r="E731" i="73"/>
  <c r="H731" i="73" s="1"/>
  <c r="B732" i="73"/>
  <c r="C732" i="73"/>
  <c r="E732" i="73"/>
  <c r="F732" i="73"/>
  <c r="H732" i="73"/>
  <c r="I732" i="73"/>
  <c r="B733" i="73"/>
  <c r="C733" i="73"/>
  <c r="E733" i="73"/>
  <c r="H733" i="73" s="1"/>
  <c r="F733" i="73"/>
  <c r="B734" i="73"/>
  <c r="C734" i="73"/>
  <c r="E734" i="73"/>
  <c r="F734" i="73"/>
  <c r="H734" i="73"/>
  <c r="I734" i="73" s="1"/>
  <c r="B735" i="73"/>
  <c r="C735" i="73"/>
  <c r="E735" i="73"/>
  <c r="H735" i="73" s="1"/>
  <c r="I735" i="73" s="1"/>
  <c r="F735" i="73"/>
  <c r="B736" i="73"/>
  <c r="C736" i="73"/>
  <c r="E736" i="73"/>
  <c r="F736" i="73"/>
  <c r="H736" i="73"/>
  <c r="I736" i="73" s="1"/>
  <c r="B737" i="73"/>
  <c r="C737" i="73"/>
  <c r="E737" i="73"/>
  <c r="H737" i="73" s="1"/>
  <c r="I737" i="73"/>
  <c r="B738" i="73"/>
  <c r="C738" i="73"/>
  <c r="E738" i="73"/>
  <c r="F738" i="73"/>
  <c r="H738" i="73"/>
  <c r="I738" i="73" s="1"/>
  <c r="B739" i="73"/>
  <c r="C739" i="73"/>
  <c r="E739" i="73"/>
  <c r="H739" i="73" s="1"/>
  <c r="B740" i="73"/>
  <c r="C740" i="73"/>
  <c r="E740" i="73"/>
  <c r="F740" i="73"/>
  <c r="H740" i="73"/>
  <c r="I740" i="73" s="1"/>
  <c r="B741" i="73"/>
  <c r="C741" i="73"/>
  <c r="E741" i="73"/>
  <c r="H741" i="73" s="1"/>
  <c r="F741" i="73"/>
  <c r="B742" i="73"/>
  <c r="C742" i="73"/>
  <c r="E742" i="73"/>
  <c r="F742" i="73"/>
  <c r="H742" i="73"/>
  <c r="I742" i="73"/>
  <c r="B743" i="73"/>
  <c r="C743" i="73"/>
  <c r="E743" i="73"/>
  <c r="H743" i="73" s="1"/>
  <c r="F743" i="73"/>
  <c r="I743" i="73"/>
  <c r="B744" i="73"/>
  <c r="C744" i="73"/>
  <c r="E744" i="73"/>
  <c r="F744" i="73"/>
  <c r="H744" i="73"/>
  <c r="I744" i="73" s="1"/>
  <c r="B745" i="73"/>
  <c r="C745" i="73"/>
  <c r="E745" i="73"/>
  <c r="H745" i="73" s="1"/>
  <c r="I745" i="73" s="1"/>
  <c r="B746" i="73"/>
  <c r="C746" i="73"/>
  <c r="E746" i="73"/>
  <c r="F746" i="73"/>
  <c r="H746" i="73"/>
  <c r="I746" i="73" s="1"/>
  <c r="B747" i="73"/>
  <c r="C747" i="73"/>
  <c r="E747" i="73"/>
  <c r="H747" i="73" s="1"/>
  <c r="B748" i="73"/>
  <c r="C748" i="73"/>
  <c r="E748" i="73"/>
  <c r="F748" i="73"/>
  <c r="H748" i="73"/>
  <c r="I748" i="73"/>
  <c r="B749" i="73"/>
  <c r="C749" i="73"/>
  <c r="E749" i="73"/>
  <c r="H749" i="73" s="1"/>
  <c r="F749" i="73"/>
  <c r="B750" i="73"/>
  <c r="C750" i="73"/>
  <c r="E750" i="73"/>
  <c r="F750" i="73"/>
  <c r="H750" i="73"/>
  <c r="I750" i="73" s="1"/>
  <c r="B751" i="73"/>
  <c r="C751" i="73"/>
  <c r="E751" i="73"/>
  <c r="H751" i="73" s="1"/>
  <c r="I751" i="73" s="1"/>
  <c r="F751" i="73"/>
  <c r="B752" i="73"/>
  <c r="C752" i="73"/>
  <c r="E752" i="73"/>
  <c r="F752" i="73"/>
  <c r="H752" i="73"/>
  <c r="I752" i="73" s="1"/>
  <c r="B753" i="73"/>
  <c r="C753" i="73"/>
  <c r="E753" i="73"/>
  <c r="H753" i="73" s="1"/>
  <c r="I753" i="73"/>
  <c r="B754" i="73"/>
  <c r="C754" i="73"/>
  <c r="E754" i="73"/>
  <c r="F754" i="73"/>
  <c r="H754" i="73"/>
  <c r="I754" i="73" s="1"/>
  <c r="B755" i="73"/>
  <c r="C755" i="73"/>
  <c r="E755" i="73"/>
  <c r="H755" i="73" s="1"/>
  <c r="B756" i="73"/>
  <c r="C756" i="73"/>
  <c r="E756" i="73"/>
  <c r="F756" i="73"/>
  <c r="H756" i="73"/>
  <c r="I756" i="73" s="1"/>
  <c r="B757" i="73"/>
  <c r="C757" i="73"/>
  <c r="E757" i="73"/>
  <c r="H757" i="73" s="1"/>
  <c r="F757" i="73"/>
  <c r="B758" i="73"/>
  <c r="C758" i="73"/>
  <c r="E758" i="73"/>
  <c r="F758" i="73"/>
  <c r="H758" i="73"/>
  <c r="I758" i="73"/>
  <c r="B759" i="73"/>
  <c r="C759" i="73"/>
  <c r="E759" i="73"/>
  <c r="H759" i="73" s="1"/>
  <c r="F759" i="73"/>
  <c r="I759" i="73"/>
  <c r="B760" i="73"/>
  <c r="C760" i="73"/>
  <c r="E760" i="73"/>
  <c r="F760" i="73"/>
  <c r="H760" i="73"/>
  <c r="I760" i="73" s="1"/>
  <c r="B761" i="73"/>
  <c r="C761" i="73"/>
  <c r="E761" i="73"/>
  <c r="H761" i="73" s="1"/>
  <c r="I761" i="73" s="1"/>
  <c r="B762" i="73"/>
  <c r="C762" i="73"/>
  <c r="E762" i="73"/>
  <c r="F762" i="73"/>
  <c r="H762" i="73"/>
  <c r="I762" i="73" s="1"/>
  <c r="B763" i="73"/>
  <c r="C763" i="73"/>
  <c r="E763" i="73"/>
  <c r="H763" i="73" s="1"/>
  <c r="B764" i="73"/>
  <c r="C764" i="73"/>
  <c r="E764" i="73"/>
  <c r="F764" i="73"/>
  <c r="H764" i="73"/>
  <c r="I764" i="73"/>
  <c r="B765" i="73"/>
  <c r="C765" i="73"/>
  <c r="E765" i="73"/>
  <c r="H765" i="73" s="1"/>
  <c r="F765" i="73"/>
  <c r="B766" i="73"/>
  <c r="C766" i="73"/>
  <c r="E766" i="73"/>
  <c r="F766" i="73"/>
  <c r="H766" i="73"/>
  <c r="I766" i="73" s="1"/>
  <c r="B767" i="73"/>
  <c r="C767" i="73"/>
  <c r="E767" i="73"/>
  <c r="H767" i="73" s="1"/>
  <c r="I767" i="73" s="1"/>
  <c r="F767" i="73"/>
  <c r="B768" i="73"/>
  <c r="C768" i="73"/>
  <c r="E768" i="73"/>
  <c r="F768" i="73"/>
  <c r="H768" i="73"/>
  <c r="I768" i="73" s="1"/>
  <c r="B769" i="73"/>
  <c r="C769" i="73"/>
  <c r="E769" i="73"/>
  <c r="H769" i="73" s="1"/>
  <c r="I769" i="73"/>
  <c r="B770" i="73"/>
  <c r="C770" i="73"/>
  <c r="E770" i="73"/>
  <c r="F770" i="73"/>
  <c r="H770" i="73"/>
  <c r="I770" i="73" s="1"/>
  <c r="B771" i="73"/>
  <c r="C771" i="73"/>
  <c r="E771" i="73"/>
  <c r="H771" i="73" s="1"/>
  <c r="B772" i="73"/>
  <c r="C772" i="73"/>
  <c r="E772" i="73"/>
  <c r="F772" i="73"/>
  <c r="H772" i="73"/>
  <c r="I772" i="73" s="1"/>
  <c r="B773" i="73"/>
  <c r="C773" i="73"/>
  <c r="E773" i="73"/>
  <c r="H773" i="73" s="1"/>
  <c r="F773" i="73"/>
  <c r="B774" i="73"/>
  <c r="C774" i="73"/>
  <c r="E774" i="73"/>
  <c r="F774" i="73"/>
  <c r="H774" i="73"/>
  <c r="I774" i="73"/>
  <c r="B775" i="73"/>
  <c r="C775" i="73"/>
  <c r="E775" i="73"/>
  <c r="H775" i="73" s="1"/>
  <c r="F775" i="73"/>
  <c r="I775" i="73"/>
  <c r="B776" i="73"/>
  <c r="C776" i="73"/>
  <c r="E776" i="73"/>
  <c r="F776" i="73"/>
  <c r="H776" i="73"/>
  <c r="I776" i="73" s="1"/>
  <c r="B777" i="73"/>
  <c r="C777" i="73"/>
  <c r="E777" i="73"/>
  <c r="H777" i="73" s="1"/>
  <c r="I777" i="73" s="1"/>
  <c r="B778" i="73"/>
  <c r="C778" i="73"/>
  <c r="E778" i="73"/>
  <c r="F778" i="73"/>
  <c r="H778" i="73"/>
  <c r="I778" i="73" s="1"/>
  <c r="B779" i="73"/>
  <c r="C779" i="73"/>
  <c r="E779" i="73"/>
  <c r="H779" i="73" s="1"/>
  <c r="B780" i="73"/>
  <c r="C780" i="73"/>
  <c r="E780" i="73"/>
  <c r="F780" i="73"/>
  <c r="H780" i="73"/>
  <c r="I780" i="73"/>
  <c r="B781" i="73"/>
  <c r="C781" i="73"/>
  <c r="E781" i="73"/>
  <c r="H781" i="73" s="1"/>
  <c r="F781" i="73"/>
  <c r="B782" i="73"/>
  <c r="C782" i="73"/>
  <c r="E782" i="73"/>
  <c r="F782" i="73"/>
  <c r="H782" i="73"/>
  <c r="I782" i="73" s="1"/>
  <c r="B783" i="73"/>
  <c r="C783" i="73"/>
  <c r="E783" i="73"/>
  <c r="H783" i="73" s="1"/>
  <c r="I783" i="73" s="1"/>
  <c r="F783" i="73"/>
  <c r="B784" i="73"/>
  <c r="C784" i="73"/>
  <c r="E784" i="73"/>
  <c r="F784" i="73"/>
  <c r="H784" i="73"/>
  <c r="I784" i="73" s="1"/>
  <c r="B785" i="73"/>
  <c r="C785" i="73"/>
  <c r="E785" i="73"/>
  <c r="H785" i="73" s="1"/>
  <c r="I785" i="73"/>
  <c r="B786" i="73"/>
  <c r="C786" i="73"/>
  <c r="E786" i="73"/>
  <c r="F786" i="73"/>
  <c r="H786" i="73"/>
  <c r="I786" i="73" s="1"/>
  <c r="B787" i="73"/>
  <c r="C787" i="73"/>
  <c r="E787" i="73"/>
  <c r="H787" i="73" s="1"/>
  <c r="B788" i="73"/>
  <c r="C788" i="73"/>
  <c r="E788" i="73"/>
  <c r="F788" i="73"/>
  <c r="H788" i="73"/>
  <c r="I788" i="73" s="1"/>
  <c r="B789" i="73"/>
  <c r="C789" i="73"/>
  <c r="E789" i="73"/>
  <c r="H789" i="73" s="1"/>
  <c r="F789" i="73"/>
  <c r="B790" i="73"/>
  <c r="C790" i="73"/>
  <c r="E790" i="73"/>
  <c r="F790" i="73"/>
  <c r="H790" i="73"/>
  <c r="I790" i="73"/>
  <c r="B791" i="73"/>
  <c r="C791" i="73"/>
  <c r="E791" i="73"/>
  <c r="H791" i="73" s="1"/>
  <c r="F791" i="73"/>
  <c r="I791" i="73"/>
  <c r="B792" i="73"/>
  <c r="C792" i="73"/>
  <c r="E792" i="73"/>
  <c r="F792" i="73"/>
  <c r="H792" i="73"/>
  <c r="I792" i="73" s="1"/>
  <c r="B793" i="73"/>
  <c r="C793" i="73"/>
  <c r="E793" i="73"/>
  <c r="H793" i="73" s="1"/>
  <c r="I793" i="73" s="1"/>
  <c r="B794" i="73"/>
  <c r="C794" i="73"/>
  <c r="E794" i="73"/>
  <c r="F794" i="73"/>
  <c r="H794" i="73"/>
  <c r="I794" i="73" s="1"/>
  <c r="B795" i="73"/>
  <c r="C795" i="73"/>
  <c r="E795" i="73"/>
  <c r="H795" i="73" s="1"/>
  <c r="B796" i="73"/>
  <c r="C796" i="73"/>
  <c r="E796" i="73"/>
  <c r="F796" i="73"/>
  <c r="H796" i="73"/>
  <c r="I796" i="73"/>
  <c r="B797" i="73"/>
  <c r="C797" i="73"/>
  <c r="E797" i="73"/>
  <c r="H797" i="73" s="1"/>
  <c r="F797" i="73"/>
  <c r="B798" i="73"/>
  <c r="C798" i="73"/>
  <c r="E798" i="73"/>
  <c r="F798" i="73"/>
  <c r="H798" i="73"/>
  <c r="I798" i="73" s="1"/>
  <c r="B799" i="73"/>
  <c r="C799" i="73"/>
  <c r="E799" i="73"/>
  <c r="H799" i="73" s="1"/>
  <c r="I799" i="73" s="1"/>
  <c r="F799" i="73"/>
  <c r="B800" i="73"/>
  <c r="C800" i="73"/>
  <c r="E800" i="73"/>
  <c r="F800" i="73"/>
  <c r="H800" i="73"/>
  <c r="I800" i="73" s="1"/>
  <c r="B801" i="73"/>
  <c r="C801" i="73"/>
  <c r="E801" i="73"/>
  <c r="H801" i="73" s="1"/>
  <c r="I801" i="73"/>
  <c r="B802" i="73"/>
  <c r="C802" i="73"/>
  <c r="E802" i="73"/>
  <c r="F802" i="73"/>
  <c r="H802" i="73"/>
  <c r="I802" i="73" s="1"/>
  <c r="B803" i="73"/>
  <c r="C803" i="73"/>
  <c r="E803" i="73"/>
  <c r="F803" i="73" s="1"/>
  <c r="B804" i="73"/>
  <c r="C804" i="73"/>
  <c r="E804" i="73"/>
  <c r="F804" i="73"/>
  <c r="H804" i="73"/>
  <c r="I804" i="73" s="1"/>
  <c r="B805" i="73"/>
  <c r="C805" i="73"/>
  <c r="E805" i="73"/>
  <c r="F805" i="73" s="1"/>
  <c r="B806" i="73"/>
  <c r="C806" i="73"/>
  <c r="E806" i="73"/>
  <c r="F806" i="73"/>
  <c r="H806" i="73"/>
  <c r="I806" i="73" s="1"/>
  <c r="B807" i="73"/>
  <c r="C807" i="73"/>
  <c r="E807" i="73"/>
  <c r="F807" i="73" s="1"/>
  <c r="B808" i="73"/>
  <c r="C808" i="73"/>
  <c r="E808" i="73"/>
  <c r="F808" i="73"/>
  <c r="H808" i="73"/>
  <c r="I808" i="73" s="1"/>
  <c r="B809" i="73"/>
  <c r="C809" i="73"/>
  <c r="E809" i="73"/>
  <c r="F809" i="73" s="1"/>
  <c r="B810" i="73"/>
  <c r="C810" i="73"/>
  <c r="E810" i="73"/>
  <c r="F810" i="73"/>
  <c r="H810" i="73"/>
  <c r="I810" i="73" s="1"/>
  <c r="B811" i="73"/>
  <c r="C811" i="73"/>
  <c r="E811" i="73"/>
  <c r="F811" i="73" s="1"/>
  <c r="B812" i="73"/>
  <c r="C812" i="73"/>
  <c r="E812" i="73"/>
  <c r="F812" i="73"/>
  <c r="H812" i="73"/>
  <c r="I812" i="73" s="1"/>
  <c r="B813" i="73"/>
  <c r="C813" i="73"/>
  <c r="E813" i="73"/>
  <c r="F813" i="73" s="1"/>
  <c r="B814" i="73"/>
  <c r="C814" i="73"/>
  <c r="E814" i="73"/>
  <c r="F814" i="73"/>
  <c r="H814" i="73"/>
  <c r="I814" i="73" s="1"/>
  <c r="B815" i="73"/>
  <c r="C815" i="73"/>
  <c r="E815" i="73"/>
  <c r="F815" i="73" s="1"/>
  <c r="B816" i="73"/>
  <c r="C816" i="73"/>
  <c r="E816" i="73"/>
  <c r="F816" i="73"/>
  <c r="H816" i="73"/>
  <c r="I816" i="73" s="1"/>
  <c r="B817" i="73"/>
  <c r="C817" i="73"/>
  <c r="E817" i="73"/>
  <c r="F817" i="73" s="1"/>
  <c r="B818" i="73"/>
  <c r="C818" i="73"/>
  <c r="E818" i="73"/>
  <c r="F818" i="73"/>
  <c r="H818" i="73"/>
  <c r="I818" i="73" s="1"/>
  <c r="B819" i="73"/>
  <c r="C819" i="73"/>
  <c r="E819" i="73"/>
  <c r="F819" i="73" s="1"/>
  <c r="B820" i="73"/>
  <c r="C820" i="73"/>
  <c r="E820" i="73"/>
  <c r="F820" i="73"/>
  <c r="H820" i="73"/>
  <c r="I820" i="73" s="1"/>
  <c r="B821" i="73"/>
  <c r="C821" i="73"/>
  <c r="E821" i="73"/>
  <c r="F821" i="73" s="1"/>
  <c r="B822" i="73"/>
  <c r="C822" i="73"/>
  <c r="E822" i="73"/>
  <c r="F822" i="73"/>
  <c r="H822" i="73"/>
  <c r="I822" i="73" s="1"/>
  <c r="B823" i="73"/>
  <c r="C823" i="73"/>
  <c r="E823" i="73"/>
  <c r="F823" i="73" s="1"/>
  <c r="B824" i="73"/>
  <c r="C824" i="73"/>
  <c r="E824" i="73"/>
  <c r="F824" i="73"/>
  <c r="H824" i="73"/>
  <c r="I824" i="73" s="1"/>
  <c r="B825" i="73"/>
  <c r="C825" i="73"/>
  <c r="E825" i="73"/>
  <c r="F825" i="73" s="1"/>
  <c r="B826" i="73"/>
  <c r="C826" i="73"/>
  <c r="E826" i="73"/>
  <c r="F826" i="73"/>
  <c r="H826" i="73"/>
  <c r="I826" i="73" s="1"/>
  <c r="B827" i="73"/>
  <c r="C827" i="73"/>
  <c r="E827" i="73"/>
  <c r="F827" i="73" s="1"/>
  <c r="B828" i="73"/>
  <c r="C828" i="73"/>
  <c r="E828" i="73"/>
  <c r="F828" i="73"/>
  <c r="H828" i="73"/>
  <c r="I828" i="73" s="1"/>
  <c r="B829" i="73"/>
  <c r="C829" i="73"/>
  <c r="E829" i="73"/>
  <c r="F829" i="73" s="1"/>
  <c r="B830" i="73"/>
  <c r="C830" i="73"/>
  <c r="E830" i="73"/>
  <c r="F830" i="73"/>
  <c r="H830" i="73"/>
  <c r="I830" i="73" s="1"/>
  <c r="B831" i="73"/>
  <c r="C831" i="73"/>
  <c r="E831" i="73"/>
  <c r="F831" i="73" s="1"/>
  <c r="B832" i="73"/>
  <c r="C832" i="73"/>
  <c r="E832" i="73"/>
  <c r="F832" i="73"/>
  <c r="H832" i="73"/>
  <c r="I832" i="73" s="1"/>
  <c r="B833" i="73"/>
  <c r="C833" i="73"/>
  <c r="E833" i="73"/>
  <c r="F833" i="73" s="1"/>
  <c r="B834" i="73"/>
  <c r="C834" i="73"/>
  <c r="E834" i="73"/>
  <c r="F834" i="73"/>
  <c r="H834" i="73"/>
  <c r="I834" i="73" s="1"/>
  <c r="B835" i="73"/>
  <c r="C835" i="73"/>
  <c r="E835" i="73"/>
  <c r="F835" i="73" s="1"/>
  <c r="B836" i="73"/>
  <c r="C836" i="73"/>
  <c r="E836" i="73"/>
  <c r="F836" i="73"/>
  <c r="H836" i="73"/>
  <c r="I836" i="73" s="1"/>
  <c r="B837" i="73"/>
  <c r="C837" i="73"/>
  <c r="E837" i="73"/>
  <c r="F837" i="73" s="1"/>
  <c r="B838" i="73"/>
  <c r="C838" i="73"/>
  <c r="E838" i="73"/>
  <c r="F838" i="73"/>
  <c r="H838" i="73"/>
  <c r="I838" i="73" s="1"/>
  <c r="B839" i="73"/>
  <c r="C839" i="73"/>
  <c r="E839" i="73"/>
  <c r="F839" i="73" s="1"/>
  <c r="B840" i="73"/>
  <c r="C840" i="73"/>
  <c r="E840" i="73"/>
  <c r="F840" i="73"/>
  <c r="H840" i="73"/>
  <c r="I840" i="73" s="1"/>
  <c r="B841" i="73"/>
  <c r="C841" i="73"/>
  <c r="E841" i="73"/>
  <c r="F841" i="73" s="1"/>
  <c r="B842" i="73"/>
  <c r="C842" i="73"/>
  <c r="E842" i="73"/>
  <c r="F842" i="73"/>
  <c r="H842" i="73"/>
  <c r="I842" i="73" s="1"/>
  <c r="B843" i="73"/>
  <c r="C843" i="73"/>
  <c r="E843" i="73"/>
  <c r="F843" i="73" s="1"/>
  <c r="B844" i="73"/>
  <c r="C844" i="73"/>
  <c r="E844" i="73"/>
  <c r="F844" i="73"/>
  <c r="H844" i="73"/>
  <c r="I844" i="73" s="1"/>
  <c r="B845" i="73"/>
  <c r="C845" i="73"/>
  <c r="E845" i="73"/>
  <c r="F845" i="73" s="1"/>
  <c r="B846" i="73"/>
  <c r="C846" i="73"/>
  <c r="E846" i="73"/>
  <c r="F846" i="73"/>
  <c r="H846" i="73"/>
  <c r="I846" i="73" s="1"/>
  <c r="B847" i="73"/>
  <c r="C847" i="73"/>
  <c r="E847" i="73"/>
  <c r="F847" i="73" s="1"/>
  <c r="B848" i="73"/>
  <c r="C848" i="73"/>
  <c r="E848" i="73"/>
  <c r="F848" i="73"/>
  <c r="H848" i="73"/>
  <c r="I848" i="73" s="1"/>
  <c r="B849" i="73"/>
  <c r="C849" i="73"/>
  <c r="E849" i="73"/>
  <c r="F849" i="73" s="1"/>
  <c r="B850" i="73"/>
  <c r="C850" i="73"/>
  <c r="E850" i="73"/>
  <c r="F850" i="73"/>
  <c r="H850" i="73"/>
  <c r="I850" i="73" s="1"/>
  <c r="B851" i="73"/>
  <c r="C851" i="73"/>
  <c r="E851" i="73"/>
  <c r="F851" i="73" s="1"/>
  <c r="B852" i="73"/>
  <c r="C852" i="73"/>
  <c r="E852" i="73"/>
  <c r="F852" i="73"/>
  <c r="H852" i="73"/>
  <c r="I852" i="73" s="1"/>
  <c r="B853" i="73"/>
  <c r="C853" i="73"/>
  <c r="E853" i="73"/>
  <c r="F853" i="73" s="1"/>
  <c r="B854" i="73"/>
  <c r="C854" i="73"/>
  <c r="E854" i="73"/>
  <c r="F854" i="73"/>
  <c r="H854" i="73"/>
  <c r="I854" i="73" s="1"/>
  <c r="B855" i="73"/>
  <c r="C855" i="73"/>
  <c r="E855" i="73"/>
  <c r="F855" i="73" s="1"/>
  <c r="B856" i="73"/>
  <c r="C856" i="73"/>
  <c r="E856" i="73"/>
  <c r="F856" i="73"/>
  <c r="H856" i="73"/>
  <c r="I856" i="73" s="1"/>
  <c r="B857" i="73"/>
  <c r="C857" i="73"/>
  <c r="E857" i="73"/>
  <c r="F857" i="73" s="1"/>
  <c r="B858" i="73"/>
  <c r="C858" i="73"/>
  <c r="E858" i="73"/>
  <c r="F858" i="73"/>
  <c r="H858" i="73"/>
  <c r="I858" i="73" s="1"/>
  <c r="B859" i="73"/>
  <c r="C859" i="73"/>
  <c r="E859" i="73"/>
  <c r="F859" i="73" s="1"/>
  <c r="B860" i="73"/>
  <c r="C860" i="73"/>
  <c r="E860" i="73"/>
  <c r="F860" i="73"/>
  <c r="H860" i="73"/>
  <c r="I860" i="73" s="1"/>
  <c r="B861" i="73"/>
  <c r="C861" i="73"/>
  <c r="E861" i="73"/>
  <c r="F861" i="73" s="1"/>
  <c r="B862" i="73"/>
  <c r="C862" i="73"/>
  <c r="E862" i="73"/>
  <c r="F862" i="73"/>
  <c r="H862" i="73"/>
  <c r="I862" i="73" s="1"/>
  <c r="B863" i="73"/>
  <c r="C863" i="73"/>
  <c r="E863" i="73"/>
  <c r="F863" i="73" s="1"/>
  <c r="B864" i="73"/>
  <c r="C864" i="73"/>
  <c r="E864" i="73"/>
  <c r="F864" i="73"/>
  <c r="H864" i="73"/>
  <c r="I864" i="73" s="1"/>
  <c r="B865" i="73"/>
  <c r="C865" i="73"/>
  <c r="E865" i="73"/>
  <c r="F865" i="73" s="1"/>
  <c r="B866" i="73"/>
  <c r="C866" i="73"/>
  <c r="E866" i="73"/>
  <c r="F866" i="73"/>
  <c r="H866" i="73"/>
  <c r="I866" i="73" s="1"/>
  <c r="B867" i="73"/>
  <c r="C867" i="73"/>
  <c r="E867" i="73"/>
  <c r="F867" i="73" s="1"/>
  <c r="B868" i="73"/>
  <c r="C868" i="73"/>
  <c r="E868" i="73"/>
  <c r="F868" i="73"/>
  <c r="H868" i="73"/>
  <c r="I868" i="73" s="1"/>
  <c r="B869" i="73"/>
  <c r="C869" i="73"/>
  <c r="E869" i="73"/>
  <c r="F869" i="73" s="1"/>
  <c r="B870" i="73"/>
  <c r="C870" i="73"/>
  <c r="E870" i="73"/>
  <c r="F870" i="73"/>
  <c r="H870" i="73"/>
  <c r="I870" i="73" s="1"/>
  <c r="B871" i="73"/>
  <c r="C871" i="73"/>
  <c r="E871" i="73"/>
  <c r="F871" i="73" s="1"/>
  <c r="B872" i="73"/>
  <c r="C872" i="73"/>
  <c r="E872" i="73"/>
  <c r="F872" i="73"/>
  <c r="H872" i="73"/>
  <c r="I872" i="73" s="1"/>
  <c r="B873" i="73"/>
  <c r="C873" i="73"/>
  <c r="E873" i="73"/>
  <c r="F873" i="73" s="1"/>
  <c r="B874" i="73"/>
  <c r="C874" i="73"/>
  <c r="E874" i="73"/>
  <c r="F874" i="73"/>
  <c r="H874" i="73"/>
  <c r="I874" i="73" s="1"/>
  <c r="B875" i="73"/>
  <c r="C875" i="73"/>
  <c r="E875" i="73"/>
  <c r="F875" i="73" s="1"/>
  <c r="B876" i="73"/>
  <c r="C876" i="73"/>
  <c r="E876" i="73"/>
  <c r="F876" i="73"/>
  <c r="H876" i="73"/>
  <c r="I876" i="73" s="1"/>
  <c r="B877" i="73"/>
  <c r="C877" i="73"/>
  <c r="E877" i="73"/>
  <c r="F877" i="73" s="1"/>
  <c r="B878" i="73"/>
  <c r="C878" i="73"/>
  <c r="E878" i="73"/>
  <c r="F878" i="73"/>
  <c r="H878" i="73"/>
  <c r="I878" i="73" s="1"/>
  <c r="B879" i="73"/>
  <c r="C879" i="73"/>
  <c r="E879" i="73"/>
  <c r="F879" i="73" s="1"/>
  <c r="B880" i="73"/>
  <c r="C880" i="73"/>
  <c r="E880" i="73"/>
  <c r="F880" i="73"/>
  <c r="H880" i="73"/>
  <c r="I880" i="73" s="1"/>
  <c r="B881" i="73"/>
  <c r="C881" i="73"/>
  <c r="E881" i="73"/>
  <c r="F881" i="73" s="1"/>
  <c r="B882" i="73"/>
  <c r="C882" i="73"/>
  <c r="E882" i="73"/>
  <c r="F882" i="73"/>
  <c r="H882" i="73"/>
  <c r="I882" i="73" s="1"/>
  <c r="B883" i="73"/>
  <c r="C883" i="73"/>
  <c r="E883" i="73"/>
  <c r="F883" i="73" s="1"/>
  <c r="B884" i="73"/>
  <c r="C884" i="73"/>
  <c r="E884" i="73"/>
  <c r="F884" i="73"/>
  <c r="H884" i="73"/>
  <c r="I884" i="73" s="1"/>
  <c r="B885" i="73"/>
  <c r="C885" i="73"/>
  <c r="E885" i="73"/>
  <c r="F885" i="73" s="1"/>
  <c r="B886" i="73"/>
  <c r="C886" i="73"/>
  <c r="E886" i="73"/>
  <c r="F886" i="73"/>
  <c r="H886" i="73"/>
  <c r="I886" i="73" s="1"/>
  <c r="B887" i="73"/>
  <c r="C887" i="73"/>
  <c r="E887" i="73"/>
  <c r="F887" i="73" s="1"/>
  <c r="B888" i="73"/>
  <c r="C888" i="73"/>
  <c r="E888" i="73"/>
  <c r="F888" i="73"/>
  <c r="H888" i="73"/>
  <c r="I888" i="73" s="1"/>
  <c r="B889" i="73"/>
  <c r="C889" i="73"/>
  <c r="E889" i="73"/>
  <c r="F889" i="73" s="1"/>
  <c r="B890" i="73"/>
  <c r="C890" i="73"/>
  <c r="E890" i="73"/>
  <c r="F890" i="73"/>
  <c r="H890" i="73"/>
  <c r="I890" i="73" s="1"/>
  <c r="B891" i="73"/>
  <c r="C891" i="73"/>
  <c r="E891" i="73"/>
  <c r="F891" i="73" s="1"/>
  <c r="B892" i="73"/>
  <c r="C892" i="73"/>
  <c r="E892" i="73"/>
  <c r="F892" i="73"/>
  <c r="H892" i="73"/>
  <c r="I892" i="73" s="1"/>
  <c r="B893" i="73"/>
  <c r="C893" i="73"/>
  <c r="E893" i="73"/>
  <c r="F893" i="73" s="1"/>
  <c r="B894" i="73"/>
  <c r="C894" i="73"/>
  <c r="E894" i="73"/>
  <c r="F894" i="73"/>
  <c r="H894" i="73"/>
  <c r="I894" i="73" s="1"/>
  <c r="B895" i="73"/>
  <c r="C895" i="73"/>
  <c r="E895" i="73"/>
  <c r="F895" i="73" s="1"/>
  <c r="B896" i="73"/>
  <c r="C896" i="73"/>
  <c r="E896" i="73"/>
  <c r="F896" i="73"/>
  <c r="H896" i="73"/>
  <c r="I896" i="73" s="1"/>
  <c r="B897" i="73"/>
  <c r="C897" i="73"/>
  <c r="E897" i="73"/>
  <c r="F897" i="73" s="1"/>
  <c r="B898" i="73"/>
  <c r="C898" i="73"/>
  <c r="E898" i="73"/>
  <c r="F898" i="73"/>
  <c r="H898" i="73"/>
  <c r="I898" i="73" s="1"/>
  <c r="B899" i="73"/>
  <c r="C899" i="73"/>
  <c r="E899" i="73"/>
  <c r="F899" i="73" s="1"/>
  <c r="B900" i="73"/>
  <c r="C900" i="73"/>
  <c r="E900" i="73"/>
  <c r="F900" i="73"/>
  <c r="H900" i="73"/>
  <c r="I900" i="73" s="1"/>
  <c r="B901" i="73"/>
  <c r="C901" i="73"/>
  <c r="E901" i="73"/>
  <c r="F901" i="73" s="1"/>
  <c r="B902" i="73"/>
  <c r="C902" i="73"/>
  <c r="E902" i="73"/>
  <c r="F902" i="73"/>
  <c r="H902" i="73"/>
  <c r="I902" i="73" s="1"/>
  <c r="B903" i="73"/>
  <c r="C903" i="73"/>
  <c r="E903" i="73"/>
  <c r="F903" i="73" s="1"/>
  <c r="B904" i="73"/>
  <c r="C904" i="73"/>
  <c r="E904" i="73"/>
  <c r="F904" i="73"/>
  <c r="H904" i="73"/>
  <c r="I904" i="73" s="1"/>
  <c r="B905" i="73"/>
  <c r="C905" i="73"/>
  <c r="E905" i="73"/>
  <c r="F905" i="73" s="1"/>
  <c r="B906" i="73"/>
  <c r="C906" i="73"/>
  <c r="E906" i="73"/>
  <c r="F906" i="73"/>
  <c r="H906" i="73"/>
  <c r="I906" i="73" s="1"/>
  <c r="B907" i="73"/>
  <c r="C907" i="73"/>
  <c r="E907" i="73"/>
  <c r="F907" i="73" s="1"/>
  <c r="B908" i="73"/>
  <c r="C908" i="73"/>
  <c r="E908" i="73"/>
  <c r="F908" i="73"/>
  <c r="H908" i="73"/>
  <c r="I908" i="73" s="1"/>
  <c r="B909" i="73"/>
  <c r="C909" i="73"/>
  <c r="E909" i="73"/>
  <c r="F909" i="73" s="1"/>
  <c r="B910" i="73"/>
  <c r="C910" i="73"/>
  <c r="E910" i="73"/>
  <c r="F910" i="73"/>
  <c r="H910" i="73"/>
  <c r="I910" i="73" s="1"/>
  <c r="B911" i="73"/>
  <c r="C911" i="73"/>
  <c r="E911" i="73"/>
  <c r="F911" i="73" s="1"/>
  <c r="B912" i="73"/>
  <c r="C912" i="73"/>
  <c r="E912" i="73"/>
  <c r="F912" i="73"/>
  <c r="H912" i="73"/>
  <c r="I912" i="73" s="1"/>
  <c r="B913" i="73"/>
  <c r="C913" i="73"/>
  <c r="E913" i="73"/>
  <c r="F913" i="73" s="1"/>
  <c r="B914" i="73"/>
  <c r="C914" i="73"/>
  <c r="E914" i="73"/>
  <c r="F914" i="73"/>
  <c r="H914" i="73"/>
  <c r="I914" i="73" s="1"/>
  <c r="B915" i="73"/>
  <c r="C915" i="73"/>
  <c r="E915" i="73"/>
  <c r="F915" i="73" s="1"/>
  <c r="B916" i="73"/>
  <c r="C916" i="73"/>
  <c r="E916" i="73"/>
  <c r="F916" i="73"/>
  <c r="H916" i="73"/>
  <c r="I916" i="73" s="1"/>
  <c r="B917" i="73"/>
  <c r="C917" i="73"/>
  <c r="E917" i="73"/>
  <c r="F917" i="73" s="1"/>
  <c r="B918" i="73"/>
  <c r="C918" i="73"/>
  <c r="E918" i="73"/>
  <c r="F918" i="73"/>
  <c r="H918" i="73"/>
  <c r="I918" i="73" s="1"/>
  <c r="B919" i="73"/>
  <c r="C919" i="73"/>
  <c r="E919" i="73"/>
  <c r="F919" i="73" s="1"/>
  <c r="B920" i="73"/>
  <c r="C920" i="73"/>
  <c r="E920" i="73"/>
  <c r="F920" i="73"/>
  <c r="H920" i="73"/>
  <c r="I920" i="73" s="1"/>
  <c r="B921" i="73"/>
  <c r="C921" i="73"/>
  <c r="E921" i="73"/>
  <c r="F921" i="73" s="1"/>
  <c r="B922" i="73"/>
  <c r="C922" i="73"/>
  <c r="E922" i="73"/>
  <c r="F922" i="73"/>
  <c r="H922" i="73"/>
  <c r="I922" i="73" s="1"/>
  <c r="B923" i="73"/>
  <c r="C923" i="73"/>
  <c r="E923" i="73"/>
  <c r="F923" i="73" s="1"/>
  <c r="B924" i="73"/>
  <c r="C924" i="73"/>
  <c r="E924" i="73"/>
  <c r="F924" i="73"/>
  <c r="H924" i="73"/>
  <c r="I924" i="73" s="1"/>
  <c r="B925" i="73"/>
  <c r="C925" i="73"/>
  <c r="E925" i="73"/>
  <c r="F925" i="73" s="1"/>
  <c r="B926" i="73"/>
  <c r="C926" i="73"/>
  <c r="E926" i="73"/>
  <c r="F926" i="73"/>
  <c r="H926" i="73"/>
  <c r="I926" i="73" s="1"/>
  <c r="B927" i="73"/>
  <c r="C927" i="73"/>
  <c r="E927" i="73"/>
  <c r="F927" i="73" s="1"/>
  <c r="B928" i="73"/>
  <c r="C928" i="73"/>
  <c r="E928" i="73"/>
  <c r="F928" i="73"/>
  <c r="H928" i="73"/>
  <c r="I928" i="73" s="1"/>
  <c r="B929" i="73"/>
  <c r="C929" i="73"/>
  <c r="E929" i="73"/>
  <c r="F929" i="73" s="1"/>
  <c r="B930" i="73"/>
  <c r="C930" i="73"/>
  <c r="E930" i="73"/>
  <c r="F930" i="73"/>
  <c r="H930" i="73"/>
  <c r="I930" i="73" s="1"/>
  <c r="B931" i="73"/>
  <c r="C931" i="73"/>
  <c r="E931" i="73"/>
  <c r="F931" i="73" s="1"/>
  <c r="B932" i="73"/>
  <c r="C932" i="73"/>
  <c r="E932" i="73"/>
  <c r="F932" i="73"/>
  <c r="H932" i="73"/>
  <c r="I932" i="73" s="1"/>
  <c r="B933" i="73"/>
  <c r="C933" i="73"/>
  <c r="E933" i="73"/>
  <c r="F933" i="73" s="1"/>
  <c r="B934" i="73"/>
  <c r="C934" i="73"/>
  <c r="E934" i="73"/>
  <c r="F934" i="73"/>
  <c r="H934" i="73"/>
  <c r="I934" i="73" s="1"/>
  <c r="B935" i="73"/>
  <c r="C935" i="73"/>
  <c r="E935" i="73"/>
  <c r="F935" i="73" s="1"/>
  <c r="B936" i="73"/>
  <c r="C936" i="73"/>
  <c r="E936" i="73"/>
  <c r="F936" i="73"/>
  <c r="H936" i="73"/>
  <c r="I936" i="73" s="1"/>
  <c r="B937" i="73"/>
  <c r="C937" i="73"/>
  <c r="E937" i="73"/>
  <c r="F937" i="73" s="1"/>
  <c r="B938" i="73"/>
  <c r="C938" i="73"/>
  <c r="E938" i="73"/>
  <c r="F938" i="73"/>
  <c r="H938" i="73"/>
  <c r="I938" i="73" s="1"/>
  <c r="B939" i="73"/>
  <c r="C939" i="73"/>
  <c r="E939" i="73"/>
  <c r="F939" i="73" s="1"/>
  <c r="B940" i="73"/>
  <c r="C940" i="73"/>
  <c r="E940" i="73"/>
  <c r="F940" i="73"/>
  <c r="H940" i="73"/>
  <c r="I940" i="73" s="1"/>
  <c r="B941" i="73"/>
  <c r="C941" i="73"/>
  <c r="E941" i="73"/>
  <c r="F941" i="73" s="1"/>
  <c r="B942" i="73"/>
  <c r="C942" i="73"/>
  <c r="E942" i="73"/>
  <c r="F942" i="73"/>
  <c r="H942" i="73"/>
  <c r="I942" i="73" s="1"/>
  <c r="B943" i="73"/>
  <c r="C943" i="73"/>
  <c r="E943" i="73"/>
  <c r="F943" i="73" s="1"/>
  <c r="B944" i="73"/>
  <c r="C944" i="73"/>
  <c r="E944" i="73"/>
  <c r="F944" i="73"/>
  <c r="H944" i="73"/>
  <c r="I944" i="73" s="1"/>
  <c r="B945" i="73"/>
  <c r="C945" i="73"/>
  <c r="E945" i="73"/>
  <c r="F945" i="73" s="1"/>
  <c r="B946" i="73"/>
  <c r="C946" i="73"/>
  <c r="E946" i="73"/>
  <c r="F946" i="73"/>
  <c r="H946" i="73"/>
  <c r="I946" i="73" s="1"/>
  <c r="B947" i="73"/>
  <c r="C947" i="73"/>
  <c r="E947" i="73"/>
  <c r="F947" i="73" s="1"/>
  <c r="B948" i="73"/>
  <c r="C948" i="73"/>
  <c r="E948" i="73"/>
  <c r="F948" i="73"/>
  <c r="H948" i="73"/>
  <c r="I948" i="73" s="1"/>
  <c r="B949" i="73"/>
  <c r="C949" i="73"/>
  <c r="E949" i="73"/>
  <c r="F949" i="73" s="1"/>
  <c r="B950" i="73"/>
  <c r="C950" i="73"/>
  <c r="E950" i="73"/>
  <c r="F950" i="73"/>
  <c r="H950" i="73"/>
  <c r="I950" i="73" s="1"/>
  <c r="B951" i="73"/>
  <c r="C951" i="73"/>
  <c r="E951" i="73"/>
  <c r="F951" i="73" s="1"/>
  <c r="B952" i="73"/>
  <c r="C952" i="73"/>
  <c r="E952" i="73"/>
  <c r="F952" i="73"/>
  <c r="H952" i="73"/>
  <c r="I952" i="73" s="1"/>
  <c r="B953" i="73"/>
  <c r="C953" i="73"/>
  <c r="E953" i="73"/>
  <c r="F953" i="73" s="1"/>
  <c r="B954" i="73"/>
  <c r="C954" i="73"/>
  <c r="E954" i="73"/>
  <c r="F954" i="73"/>
  <c r="H954" i="73"/>
  <c r="I954" i="73" s="1"/>
  <c r="B955" i="73"/>
  <c r="C955" i="73"/>
  <c r="E955" i="73"/>
  <c r="F955" i="73" s="1"/>
  <c r="B956" i="73"/>
  <c r="C956" i="73"/>
  <c r="E956" i="73"/>
  <c r="F956" i="73"/>
  <c r="H956" i="73"/>
  <c r="I956" i="73" s="1"/>
  <c r="B957" i="73"/>
  <c r="C957" i="73"/>
  <c r="E957" i="73"/>
  <c r="F957" i="73" s="1"/>
  <c r="B958" i="73"/>
  <c r="C958" i="73"/>
  <c r="E958" i="73"/>
  <c r="F958" i="73"/>
  <c r="H958" i="73"/>
  <c r="I958" i="73" s="1"/>
  <c r="B959" i="73"/>
  <c r="C959" i="73"/>
  <c r="E959" i="73"/>
  <c r="F959" i="73" s="1"/>
  <c r="B960" i="73"/>
  <c r="C960" i="73"/>
  <c r="E960" i="73"/>
  <c r="F960" i="73"/>
  <c r="H960" i="73"/>
  <c r="I960" i="73" s="1"/>
  <c r="B961" i="73"/>
  <c r="C961" i="73"/>
  <c r="E961" i="73"/>
  <c r="F961" i="73" s="1"/>
  <c r="B962" i="73"/>
  <c r="C962" i="73"/>
  <c r="E962" i="73"/>
  <c r="F962" i="73"/>
  <c r="H962" i="73"/>
  <c r="I962" i="73" s="1"/>
  <c r="B963" i="73"/>
  <c r="C963" i="73"/>
  <c r="E963" i="73"/>
  <c r="F963" i="73" s="1"/>
  <c r="B964" i="73"/>
  <c r="C964" i="73"/>
  <c r="E964" i="73"/>
  <c r="F964" i="73"/>
  <c r="H964" i="73"/>
  <c r="I964" i="73" s="1"/>
  <c r="B965" i="73"/>
  <c r="C965" i="73"/>
  <c r="E965" i="73"/>
  <c r="F965" i="73" s="1"/>
  <c r="B966" i="73"/>
  <c r="C966" i="73"/>
  <c r="E966" i="73"/>
  <c r="F966" i="73"/>
  <c r="H966" i="73"/>
  <c r="I966" i="73" s="1"/>
  <c r="B967" i="73"/>
  <c r="C967" i="73"/>
  <c r="E967" i="73"/>
  <c r="F967" i="73" s="1"/>
  <c r="B968" i="73"/>
  <c r="C968" i="73"/>
  <c r="E968" i="73"/>
  <c r="F968" i="73"/>
  <c r="H968" i="73"/>
  <c r="I968" i="73" s="1"/>
  <c r="B969" i="73"/>
  <c r="C969" i="73"/>
  <c r="E969" i="73"/>
  <c r="F969" i="73" s="1"/>
  <c r="B970" i="73"/>
  <c r="C970" i="73"/>
  <c r="E970" i="73"/>
  <c r="F970" i="73"/>
  <c r="H970" i="73"/>
  <c r="I970" i="73" s="1"/>
  <c r="B971" i="73"/>
  <c r="C971" i="73"/>
  <c r="E971" i="73"/>
  <c r="F971" i="73" s="1"/>
  <c r="B972" i="73"/>
  <c r="C972" i="73"/>
  <c r="E972" i="73"/>
  <c r="F972" i="73"/>
  <c r="H972" i="73"/>
  <c r="I972" i="73" s="1"/>
  <c r="B973" i="73"/>
  <c r="C973" i="73"/>
  <c r="E973" i="73"/>
  <c r="F973" i="73" s="1"/>
  <c r="B974" i="73"/>
  <c r="C974" i="73"/>
  <c r="E974" i="73"/>
  <c r="F974" i="73"/>
  <c r="H974" i="73"/>
  <c r="I974" i="73" s="1"/>
  <c r="B975" i="73"/>
  <c r="C975" i="73"/>
  <c r="E975" i="73"/>
  <c r="F975" i="73" s="1"/>
  <c r="B976" i="73"/>
  <c r="C976" i="73"/>
  <c r="E976" i="73"/>
  <c r="F976" i="73"/>
  <c r="H976" i="73"/>
  <c r="I976" i="73" s="1"/>
  <c r="B977" i="73"/>
  <c r="C977" i="73"/>
  <c r="E977" i="73"/>
  <c r="F977" i="73" s="1"/>
  <c r="B978" i="73"/>
  <c r="C978" i="73"/>
  <c r="E978" i="73"/>
  <c r="F978" i="73"/>
  <c r="H978" i="73"/>
  <c r="I978" i="73" s="1"/>
  <c r="B979" i="73"/>
  <c r="C979" i="73"/>
  <c r="E979" i="73"/>
  <c r="F979" i="73" s="1"/>
  <c r="B980" i="73"/>
  <c r="C980" i="73"/>
  <c r="E980" i="73"/>
  <c r="F980" i="73"/>
  <c r="H980" i="73"/>
  <c r="I980" i="73" s="1"/>
  <c r="B981" i="73"/>
  <c r="C981" i="73"/>
  <c r="E981" i="73"/>
  <c r="F981" i="73" s="1"/>
  <c r="B982" i="73"/>
  <c r="C982" i="73"/>
  <c r="E982" i="73"/>
  <c r="F982" i="73"/>
  <c r="H982" i="73"/>
  <c r="I982" i="73" s="1"/>
  <c r="B983" i="73"/>
  <c r="C983" i="73"/>
  <c r="E983" i="73"/>
  <c r="F983" i="73" s="1"/>
  <c r="B984" i="73"/>
  <c r="C984" i="73"/>
  <c r="E984" i="73"/>
  <c r="F984" i="73"/>
  <c r="H984" i="73"/>
  <c r="I984" i="73" s="1"/>
  <c r="B985" i="73"/>
  <c r="C985" i="73"/>
  <c r="E985" i="73"/>
  <c r="F985" i="73" s="1"/>
  <c r="B986" i="73"/>
  <c r="C986" i="73"/>
  <c r="E986" i="73"/>
  <c r="F986" i="73"/>
  <c r="H986" i="73"/>
  <c r="I986" i="73" s="1"/>
  <c r="B987" i="73"/>
  <c r="C987" i="73"/>
  <c r="E987" i="73"/>
  <c r="F987" i="73" s="1"/>
  <c r="B988" i="73"/>
  <c r="C988" i="73"/>
  <c r="E988" i="73"/>
  <c r="F988" i="73"/>
  <c r="H988" i="73"/>
  <c r="I988" i="73" s="1"/>
  <c r="B989" i="73"/>
  <c r="C989" i="73"/>
  <c r="E989" i="73"/>
  <c r="F989" i="73" s="1"/>
  <c r="B990" i="73"/>
  <c r="C990" i="73"/>
  <c r="E990" i="73"/>
  <c r="F990" i="73"/>
  <c r="H990" i="73"/>
  <c r="I990" i="73" s="1"/>
  <c r="B991" i="73"/>
  <c r="C991" i="73"/>
  <c r="E991" i="73"/>
  <c r="F991" i="73" s="1"/>
  <c r="B992" i="73"/>
  <c r="C992" i="73"/>
  <c r="E992" i="73"/>
  <c r="F992" i="73"/>
  <c r="H992" i="73"/>
  <c r="I992" i="73" s="1"/>
  <c r="B993" i="73"/>
  <c r="C993" i="73"/>
  <c r="E993" i="73"/>
  <c r="F993" i="73" s="1"/>
  <c r="B994" i="73"/>
  <c r="C994" i="73"/>
  <c r="E994" i="73"/>
  <c r="F994" i="73"/>
  <c r="H994" i="73"/>
  <c r="I994" i="73" s="1"/>
  <c r="B995" i="73"/>
  <c r="C995" i="73"/>
  <c r="E995" i="73"/>
  <c r="F995" i="73" s="1"/>
  <c r="B996" i="73"/>
  <c r="C996" i="73"/>
  <c r="E996" i="73"/>
  <c r="F996" i="73"/>
  <c r="H996" i="73"/>
  <c r="I996" i="73" s="1"/>
  <c r="B997" i="73"/>
  <c r="C997" i="73"/>
  <c r="E997" i="73"/>
  <c r="F997" i="73" s="1"/>
  <c r="B998" i="73"/>
  <c r="C998" i="73"/>
  <c r="E998" i="73"/>
  <c r="F998" i="73"/>
  <c r="H998" i="73"/>
  <c r="I998" i="73" s="1"/>
  <c r="B999" i="73"/>
  <c r="C999" i="73"/>
  <c r="E999" i="73"/>
  <c r="F999" i="73" s="1"/>
  <c r="B1000" i="73"/>
  <c r="C1000" i="73"/>
  <c r="E1000" i="73"/>
  <c r="F1000" i="73"/>
  <c r="H1000" i="73"/>
  <c r="I1000" i="73" s="1"/>
  <c r="B1001" i="73"/>
  <c r="C1001" i="73"/>
  <c r="E1001" i="73"/>
  <c r="F1001" i="73" s="1"/>
  <c r="B1002" i="73"/>
  <c r="C1002" i="73"/>
  <c r="E1002" i="73"/>
  <c r="F1002" i="73"/>
  <c r="H1002" i="73"/>
  <c r="I1002" i="73" s="1"/>
  <c r="B1003" i="73"/>
  <c r="C1003" i="73"/>
  <c r="E1003" i="73"/>
  <c r="F1003" i="73" s="1"/>
  <c r="B1004" i="73"/>
  <c r="C1004" i="73"/>
  <c r="E1004" i="73"/>
  <c r="F1004" i="73"/>
  <c r="H1004" i="73"/>
  <c r="I1004" i="73" s="1"/>
  <c r="B1005" i="73"/>
  <c r="C1005" i="73"/>
  <c r="E1005" i="73"/>
  <c r="F1005" i="73" s="1"/>
  <c r="B1006" i="73"/>
  <c r="C1006" i="73"/>
  <c r="E1006" i="73"/>
  <c r="F1006" i="73"/>
  <c r="H1006" i="73"/>
  <c r="I1006" i="73" s="1"/>
  <c r="B1007" i="73"/>
  <c r="C1007" i="73"/>
  <c r="E1007" i="73"/>
  <c r="F1007" i="73" s="1"/>
  <c r="B1008" i="73"/>
  <c r="C1008" i="73"/>
  <c r="E1008" i="73"/>
  <c r="F1008" i="73"/>
  <c r="H1008" i="73"/>
  <c r="I1008" i="73" s="1"/>
  <c r="B1009" i="73"/>
  <c r="C1009" i="73"/>
  <c r="E1009" i="73"/>
  <c r="F1009" i="73" s="1"/>
  <c r="B1010" i="73"/>
  <c r="C1010" i="73"/>
  <c r="E1010" i="73"/>
  <c r="F1010" i="73"/>
  <c r="H1010" i="73"/>
  <c r="I1010" i="73" s="1"/>
  <c r="B1011" i="73"/>
  <c r="C1011" i="73"/>
  <c r="E1011" i="73"/>
  <c r="F1011" i="73" s="1"/>
  <c r="B1012" i="73"/>
  <c r="C1012" i="73"/>
  <c r="E1012" i="73"/>
  <c r="F1012" i="73"/>
  <c r="H1012" i="73"/>
  <c r="I1012" i="73" s="1"/>
  <c r="B1013" i="73"/>
  <c r="C1013" i="73"/>
  <c r="E1013" i="73"/>
  <c r="F1013" i="73" s="1"/>
  <c r="B1014" i="73"/>
  <c r="C1014" i="73"/>
  <c r="E1014" i="73"/>
  <c r="F1014" i="73"/>
  <c r="H1014" i="73"/>
  <c r="I1014" i="73" s="1"/>
  <c r="B1015" i="73"/>
  <c r="C1015" i="73"/>
  <c r="E1015" i="73"/>
  <c r="F1015" i="73" s="1"/>
  <c r="B1016" i="73"/>
  <c r="C1016" i="73"/>
  <c r="E1016" i="73"/>
  <c r="F1016" i="73"/>
  <c r="H1016" i="73"/>
  <c r="I1016" i="73" s="1"/>
  <c r="B1017" i="73"/>
  <c r="C1017" i="73"/>
  <c r="E1017" i="73"/>
  <c r="F1017" i="73" s="1"/>
  <c r="B1018" i="73"/>
  <c r="C1018" i="73"/>
  <c r="E1018" i="73"/>
  <c r="F1018" i="73"/>
  <c r="H1018" i="73"/>
  <c r="I1018" i="73" s="1"/>
  <c r="B1019" i="73"/>
  <c r="C1019" i="73"/>
  <c r="E1019" i="73"/>
  <c r="F1019" i="73" s="1"/>
  <c r="B1020" i="73"/>
  <c r="C1020" i="73"/>
  <c r="E1020" i="73"/>
  <c r="F1020" i="73"/>
  <c r="H1020" i="73"/>
  <c r="I1020" i="73" s="1"/>
  <c r="B1021" i="73"/>
  <c r="C1021" i="73"/>
  <c r="E1021" i="73"/>
  <c r="F1021" i="73" s="1"/>
  <c r="B1022" i="73"/>
  <c r="C1022" i="73"/>
  <c r="E1022" i="73"/>
  <c r="F1022" i="73"/>
  <c r="H1022" i="73"/>
  <c r="I1022" i="73" s="1"/>
  <c r="B1023" i="73"/>
  <c r="C1023" i="73"/>
  <c r="E1023" i="73"/>
  <c r="F1023" i="73" s="1"/>
  <c r="B1024" i="73"/>
  <c r="C1024" i="73"/>
  <c r="E1024" i="73"/>
  <c r="F1024" i="73"/>
  <c r="H1024" i="73"/>
  <c r="I1024" i="73" s="1"/>
  <c r="B1025" i="73"/>
  <c r="C1025" i="73"/>
  <c r="E1025" i="73"/>
  <c r="F1025" i="73" s="1"/>
  <c r="B1026" i="73"/>
  <c r="C1026" i="73"/>
  <c r="E1026" i="73"/>
  <c r="F1026" i="73"/>
  <c r="H1026" i="73"/>
  <c r="I1026" i="73" s="1"/>
  <c r="B163" i="73"/>
  <c r="C163" i="73"/>
  <c r="E163" i="73"/>
  <c r="F163" i="73" s="1"/>
  <c r="H163" i="73"/>
  <c r="B164" i="73"/>
  <c r="C164" i="73"/>
  <c r="E164" i="73"/>
  <c r="H164" i="73" s="1"/>
  <c r="F609" i="73" l="1"/>
  <c r="H609" i="73"/>
  <c r="F601" i="73"/>
  <c r="H601" i="73"/>
  <c r="I601" i="73" s="1"/>
  <c r="F593" i="73"/>
  <c r="H593" i="73"/>
  <c r="F585" i="73"/>
  <c r="H585" i="73"/>
  <c r="I585" i="73" s="1"/>
  <c r="F577" i="73"/>
  <c r="H577" i="73"/>
  <c r="F232" i="73"/>
  <c r="H232" i="73"/>
  <c r="I232" i="73" s="1"/>
  <c r="I903" i="73"/>
  <c r="I877" i="73"/>
  <c r="F671" i="73"/>
  <c r="H671" i="73"/>
  <c r="I671" i="73" s="1"/>
  <c r="F663" i="73"/>
  <c r="H663" i="73"/>
  <c r="I663" i="73" s="1"/>
  <c r="F655" i="73"/>
  <c r="H655" i="73"/>
  <c r="I655" i="73" s="1"/>
  <c r="F647" i="73"/>
  <c r="H647" i="73"/>
  <c r="I647" i="73" s="1"/>
  <c r="F639" i="73"/>
  <c r="H639" i="73"/>
  <c r="I639" i="73" s="1"/>
  <c r="F631" i="73"/>
  <c r="H631" i="73"/>
  <c r="I631" i="73" s="1"/>
  <c r="F623" i="73"/>
  <c r="H623" i="73"/>
  <c r="I623" i="73" s="1"/>
  <c r="F615" i="73"/>
  <c r="H615" i="73"/>
  <c r="I615" i="73" s="1"/>
  <c r="F607" i="73"/>
  <c r="H607" i="73"/>
  <c r="I607" i="73" s="1"/>
  <c r="F599" i="73"/>
  <c r="H599" i="73"/>
  <c r="I599" i="73" s="1"/>
  <c r="F591" i="73"/>
  <c r="H591" i="73"/>
  <c r="I591" i="73" s="1"/>
  <c r="F583" i="73"/>
  <c r="H583" i="73"/>
  <c r="I583" i="73" s="1"/>
  <c r="F575" i="73"/>
  <c r="H575" i="73"/>
  <c r="I575" i="73" s="1"/>
  <c r="F571" i="73"/>
  <c r="H571" i="73"/>
  <c r="I571" i="73" s="1"/>
  <c r="F570" i="73"/>
  <c r="I570" i="73"/>
  <c r="I567" i="73"/>
  <c r="F567" i="73"/>
  <c r="H567" i="73"/>
  <c r="F563" i="73"/>
  <c r="H563" i="73"/>
  <c r="I563" i="73" s="1"/>
  <c r="F562" i="73"/>
  <c r="I562" i="73"/>
  <c r="H555" i="73"/>
  <c r="I555" i="73" s="1"/>
  <c r="F555" i="73"/>
  <c r="H553" i="73"/>
  <c r="I553" i="73" s="1"/>
  <c r="H545" i="73"/>
  <c r="I545" i="73"/>
  <c r="H539" i="73"/>
  <c r="I539" i="73" s="1"/>
  <c r="F539" i="73"/>
  <c r="H537" i="73"/>
  <c r="I537" i="73" s="1"/>
  <c r="H521" i="73"/>
  <c r="I521" i="73" s="1"/>
  <c r="H513" i="73"/>
  <c r="I513" i="73" s="1"/>
  <c r="H481" i="73"/>
  <c r="I481" i="73" s="1"/>
  <c r="H473" i="73"/>
  <c r="I473" i="73" s="1"/>
  <c r="H465" i="73"/>
  <c r="I465" i="73" s="1"/>
  <c r="H457" i="73"/>
  <c r="I457" i="73" s="1"/>
  <c r="H441" i="73"/>
  <c r="I441" i="73" s="1"/>
  <c r="H425" i="73"/>
  <c r="I425" i="73" s="1"/>
  <c r="H417" i="73"/>
  <c r="I417" i="73" s="1"/>
  <c r="H409" i="73"/>
  <c r="I409" i="73" s="1"/>
  <c r="H401" i="73"/>
  <c r="I401" i="73" s="1"/>
  <c r="H393" i="73"/>
  <c r="I393" i="73" s="1"/>
  <c r="H385" i="73"/>
  <c r="I385" i="73" s="1"/>
  <c r="H377" i="73"/>
  <c r="I377" i="73" s="1"/>
  <c r="H369" i="73"/>
  <c r="I369" i="73" s="1"/>
  <c r="H361" i="73"/>
  <c r="I361" i="73" s="1"/>
  <c r="H353" i="73"/>
  <c r="I353" i="73" s="1"/>
  <c r="H345" i="73"/>
  <c r="I345" i="73" s="1"/>
  <c r="H337" i="73"/>
  <c r="I337" i="73" s="1"/>
  <c r="F689" i="73"/>
  <c r="H689" i="73"/>
  <c r="F681" i="73"/>
  <c r="H681" i="73"/>
  <c r="F657" i="73"/>
  <c r="H657" i="73"/>
  <c r="F633" i="73"/>
  <c r="H633" i="73"/>
  <c r="I633" i="73" s="1"/>
  <c r="F617" i="73"/>
  <c r="H617" i="73"/>
  <c r="F293" i="73"/>
  <c r="H293" i="73"/>
  <c r="I293" i="73"/>
  <c r="F248" i="73"/>
  <c r="H248" i="73"/>
  <c r="I248" i="73" s="1"/>
  <c r="I1005" i="73"/>
  <c r="I989" i="73"/>
  <c r="I959" i="73"/>
  <c r="I935" i="73"/>
  <c r="I867" i="73"/>
  <c r="I815" i="73"/>
  <c r="F695" i="73"/>
  <c r="H695" i="73"/>
  <c r="I695" i="73" s="1"/>
  <c r="F679" i="73"/>
  <c r="H679" i="73"/>
  <c r="I679" i="73" s="1"/>
  <c r="F574" i="73"/>
  <c r="I574" i="73"/>
  <c r="F566" i="73"/>
  <c r="I566" i="73"/>
  <c r="H561" i="73"/>
  <c r="I561" i="73" s="1"/>
  <c r="H547" i="73"/>
  <c r="I547" i="73" s="1"/>
  <c r="F547" i="73"/>
  <c r="H531" i="73"/>
  <c r="I531" i="73" s="1"/>
  <c r="F531" i="73"/>
  <c r="H529" i="73"/>
  <c r="I529" i="73" s="1"/>
  <c r="H505" i="73"/>
  <c r="I505" i="73" s="1"/>
  <c r="H497" i="73"/>
  <c r="I497" i="73" s="1"/>
  <c r="H489" i="73"/>
  <c r="I489" i="73" s="1"/>
  <c r="H449" i="73"/>
  <c r="I449" i="73" s="1"/>
  <c r="H433" i="73"/>
  <c r="I433" i="73" s="1"/>
  <c r="H329" i="73"/>
  <c r="I329" i="73" s="1"/>
  <c r="H321" i="73"/>
  <c r="I321" i="73" s="1"/>
  <c r="H313" i="73"/>
  <c r="I313" i="73" s="1"/>
  <c r="H309" i="73"/>
  <c r="I309" i="73" s="1"/>
  <c r="H305" i="73"/>
  <c r="I305" i="73" s="1"/>
  <c r="H301" i="73"/>
  <c r="I301" i="73" s="1"/>
  <c r="H297" i="73"/>
  <c r="I297" i="73" s="1"/>
  <c r="I276" i="73"/>
  <c r="H276" i="73"/>
  <c r="F276" i="73"/>
  <c r="F273" i="73"/>
  <c r="H273" i="73"/>
  <c r="I273" i="73" s="1"/>
  <c r="I272" i="73"/>
  <c r="H272" i="73"/>
  <c r="F236" i="73"/>
  <c r="H236" i="73"/>
  <c r="I236" i="73" s="1"/>
  <c r="F220" i="73"/>
  <c r="H220" i="73"/>
  <c r="I220" i="73" s="1"/>
  <c r="H1025" i="73"/>
  <c r="I1025" i="73" s="1"/>
  <c r="H1023" i="73"/>
  <c r="I1023" i="73" s="1"/>
  <c r="H1021" i="73"/>
  <c r="I1021" i="73" s="1"/>
  <c r="H1019" i="73"/>
  <c r="I1019" i="73" s="1"/>
  <c r="H1017" i="73"/>
  <c r="I1017" i="73" s="1"/>
  <c r="H1015" i="73"/>
  <c r="I1015" i="73" s="1"/>
  <c r="H1013" i="73"/>
  <c r="I1013" i="73" s="1"/>
  <c r="H1011" i="73"/>
  <c r="I1011" i="73" s="1"/>
  <c r="H1009" i="73"/>
  <c r="I1009" i="73" s="1"/>
  <c r="H1007" i="73"/>
  <c r="I1007" i="73" s="1"/>
  <c r="H1005" i="73"/>
  <c r="H1003" i="73"/>
  <c r="H1001" i="73"/>
  <c r="I1001" i="73" s="1"/>
  <c r="H999" i="73"/>
  <c r="H997" i="73"/>
  <c r="I997" i="73" s="1"/>
  <c r="H995" i="73"/>
  <c r="I995" i="73" s="1"/>
  <c r="H993" i="73"/>
  <c r="I993" i="73" s="1"/>
  <c r="H991" i="73"/>
  <c r="H989" i="73"/>
  <c r="H987" i="73"/>
  <c r="I987" i="73" s="1"/>
  <c r="H985" i="73"/>
  <c r="I985" i="73" s="1"/>
  <c r="H983" i="73"/>
  <c r="I983" i="73" s="1"/>
  <c r="H981" i="73"/>
  <c r="I981" i="73" s="1"/>
  <c r="H979" i="73"/>
  <c r="I979" i="73" s="1"/>
  <c r="H977" i="73"/>
  <c r="I977" i="73" s="1"/>
  <c r="H975" i="73"/>
  <c r="I975" i="73" s="1"/>
  <c r="H973" i="73"/>
  <c r="I973" i="73" s="1"/>
  <c r="H971" i="73"/>
  <c r="I971" i="73" s="1"/>
  <c r="H969" i="73"/>
  <c r="I969" i="73" s="1"/>
  <c r="H967" i="73"/>
  <c r="I967" i="73" s="1"/>
  <c r="H965" i="73"/>
  <c r="I965" i="73" s="1"/>
  <c r="H963" i="73"/>
  <c r="I963" i="73" s="1"/>
  <c r="H961" i="73"/>
  <c r="H959" i="73"/>
  <c r="H957" i="73"/>
  <c r="H955" i="73"/>
  <c r="I955" i="73" s="1"/>
  <c r="H953" i="73"/>
  <c r="I953" i="73" s="1"/>
  <c r="H951" i="73"/>
  <c r="I951" i="73" s="1"/>
  <c r="H949" i="73"/>
  <c r="I949" i="73" s="1"/>
  <c r="H947" i="73"/>
  <c r="H945" i="73"/>
  <c r="I945" i="73" s="1"/>
  <c r="H943" i="73"/>
  <c r="I943" i="73" s="1"/>
  <c r="H941" i="73"/>
  <c r="I941" i="73" s="1"/>
  <c r="H939" i="73"/>
  <c r="I939" i="73" s="1"/>
  <c r="H937" i="73"/>
  <c r="I937" i="73" s="1"/>
  <c r="H935" i="73"/>
  <c r="H933" i="73"/>
  <c r="I933" i="73" s="1"/>
  <c r="H931" i="73"/>
  <c r="I931" i="73" s="1"/>
  <c r="H929" i="73"/>
  <c r="I929" i="73" s="1"/>
  <c r="H927" i="73"/>
  <c r="I927" i="73" s="1"/>
  <c r="H925" i="73"/>
  <c r="I925" i="73" s="1"/>
  <c r="H923" i="73"/>
  <c r="I923" i="73" s="1"/>
  <c r="H921" i="73"/>
  <c r="I921" i="73" s="1"/>
  <c r="H919" i="73"/>
  <c r="I919" i="73" s="1"/>
  <c r="H917" i="73"/>
  <c r="I917" i="73" s="1"/>
  <c r="H915" i="73"/>
  <c r="I915" i="73" s="1"/>
  <c r="H913" i="73"/>
  <c r="I913" i="73" s="1"/>
  <c r="H911" i="73"/>
  <c r="I911" i="73" s="1"/>
  <c r="H909" i="73"/>
  <c r="H907" i="73"/>
  <c r="I907" i="73" s="1"/>
  <c r="H905" i="73"/>
  <c r="I905" i="73" s="1"/>
  <c r="H903" i="73"/>
  <c r="H901" i="73"/>
  <c r="I901" i="73" s="1"/>
  <c r="H899" i="73"/>
  <c r="I899" i="73" s="1"/>
  <c r="H897" i="73"/>
  <c r="I897" i="73" s="1"/>
  <c r="H895" i="73"/>
  <c r="I895" i="73" s="1"/>
  <c r="H893" i="73"/>
  <c r="H891" i="73"/>
  <c r="H889" i="73"/>
  <c r="I889" i="73" s="1"/>
  <c r="H887" i="73"/>
  <c r="I887" i="73" s="1"/>
  <c r="H885" i="73"/>
  <c r="I885" i="73" s="1"/>
  <c r="H883" i="73"/>
  <c r="I883" i="73" s="1"/>
  <c r="H881" i="73"/>
  <c r="I881" i="73" s="1"/>
  <c r="H879" i="73"/>
  <c r="I879" i="73" s="1"/>
  <c r="H877" i="73"/>
  <c r="H875" i="73"/>
  <c r="I875" i="73" s="1"/>
  <c r="H873" i="73"/>
  <c r="I873" i="73" s="1"/>
  <c r="H871" i="73"/>
  <c r="I871" i="73" s="1"/>
  <c r="H869" i="73"/>
  <c r="I869" i="73" s="1"/>
  <c r="H867" i="73"/>
  <c r="H865" i="73"/>
  <c r="I865" i="73" s="1"/>
  <c r="H863" i="73"/>
  <c r="I863" i="73" s="1"/>
  <c r="H861" i="73"/>
  <c r="H859" i="73"/>
  <c r="I859" i="73" s="1"/>
  <c r="H857" i="73"/>
  <c r="I857" i="73" s="1"/>
  <c r="H855" i="73"/>
  <c r="I855" i="73" s="1"/>
  <c r="H853" i="73"/>
  <c r="H851" i="73"/>
  <c r="I851" i="73" s="1"/>
  <c r="H849" i="73"/>
  <c r="I849" i="73" s="1"/>
  <c r="H847" i="73"/>
  <c r="I847" i="73" s="1"/>
  <c r="H845" i="73"/>
  <c r="I845" i="73" s="1"/>
  <c r="H843" i="73"/>
  <c r="I843" i="73" s="1"/>
  <c r="H841" i="73"/>
  <c r="I841" i="73" s="1"/>
  <c r="H839" i="73"/>
  <c r="I839" i="73" s="1"/>
  <c r="H837" i="73"/>
  <c r="I837" i="73" s="1"/>
  <c r="H835" i="73"/>
  <c r="I835" i="73" s="1"/>
  <c r="H833" i="73"/>
  <c r="I833" i="73" s="1"/>
  <c r="H831" i="73"/>
  <c r="I831" i="73" s="1"/>
  <c r="H829" i="73"/>
  <c r="H827" i="73"/>
  <c r="I827" i="73" s="1"/>
  <c r="H825" i="73"/>
  <c r="I825" i="73" s="1"/>
  <c r="H823" i="73"/>
  <c r="I823" i="73" s="1"/>
  <c r="H821" i="73"/>
  <c r="H819" i="73"/>
  <c r="I819" i="73" s="1"/>
  <c r="H817" i="73"/>
  <c r="I817" i="73" s="1"/>
  <c r="H815" i="73"/>
  <c r="H813" i="73"/>
  <c r="I813" i="73" s="1"/>
  <c r="H811" i="73"/>
  <c r="I811" i="73" s="1"/>
  <c r="H809" i="73"/>
  <c r="I809" i="73" s="1"/>
  <c r="H807" i="73"/>
  <c r="I807" i="73" s="1"/>
  <c r="H805" i="73"/>
  <c r="I805" i="73" s="1"/>
  <c r="H803" i="73"/>
  <c r="I803" i="73" s="1"/>
  <c r="F801" i="73"/>
  <c r="I795" i="73"/>
  <c r="F793" i="73"/>
  <c r="I787" i="73"/>
  <c r="F785" i="73"/>
  <c r="I779" i="73"/>
  <c r="F777" i="73"/>
  <c r="I771" i="73"/>
  <c r="F769" i="73"/>
  <c r="I763" i="73"/>
  <c r="F761" i="73"/>
  <c r="I755" i="73"/>
  <c r="F753" i="73"/>
  <c r="I747" i="73"/>
  <c r="F745" i="73"/>
  <c r="I739" i="73"/>
  <c r="F737" i="73"/>
  <c r="I731" i="73"/>
  <c r="F729" i="73"/>
  <c r="I723" i="73"/>
  <c r="F721" i="73"/>
  <c r="I715" i="73"/>
  <c r="F713" i="73"/>
  <c r="I707" i="73"/>
  <c r="F705" i="73"/>
  <c r="F701" i="73"/>
  <c r="H701" i="73"/>
  <c r="I701" i="73" s="1"/>
  <c r="F693" i="73"/>
  <c r="H693" i="73"/>
  <c r="I693" i="73" s="1"/>
  <c r="F685" i="73"/>
  <c r="H685" i="73"/>
  <c r="I685" i="73" s="1"/>
  <c r="F677" i="73"/>
  <c r="H677" i="73"/>
  <c r="I677" i="73" s="1"/>
  <c r="F669" i="73"/>
  <c r="H669" i="73"/>
  <c r="I669" i="73" s="1"/>
  <c r="F661" i="73"/>
  <c r="H661" i="73"/>
  <c r="I661" i="73" s="1"/>
  <c r="F653" i="73"/>
  <c r="H653" i="73"/>
  <c r="I653" i="73" s="1"/>
  <c r="F645" i="73"/>
  <c r="H645" i="73"/>
  <c r="I645" i="73" s="1"/>
  <c r="F637" i="73"/>
  <c r="H637" i="73"/>
  <c r="I637" i="73" s="1"/>
  <c r="F629" i="73"/>
  <c r="H629" i="73"/>
  <c r="I629" i="73" s="1"/>
  <c r="F621" i="73"/>
  <c r="H621" i="73"/>
  <c r="I621" i="73" s="1"/>
  <c r="F613" i="73"/>
  <c r="H613" i="73"/>
  <c r="I613" i="73" s="1"/>
  <c r="F605" i="73"/>
  <c r="H605" i="73"/>
  <c r="I605" i="73" s="1"/>
  <c r="F597" i="73"/>
  <c r="H597" i="73"/>
  <c r="I597" i="73" s="1"/>
  <c r="F589" i="73"/>
  <c r="H589" i="73"/>
  <c r="I589" i="73" s="1"/>
  <c r="F581" i="73"/>
  <c r="H581" i="73"/>
  <c r="I581" i="73" s="1"/>
  <c r="F277" i="73"/>
  <c r="H277" i="73"/>
  <c r="I277" i="73" s="1"/>
  <c r="F697" i="73"/>
  <c r="H697" i="73"/>
  <c r="I697" i="73" s="1"/>
  <c r="F673" i="73"/>
  <c r="H673" i="73"/>
  <c r="F665" i="73"/>
  <c r="H665" i="73"/>
  <c r="I665" i="73" s="1"/>
  <c r="F649" i="73"/>
  <c r="H649" i="73"/>
  <c r="F641" i="73"/>
  <c r="H641" i="73"/>
  <c r="I641" i="73" s="1"/>
  <c r="F625" i="73"/>
  <c r="H625" i="73"/>
  <c r="I1003" i="73"/>
  <c r="I999" i="73"/>
  <c r="I991" i="73"/>
  <c r="I961" i="73"/>
  <c r="I957" i="73"/>
  <c r="I947" i="73"/>
  <c r="I909" i="73"/>
  <c r="I893" i="73"/>
  <c r="I891" i="73"/>
  <c r="I861" i="73"/>
  <c r="I853" i="73"/>
  <c r="I829" i="73"/>
  <c r="I821" i="73"/>
  <c r="F703" i="73"/>
  <c r="H703" i="73"/>
  <c r="I703" i="73" s="1"/>
  <c r="F687" i="73"/>
  <c r="H687" i="73"/>
  <c r="I687" i="73" s="1"/>
  <c r="I797" i="73"/>
  <c r="F795" i="73"/>
  <c r="I789" i="73"/>
  <c r="F787" i="73"/>
  <c r="I781" i="73"/>
  <c r="F779" i="73"/>
  <c r="I773" i="73"/>
  <c r="F771" i="73"/>
  <c r="I765" i="73"/>
  <c r="F763" i="73"/>
  <c r="I757" i="73"/>
  <c r="F755" i="73"/>
  <c r="I749" i="73"/>
  <c r="F747" i="73"/>
  <c r="I741" i="73"/>
  <c r="F739" i="73"/>
  <c r="I733" i="73"/>
  <c r="F731" i="73"/>
  <c r="I725" i="73"/>
  <c r="F723" i="73"/>
  <c r="I717" i="73"/>
  <c r="F715" i="73"/>
  <c r="I709" i="73"/>
  <c r="F707" i="73"/>
  <c r="F699" i="73"/>
  <c r="H699" i="73"/>
  <c r="I699" i="73" s="1"/>
  <c r="F691" i="73"/>
  <c r="H691" i="73"/>
  <c r="I691" i="73" s="1"/>
  <c r="I689" i="73"/>
  <c r="F683" i="73"/>
  <c r="H683" i="73"/>
  <c r="I683" i="73" s="1"/>
  <c r="I681" i="73"/>
  <c r="F675" i="73"/>
  <c r="H675" i="73"/>
  <c r="I675" i="73" s="1"/>
  <c r="I673" i="73"/>
  <c r="F667" i="73"/>
  <c r="H667" i="73"/>
  <c r="I667" i="73" s="1"/>
  <c r="F659" i="73"/>
  <c r="H659" i="73"/>
  <c r="I659" i="73" s="1"/>
  <c r="I657" i="73"/>
  <c r="F651" i="73"/>
  <c r="H651" i="73"/>
  <c r="I651" i="73" s="1"/>
  <c r="I649" i="73"/>
  <c r="F643" i="73"/>
  <c r="H643" i="73"/>
  <c r="I643" i="73" s="1"/>
  <c r="F635" i="73"/>
  <c r="H635" i="73"/>
  <c r="I635" i="73" s="1"/>
  <c r="F627" i="73"/>
  <c r="H627" i="73"/>
  <c r="I627" i="73" s="1"/>
  <c r="I625" i="73"/>
  <c r="F619" i="73"/>
  <c r="H619" i="73"/>
  <c r="I619" i="73" s="1"/>
  <c r="I617" i="73"/>
  <c r="F611" i="73"/>
  <c r="H611" i="73"/>
  <c r="I611" i="73" s="1"/>
  <c r="I609" i="73"/>
  <c r="F603" i="73"/>
  <c r="H603" i="73"/>
  <c r="I603" i="73" s="1"/>
  <c r="F595" i="73"/>
  <c r="H595" i="73"/>
  <c r="I595" i="73" s="1"/>
  <c r="I593" i="73"/>
  <c r="F587" i="73"/>
  <c r="H587" i="73"/>
  <c r="I587" i="73" s="1"/>
  <c r="F579" i="73"/>
  <c r="H579" i="73"/>
  <c r="I579" i="73" s="1"/>
  <c r="I577" i="73"/>
  <c r="H525" i="73"/>
  <c r="I525" i="73"/>
  <c r="H517" i="73"/>
  <c r="I517" i="73" s="1"/>
  <c r="H509" i="73"/>
  <c r="I509" i="73"/>
  <c r="H501" i="73"/>
  <c r="I501" i="73" s="1"/>
  <c r="H493" i="73"/>
  <c r="I493" i="73"/>
  <c r="H485" i="73"/>
  <c r="I485" i="73" s="1"/>
  <c r="H477" i="73"/>
  <c r="I477" i="73"/>
  <c r="H469" i="73"/>
  <c r="I469" i="73" s="1"/>
  <c r="H461" i="73"/>
  <c r="I461" i="73"/>
  <c r="H453" i="73"/>
  <c r="I453" i="73" s="1"/>
  <c r="H445" i="73"/>
  <c r="I445" i="73"/>
  <c r="H437" i="73"/>
  <c r="I437" i="73" s="1"/>
  <c r="H429" i="73"/>
  <c r="I429" i="73"/>
  <c r="H421" i="73"/>
  <c r="I421" i="73" s="1"/>
  <c r="H413" i="73"/>
  <c r="I413" i="73"/>
  <c r="H405" i="73"/>
  <c r="I405" i="73" s="1"/>
  <c r="H397" i="73"/>
  <c r="I397" i="73"/>
  <c r="H389" i="73"/>
  <c r="I389" i="73" s="1"/>
  <c r="H381" i="73"/>
  <c r="I381" i="73"/>
  <c r="H373" i="73"/>
  <c r="I373" i="73" s="1"/>
  <c r="H365" i="73"/>
  <c r="I365" i="73"/>
  <c r="H357" i="73"/>
  <c r="I357" i="73" s="1"/>
  <c r="H349" i="73"/>
  <c r="I349" i="73"/>
  <c r="H341" i="73"/>
  <c r="I341" i="73" s="1"/>
  <c r="H333" i="73"/>
  <c r="I333" i="73"/>
  <c r="H325" i="73"/>
  <c r="I325" i="73" s="1"/>
  <c r="H317" i="73"/>
  <c r="I317" i="73"/>
  <c r="H292" i="73"/>
  <c r="I292" i="73" s="1"/>
  <c r="F292" i="73"/>
  <c r="F289" i="73"/>
  <c r="H289" i="73"/>
  <c r="I289" i="73"/>
  <c r="H288" i="73"/>
  <c r="I288" i="73" s="1"/>
  <c r="I573" i="73"/>
  <c r="H572" i="73"/>
  <c r="I572" i="73" s="1"/>
  <c r="I569" i="73"/>
  <c r="H568" i="73"/>
  <c r="I568" i="73" s="1"/>
  <c r="I565" i="73"/>
  <c r="H564" i="73"/>
  <c r="I564" i="73" s="1"/>
  <c r="H559" i="73"/>
  <c r="I559" i="73" s="1"/>
  <c r="H551" i="73"/>
  <c r="I551" i="73"/>
  <c r="H543" i="73"/>
  <c r="I543" i="73" s="1"/>
  <c r="H535" i="73"/>
  <c r="I535" i="73"/>
  <c r="F285" i="73"/>
  <c r="H285" i="73"/>
  <c r="I285" i="73" s="1"/>
  <c r="H284" i="73"/>
  <c r="I284" i="73" s="1"/>
  <c r="F269" i="73"/>
  <c r="H269" i="73"/>
  <c r="I269" i="73" s="1"/>
  <c r="H268" i="73"/>
  <c r="I268" i="73" s="1"/>
  <c r="F240" i="73"/>
  <c r="H240" i="73"/>
  <c r="I240" i="73" s="1"/>
  <c r="F224" i="73"/>
  <c r="H224" i="73"/>
  <c r="I224" i="73"/>
  <c r="H557" i="73"/>
  <c r="I557" i="73" s="1"/>
  <c r="H549" i="73"/>
  <c r="I549" i="73"/>
  <c r="H541" i="73"/>
  <c r="I541" i="73" s="1"/>
  <c r="H533" i="73"/>
  <c r="I533" i="73"/>
  <c r="H527" i="73"/>
  <c r="I527" i="73" s="1"/>
  <c r="H523" i="73"/>
  <c r="I523" i="73"/>
  <c r="H519" i="73"/>
  <c r="I519" i="73" s="1"/>
  <c r="H515" i="73"/>
  <c r="I515" i="73"/>
  <c r="H511" i="73"/>
  <c r="I511" i="73" s="1"/>
  <c r="H507" i="73"/>
  <c r="I507" i="73"/>
  <c r="H503" i="73"/>
  <c r="I503" i="73" s="1"/>
  <c r="H499" i="73"/>
  <c r="I499" i="73"/>
  <c r="H495" i="73"/>
  <c r="I495" i="73" s="1"/>
  <c r="H491" i="73"/>
  <c r="I491" i="73"/>
  <c r="H487" i="73"/>
  <c r="I487" i="73" s="1"/>
  <c r="H483" i="73"/>
  <c r="I483" i="73"/>
  <c r="H479" i="73"/>
  <c r="I479" i="73" s="1"/>
  <c r="H475" i="73"/>
  <c r="I475" i="73"/>
  <c r="H471" i="73"/>
  <c r="I471" i="73" s="1"/>
  <c r="H467" i="73"/>
  <c r="I467" i="73"/>
  <c r="H463" i="73"/>
  <c r="I463" i="73" s="1"/>
  <c r="H459" i="73"/>
  <c r="I459" i="73"/>
  <c r="H455" i="73"/>
  <c r="I455" i="73" s="1"/>
  <c r="H451" i="73"/>
  <c r="I451" i="73"/>
  <c r="H447" i="73"/>
  <c r="I447" i="73" s="1"/>
  <c r="H443" i="73"/>
  <c r="I443" i="73"/>
  <c r="H439" i="73"/>
  <c r="I439" i="73" s="1"/>
  <c r="H435" i="73"/>
  <c r="I435" i="73"/>
  <c r="H431" i="73"/>
  <c r="I431" i="73" s="1"/>
  <c r="H427" i="73"/>
  <c r="I427" i="73"/>
  <c r="H423" i="73"/>
  <c r="I423" i="73" s="1"/>
  <c r="H419" i="73"/>
  <c r="I419" i="73"/>
  <c r="H415" i="73"/>
  <c r="I415" i="73" s="1"/>
  <c r="H411" i="73"/>
  <c r="I411" i="73"/>
  <c r="H407" i="73"/>
  <c r="I407" i="73" s="1"/>
  <c r="H403" i="73"/>
  <c r="I403" i="73"/>
  <c r="H399" i="73"/>
  <c r="I399" i="73" s="1"/>
  <c r="H395" i="73"/>
  <c r="I395" i="73"/>
  <c r="H391" i="73"/>
  <c r="I391" i="73" s="1"/>
  <c r="H387" i="73"/>
  <c r="I387" i="73"/>
  <c r="H383" i="73"/>
  <c r="I383" i="73" s="1"/>
  <c r="H379" i="73"/>
  <c r="I379" i="73"/>
  <c r="H375" i="73"/>
  <c r="I375" i="73" s="1"/>
  <c r="H371" i="73"/>
  <c r="I371" i="73"/>
  <c r="H367" i="73"/>
  <c r="I367" i="73" s="1"/>
  <c r="H363" i="73"/>
  <c r="I363" i="73"/>
  <c r="H359" i="73"/>
  <c r="I359" i="73" s="1"/>
  <c r="H355" i="73"/>
  <c r="I355" i="73"/>
  <c r="H351" i="73"/>
  <c r="I351" i="73" s="1"/>
  <c r="H347" i="73"/>
  <c r="I347" i="73"/>
  <c r="H343" i="73"/>
  <c r="I343" i="73" s="1"/>
  <c r="H339" i="73"/>
  <c r="I339" i="73"/>
  <c r="H335" i="73"/>
  <c r="I335" i="73" s="1"/>
  <c r="H331" i="73"/>
  <c r="I331" i="73"/>
  <c r="H327" i="73"/>
  <c r="I327" i="73" s="1"/>
  <c r="H323" i="73"/>
  <c r="I323" i="73"/>
  <c r="H319" i="73"/>
  <c r="I319" i="73" s="1"/>
  <c r="H315" i="73"/>
  <c r="I315" i="73"/>
  <c r="H311" i="73"/>
  <c r="I311" i="73" s="1"/>
  <c r="H307" i="73"/>
  <c r="I307" i="73"/>
  <c r="H303" i="73"/>
  <c r="I303" i="73" s="1"/>
  <c r="H299" i="73"/>
  <c r="I299" i="73"/>
  <c r="H295" i="73"/>
  <c r="I295" i="73" s="1"/>
  <c r="F281" i="73"/>
  <c r="H281" i="73"/>
  <c r="I281" i="73" s="1"/>
  <c r="I280" i="73"/>
  <c r="H280" i="73"/>
  <c r="F246" i="73"/>
  <c r="H246" i="73"/>
  <c r="I246" i="73" s="1"/>
  <c r="F244" i="73"/>
  <c r="H244" i="73"/>
  <c r="I244" i="73" s="1"/>
  <c r="F228" i="73"/>
  <c r="H228" i="73"/>
  <c r="I228" i="73" s="1"/>
  <c r="H215" i="73"/>
  <c r="I215" i="73"/>
  <c r="F215" i="73"/>
  <c r="H207" i="73"/>
  <c r="I207" i="73" s="1"/>
  <c r="F207" i="73"/>
  <c r="H199" i="73"/>
  <c r="I199" i="73" s="1"/>
  <c r="F199" i="73"/>
  <c r="H191" i="73"/>
  <c r="I191" i="73" s="1"/>
  <c r="F191" i="73"/>
  <c r="H183" i="73"/>
  <c r="I183" i="73" s="1"/>
  <c r="F183" i="73"/>
  <c r="H175" i="73"/>
  <c r="I175" i="73" s="1"/>
  <c r="F175" i="73"/>
  <c r="H167" i="73"/>
  <c r="I167" i="73"/>
  <c r="F167" i="73"/>
  <c r="I290" i="73"/>
  <c r="I286" i="73"/>
  <c r="I282" i="73"/>
  <c r="I278" i="73"/>
  <c r="I274" i="73"/>
  <c r="I270" i="73"/>
  <c r="I266" i="73"/>
  <c r="F265" i="73"/>
  <c r="I265" i="73"/>
  <c r="I264" i="73"/>
  <c r="F264" i="73"/>
  <c r="F263" i="73"/>
  <c r="I263" i="73"/>
  <c r="I262" i="73"/>
  <c r="F262" i="73"/>
  <c r="F261" i="73"/>
  <c r="I261" i="73"/>
  <c r="I260" i="73"/>
  <c r="F260" i="73"/>
  <c r="F259" i="73"/>
  <c r="I259" i="73"/>
  <c r="I258" i="73"/>
  <c r="F258" i="73"/>
  <c r="F257" i="73"/>
  <c r="I257" i="73"/>
  <c r="I256" i="73"/>
  <c r="F256" i="73"/>
  <c r="F255" i="73"/>
  <c r="I255" i="73"/>
  <c r="I254" i="73"/>
  <c r="F254" i="73"/>
  <c r="F253" i="73"/>
  <c r="I253" i="73"/>
  <c r="I252" i="73"/>
  <c r="F252" i="73"/>
  <c r="F251" i="73"/>
  <c r="I251" i="73"/>
  <c r="I250" i="73"/>
  <c r="F250" i="73"/>
  <c r="I243" i="73"/>
  <c r="H242" i="73"/>
  <c r="I242" i="73" s="1"/>
  <c r="H238" i="73"/>
  <c r="I238" i="73" s="1"/>
  <c r="I235" i="73"/>
  <c r="H234" i="73"/>
  <c r="I234" i="73" s="1"/>
  <c r="H230" i="73"/>
  <c r="I230" i="73" s="1"/>
  <c r="I227" i="73"/>
  <c r="H226" i="73"/>
  <c r="I226" i="73" s="1"/>
  <c r="H222" i="73"/>
  <c r="I222" i="73" s="1"/>
  <c r="I219" i="73"/>
  <c r="H218" i="73"/>
  <c r="I218" i="73" s="1"/>
  <c r="H213" i="73"/>
  <c r="I213" i="73" s="1"/>
  <c r="H205" i="73"/>
  <c r="I205" i="73" s="1"/>
  <c r="H197" i="73"/>
  <c r="I197" i="73" s="1"/>
  <c r="H189" i="73"/>
  <c r="I189" i="73" s="1"/>
  <c r="H181" i="73"/>
  <c r="I181" i="73" s="1"/>
  <c r="H173" i="73"/>
  <c r="I173" i="73" s="1"/>
  <c r="H165" i="73"/>
  <c r="I165" i="73" s="1"/>
  <c r="H211" i="73"/>
  <c r="I211" i="73" s="1"/>
  <c r="H203" i="73"/>
  <c r="I203" i="73" s="1"/>
  <c r="H195" i="73"/>
  <c r="I195" i="73" s="1"/>
  <c r="H187" i="73"/>
  <c r="I187" i="73" s="1"/>
  <c r="H179" i="73"/>
  <c r="I179" i="73" s="1"/>
  <c r="H171" i="73"/>
  <c r="I171" i="73" s="1"/>
  <c r="I249" i="73"/>
  <c r="H247" i="73"/>
  <c r="I247" i="73" s="1"/>
  <c r="I245" i="73"/>
  <c r="H243" i="73"/>
  <c r="I241" i="73"/>
  <c r="H239" i="73"/>
  <c r="I239" i="73" s="1"/>
  <c r="I237" i="73"/>
  <c r="H235" i="73"/>
  <c r="I233" i="73"/>
  <c r="H231" i="73"/>
  <c r="I231" i="73" s="1"/>
  <c r="I229" i="73"/>
  <c r="H227" i="73"/>
  <c r="I225" i="73"/>
  <c r="H223" i="73"/>
  <c r="I223" i="73" s="1"/>
  <c r="I221" i="73"/>
  <c r="H219" i="73"/>
  <c r="I217" i="73"/>
  <c r="H209" i="73"/>
  <c r="I209" i="73" s="1"/>
  <c r="H201" i="73"/>
  <c r="I201" i="73"/>
  <c r="H193" i="73"/>
  <c r="I193" i="73" s="1"/>
  <c r="H185" i="73"/>
  <c r="I185" i="73"/>
  <c r="H177" i="73"/>
  <c r="I177" i="73" s="1"/>
  <c r="H169" i="73"/>
  <c r="I169" i="73"/>
  <c r="F164" i="73"/>
  <c r="I163" i="73"/>
  <c r="I164" i="73"/>
  <c r="B140" i="73" l="1"/>
  <c r="C140" i="73"/>
  <c r="E140" i="73"/>
  <c r="F140" i="73" s="1"/>
  <c r="B141" i="73"/>
  <c r="C141" i="73"/>
  <c r="E141" i="73"/>
  <c r="H141" i="73" s="1"/>
  <c r="I141" i="73" s="1"/>
  <c r="F141" i="73"/>
  <c r="B142" i="73"/>
  <c r="C142" i="73"/>
  <c r="E142" i="73"/>
  <c r="I142" i="73" s="1"/>
  <c r="F142" i="73"/>
  <c r="H142" i="73"/>
  <c r="B143" i="73"/>
  <c r="C143" i="73"/>
  <c r="E143" i="73"/>
  <c r="H143" i="73" s="1"/>
  <c r="I143" i="73" s="1"/>
  <c r="B144" i="73"/>
  <c r="C144" i="73"/>
  <c r="E144" i="73"/>
  <c r="F144" i="73" s="1"/>
  <c r="B145" i="73"/>
  <c r="C145" i="73"/>
  <c r="E145" i="73"/>
  <c r="H145" i="73" s="1"/>
  <c r="F145" i="73"/>
  <c r="B146" i="73"/>
  <c r="C146" i="73"/>
  <c r="E146" i="73"/>
  <c r="I146" i="73" s="1"/>
  <c r="F146" i="73"/>
  <c r="H146" i="73"/>
  <c r="B147" i="73"/>
  <c r="C147" i="73"/>
  <c r="E147" i="73"/>
  <c r="H147" i="73" s="1"/>
  <c r="B148" i="73"/>
  <c r="C148" i="73"/>
  <c r="E148" i="73"/>
  <c r="F148" i="73" s="1"/>
  <c r="B149" i="73"/>
  <c r="C149" i="73"/>
  <c r="E149" i="73"/>
  <c r="H149" i="73" s="1"/>
  <c r="F149" i="73"/>
  <c r="B150" i="73"/>
  <c r="C150" i="73"/>
  <c r="E150" i="73"/>
  <c r="F150" i="73"/>
  <c r="H150" i="73"/>
  <c r="B151" i="73"/>
  <c r="C151" i="73"/>
  <c r="E151" i="73"/>
  <c r="H151" i="73" s="1"/>
  <c r="B152" i="73"/>
  <c r="C152" i="73"/>
  <c r="E152" i="73"/>
  <c r="F152" i="73" s="1"/>
  <c r="B153" i="73"/>
  <c r="C153" i="73"/>
  <c r="E153" i="73"/>
  <c r="H153" i="73" s="1"/>
  <c r="F153" i="73"/>
  <c r="B154" i="73"/>
  <c r="C154" i="73"/>
  <c r="E154" i="73"/>
  <c r="F154" i="73"/>
  <c r="H154" i="73"/>
  <c r="B155" i="73"/>
  <c r="C155" i="73"/>
  <c r="E155" i="73"/>
  <c r="H155" i="73" s="1"/>
  <c r="B156" i="73"/>
  <c r="C156" i="73"/>
  <c r="E156" i="73"/>
  <c r="F156" i="73" s="1"/>
  <c r="B157" i="73"/>
  <c r="C157" i="73"/>
  <c r="E157" i="73"/>
  <c r="H157" i="73" s="1"/>
  <c r="F157" i="73"/>
  <c r="B158" i="73"/>
  <c r="C158" i="73"/>
  <c r="E158" i="73"/>
  <c r="I158" i="73" s="1"/>
  <c r="F158" i="73"/>
  <c r="H158" i="73"/>
  <c r="B159" i="73"/>
  <c r="C159" i="73"/>
  <c r="E159" i="73"/>
  <c r="H159" i="73" s="1"/>
  <c r="B160" i="73"/>
  <c r="C160" i="73"/>
  <c r="E160" i="73"/>
  <c r="F160" i="73" s="1"/>
  <c r="B161" i="73"/>
  <c r="C161" i="73"/>
  <c r="E161" i="73"/>
  <c r="H161" i="73" s="1"/>
  <c r="F161" i="73"/>
  <c r="B162" i="73"/>
  <c r="C162" i="73"/>
  <c r="E162" i="73"/>
  <c r="I162" i="73" s="1"/>
  <c r="F162" i="73"/>
  <c r="H162" i="73"/>
  <c r="B132" i="73"/>
  <c r="C132" i="73"/>
  <c r="E132" i="73"/>
  <c r="F132" i="73" s="1"/>
  <c r="B133" i="73"/>
  <c r="C133" i="73"/>
  <c r="E133" i="73"/>
  <c r="F133" i="73"/>
  <c r="H133" i="73"/>
  <c r="B134" i="73"/>
  <c r="C134" i="73"/>
  <c r="E134" i="73"/>
  <c r="H134" i="73" s="1"/>
  <c r="I134" i="73" s="1"/>
  <c r="B135" i="73"/>
  <c r="C135" i="73"/>
  <c r="E135" i="73"/>
  <c r="F135" i="73"/>
  <c r="H135" i="73"/>
  <c r="B136" i="73"/>
  <c r="C136" i="73"/>
  <c r="E136" i="73"/>
  <c r="H136" i="73" s="1"/>
  <c r="I136" i="73" s="1"/>
  <c r="B137" i="73"/>
  <c r="C137" i="73"/>
  <c r="E137" i="73"/>
  <c r="F137" i="73"/>
  <c r="H137" i="73"/>
  <c r="B138" i="73"/>
  <c r="C138" i="73"/>
  <c r="E138" i="73"/>
  <c r="H138" i="73" s="1"/>
  <c r="I138" i="73" s="1"/>
  <c r="B139" i="73"/>
  <c r="C139" i="73"/>
  <c r="E139" i="73"/>
  <c r="F139" i="73"/>
  <c r="H139" i="73"/>
  <c r="I150" i="73" l="1"/>
  <c r="I154" i="73"/>
  <c r="I144" i="73"/>
  <c r="H160" i="73"/>
  <c r="H156" i="73"/>
  <c r="I156" i="73" s="1"/>
  <c r="H152" i="73"/>
  <c r="I152" i="73" s="1"/>
  <c r="H148" i="73"/>
  <c r="I148" i="73" s="1"/>
  <c r="H144" i="73"/>
  <c r="H140" i="73"/>
  <c r="I140" i="73" s="1"/>
  <c r="I160" i="73"/>
  <c r="I139" i="73"/>
  <c r="I137" i="73"/>
  <c r="I135" i="73"/>
  <c r="I133" i="73"/>
  <c r="H132" i="73"/>
  <c r="I132" i="73" s="1"/>
  <c r="F159" i="73"/>
  <c r="F155" i="73"/>
  <c r="F151" i="73"/>
  <c r="F147" i="73"/>
  <c r="F143" i="73"/>
  <c r="I161" i="73"/>
  <c r="I159" i="73"/>
  <c r="I157" i="73"/>
  <c r="I155" i="73"/>
  <c r="I153" i="73"/>
  <c r="I151" i="73"/>
  <c r="I149" i="73"/>
  <c r="I147" i="73"/>
  <c r="I145" i="73"/>
  <c r="F138" i="73"/>
  <c r="F136" i="73"/>
  <c r="F134" i="73"/>
  <c r="E131" i="73" l="1"/>
  <c r="C131" i="73"/>
  <c r="B131" i="73"/>
  <c r="H130" i="73"/>
  <c r="I130" i="73" s="1"/>
  <c r="F130" i="73"/>
  <c r="E130" i="73"/>
  <c r="C130" i="73"/>
  <c r="B130" i="73"/>
  <c r="E129" i="73"/>
  <c r="C129" i="73"/>
  <c r="B129" i="73"/>
  <c r="H128" i="73"/>
  <c r="I128" i="73" s="1"/>
  <c r="F128" i="73"/>
  <c r="E128" i="73"/>
  <c r="C128" i="73"/>
  <c r="B128" i="73"/>
  <c r="E127" i="73"/>
  <c r="C127" i="73"/>
  <c r="B127" i="73"/>
  <c r="H126" i="73"/>
  <c r="I126" i="73" s="1"/>
  <c r="F126" i="73"/>
  <c r="E126" i="73"/>
  <c r="C126" i="73"/>
  <c r="B126" i="73"/>
  <c r="E125" i="73"/>
  <c r="C125" i="73"/>
  <c r="B125" i="73"/>
  <c r="H124" i="73"/>
  <c r="I124" i="73" s="1"/>
  <c r="F124" i="73"/>
  <c r="E124" i="73"/>
  <c r="C124" i="73"/>
  <c r="B124" i="73"/>
  <c r="E123" i="73"/>
  <c r="C123" i="73"/>
  <c r="B123" i="73"/>
  <c r="H122" i="73"/>
  <c r="I122" i="73" s="1"/>
  <c r="F122" i="73"/>
  <c r="E122" i="73"/>
  <c r="C122" i="73"/>
  <c r="B122" i="73"/>
  <c r="E121" i="73"/>
  <c r="C121" i="73"/>
  <c r="B121" i="73"/>
  <c r="H120" i="73"/>
  <c r="I120" i="73" s="1"/>
  <c r="F120" i="73"/>
  <c r="E120" i="73"/>
  <c r="C120" i="73"/>
  <c r="B120" i="73"/>
  <c r="E119" i="73"/>
  <c r="C119" i="73"/>
  <c r="B119" i="73"/>
  <c r="H118" i="73"/>
  <c r="I118" i="73" s="1"/>
  <c r="F118" i="73"/>
  <c r="E118" i="73"/>
  <c r="C118" i="73"/>
  <c r="B118" i="73"/>
  <c r="E117" i="73"/>
  <c r="C117" i="73"/>
  <c r="B117" i="73"/>
  <c r="H116" i="73"/>
  <c r="I116" i="73" s="1"/>
  <c r="F116" i="73"/>
  <c r="E116" i="73"/>
  <c r="C116" i="73"/>
  <c r="B116" i="73"/>
  <c r="E115" i="73"/>
  <c r="C115" i="73"/>
  <c r="B115" i="73"/>
  <c r="H114" i="73"/>
  <c r="I114" i="73" s="1"/>
  <c r="F114" i="73"/>
  <c r="E114" i="73"/>
  <c r="C114" i="73"/>
  <c r="B114" i="73"/>
  <c r="E113" i="73"/>
  <c r="C113" i="73"/>
  <c r="B113" i="73"/>
  <c r="H112" i="73"/>
  <c r="I112" i="73" s="1"/>
  <c r="F112" i="73"/>
  <c r="E112" i="73"/>
  <c r="C112" i="73"/>
  <c r="B112" i="73"/>
  <c r="E111" i="73"/>
  <c r="C111" i="73"/>
  <c r="B111" i="73"/>
  <c r="H110" i="73"/>
  <c r="I110" i="73" s="1"/>
  <c r="F110" i="73"/>
  <c r="E110" i="73"/>
  <c r="C110" i="73"/>
  <c r="B110" i="73"/>
  <c r="E109" i="73"/>
  <c r="C109" i="73"/>
  <c r="B109" i="73"/>
  <c r="H108" i="73"/>
  <c r="I108" i="73" s="1"/>
  <c r="F108" i="73"/>
  <c r="E108" i="73"/>
  <c r="C108" i="73"/>
  <c r="B108" i="73"/>
  <c r="E107" i="73"/>
  <c r="C107" i="73"/>
  <c r="B107" i="73"/>
  <c r="H106" i="73"/>
  <c r="I106" i="73" s="1"/>
  <c r="F106" i="73"/>
  <c r="E106" i="73"/>
  <c r="C106" i="73"/>
  <c r="B106" i="73"/>
  <c r="F105" i="73"/>
  <c r="E105" i="73"/>
  <c r="C105" i="73"/>
  <c r="B105" i="73"/>
  <c r="E104" i="73"/>
  <c r="H104" i="73" s="1"/>
  <c r="I104" i="73" s="1"/>
  <c r="C104" i="73"/>
  <c r="B104" i="73"/>
  <c r="E103" i="73"/>
  <c r="C103" i="73"/>
  <c r="B103" i="73"/>
  <c r="E102" i="73"/>
  <c r="H102" i="73" s="1"/>
  <c r="I102" i="73" s="1"/>
  <c r="C102" i="73"/>
  <c r="B102" i="73"/>
  <c r="E101" i="73"/>
  <c r="F101" i="73" s="1"/>
  <c r="C101" i="73"/>
  <c r="B101" i="73"/>
  <c r="H100" i="73"/>
  <c r="F100" i="73"/>
  <c r="E100" i="73"/>
  <c r="I100" i="73" s="1"/>
  <c r="C100" i="73"/>
  <c r="B100" i="73"/>
  <c r="E99" i="73"/>
  <c r="F99" i="73" s="1"/>
  <c r="C99" i="73"/>
  <c r="B99" i="73"/>
  <c r="H98" i="73"/>
  <c r="I98" i="73" s="1"/>
  <c r="F98" i="73"/>
  <c r="E98" i="73"/>
  <c r="C98" i="73"/>
  <c r="B98" i="73"/>
  <c r="F97" i="73"/>
  <c r="E97" i="73"/>
  <c r="C97" i="73"/>
  <c r="B97" i="73"/>
  <c r="E96" i="73"/>
  <c r="H96" i="73" s="1"/>
  <c r="I96" i="73" s="1"/>
  <c r="C96" i="73"/>
  <c r="B96" i="73"/>
  <c r="E95" i="73"/>
  <c r="C95" i="73"/>
  <c r="B95" i="73"/>
  <c r="E94" i="73"/>
  <c r="H94" i="73" s="1"/>
  <c r="I94" i="73" s="1"/>
  <c r="C94" i="73"/>
  <c r="B94" i="73"/>
  <c r="E93" i="73"/>
  <c r="F93" i="73" s="1"/>
  <c r="C93" i="73"/>
  <c r="B93" i="73"/>
  <c r="H92" i="73"/>
  <c r="F92" i="73"/>
  <c r="E92" i="73"/>
  <c r="I92" i="73" s="1"/>
  <c r="C92" i="73"/>
  <c r="B92" i="73"/>
  <c r="E91" i="73"/>
  <c r="F91" i="73" s="1"/>
  <c r="C91" i="73"/>
  <c r="B91" i="73"/>
  <c r="H90" i="73"/>
  <c r="I90" i="73" s="1"/>
  <c r="F90" i="73"/>
  <c r="E90" i="73"/>
  <c r="C90" i="73"/>
  <c r="B90" i="73"/>
  <c r="F89" i="73"/>
  <c r="E89" i="73"/>
  <c r="C89" i="73"/>
  <c r="B89" i="73"/>
  <c r="E88" i="73"/>
  <c r="H88" i="73" s="1"/>
  <c r="I88" i="73" s="1"/>
  <c r="C88" i="73"/>
  <c r="B88" i="73"/>
  <c r="E87" i="73"/>
  <c r="C87" i="73"/>
  <c r="B87" i="73"/>
  <c r="E86" i="73"/>
  <c r="H86" i="73" s="1"/>
  <c r="I86" i="73" s="1"/>
  <c r="C86" i="73"/>
  <c r="B86" i="73"/>
  <c r="E85" i="73"/>
  <c r="F85" i="73" s="1"/>
  <c r="C85" i="73"/>
  <c r="B85" i="73"/>
  <c r="H84" i="73"/>
  <c r="F84" i="73"/>
  <c r="E84" i="73"/>
  <c r="I84" i="73" s="1"/>
  <c r="C84" i="73"/>
  <c r="B84" i="73"/>
  <c r="E83" i="73"/>
  <c r="F83" i="73" s="1"/>
  <c r="C83" i="73"/>
  <c r="B83" i="73"/>
  <c r="H82" i="73"/>
  <c r="I82" i="73" s="1"/>
  <c r="F82" i="73"/>
  <c r="E82" i="73"/>
  <c r="C82" i="73"/>
  <c r="B82" i="73"/>
  <c r="F81" i="73"/>
  <c r="E81" i="73"/>
  <c r="C81" i="73"/>
  <c r="B81" i="73"/>
  <c r="E80" i="73"/>
  <c r="H80" i="73" s="1"/>
  <c r="I80" i="73" s="1"/>
  <c r="C80" i="73"/>
  <c r="B80" i="73"/>
  <c r="E79" i="73"/>
  <c r="C79" i="73"/>
  <c r="B79" i="73"/>
  <c r="E78" i="73"/>
  <c r="H78" i="73" s="1"/>
  <c r="I78" i="73" s="1"/>
  <c r="C78" i="73"/>
  <c r="B78" i="73"/>
  <c r="E77" i="73"/>
  <c r="F77" i="73" s="1"/>
  <c r="C77" i="73"/>
  <c r="B77" i="73"/>
  <c r="H76" i="73"/>
  <c r="F76" i="73"/>
  <c r="E76" i="73"/>
  <c r="I76" i="73" s="1"/>
  <c r="C76" i="73"/>
  <c r="B76" i="73"/>
  <c r="E75" i="73"/>
  <c r="F75" i="73" s="1"/>
  <c r="C75" i="73"/>
  <c r="B75" i="73"/>
  <c r="H74" i="73"/>
  <c r="I74" i="73" s="1"/>
  <c r="F74" i="73"/>
  <c r="E74" i="73"/>
  <c r="C74" i="73"/>
  <c r="B74" i="73"/>
  <c r="F73" i="73"/>
  <c r="E73" i="73"/>
  <c r="C73" i="73"/>
  <c r="B73" i="73"/>
  <c r="E72" i="73"/>
  <c r="H72" i="73" s="1"/>
  <c r="I72" i="73" s="1"/>
  <c r="C72" i="73"/>
  <c r="B72" i="73"/>
  <c r="E71" i="73"/>
  <c r="C71" i="73"/>
  <c r="B71" i="73"/>
  <c r="E70" i="73"/>
  <c r="H70" i="73" s="1"/>
  <c r="I70" i="73" s="1"/>
  <c r="C70" i="73"/>
  <c r="B70" i="73"/>
  <c r="E69" i="73"/>
  <c r="F69" i="73" s="1"/>
  <c r="C69" i="73"/>
  <c r="B69" i="73"/>
  <c r="H68" i="73"/>
  <c r="I68" i="73" s="1"/>
  <c r="F68" i="73"/>
  <c r="E68" i="73"/>
  <c r="C68" i="73"/>
  <c r="B68" i="73"/>
  <c r="E67" i="73"/>
  <c r="F67" i="73" s="1"/>
  <c r="C67" i="73"/>
  <c r="B67" i="73"/>
  <c r="H66" i="73"/>
  <c r="I66" i="73" s="1"/>
  <c r="F66" i="73"/>
  <c r="E66" i="73"/>
  <c r="C66" i="73"/>
  <c r="B66" i="73"/>
  <c r="F65" i="73"/>
  <c r="E65" i="73"/>
  <c r="C65" i="73"/>
  <c r="B65" i="73"/>
  <c r="E64" i="73"/>
  <c r="H64" i="73" s="1"/>
  <c r="I64" i="73" s="1"/>
  <c r="C64" i="73"/>
  <c r="B64" i="73"/>
  <c r="E63" i="73"/>
  <c r="C63" i="73"/>
  <c r="B63" i="73"/>
  <c r="E62" i="73"/>
  <c r="H62" i="73" s="1"/>
  <c r="I62" i="73" s="1"/>
  <c r="C62" i="73"/>
  <c r="B62" i="73"/>
  <c r="E61" i="73"/>
  <c r="F61" i="73" s="1"/>
  <c r="C61" i="73"/>
  <c r="B61" i="73"/>
  <c r="H60" i="73"/>
  <c r="F60" i="73"/>
  <c r="E60" i="73"/>
  <c r="I60" i="73" s="1"/>
  <c r="C60" i="73"/>
  <c r="B60" i="73"/>
  <c r="E59" i="73"/>
  <c r="F59" i="73" s="1"/>
  <c r="C59" i="73"/>
  <c r="B59" i="73"/>
  <c r="H58" i="73"/>
  <c r="I58" i="73" s="1"/>
  <c r="F58" i="73"/>
  <c r="E58" i="73"/>
  <c r="C58" i="73"/>
  <c r="B58" i="73"/>
  <c r="F57" i="73"/>
  <c r="E57" i="73"/>
  <c r="C57" i="73"/>
  <c r="B57" i="73"/>
  <c r="E56" i="73"/>
  <c r="H56" i="73" s="1"/>
  <c r="I56" i="73" s="1"/>
  <c r="C56" i="73"/>
  <c r="B56" i="73"/>
  <c r="E55" i="73"/>
  <c r="C55" i="73"/>
  <c r="B55" i="73"/>
  <c r="E54" i="73"/>
  <c r="H54" i="73" s="1"/>
  <c r="I54" i="73" s="1"/>
  <c r="C54" i="73"/>
  <c r="B54" i="73"/>
  <c r="E53" i="73"/>
  <c r="F53" i="73" s="1"/>
  <c r="C53" i="73"/>
  <c r="B53" i="73"/>
  <c r="H52" i="73"/>
  <c r="F52" i="73"/>
  <c r="E52" i="73"/>
  <c r="I52" i="73" s="1"/>
  <c r="C52" i="73"/>
  <c r="B52" i="73"/>
  <c r="E51" i="73"/>
  <c r="F51" i="73" s="1"/>
  <c r="C51" i="73"/>
  <c r="B51" i="73"/>
  <c r="H50" i="73"/>
  <c r="I50" i="73" s="1"/>
  <c r="F50" i="73"/>
  <c r="E50" i="73"/>
  <c r="C50" i="73"/>
  <c r="B50" i="73"/>
  <c r="E49" i="73"/>
  <c r="H49" i="73" s="1"/>
  <c r="C49" i="73"/>
  <c r="B49" i="73"/>
  <c r="H48" i="73"/>
  <c r="I48" i="73" s="1"/>
  <c r="F48" i="73"/>
  <c r="E48" i="73"/>
  <c r="C48" i="73"/>
  <c r="B48" i="73"/>
  <c r="I47" i="73"/>
  <c r="E47" i="73"/>
  <c r="H47" i="73" s="1"/>
  <c r="C47" i="73"/>
  <c r="B47" i="73"/>
  <c r="E46" i="73"/>
  <c r="C46" i="73"/>
  <c r="B46" i="73"/>
  <c r="I45" i="73"/>
  <c r="F45" i="73"/>
  <c r="E45" i="73"/>
  <c r="H45" i="73" s="1"/>
  <c r="C45" i="73"/>
  <c r="B45" i="73"/>
  <c r="E44" i="73"/>
  <c r="H44" i="73" s="1"/>
  <c r="I44" i="73" s="1"/>
  <c r="C44" i="73"/>
  <c r="B44" i="73"/>
  <c r="E43" i="73"/>
  <c r="H43" i="73" s="1"/>
  <c r="C43" i="73"/>
  <c r="B43" i="73"/>
  <c r="E42" i="73"/>
  <c r="H42" i="73" s="1"/>
  <c r="I42" i="73" s="1"/>
  <c r="C42" i="73"/>
  <c r="B42" i="73"/>
  <c r="E41" i="73"/>
  <c r="H41" i="73" s="1"/>
  <c r="C41" i="73"/>
  <c r="B41" i="73"/>
  <c r="E40" i="73"/>
  <c r="H40" i="73" s="1"/>
  <c r="I40" i="73" s="1"/>
  <c r="C40" i="73"/>
  <c r="B40" i="73"/>
  <c r="E39" i="73"/>
  <c r="H39" i="73" s="1"/>
  <c r="C39" i="73"/>
  <c r="B39" i="73"/>
  <c r="H38" i="73"/>
  <c r="I38" i="73" s="1"/>
  <c r="E38" i="73"/>
  <c r="F38" i="73" s="1"/>
  <c r="C38" i="73"/>
  <c r="B38" i="73"/>
  <c r="E37" i="73"/>
  <c r="H37" i="73" s="1"/>
  <c r="C37" i="73"/>
  <c r="B37" i="73"/>
  <c r="H36" i="73"/>
  <c r="F36" i="73"/>
  <c r="E36" i="73"/>
  <c r="I36" i="73" s="1"/>
  <c r="C36" i="73"/>
  <c r="B36" i="73"/>
  <c r="E35" i="73"/>
  <c r="H35" i="73" s="1"/>
  <c r="C35" i="73"/>
  <c r="B35" i="73"/>
  <c r="H34" i="73"/>
  <c r="I34" i="73" s="1"/>
  <c r="F34" i="73"/>
  <c r="E34" i="73"/>
  <c r="C34" i="73"/>
  <c r="B34" i="73"/>
  <c r="E33" i="73"/>
  <c r="H33" i="73" s="1"/>
  <c r="C33" i="73"/>
  <c r="B33" i="73"/>
  <c r="H32" i="73"/>
  <c r="I32" i="73" s="1"/>
  <c r="F32" i="73"/>
  <c r="E32" i="73"/>
  <c r="C32" i="73"/>
  <c r="B32" i="73"/>
  <c r="I31" i="73"/>
  <c r="E31" i="73"/>
  <c r="H31" i="73" s="1"/>
  <c r="C31" i="73"/>
  <c r="B31" i="73"/>
  <c r="E30" i="73"/>
  <c r="C30" i="73"/>
  <c r="B30" i="73"/>
  <c r="I29" i="73"/>
  <c r="F29" i="73"/>
  <c r="E29" i="73"/>
  <c r="H29" i="73" s="1"/>
  <c r="C29" i="73"/>
  <c r="B29" i="73"/>
  <c r="E28" i="73"/>
  <c r="H28" i="73" s="1"/>
  <c r="I28" i="73" s="1"/>
  <c r="C28" i="73"/>
  <c r="B28" i="73"/>
  <c r="E27" i="73"/>
  <c r="H27" i="73" s="1"/>
  <c r="C27" i="73"/>
  <c r="B27" i="73"/>
  <c r="E26" i="73"/>
  <c r="H26" i="73" s="1"/>
  <c r="I26" i="73" s="1"/>
  <c r="C26" i="73"/>
  <c r="B26" i="73"/>
  <c r="E25" i="73"/>
  <c r="H25" i="73" s="1"/>
  <c r="C25" i="73"/>
  <c r="B25" i="73"/>
  <c r="E24" i="73"/>
  <c r="H24" i="73" s="1"/>
  <c r="I24" i="73" s="1"/>
  <c r="C24" i="73"/>
  <c r="B24" i="73"/>
  <c r="E23" i="73"/>
  <c r="H23" i="73" s="1"/>
  <c r="C23" i="73"/>
  <c r="B23" i="73"/>
  <c r="H22" i="73"/>
  <c r="I22" i="73" s="1"/>
  <c r="E22" i="73"/>
  <c r="F22" i="73" s="1"/>
  <c r="C22" i="73"/>
  <c r="B22" i="73"/>
  <c r="E21" i="73"/>
  <c r="H21" i="73" s="1"/>
  <c r="C21" i="73"/>
  <c r="B21" i="73"/>
  <c r="H20" i="73"/>
  <c r="F20" i="73"/>
  <c r="E20" i="73"/>
  <c r="I20" i="73" s="1"/>
  <c r="C20" i="73"/>
  <c r="B20" i="73"/>
  <c r="E19" i="73"/>
  <c r="H19" i="73" s="1"/>
  <c r="C19" i="73"/>
  <c r="B19" i="73"/>
  <c r="H18" i="73"/>
  <c r="I18" i="73" s="1"/>
  <c r="F18" i="73"/>
  <c r="E18" i="73"/>
  <c r="C18" i="73"/>
  <c r="B18" i="73"/>
  <c r="E17" i="73"/>
  <c r="H17" i="73" s="1"/>
  <c r="C17" i="73"/>
  <c r="B17" i="73"/>
  <c r="H16" i="73"/>
  <c r="I16" i="73" s="1"/>
  <c r="F16" i="73"/>
  <c r="E16" i="73"/>
  <c r="C16" i="73"/>
  <c r="B16" i="73"/>
  <c r="E15" i="73"/>
  <c r="H15" i="73" s="1"/>
  <c r="C15" i="73"/>
  <c r="B15" i="73"/>
  <c r="I15" i="73" l="1"/>
  <c r="I46" i="73"/>
  <c r="F23" i="73"/>
  <c r="F21" i="73"/>
  <c r="I23" i="73"/>
  <c r="F24" i="73"/>
  <c r="F26" i="73"/>
  <c r="F28" i="73"/>
  <c r="H30" i="73"/>
  <c r="I30" i="73" s="1"/>
  <c r="F37" i="73"/>
  <c r="I39" i="73"/>
  <c r="F40" i="73"/>
  <c r="F42" i="73"/>
  <c r="F44" i="73"/>
  <c r="H46" i="73"/>
  <c r="F54" i="73"/>
  <c r="F56" i="73"/>
  <c r="F62" i="73"/>
  <c r="F64" i="73"/>
  <c r="F70" i="73"/>
  <c r="F72" i="73"/>
  <c r="F78" i="73"/>
  <c r="F80" i="73"/>
  <c r="F86" i="73"/>
  <c r="F88" i="73"/>
  <c r="F94" i="73"/>
  <c r="F96" i="73"/>
  <c r="F102" i="73"/>
  <c r="F104" i="73"/>
  <c r="F30" i="73"/>
  <c r="F39" i="73"/>
  <c r="F46" i="73"/>
  <c r="F15" i="73"/>
  <c r="I21" i="73"/>
  <c r="F31" i="73"/>
  <c r="I37" i="73"/>
  <c r="F47" i="73"/>
  <c r="H55" i="73"/>
  <c r="I55" i="73" s="1"/>
  <c r="H63" i="73"/>
  <c r="I63" i="73" s="1"/>
  <c r="H71" i="73"/>
  <c r="I71" i="73" s="1"/>
  <c r="H79" i="73"/>
  <c r="I79" i="73" s="1"/>
  <c r="H87" i="73"/>
  <c r="I87" i="73" s="1"/>
  <c r="H95" i="73"/>
  <c r="I95" i="73" s="1"/>
  <c r="I103" i="73"/>
  <c r="H103" i="73"/>
  <c r="F55" i="73"/>
  <c r="F63" i="73"/>
  <c r="F71" i="73"/>
  <c r="F79" i="73"/>
  <c r="F87" i="73"/>
  <c r="F95" i="73"/>
  <c r="F103" i="73"/>
  <c r="F17" i="73"/>
  <c r="I19" i="73"/>
  <c r="F25" i="73"/>
  <c r="I27" i="73"/>
  <c r="F33" i="73"/>
  <c r="I35" i="73"/>
  <c r="F41" i="73"/>
  <c r="I43" i="73"/>
  <c r="F49" i="73"/>
  <c r="H53" i="73"/>
  <c r="I53" i="73" s="1"/>
  <c r="I57" i="73"/>
  <c r="H57" i="73"/>
  <c r="H61" i="73"/>
  <c r="I61" i="73" s="1"/>
  <c r="H65" i="73"/>
  <c r="I65" i="73" s="1"/>
  <c r="H69" i="73"/>
  <c r="I69" i="73" s="1"/>
  <c r="H73" i="73"/>
  <c r="I73" i="73" s="1"/>
  <c r="H77" i="73"/>
  <c r="I77" i="73" s="1"/>
  <c r="I81" i="73"/>
  <c r="H81" i="73"/>
  <c r="H85" i="73"/>
  <c r="I85" i="73" s="1"/>
  <c r="I89" i="73"/>
  <c r="H89" i="73"/>
  <c r="H93" i="73"/>
  <c r="I93" i="73" s="1"/>
  <c r="H97" i="73"/>
  <c r="I97" i="73" s="1"/>
  <c r="H101" i="73"/>
  <c r="I101" i="73" s="1"/>
  <c r="H105" i="73"/>
  <c r="I105" i="73" s="1"/>
  <c r="H51" i="73"/>
  <c r="I51" i="73" s="1"/>
  <c r="I59" i="73"/>
  <c r="H59" i="73"/>
  <c r="H67" i="73"/>
  <c r="I67" i="73" s="1"/>
  <c r="I75" i="73"/>
  <c r="H75" i="73"/>
  <c r="H83" i="73"/>
  <c r="I83" i="73" s="1"/>
  <c r="H91" i="73"/>
  <c r="I91" i="73" s="1"/>
  <c r="H99" i="73"/>
  <c r="I99" i="73" s="1"/>
  <c r="F19" i="73"/>
  <c r="F27" i="73"/>
  <c r="F35" i="73"/>
  <c r="F43" i="73"/>
  <c r="I17" i="73"/>
  <c r="I25" i="73"/>
  <c r="I33" i="73"/>
  <c r="I41" i="73"/>
  <c r="I49" i="73"/>
  <c r="H107" i="73"/>
  <c r="I107" i="73" s="1"/>
  <c r="F107" i="73"/>
  <c r="I109" i="73"/>
  <c r="H109" i="73"/>
  <c r="F109" i="73"/>
  <c r="I111" i="73"/>
  <c r="H111" i="73"/>
  <c r="F111" i="73"/>
  <c r="H113" i="73"/>
  <c r="I113" i="73" s="1"/>
  <c r="F113" i="73"/>
  <c r="H115" i="73"/>
  <c r="I115" i="73" s="1"/>
  <c r="F115" i="73"/>
  <c r="H117" i="73"/>
  <c r="I117" i="73" s="1"/>
  <c r="F117" i="73"/>
  <c r="H119" i="73"/>
  <c r="I119" i="73" s="1"/>
  <c r="F119" i="73"/>
  <c r="H121" i="73"/>
  <c r="I121" i="73" s="1"/>
  <c r="F121" i="73"/>
  <c r="H123" i="73"/>
  <c r="I123" i="73" s="1"/>
  <c r="F123" i="73"/>
  <c r="I125" i="73"/>
  <c r="H125" i="73"/>
  <c r="F125" i="73"/>
  <c r="I127" i="73"/>
  <c r="H127" i="73"/>
  <c r="F127" i="73"/>
  <c r="H129" i="73"/>
  <c r="I129" i="73" s="1"/>
  <c r="F129" i="73"/>
  <c r="H131" i="73"/>
  <c r="I131" i="73" s="1"/>
  <c r="F131" i="73"/>
  <c r="N34" i="76"/>
  <c r="N33" i="76"/>
  <c r="N32" i="76"/>
  <c r="N31" i="76"/>
  <c r="N30" i="76"/>
  <c r="N29" i="76"/>
  <c r="N28" i="76"/>
  <c r="N27" i="76"/>
  <c r="N26" i="76"/>
  <c r="N25" i="76"/>
  <c r="N24" i="76"/>
  <c r="N23" i="76"/>
  <c r="N22" i="76"/>
  <c r="N21" i="76"/>
  <c r="H34" i="76" l="1"/>
  <c r="H33" i="76"/>
  <c r="H32" i="76"/>
  <c r="H31" i="76"/>
  <c r="H30" i="76"/>
  <c r="H29" i="76"/>
  <c r="H28" i="76"/>
  <c r="H27" i="76"/>
  <c r="H26" i="76"/>
  <c r="H25" i="76"/>
  <c r="H24" i="76"/>
  <c r="H23" i="76"/>
  <c r="H22" i="76"/>
  <c r="H21" i="76"/>
  <c r="H20" i="76"/>
  <c r="H19" i="76"/>
  <c r="H18" i="76"/>
  <c r="H17" i="76"/>
  <c r="H15" i="76"/>
  <c r="H16" i="76"/>
  <c r="B75" i="80" l="1"/>
  <c r="B74" i="80"/>
  <c r="B73" i="80"/>
  <c r="B72" i="80"/>
  <c r="B71" i="80"/>
  <c r="B70" i="80"/>
  <c r="B69" i="80"/>
  <c r="E2" i="110" l="1"/>
  <c r="B6" i="110" s="1"/>
  <c r="D2" i="109"/>
  <c r="B6" i="109" s="1"/>
  <c r="E2" i="108"/>
  <c r="B6" i="108" s="1"/>
  <c r="D2" i="107"/>
  <c r="B6" i="107" s="1"/>
  <c r="B1010" i="110"/>
  <c r="B1009" i="110"/>
  <c r="B1008" i="110"/>
  <c r="B1007" i="110"/>
  <c r="B1006" i="110"/>
  <c r="B1005" i="110"/>
  <c r="B1004" i="110"/>
  <c r="B1003" i="110"/>
  <c r="B1002" i="110"/>
  <c r="B1001" i="110"/>
  <c r="B1000" i="110"/>
  <c r="B999" i="110"/>
  <c r="B998" i="110"/>
  <c r="B997" i="110"/>
  <c r="B996" i="110"/>
  <c r="B995" i="110"/>
  <c r="B994" i="110"/>
  <c r="B993" i="110"/>
  <c r="B992" i="110"/>
  <c r="B991" i="110"/>
  <c r="B990" i="110"/>
  <c r="B989" i="110"/>
  <c r="B988" i="110"/>
  <c r="B987" i="110"/>
  <c r="B986" i="110"/>
  <c r="B985" i="110"/>
  <c r="B984" i="110"/>
  <c r="B983" i="110"/>
  <c r="B982" i="110"/>
  <c r="B981" i="110"/>
  <c r="B980" i="110"/>
  <c r="B979" i="110"/>
  <c r="B978" i="110"/>
  <c r="B977" i="110"/>
  <c r="B976" i="110"/>
  <c r="B975" i="110"/>
  <c r="B974" i="110"/>
  <c r="B973" i="110"/>
  <c r="B972" i="110"/>
  <c r="B971" i="110"/>
  <c r="B970" i="110"/>
  <c r="B969" i="110"/>
  <c r="B968" i="110"/>
  <c r="B967" i="110"/>
  <c r="B966" i="110"/>
  <c r="B965" i="110"/>
  <c r="B964" i="110"/>
  <c r="B963" i="110"/>
  <c r="B962" i="110"/>
  <c r="B961" i="110"/>
  <c r="B960" i="110"/>
  <c r="B959" i="110"/>
  <c r="B958" i="110"/>
  <c r="B957" i="110"/>
  <c r="B956" i="110"/>
  <c r="B955" i="110"/>
  <c r="B954" i="110"/>
  <c r="B953" i="110"/>
  <c r="B952" i="110"/>
  <c r="B951" i="110"/>
  <c r="B950" i="110"/>
  <c r="B949" i="110"/>
  <c r="B948" i="110"/>
  <c r="B947" i="110"/>
  <c r="B946" i="110"/>
  <c r="B945" i="110"/>
  <c r="B944" i="110"/>
  <c r="B943" i="110"/>
  <c r="B942" i="110"/>
  <c r="B941" i="110"/>
  <c r="B940" i="110"/>
  <c r="B939" i="110"/>
  <c r="B938" i="110"/>
  <c r="B937" i="110"/>
  <c r="B936" i="110"/>
  <c r="B935" i="110"/>
  <c r="B934" i="110"/>
  <c r="B933" i="110"/>
  <c r="B932" i="110"/>
  <c r="B931" i="110"/>
  <c r="B930" i="110"/>
  <c r="B929" i="110"/>
  <c r="B928" i="110"/>
  <c r="B927" i="110"/>
  <c r="B926" i="110"/>
  <c r="B925" i="110"/>
  <c r="B924" i="110"/>
  <c r="B923" i="110"/>
  <c r="B922" i="110"/>
  <c r="B921" i="110"/>
  <c r="B920" i="110"/>
  <c r="B919" i="110"/>
  <c r="B918" i="110"/>
  <c r="B917" i="110"/>
  <c r="B916" i="110"/>
  <c r="B915" i="110"/>
  <c r="B914" i="110"/>
  <c r="B913" i="110"/>
  <c r="B912" i="110"/>
  <c r="B911" i="110"/>
  <c r="B910" i="110"/>
  <c r="B909" i="110"/>
  <c r="B908" i="110"/>
  <c r="B907" i="110"/>
  <c r="B906" i="110"/>
  <c r="B905" i="110"/>
  <c r="B904" i="110"/>
  <c r="B903" i="110"/>
  <c r="B902" i="110"/>
  <c r="B901" i="110"/>
  <c r="B900" i="110"/>
  <c r="B899" i="110"/>
  <c r="B898" i="110"/>
  <c r="B897" i="110"/>
  <c r="B896" i="110"/>
  <c r="B895" i="110"/>
  <c r="B894" i="110"/>
  <c r="B893" i="110"/>
  <c r="B892" i="110"/>
  <c r="B891" i="110"/>
  <c r="B890" i="110"/>
  <c r="B889" i="110"/>
  <c r="B888" i="110"/>
  <c r="B887" i="110"/>
  <c r="B886" i="110"/>
  <c r="B885" i="110"/>
  <c r="B884" i="110"/>
  <c r="B883" i="110"/>
  <c r="B882" i="110"/>
  <c r="B881" i="110"/>
  <c r="B880" i="110"/>
  <c r="B879" i="110"/>
  <c r="B878" i="110"/>
  <c r="B877" i="110"/>
  <c r="B876" i="110"/>
  <c r="B875" i="110"/>
  <c r="B874" i="110"/>
  <c r="B873" i="110"/>
  <c r="B872" i="110"/>
  <c r="B871" i="110"/>
  <c r="B870" i="110"/>
  <c r="B869" i="110"/>
  <c r="B868" i="110"/>
  <c r="B867" i="110"/>
  <c r="B866" i="110"/>
  <c r="B865" i="110"/>
  <c r="B864" i="110"/>
  <c r="B863" i="110"/>
  <c r="B862" i="110"/>
  <c r="B861" i="110"/>
  <c r="B860" i="110"/>
  <c r="B859" i="110"/>
  <c r="B858" i="110"/>
  <c r="B857" i="110"/>
  <c r="B856" i="110"/>
  <c r="B855" i="110"/>
  <c r="B854" i="110"/>
  <c r="B853" i="110"/>
  <c r="B852" i="110"/>
  <c r="B851" i="110"/>
  <c r="B850" i="110"/>
  <c r="B849" i="110"/>
  <c r="B848" i="110"/>
  <c r="B847" i="110"/>
  <c r="B846" i="110"/>
  <c r="B845" i="110"/>
  <c r="B844" i="110"/>
  <c r="B843" i="110"/>
  <c r="B842" i="110"/>
  <c r="B841" i="110"/>
  <c r="B840" i="110"/>
  <c r="B839" i="110"/>
  <c r="B838" i="110"/>
  <c r="B837" i="110"/>
  <c r="B836" i="110"/>
  <c r="B835" i="110"/>
  <c r="B834" i="110"/>
  <c r="B833" i="110"/>
  <c r="B832" i="110"/>
  <c r="B831" i="110"/>
  <c r="B830" i="110"/>
  <c r="B829" i="110"/>
  <c r="B828" i="110"/>
  <c r="B827" i="110"/>
  <c r="B826" i="110"/>
  <c r="B825" i="110"/>
  <c r="B824" i="110"/>
  <c r="B823" i="110"/>
  <c r="B822" i="110"/>
  <c r="B821" i="110"/>
  <c r="B820" i="110"/>
  <c r="B819" i="110"/>
  <c r="B818" i="110"/>
  <c r="B817" i="110"/>
  <c r="B816" i="110"/>
  <c r="B815" i="110"/>
  <c r="B814" i="110"/>
  <c r="B813" i="110"/>
  <c r="B812" i="110"/>
  <c r="B811" i="110"/>
  <c r="B810" i="110"/>
  <c r="B809" i="110"/>
  <c r="B808" i="110"/>
  <c r="B807" i="110"/>
  <c r="B806" i="110"/>
  <c r="B805" i="110"/>
  <c r="B804" i="110"/>
  <c r="B803" i="110"/>
  <c r="B802" i="110"/>
  <c r="B801" i="110"/>
  <c r="B800" i="110"/>
  <c r="B799" i="110"/>
  <c r="B798" i="110"/>
  <c r="B797" i="110"/>
  <c r="B796" i="110"/>
  <c r="B795" i="110"/>
  <c r="B794" i="110"/>
  <c r="B793" i="110"/>
  <c r="B792" i="110"/>
  <c r="B791" i="110"/>
  <c r="B790" i="110"/>
  <c r="B789" i="110"/>
  <c r="B788" i="110"/>
  <c r="B787" i="110"/>
  <c r="B786" i="110"/>
  <c r="B785" i="110"/>
  <c r="B784" i="110"/>
  <c r="B783" i="110"/>
  <c r="B782" i="110"/>
  <c r="B781" i="110"/>
  <c r="B780" i="110"/>
  <c r="B779" i="110"/>
  <c r="B778" i="110"/>
  <c r="B777" i="110"/>
  <c r="B776" i="110"/>
  <c r="B775" i="110"/>
  <c r="B774" i="110"/>
  <c r="B773" i="110"/>
  <c r="B772" i="110"/>
  <c r="B771" i="110"/>
  <c r="B770" i="110"/>
  <c r="B769" i="110"/>
  <c r="B768" i="110"/>
  <c r="B767" i="110"/>
  <c r="B766" i="110"/>
  <c r="B765" i="110"/>
  <c r="B764" i="110"/>
  <c r="B763" i="110"/>
  <c r="B762" i="110"/>
  <c r="B761" i="110"/>
  <c r="B760" i="110"/>
  <c r="B759" i="110"/>
  <c r="B758" i="110"/>
  <c r="B757" i="110"/>
  <c r="B756" i="110"/>
  <c r="B755" i="110"/>
  <c r="B754" i="110"/>
  <c r="B753" i="110"/>
  <c r="B752" i="110"/>
  <c r="B751" i="110"/>
  <c r="B750" i="110"/>
  <c r="B749" i="110"/>
  <c r="B748" i="110"/>
  <c r="B747" i="110"/>
  <c r="B746" i="110"/>
  <c r="B745" i="110"/>
  <c r="B744" i="110"/>
  <c r="B743" i="110"/>
  <c r="B742" i="110"/>
  <c r="B741" i="110"/>
  <c r="B740" i="110"/>
  <c r="B739" i="110"/>
  <c r="B738" i="110"/>
  <c r="B737" i="110"/>
  <c r="B736" i="110"/>
  <c r="B735" i="110"/>
  <c r="B734" i="110"/>
  <c r="B733" i="110"/>
  <c r="B732" i="110"/>
  <c r="B731" i="110"/>
  <c r="B730" i="110"/>
  <c r="B729" i="110"/>
  <c r="B728" i="110"/>
  <c r="B727" i="110"/>
  <c r="B726" i="110"/>
  <c r="B725" i="110"/>
  <c r="B724" i="110"/>
  <c r="B723" i="110"/>
  <c r="B722" i="110"/>
  <c r="B721" i="110"/>
  <c r="B720" i="110"/>
  <c r="B719" i="110"/>
  <c r="B718" i="110"/>
  <c r="B717" i="110"/>
  <c r="B716" i="110"/>
  <c r="B715" i="110"/>
  <c r="B714" i="110"/>
  <c r="B713" i="110"/>
  <c r="B712" i="110"/>
  <c r="B711" i="110"/>
  <c r="B710" i="110"/>
  <c r="B709" i="110"/>
  <c r="B708" i="110"/>
  <c r="B707" i="110"/>
  <c r="B706" i="110"/>
  <c r="B705" i="110"/>
  <c r="B704" i="110"/>
  <c r="B703" i="110"/>
  <c r="B702" i="110"/>
  <c r="B701" i="110"/>
  <c r="B700" i="110"/>
  <c r="B699" i="110"/>
  <c r="B698" i="110"/>
  <c r="B697" i="110"/>
  <c r="B696" i="110"/>
  <c r="B695" i="110"/>
  <c r="B694" i="110"/>
  <c r="B693" i="110"/>
  <c r="B692" i="110"/>
  <c r="B691" i="110"/>
  <c r="B690" i="110"/>
  <c r="B689" i="110"/>
  <c r="B688" i="110"/>
  <c r="B687" i="110"/>
  <c r="B686" i="110"/>
  <c r="B685" i="110"/>
  <c r="B684" i="110"/>
  <c r="B683" i="110"/>
  <c r="B682" i="110"/>
  <c r="B681" i="110"/>
  <c r="B680" i="110"/>
  <c r="B679" i="110"/>
  <c r="B678" i="110"/>
  <c r="B677" i="110"/>
  <c r="B676" i="110"/>
  <c r="B675" i="110"/>
  <c r="B674" i="110"/>
  <c r="B673" i="110"/>
  <c r="B672" i="110"/>
  <c r="B671" i="110"/>
  <c r="B670" i="110"/>
  <c r="B669" i="110"/>
  <c r="B668" i="110"/>
  <c r="B667" i="110"/>
  <c r="B666" i="110"/>
  <c r="B665" i="110"/>
  <c r="B664" i="110"/>
  <c r="B663" i="110"/>
  <c r="B662" i="110"/>
  <c r="B661" i="110"/>
  <c r="B660" i="110"/>
  <c r="B659" i="110"/>
  <c r="B658" i="110"/>
  <c r="B657" i="110"/>
  <c r="B656" i="110"/>
  <c r="B655" i="110"/>
  <c r="B654" i="110"/>
  <c r="B653" i="110"/>
  <c r="B652" i="110"/>
  <c r="B651" i="110"/>
  <c r="B650" i="110"/>
  <c r="B649" i="110"/>
  <c r="B648" i="110"/>
  <c r="B647" i="110"/>
  <c r="B646" i="110"/>
  <c r="B645" i="110"/>
  <c r="B644" i="110"/>
  <c r="B643" i="110"/>
  <c r="B642" i="110"/>
  <c r="B641" i="110"/>
  <c r="B640" i="110"/>
  <c r="B639" i="110"/>
  <c r="B638" i="110"/>
  <c r="B637" i="110"/>
  <c r="B636" i="110"/>
  <c r="B635" i="110"/>
  <c r="B634" i="110"/>
  <c r="B633" i="110"/>
  <c r="B632" i="110"/>
  <c r="B631" i="110"/>
  <c r="B630" i="110"/>
  <c r="B629" i="110"/>
  <c r="B628" i="110"/>
  <c r="B627" i="110"/>
  <c r="B626" i="110"/>
  <c r="B625" i="110"/>
  <c r="B624" i="110"/>
  <c r="B623" i="110"/>
  <c r="B622" i="110"/>
  <c r="B621" i="110"/>
  <c r="B620" i="110"/>
  <c r="B619" i="110"/>
  <c r="B618" i="110"/>
  <c r="B617" i="110"/>
  <c r="B616" i="110"/>
  <c r="B615" i="110"/>
  <c r="B614" i="110"/>
  <c r="B613" i="110"/>
  <c r="B612" i="110"/>
  <c r="B611" i="110"/>
  <c r="B610" i="110"/>
  <c r="B609" i="110"/>
  <c r="B608" i="110"/>
  <c r="B607" i="110"/>
  <c r="B606" i="110"/>
  <c r="B605" i="110"/>
  <c r="B604" i="110"/>
  <c r="B603" i="110"/>
  <c r="B602" i="110"/>
  <c r="B601" i="110"/>
  <c r="B600" i="110"/>
  <c r="B599" i="110"/>
  <c r="B598" i="110"/>
  <c r="B597" i="110"/>
  <c r="B596" i="110"/>
  <c r="B595" i="110"/>
  <c r="B594" i="110"/>
  <c r="B593" i="110"/>
  <c r="B592" i="110"/>
  <c r="B591" i="110"/>
  <c r="B590" i="110"/>
  <c r="B589" i="110"/>
  <c r="B588" i="110"/>
  <c r="B587" i="110"/>
  <c r="B586" i="110"/>
  <c r="B585" i="110"/>
  <c r="B584" i="110"/>
  <c r="B583" i="110"/>
  <c r="B582" i="110"/>
  <c r="B581" i="110"/>
  <c r="B580" i="110"/>
  <c r="B579" i="110"/>
  <c r="B578" i="110"/>
  <c r="B577" i="110"/>
  <c r="B576" i="110"/>
  <c r="B575" i="110"/>
  <c r="B574" i="110"/>
  <c r="B573" i="110"/>
  <c r="B572" i="110"/>
  <c r="B571" i="110"/>
  <c r="B570" i="110"/>
  <c r="B569" i="110"/>
  <c r="B568" i="110"/>
  <c r="B567" i="110"/>
  <c r="B566" i="110"/>
  <c r="B565" i="110"/>
  <c r="B564" i="110"/>
  <c r="B563" i="110"/>
  <c r="B562" i="110"/>
  <c r="B561" i="110"/>
  <c r="B560" i="110"/>
  <c r="B559" i="110"/>
  <c r="B558" i="110"/>
  <c r="B557" i="110"/>
  <c r="B556" i="110"/>
  <c r="B555" i="110"/>
  <c r="B554" i="110"/>
  <c r="B553" i="110"/>
  <c r="B552" i="110"/>
  <c r="B551" i="110"/>
  <c r="B550" i="110"/>
  <c r="B549" i="110"/>
  <c r="B548" i="110"/>
  <c r="B547" i="110"/>
  <c r="B546" i="110"/>
  <c r="B545" i="110"/>
  <c r="B544" i="110"/>
  <c r="B543" i="110"/>
  <c r="B542" i="110"/>
  <c r="B541" i="110"/>
  <c r="B540" i="110"/>
  <c r="B539" i="110"/>
  <c r="B538" i="110"/>
  <c r="B537" i="110"/>
  <c r="B536" i="110"/>
  <c r="B535" i="110"/>
  <c r="B534" i="110"/>
  <c r="B533" i="110"/>
  <c r="B532" i="110"/>
  <c r="B531" i="110"/>
  <c r="B530" i="110"/>
  <c r="B529" i="110"/>
  <c r="B528" i="110"/>
  <c r="B527" i="110"/>
  <c r="B526" i="110"/>
  <c r="B525" i="110"/>
  <c r="B524" i="110"/>
  <c r="B523" i="110"/>
  <c r="B522" i="110"/>
  <c r="B521" i="110"/>
  <c r="B520" i="110"/>
  <c r="B519" i="110"/>
  <c r="B518" i="110"/>
  <c r="B517" i="110"/>
  <c r="B516" i="110"/>
  <c r="B515" i="110"/>
  <c r="B514" i="110"/>
  <c r="B513" i="110"/>
  <c r="B512" i="110"/>
  <c r="B511" i="110"/>
  <c r="B510" i="110"/>
  <c r="B509" i="110"/>
  <c r="B508" i="110"/>
  <c r="B507" i="110"/>
  <c r="B506" i="110"/>
  <c r="B505" i="110"/>
  <c r="B504" i="110"/>
  <c r="B503" i="110"/>
  <c r="B502" i="110"/>
  <c r="B501" i="110"/>
  <c r="B500" i="110"/>
  <c r="B499" i="110"/>
  <c r="B498" i="110"/>
  <c r="B497" i="110"/>
  <c r="B496" i="110"/>
  <c r="B495" i="110"/>
  <c r="B494" i="110"/>
  <c r="B493" i="110"/>
  <c r="B492" i="110"/>
  <c r="B491" i="110"/>
  <c r="B490" i="110"/>
  <c r="B489" i="110"/>
  <c r="B488" i="110"/>
  <c r="B487" i="110"/>
  <c r="B486" i="110"/>
  <c r="B485" i="110"/>
  <c r="B484" i="110"/>
  <c r="B483" i="110"/>
  <c r="B482" i="110"/>
  <c r="B481" i="110"/>
  <c r="B480" i="110"/>
  <c r="B479" i="110"/>
  <c r="B478" i="110"/>
  <c r="B477" i="110"/>
  <c r="B476" i="110"/>
  <c r="B475" i="110"/>
  <c r="B474" i="110"/>
  <c r="B473" i="110"/>
  <c r="B472" i="110"/>
  <c r="B471" i="110"/>
  <c r="B470" i="110"/>
  <c r="B469" i="110"/>
  <c r="B468" i="110"/>
  <c r="B467" i="110"/>
  <c r="B466" i="110"/>
  <c r="B465" i="110"/>
  <c r="B464" i="110"/>
  <c r="B463" i="110"/>
  <c r="B462" i="110"/>
  <c r="B461" i="110"/>
  <c r="B460" i="110"/>
  <c r="B459" i="110"/>
  <c r="B458" i="110"/>
  <c r="B457" i="110"/>
  <c r="B456" i="110"/>
  <c r="B455" i="110"/>
  <c r="B454" i="110"/>
  <c r="B453" i="110"/>
  <c r="B452" i="110"/>
  <c r="B451" i="110"/>
  <c r="B450" i="110"/>
  <c r="B449" i="110"/>
  <c r="B448" i="110"/>
  <c r="B447" i="110"/>
  <c r="B446" i="110"/>
  <c r="B445" i="110"/>
  <c r="B444" i="110"/>
  <c r="B443" i="110"/>
  <c r="B442" i="110"/>
  <c r="B441" i="110"/>
  <c r="B440" i="110"/>
  <c r="B439" i="110"/>
  <c r="B438" i="110"/>
  <c r="B437" i="110"/>
  <c r="B436" i="110"/>
  <c r="B435" i="110"/>
  <c r="B434" i="110"/>
  <c r="B433" i="110"/>
  <c r="B432" i="110"/>
  <c r="B431" i="110"/>
  <c r="B430" i="110"/>
  <c r="B429" i="110"/>
  <c r="B428" i="110"/>
  <c r="B427" i="110"/>
  <c r="B426" i="110"/>
  <c r="B425" i="110"/>
  <c r="B424" i="110"/>
  <c r="B423" i="110"/>
  <c r="B422" i="110"/>
  <c r="B421" i="110"/>
  <c r="B420" i="110"/>
  <c r="B419" i="110"/>
  <c r="B418" i="110"/>
  <c r="B417" i="110"/>
  <c r="B416" i="110"/>
  <c r="B415" i="110"/>
  <c r="B414" i="110"/>
  <c r="B413" i="110"/>
  <c r="B412" i="110"/>
  <c r="B411" i="110"/>
  <c r="B410" i="110"/>
  <c r="B409" i="110"/>
  <c r="B408" i="110"/>
  <c r="B407" i="110"/>
  <c r="B406" i="110"/>
  <c r="B405" i="110"/>
  <c r="B404" i="110"/>
  <c r="B403" i="110"/>
  <c r="B402" i="110"/>
  <c r="B401" i="110"/>
  <c r="B400" i="110"/>
  <c r="B399" i="110"/>
  <c r="B398" i="110"/>
  <c r="B397" i="110"/>
  <c r="B396" i="110"/>
  <c r="B395" i="110"/>
  <c r="B394" i="110"/>
  <c r="B393" i="110"/>
  <c r="B392" i="110"/>
  <c r="B391" i="110"/>
  <c r="B390" i="110"/>
  <c r="B389" i="110"/>
  <c r="B388" i="110"/>
  <c r="B387" i="110"/>
  <c r="B386" i="110"/>
  <c r="B385" i="110"/>
  <c r="B384" i="110"/>
  <c r="B383" i="110"/>
  <c r="B382" i="110"/>
  <c r="B381" i="110"/>
  <c r="B380" i="110"/>
  <c r="B379" i="110"/>
  <c r="B378" i="110"/>
  <c r="B377" i="110"/>
  <c r="B376" i="110"/>
  <c r="B375" i="110"/>
  <c r="B374" i="110"/>
  <c r="B373" i="110"/>
  <c r="B372" i="110"/>
  <c r="B371" i="110"/>
  <c r="B370" i="110"/>
  <c r="B369" i="110"/>
  <c r="B368" i="110"/>
  <c r="B367" i="110"/>
  <c r="B366" i="110"/>
  <c r="B365" i="110"/>
  <c r="B364" i="110"/>
  <c r="B363" i="110"/>
  <c r="B362" i="110"/>
  <c r="B361" i="110"/>
  <c r="B360" i="110"/>
  <c r="B359" i="110"/>
  <c r="B358" i="110"/>
  <c r="B357" i="110"/>
  <c r="B356" i="110"/>
  <c r="B355" i="110"/>
  <c r="B354" i="110"/>
  <c r="B353" i="110"/>
  <c r="B352" i="110"/>
  <c r="B351" i="110"/>
  <c r="B350" i="110"/>
  <c r="B349" i="110"/>
  <c r="B348" i="110"/>
  <c r="B347" i="110"/>
  <c r="B346" i="110"/>
  <c r="B345" i="110"/>
  <c r="B344" i="110"/>
  <c r="B343" i="110"/>
  <c r="B342" i="110"/>
  <c r="B341" i="110"/>
  <c r="B340" i="110"/>
  <c r="B339" i="110"/>
  <c r="B338" i="110"/>
  <c r="B337" i="110"/>
  <c r="B336" i="110"/>
  <c r="B335" i="110"/>
  <c r="B334" i="110"/>
  <c r="B333" i="110"/>
  <c r="B332" i="110"/>
  <c r="B331" i="110"/>
  <c r="B330" i="110"/>
  <c r="B329" i="110"/>
  <c r="B328" i="110"/>
  <c r="B327" i="110"/>
  <c r="B326" i="110"/>
  <c r="B325" i="110"/>
  <c r="B324" i="110"/>
  <c r="B323" i="110"/>
  <c r="B322" i="110"/>
  <c r="B321" i="110"/>
  <c r="B320" i="110"/>
  <c r="B319" i="110"/>
  <c r="B318" i="110"/>
  <c r="B317" i="110"/>
  <c r="B316" i="110"/>
  <c r="B315" i="110"/>
  <c r="B314" i="110"/>
  <c r="B313" i="110"/>
  <c r="B312" i="110"/>
  <c r="B311" i="110"/>
  <c r="B310" i="110"/>
  <c r="B309" i="110"/>
  <c r="B308" i="110"/>
  <c r="B307" i="110"/>
  <c r="B306" i="110"/>
  <c r="B305" i="110"/>
  <c r="B304" i="110"/>
  <c r="B303" i="110"/>
  <c r="B302" i="110"/>
  <c r="B301" i="110"/>
  <c r="B300" i="110"/>
  <c r="B299" i="110"/>
  <c r="B298" i="110"/>
  <c r="B297" i="110"/>
  <c r="B296" i="110"/>
  <c r="B295" i="110"/>
  <c r="B294" i="110"/>
  <c r="B293" i="110"/>
  <c r="B292" i="110"/>
  <c r="B291" i="110"/>
  <c r="B290" i="110"/>
  <c r="B289" i="110"/>
  <c r="B288" i="110"/>
  <c r="B287" i="110"/>
  <c r="B286" i="110"/>
  <c r="B285" i="110"/>
  <c r="B284" i="110"/>
  <c r="B283" i="110"/>
  <c r="B282" i="110"/>
  <c r="B281" i="110"/>
  <c r="B280" i="110"/>
  <c r="B279" i="110"/>
  <c r="B278" i="110"/>
  <c r="B277" i="110"/>
  <c r="B276" i="110"/>
  <c r="B275" i="110"/>
  <c r="B274" i="110"/>
  <c r="B273" i="110"/>
  <c r="B272" i="110"/>
  <c r="B271" i="110"/>
  <c r="B270" i="110"/>
  <c r="B269" i="110"/>
  <c r="B268" i="110"/>
  <c r="B267" i="110"/>
  <c r="B266" i="110"/>
  <c r="B265" i="110"/>
  <c r="B264" i="110"/>
  <c r="B263" i="110"/>
  <c r="B262" i="110"/>
  <c r="B261" i="110"/>
  <c r="B260" i="110"/>
  <c r="B259" i="110"/>
  <c r="B258" i="110"/>
  <c r="B257" i="110"/>
  <c r="B256" i="110"/>
  <c r="B255" i="110"/>
  <c r="B254" i="110"/>
  <c r="B253" i="110"/>
  <c r="B252" i="110"/>
  <c r="B251" i="110"/>
  <c r="B250" i="110"/>
  <c r="B249" i="110"/>
  <c r="B248" i="110"/>
  <c r="B247" i="110"/>
  <c r="B246" i="110"/>
  <c r="B245" i="110"/>
  <c r="B244" i="110"/>
  <c r="B243" i="110"/>
  <c r="B242" i="110"/>
  <c r="B241" i="110"/>
  <c r="B240" i="110"/>
  <c r="B239" i="110"/>
  <c r="B238" i="110"/>
  <c r="B237" i="110"/>
  <c r="B236" i="110"/>
  <c r="B235" i="110"/>
  <c r="B234" i="110"/>
  <c r="B233" i="110"/>
  <c r="B232" i="110"/>
  <c r="B231" i="110"/>
  <c r="B230" i="110"/>
  <c r="B229" i="110"/>
  <c r="B228" i="110"/>
  <c r="B227" i="110"/>
  <c r="B226" i="110"/>
  <c r="B225" i="110"/>
  <c r="B224" i="110"/>
  <c r="B223" i="110"/>
  <c r="B222" i="110"/>
  <c r="B221" i="110"/>
  <c r="B220" i="110"/>
  <c r="B219" i="110"/>
  <c r="B218" i="110"/>
  <c r="B217" i="110"/>
  <c r="B216" i="110"/>
  <c r="B215" i="110"/>
  <c r="B214" i="110"/>
  <c r="B213" i="110"/>
  <c r="B212" i="110"/>
  <c r="B211" i="110"/>
  <c r="B210" i="110"/>
  <c r="B209" i="110"/>
  <c r="B208" i="110"/>
  <c r="B207" i="110"/>
  <c r="B206" i="110"/>
  <c r="B205" i="110"/>
  <c r="B204" i="110"/>
  <c r="B203" i="110"/>
  <c r="B202" i="110"/>
  <c r="B201" i="110"/>
  <c r="B200" i="110"/>
  <c r="B199" i="110"/>
  <c r="B198" i="110"/>
  <c r="B197" i="110"/>
  <c r="B196" i="110"/>
  <c r="B195" i="110"/>
  <c r="B194" i="110"/>
  <c r="B193" i="110"/>
  <c r="B192" i="110"/>
  <c r="B191" i="110"/>
  <c r="B190" i="110"/>
  <c r="B189" i="110"/>
  <c r="B188" i="110"/>
  <c r="B187" i="110"/>
  <c r="B186" i="110"/>
  <c r="B185" i="110"/>
  <c r="B184" i="110"/>
  <c r="B183" i="110"/>
  <c r="B182" i="110"/>
  <c r="B181" i="110"/>
  <c r="B180" i="110"/>
  <c r="B179" i="110"/>
  <c r="B178" i="110"/>
  <c r="B177" i="110"/>
  <c r="B176" i="110"/>
  <c r="B175" i="110"/>
  <c r="B174" i="110"/>
  <c r="B173" i="110"/>
  <c r="B172" i="110"/>
  <c r="B171" i="110"/>
  <c r="B170" i="110"/>
  <c r="B169" i="110"/>
  <c r="B168" i="110"/>
  <c r="B167" i="110"/>
  <c r="B166" i="110"/>
  <c r="B165" i="110"/>
  <c r="B164" i="110"/>
  <c r="B163" i="110"/>
  <c r="B162" i="110"/>
  <c r="B161" i="110"/>
  <c r="B160" i="110"/>
  <c r="B159" i="110"/>
  <c r="B158" i="110"/>
  <c r="B157" i="110"/>
  <c r="B156" i="110"/>
  <c r="B155" i="110"/>
  <c r="B154" i="110"/>
  <c r="B153" i="110"/>
  <c r="B152" i="110"/>
  <c r="B151" i="110"/>
  <c r="B150" i="110"/>
  <c r="B149" i="110"/>
  <c r="B148" i="110"/>
  <c r="B147" i="110"/>
  <c r="B146" i="110"/>
  <c r="B145" i="110"/>
  <c r="B144" i="110"/>
  <c r="B143" i="110"/>
  <c r="B142" i="110"/>
  <c r="B141" i="110"/>
  <c r="B140" i="110"/>
  <c r="B139" i="110"/>
  <c r="B138" i="110"/>
  <c r="B137" i="110"/>
  <c r="B136" i="110"/>
  <c r="B135" i="110"/>
  <c r="B134" i="110"/>
  <c r="B133" i="110"/>
  <c r="B132" i="110"/>
  <c r="B131" i="110"/>
  <c r="B130" i="110"/>
  <c r="B129" i="110"/>
  <c r="B128" i="110"/>
  <c r="B127" i="110"/>
  <c r="B126" i="110"/>
  <c r="B125" i="110"/>
  <c r="B124" i="110"/>
  <c r="B123" i="110"/>
  <c r="B122" i="110"/>
  <c r="B121" i="110"/>
  <c r="B120" i="110"/>
  <c r="B119" i="110"/>
  <c r="B118" i="110"/>
  <c r="B117" i="110"/>
  <c r="B116" i="110"/>
  <c r="B115" i="110"/>
  <c r="B114" i="110"/>
  <c r="B113" i="110"/>
  <c r="B112" i="110"/>
  <c r="B111" i="110"/>
  <c r="B110" i="110"/>
  <c r="B109" i="110"/>
  <c r="B108" i="110"/>
  <c r="B107" i="110"/>
  <c r="B106" i="110"/>
  <c r="B105" i="110"/>
  <c r="B104" i="110"/>
  <c r="B103" i="110"/>
  <c r="B102" i="110"/>
  <c r="B101" i="110"/>
  <c r="B100" i="110"/>
  <c r="B99" i="110"/>
  <c r="B98" i="110"/>
  <c r="B97" i="110"/>
  <c r="B96" i="110"/>
  <c r="B95" i="110"/>
  <c r="B94" i="110"/>
  <c r="B93" i="110"/>
  <c r="B92" i="110"/>
  <c r="B91" i="110"/>
  <c r="B90" i="110"/>
  <c r="B89" i="110"/>
  <c r="B88" i="110"/>
  <c r="B87" i="110"/>
  <c r="B86" i="110"/>
  <c r="B85" i="110"/>
  <c r="B84" i="110"/>
  <c r="B83" i="110"/>
  <c r="B82" i="110"/>
  <c r="B81" i="110"/>
  <c r="B80" i="110"/>
  <c r="B79" i="110"/>
  <c r="B78" i="110"/>
  <c r="B77" i="110"/>
  <c r="B76" i="110"/>
  <c r="B75" i="110"/>
  <c r="B74" i="110"/>
  <c r="B73" i="110"/>
  <c r="B72" i="110"/>
  <c r="B71" i="110"/>
  <c r="B70" i="110"/>
  <c r="B69" i="110"/>
  <c r="B68" i="110"/>
  <c r="B67" i="110"/>
  <c r="B66" i="110"/>
  <c r="B65" i="110"/>
  <c r="B64" i="110"/>
  <c r="B63" i="110"/>
  <c r="B62" i="110"/>
  <c r="B61" i="110"/>
  <c r="B60" i="110"/>
  <c r="B59" i="110"/>
  <c r="B58" i="110"/>
  <c r="B57" i="110"/>
  <c r="B56" i="110"/>
  <c r="B55" i="110"/>
  <c r="B54" i="110"/>
  <c r="B53" i="110"/>
  <c r="B52" i="110"/>
  <c r="B51" i="110"/>
  <c r="B50" i="110"/>
  <c r="B49" i="110"/>
  <c r="B48" i="110"/>
  <c r="B47" i="110"/>
  <c r="B46" i="110"/>
  <c r="B45" i="110"/>
  <c r="B44" i="110"/>
  <c r="B43" i="110"/>
  <c r="B42" i="110"/>
  <c r="B41" i="110"/>
  <c r="B40" i="110"/>
  <c r="B39" i="110"/>
  <c r="B38" i="110"/>
  <c r="B37" i="110"/>
  <c r="B36" i="110"/>
  <c r="B35" i="110"/>
  <c r="B34" i="110"/>
  <c r="B33" i="110"/>
  <c r="B32" i="110"/>
  <c r="B31" i="110"/>
  <c r="B30" i="110"/>
  <c r="B29" i="110"/>
  <c r="B28" i="110"/>
  <c r="B27" i="110"/>
  <c r="B26" i="110"/>
  <c r="B25" i="110"/>
  <c r="B24" i="110"/>
  <c r="B23" i="110"/>
  <c r="B22" i="110"/>
  <c r="B21" i="110"/>
  <c r="B20" i="110"/>
  <c r="B19" i="110"/>
  <c r="B18" i="110"/>
  <c r="B17" i="110"/>
  <c r="B16" i="110"/>
  <c r="B15" i="110"/>
  <c r="B14" i="110"/>
  <c r="B13" i="110"/>
  <c r="B12" i="110"/>
  <c r="B11" i="110"/>
  <c r="F10" i="110"/>
  <c r="E10" i="110"/>
  <c r="C10" i="110"/>
  <c r="G1011" i="109"/>
  <c r="D1010" i="110" s="1"/>
  <c r="G1010" i="110" s="1"/>
  <c r="G1010" i="109"/>
  <c r="D1009" i="110" s="1"/>
  <c r="G1009" i="110" s="1"/>
  <c r="G1009" i="109"/>
  <c r="D1008" i="110" s="1"/>
  <c r="G1008" i="110" s="1"/>
  <c r="G1008" i="109"/>
  <c r="D1007" i="110" s="1"/>
  <c r="G1007" i="110" s="1"/>
  <c r="G1007" i="109"/>
  <c r="D1006" i="110" s="1"/>
  <c r="G1006" i="110" s="1"/>
  <c r="G1006" i="109"/>
  <c r="D1005" i="110" s="1"/>
  <c r="G1005" i="110" s="1"/>
  <c r="G1005" i="109"/>
  <c r="D1004" i="110" s="1"/>
  <c r="G1004" i="110" s="1"/>
  <c r="G1004" i="109"/>
  <c r="D1003" i="110" s="1"/>
  <c r="G1003" i="110" s="1"/>
  <c r="G1003" i="109"/>
  <c r="D1002" i="110" s="1"/>
  <c r="G1002" i="110" s="1"/>
  <c r="G1002" i="109"/>
  <c r="D1001" i="110" s="1"/>
  <c r="G1001" i="110" s="1"/>
  <c r="G1001" i="109"/>
  <c r="D1000" i="110" s="1"/>
  <c r="G1000" i="110" s="1"/>
  <c r="G1000" i="109"/>
  <c r="D999" i="110" s="1"/>
  <c r="G999" i="110" s="1"/>
  <c r="G999" i="109"/>
  <c r="D998" i="110" s="1"/>
  <c r="G998" i="110" s="1"/>
  <c r="G998" i="109"/>
  <c r="D997" i="110" s="1"/>
  <c r="G997" i="110" s="1"/>
  <c r="G997" i="109"/>
  <c r="D996" i="110" s="1"/>
  <c r="G996" i="110" s="1"/>
  <c r="G996" i="109"/>
  <c r="D995" i="110" s="1"/>
  <c r="G995" i="110" s="1"/>
  <c r="G995" i="109"/>
  <c r="D994" i="110" s="1"/>
  <c r="G994" i="110" s="1"/>
  <c r="G994" i="109"/>
  <c r="D993" i="110" s="1"/>
  <c r="G993" i="110" s="1"/>
  <c r="G993" i="109"/>
  <c r="D992" i="110" s="1"/>
  <c r="G992" i="110" s="1"/>
  <c r="G992" i="109"/>
  <c r="D991" i="110" s="1"/>
  <c r="G991" i="110" s="1"/>
  <c r="G991" i="109"/>
  <c r="D990" i="110" s="1"/>
  <c r="G990" i="110" s="1"/>
  <c r="G990" i="109"/>
  <c r="D989" i="110" s="1"/>
  <c r="G989" i="110" s="1"/>
  <c r="G989" i="109"/>
  <c r="D988" i="110" s="1"/>
  <c r="G988" i="110" s="1"/>
  <c r="G988" i="109"/>
  <c r="D987" i="110" s="1"/>
  <c r="G987" i="110" s="1"/>
  <c r="G987" i="109"/>
  <c r="D986" i="110" s="1"/>
  <c r="G986" i="110" s="1"/>
  <c r="G986" i="109"/>
  <c r="D985" i="110" s="1"/>
  <c r="G985" i="110" s="1"/>
  <c r="G985" i="109"/>
  <c r="D984" i="110" s="1"/>
  <c r="G984" i="110" s="1"/>
  <c r="G984" i="109"/>
  <c r="D983" i="110" s="1"/>
  <c r="G983" i="110" s="1"/>
  <c r="G983" i="109"/>
  <c r="D982" i="110" s="1"/>
  <c r="G982" i="110" s="1"/>
  <c r="G982" i="109"/>
  <c r="D981" i="110" s="1"/>
  <c r="G981" i="110" s="1"/>
  <c r="G981" i="109"/>
  <c r="D980" i="110" s="1"/>
  <c r="G980" i="110" s="1"/>
  <c r="G980" i="109"/>
  <c r="D979" i="110" s="1"/>
  <c r="G979" i="110" s="1"/>
  <c r="G979" i="109"/>
  <c r="D978" i="110" s="1"/>
  <c r="G978" i="110" s="1"/>
  <c r="G978" i="109"/>
  <c r="D977" i="110" s="1"/>
  <c r="G977" i="110" s="1"/>
  <c r="G977" i="109"/>
  <c r="D976" i="110" s="1"/>
  <c r="G976" i="110" s="1"/>
  <c r="G976" i="109"/>
  <c r="D975" i="110" s="1"/>
  <c r="G975" i="110" s="1"/>
  <c r="G975" i="109"/>
  <c r="D974" i="110" s="1"/>
  <c r="G974" i="110" s="1"/>
  <c r="G974" i="109"/>
  <c r="D973" i="110" s="1"/>
  <c r="G973" i="110" s="1"/>
  <c r="G973" i="109"/>
  <c r="D972" i="110" s="1"/>
  <c r="G972" i="110" s="1"/>
  <c r="G972" i="109"/>
  <c r="D971" i="110" s="1"/>
  <c r="G971" i="110" s="1"/>
  <c r="G971" i="109"/>
  <c r="D970" i="110" s="1"/>
  <c r="G970" i="110" s="1"/>
  <c r="G970" i="109"/>
  <c r="D969" i="110" s="1"/>
  <c r="G969" i="110" s="1"/>
  <c r="G969" i="109"/>
  <c r="D968" i="110" s="1"/>
  <c r="G968" i="110" s="1"/>
  <c r="G968" i="109"/>
  <c r="D967" i="110" s="1"/>
  <c r="G967" i="110" s="1"/>
  <c r="G967" i="109"/>
  <c r="D966" i="110" s="1"/>
  <c r="G966" i="110" s="1"/>
  <c r="G966" i="109"/>
  <c r="D965" i="110" s="1"/>
  <c r="G965" i="110" s="1"/>
  <c r="G965" i="109"/>
  <c r="D964" i="110" s="1"/>
  <c r="G964" i="110" s="1"/>
  <c r="G964" i="109"/>
  <c r="D963" i="110" s="1"/>
  <c r="G963" i="110" s="1"/>
  <c r="G963" i="109"/>
  <c r="D962" i="110" s="1"/>
  <c r="G962" i="110" s="1"/>
  <c r="G962" i="109"/>
  <c r="D961" i="110" s="1"/>
  <c r="G961" i="110" s="1"/>
  <c r="G961" i="109"/>
  <c r="D960" i="110" s="1"/>
  <c r="G960" i="110" s="1"/>
  <c r="G960" i="109"/>
  <c r="D959" i="110" s="1"/>
  <c r="G959" i="110" s="1"/>
  <c r="G959" i="109"/>
  <c r="D958" i="110" s="1"/>
  <c r="G958" i="110" s="1"/>
  <c r="G958" i="109"/>
  <c r="D957" i="110" s="1"/>
  <c r="G957" i="110" s="1"/>
  <c r="G957" i="109"/>
  <c r="D956" i="110" s="1"/>
  <c r="G956" i="110" s="1"/>
  <c r="G956" i="109"/>
  <c r="D955" i="110" s="1"/>
  <c r="G955" i="110" s="1"/>
  <c r="G955" i="109"/>
  <c r="D954" i="110" s="1"/>
  <c r="G954" i="110" s="1"/>
  <c r="G954" i="109"/>
  <c r="D953" i="110" s="1"/>
  <c r="G953" i="110" s="1"/>
  <c r="G953" i="109"/>
  <c r="D952" i="110" s="1"/>
  <c r="G952" i="110" s="1"/>
  <c r="G952" i="109"/>
  <c r="D951" i="110" s="1"/>
  <c r="G951" i="110" s="1"/>
  <c r="G951" i="109"/>
  <c r="D950" i="110" s="1"/>
  <c r="G950" i="110" s="1"/>
  <c r="G950" i="109"/>
  <c r="D949" i="110" s="1"/>
  <c r="G949" i="110" s="1"/>
  <c r="G949" i="109"/>
  <c r="D948" i="110" s="1"/>
  <c r="G948" i="110" s="1"/>
  <c r="G948" i="109"/>
  <c r="D947" i="110" s="1"/>
  <c r="G947" i="110" s="1"/>
  <c r="G947" i="109"/>
  <c r="D946" i="110" s="1"/>
  <c r="G946" i="110" s="1"/>
  <c r="G946" i="109"/>
  <c r="D945" i="110" s="1"/>
  <c r="G945" i="110" s="1"/>
  <c r="G945" i="109"/>
  <c r="D944" i="110" s="1"/>
  <c r="G944" i="110" s="1"/>
  <c r="G944" i="109"/>
  <c r="D943" i="110" s="1"/>
  <c r="G943" i="110" s="1"/>
  <c r="G943" i="109"/>
  <c r="D942" i="110" s="1"/>
  <c r="G942" i="110" s="1"/>
  <c r="G942" i="109"/>
  <c r="D941" i="110" s="1"/>
  <c r="G941" i="110" s="1"/>
  <c r="G941" i="109"/>
  <c r="D940" i="110" s="1"/>
  <c r="G940" i="110" s="1"/>
  <c r="G940" i="109"/>
  <c r="D939" i="110" s="1"/>
  <c r="G939" i="110" s="1"/>
  <c r="G939" i="109"/>
  <c r="D938" i="110" s="1"/>
  <c r="G938" i="110" s="1"/>
  <c r="G938" i="109"/>
  <c r="D937" i="110" s="1"/>
  <c r="G937" i="110" s="1"/>
  <c r="G937" i="109"/>
  <c r="D936" i="110" s="1"/>
  <c r="G936" i="110" s="1"/>
  <c r="G936" i="109"/>
  <c r="D935" i="110" s="1"/>
  <c r="G935" i="110" s="1"/>
  <c r="G935" i="109"/>
  <c r="D934" i="110" s="1"/>
  <c r="G934" i="110" s="1"/>
  <c r="G934" i="109"/>
  <c r="D933" i="110" s="1"/>
  <c r="G933" i="110" s="1"/>
  <c r="G933" i="109"/>
  <c r="D932" i="110" s="1"/>
  <c r="G932" i="110" s="1"/>
  <c r="G932" i="109"/>
  <c r="D931" i="110" s="1"/>
  <c r="G931" i="110" s="1"/>
  <c r="G931" i="109"/>
  <c r="D930" i="110" s="1"/>
  <c r="G930" i="110" s="1"/>
  <c r="G930" i="109"/>
  <c r="D929" i="110" s="1"/>
  <c r="G929" i="110" s="1"/>
  <c r="G929" i="109"/>
  <c r="D928" i="110" s="1"/>
  <c r="G928" i="110" s="1"/>
  <c r="G928" i="109"/>
  <c r="D927" i="110" s="1"/>
  <c r="G927" i="110" s="1"/>
  <c r="G927" i="109"/>
  <c r="D926" i="110" s="1"/>
  <c r="G926" i="110" s="1"/>
  <c r="G926" i="109"/>
  <c r="D925" i="110" s="1"/>
  <c r="G925" i="110" s="1"/>
  <c r="G925" i="109"/>
  <c r="D924" i="110" s="1"/>
  <c r="G924" i="110" s="1"/>
  <c r="G924" i="109"/>
  <c r="D923" i="110" s="1"/>
  <c r="G923" i="110" s="1"/>
  <c r="G923" i="109"/>
  <c r="D922" i="110" s="1"/>
  <c r="G922" i="110" s="1"/>
  <c r="G922" i="109"/>
  <c r="D921" i="110" s="1"/>
  <c r="G921" i="110" s="1"/>
  <c r="G921" i="109"/>
  <c r="D920" i="110" s="1"/>
  <c r="G920" i="110" s="1"/>
  <c r="G920" i="109"/>
  <c r="D919" i="110" s="1"/>
  <c r="G919" i="110" s="1"/>
  <c r="G919" i="109"/>
  <c r="D918" i="110" s="1"/>
  <c r="G918" i="110" s="1"/>
  <c r="G918" i="109"/>
  <c r="D917" i="110" s="1"/>
  <c r="G917" i="110" s="1"/>
  <c r="G917" i="109"/>
  <c r="D916" i="110" s="1"/>
  <c r="G916" i="110" s="1"/>
  <c r="G916" i="109"/>
  <c r="D915" i="110" s="1"/>
  <c r="G915" i="110" s="1"/>
  <c r="G915" i="109"/>
  <c r="D914" i="110" s="1"/>
  <c r="G914" i="110" s="1"/>
  <c r="G914" i="109"/>
  <c r="D913" i="110" s="1"/>
  <c r="G913" i="110" s="1"/>
  <c r="G913" i="109"/>
  <c r="D912" i="110" s="1"/>
  <c r="G912" i="110" s="1"/>
  <c r="G912" i="109"/>
  <c r="D911" i="110" s="1"/>
  <c r="G911" i="110" s="1"/>
  <c r="G911" i="109"/>
  <c r="D910" i="110" s="1"/>
  <c r="G910" i="110" s="1"/>
  <c r="G910" i="109"/>
  <c r="D909" i="110" s="1"/>
  <c r="G909" i="110" s="1"/>
  <c r="G909" i="109"/>
  <c r="D908" i="110" s="1"/>
  <c r="G908" i="110" s="1"/>
  <c r="G908" i="109"/>
  <c r="D907" i="110" s="1"/>
  <c r="G907" i="110" s="1"/>
  <c r="G907" i="109"/>
  <c r="D906" i="110" s="1"/>
  <c r="G906" i="110" s="1"/>
  <c r="G906" i="109"/>
  <c r="D905" i="110" s="1"/>
  <c r="G905" i="110" s="1"/>
  <c r="G905" i="109"/>
  <c r="D904" i="110" s="1"/>
  <c r="G904" i="110" s="1"/>
  <c r="G904" i="109"/>
  <c r="D903" i="110" s="1"/>
  <c r="G903" i="110" s="1"/>
  <c r="G903" i="109"/>
  <c r="D902" i="110" s="1"/>
  <c r="G902" i="110" s="1"/>
  <c r="G902" i="109"/>
  <c r="D901" i="110" s="1"/>
  <c r="G901" i="110" s="1"/>
  <c r="G901" i="109"/>
  <c r="D900" i="110" s="1"/>
  <c r="G900" i="110" s="1"/>
  <c r="G900" i="109"/>
  <c r="D899" i="110" s="1"/>
  <c r="G899" i="110" s="1"/>
  <c r="G899" i="109"/>
  <c r="D898" i="110" s="1"/>
  <c r="G898" i="110" s="1"/>
  <c r="G898" i="109"/>
  <c r="D897" i="110" s="1"/>
  <c r="G897" i="110" s="1"/>
  <c r="G897" i="109"/>
  <c r="D896" i="110" s="1"/>
  <c r="G896" i="110" s="1"/>
  <c r="G896" i="109"/>
  <c r="D895" i="110" s="1"/>
  <c r="G895" i="110" s="1"/>
  <c r="G895" i="109"/>
  <c r="D894" i="110" s="1"/>
  <c r="G894" i="110" s="1"/>
  <c r="G894" i="109"/>
  <c r="D893" i="110" s="1"/>
  <c r="G893" i="110" s="1"/>
  <c r="G893" i="109"/>
  <c r="D892" i="110" s="1"/>
  <c r="G892" i="110" s="1"/>
  <c r="G892" i="109"/>
  <c r="D891" i="110" s="1"/>
  <c r="G891" i="110" s="1"/>
  <c r="G891" i="109"/>
  <c r="D890" i="110" s="1"/>
  <c r="G890" i="110" s="1"/>
  <c r="G890" i="109"/>
  <c r="D889" i="110" s="1"/>
  <c r="G889" i="110" s="1"/>
  <c r="G889" i="109"/>
  <c r="D888" i="110" s="1"/>
  <c r="G888" i="110" s="1"/>
  <c r="G888" i="109"/>
  <c r="D887" i="110" s="1"/>
  <c r="G887" i="110" s="1"/>
  <c r="G887" i="109"/>
  <c r="D886" i="110" s="1"/>
  <c r="G886" i="110" s="1"/>
  <c r="G886" i="109"/>
  <c r="D885" i="110" s="1"/>
  <c r="G885" i="110" s="1"/>
  <c r="G885" i="109"/>
  <c r="D884" i="110" s="1"/>
  <c r="G884" i="110" s="1"/>
  <c r="G884" i="109"/>
  <c r="D883" i="110" s="1"/>
  <c r="G883" i="110" s="1"/>
  <c r="G883" i="109"/>
  <c r="D882" i="110" s="1"/>
  <c r="G882" i="110" s="1"/>
  <c r="G882" i="109"/>
  <c r="D881" i="110" s="1"/>
  <c r="G881" i="110" s="1"/>
  <c r="G881" i="109"/>
  <c r="D880" i="110" s="1"/>
  <c r="G880" i="110" s="1"/>
  <c r="G880" i="109"/>
  <c r="D879" i="110" s="1"/>
  <c r="G879" i="110" s="1"/>
  <c r="G879" i="109"/>
  <c r="D878" i="110" s="1"/>
  <c r="G878" i="110" s="1"/>
  <c r="G878" i="109"/>
  <c r="D877" i="110" s="1"/>
  <c r="G877" i="110" s="1"/>
  <c r="G877" i="109"/>
  <c r="D876" i="110" s="1"/>
  <c r="G876" i="110" s="1"/>
  <c r="G876" i="109"/>
  <c r="D875" i="110" s="1"/>
  <c r="G875" i="110" s="1"/>
  <c r="G875" i="109"/>
  <c r="D874" i="110" s="1"/>
  <c r="G874" i="110" s="1"/>
  <c r="G874" i="109"/>
  <c r="D873" i="110" s="1"/>
  <c r="G873" i="110" s="1"/>
  <c r="G873" i="109"/>
  <c r="D872" i="110" s="1"/>
  <c r="G872" i="110" s="1"/>
  <c r="G872" i="109"/>
  <c r="D871" i="110" s="1"/>
  <c r="G871" i="110" s="1"/>
  <c r="G871" i="109"/>
  <c r="D870" i="110" s="1"/>
  <c r="G870" i="110" s="1"/>
  <c r="G870" i="109"/>
  <c r="D869" i="110" s="1"/>
  <c r="G869" i="110" s="1"/>
  <c r="G869" i="109"/>
  <c r="D868" i="110" s="1"/>
  <c r="G868" i="110" s="1"/>
  <c r="G868" i="109"/>
  <c r="D867" i="110" s="1"/>
  <c r="G867" i="110" s="1"/>
  <c r="G867" i="109"/>
  <c r="D866" i="110" s="1"/>
  <c r="G866" i="110" s="1"/>
  <c r="G866" i="109"/>
  <c r="D865" i="110" s="1"/>
  <c r="G865" i="110" s="1"/>
  <c r="G865" i="109"/>
  <c r="D864" i="110" s="1"/>
  <c r="G864" i="110" s="1"/>
  <c r="G864" i="109"/>
  <c r="D863" i="110" s="1"/>
  <c r="G863" i="110" s="1"/>
  <c r="G863" i="109"/>
  <c r="D862" i="110" s="1"/>
  <c r="G862" i="110" s="1"/>
  <c r="G862" i="109"/>
  <c r="D861" i="110" s="1"/>
  <c r="G861" i="110" s="1"/>
  <c r="G861" i="109"/>
  <c r="D860" i="110" s="1"/>
  <c r="G860" i="110" s="1"/>
  <c r="G860" i="109"/>
  <c r="D859" i="110" s="1"/>
  <c r="G859" i="110" s="1"/>
  <c r="G859" i="109"/>
  <c r="D858" i="110" s="1"/>
  <c r="G858" i="110" s="1"/>
  <c r="G858" i="109"/>
  <c r="D857" i="110" s="1"/>
  <c r="G857" i="110" s="1"/>
  <c r="G857" i="109"/>
  <c r="D856" i="110" s="1"/>
  <c r="G856" i="110" s="1"/>
  <c r="G856" i="109"/>
  <c r="D855" i="110" s="1"/>
  <c r="G855" i="110" s="1"/>
  <c r="G855" i="109"/>
  <c r="D854" i="110" s="1"/>
  <c r="G854" i="110" s="1"/>
  <c r="G854" i="109"/>
  <c r="D853" i="110" s="1"/>
  <c r="G853" i="110" s="1"/>
  <c r="G853" i="109"/>
  <c r="D852" i="110" s="1"/>
  <c r="G852" i="110" s="1"/>
  <c r="G852" i="109"/>
  <c r="D851" i="110" s="1"/>
  <c r="G851" i="110" s="1"/>
  <c r="G851" i="109"/>
  <c r="D850" i="110" s="1"/>
  <c r="G850" i="110" s="1"/>
  <c r="G850" i="109"/>
  <c r="D849" i="110" s="1"/>
  <c r="G849" i="110" s="1"/>
  <c r="G849" i="109"/>
  <c r="D848" i="110" s="1"/>
  <c r="G848" i="110" s="1"/>
  <c r="G848" i="109"/>
  <c r="D847" i="110" s="1"/>
  <c r="G847" i="110" s="1"/>
  <c r="G847" i="109"/>
  <c r="D846" i="110" s="1"/>
  <c r="G846" i="110" s="1"/>
  <c r="G846" i="109"/>
  <c r="D845" i="110" s="1"/>
  <c r="G845" i="110" s="1"/>
  <c r="G845" i="109"/>
  <c r="D844" i="110" s="1"/>
  <c r="G844" i="110" s="1"/>
  <c r="G844" i="109"/>
  <c r="D843" i="110" s="1"/>
  <c r="G843" i="110" s="1"/>
  <c r="G843" i="109"/>
  <c r="D842" i="110" s="1"/>
  <c r="G842" i="110" s="1"/>
  <c r="G842" i="109"/>
  <c r="D841" i="110" s="1"/>
  <c r="G841" i="110" s="1"/>
  <c r="G841" i="109"/>
  <c r="D840" i="110" s="1"/>
  <c r="G840" i="110" s="1"/>
  <c r="G840" i="109"/>
  <c r="D839" i="110" s="1"/>
  <c r="G839" i="110" s="1"/>
  <c r="G839" i="109"/>
  <c r="D838" i="110" s="1"/>
  <c r="G838" i="110" s="1"/>
  <c r="G838" i="109"/>
  <c r="D837" i="110" s="1"/>
  <c r="G837" i="110" s="1"/>
  <c r="G837" i="109"/>
  <c r="D836" i="110" s="1"/>
  <c r="G836" i="110" s="1"/>
  <c r="G836" i="109"/>
  <c r="D835" i="110" s="1"/>
  <c r="G835" i="110" s="1"/>
  <c r="G835" i="109"/>
  <c r="D834" i="110" s="1"/>
  <c r="G834" i="110" s="1"/>
  <c r="G834" i="109"/>
  <c r="D833" i="110" s="1"/>
  <c r="G833" i="110" s="1"/>
  <c r="G833" i="109"/>
  <c r="D832" i="110" s="1"/>
  <c r="G832" i="110" s="1"/>
  <c r="G832" i="109"/>
  <c r="D831" i="110" s="1"/>
  <c r="G831" i="110" s="1"/>
  <c r="G831" i="109"/>
  <c r="D830" i="110" s="1"/>
  <c r="G830" i="110" s="1"/>
  <c r="G830" i="109"/>
  <c r="D829" i="110" s="1"/>
  <c r="G829" i="110" s="1"/>
  <c r="G829" i="109"/>
  <c r="D828" i="110" s="1"/>
  <c r="G828" i="110" s="1"/>
  <c r="G828" i="109"/>
  <c r="D827" i="110" s="1"/>
  <c r="G827" i="110" s="1"/>
  <c r="G827" i="109"/>
  <c r="D826" i="110" s="1"/>
  <c r="G826" i="110" s="1"/>
  <c r="G826" i="109"/>
  <c r="D825" i="110" s="1"/>
  <c r="G825" i="110" s="1"/>
  <c r="G825" i="109"/>
  <c r="D824" i="110" s="1"/>
  <c r="G824" i="110" s="1"/>
  <c r="G824" i="109"/>
  <c r="D823" i="110" s="1"/>
  <c r="G823" i="110" s="1"/>
  <c r="G823" i="109"/>
  <c r="D822" i="110" s="1"/>
  <c r="G822" i="110" s="1"/>
  <c r="G822" i="109"/>
  <c r="D821" i="110" s="1"/>
  <c r="G821" i="110" s="1"/>
  <c r="G821" i="109"/>
  <c r="D820" i="110" s="1"/>
  <c r="G820" i="110" s="1"/>
  <c r="G820" i="109"/>
  <c r="D819" i="110" s="1"/>
  <c r="G819" i="110" s="1"/>
  <c r="G819" i="109"/>
  <c r="D818" i="110" s="1"/>
  <c r="G818" i="110" s="1"/>
  <c r="G818" i="109"/>
  <c r="D817" i="110" s="1"/>
  <c r="G817" i="110" s="1"/>
  <c r="G817" i="109"/>
  <c r="D816" i="110" s="1"/>
  <c r="G816" i="110" s="1"/>
  <c r="G816" i="109"/>
  <c r="D815" i="110" s="1"/>
  <c r="G815" i="110" s="1"/>
  <c r="G815" i="109"/>
  <c r="D814" i="110" s="1"/>
  <c r="G814" i="110" s="1"/>
  <c r="G814" i="109"/>
  <c r="D813" i="110" s="1"/>
  <c r="G813" i="110" s="1"/>
  <c r="G813" i="109"/>
  <c r="D812" i="110" s="1"/>
  <c r="G812" i="110" s="1"/>
  <c r="G812" i="109"/>
  <c r="D811" i="110" s="1"/>
  <c r="G811" i="110" s="1"/>
  <c r="G811" i="109"/>
  <c r="D810" i="110" s="1"/>
  <c r="G810" i="110" s="1"/>
  <c r="G810" i="109"/>
  <c r="D809" i="110" s="1"/>
  <c r="G809" i="110" s="1"/>
  <c r="G809" i="109"/>
  <c r="D808" i="110" s="1"/>
  <c r="G808" i="110" s="1"/>
  <c r="G808" i="109"/>
  <c r="D807" i="110" s="1"/>
  <c r="G807" i="110" s="1"/>
  <c r="G807" i="109"/>
  <c r="D806" i="110" s="1"/>
  <c r="G806" i="110" s="1"/>
  <c r="G806" i="109"/>
  <c r="D805" i="110" s="1"/>
  <c r="G805" i="110" s="1"/>
  <c r="G805" i="109"/>
  <c r="D804" i="110" s="1"/>
  <c r="G804" i="110" s="1"/>
  <c r="G804" i="109"/>
  <c r="D803" i="110" s="1"/>
  <c r="G803" i="110" s="1"/>
  <c r="G803" i="109"/>
  <c r="D802" i="110" s="1"/>
  <c r="G802" i="110" s="1"/>
  <c r="G802" i="109"/>
  <c r="D801" i="110" s="1"/>
  <c r="G801" i="110" s="1"/>
  <c r="G801" i="109"/>
  <c r="D800" i="110" s="1"/>
  <c r="G800" i="110" s="1"/>
  <c r="G800" i="109"/>
  <c r="D799" i="110" s="1"/>
  <c r="G799" i="110" s="1"/>
  <c r="G799" i="109"/>
  <c r="D798" i="110" s="1"/>
  <c r="G798" i="110" s="1"/>
  <c r="G798" i="109"/>
  <c r="D797" i="110" s="1"/>
  <c r="G797" i="110" s="1"/>
  <c r="G797" i="109"/>
  <c r="D796" i="110" s="1"/>
  <c r="G796" i="110" s="1"/>
  <c r="G796" i="109"/>
  <c r="D795" i="110" s="1"/>
  <c r="G795" i="110" s="1"/>
  <c r="G795" i="109"/>
  <c r="D794" i="110" s="1"/>
  <c r="G794" i="110" s="1"/>
  <c r="G794" i="109"/>
  <c r="D793" i="110" s="1"/>
  <c r="G793" i="110" s="1"/>
  <c r="G793" i="109"/>
  <c r="D792" i="110" s="1"/>
  <c r="G792" i="110" s="1"/>
  <c r="G792" i="109"/>
  <c r="D791" i="110" s="1"/>
  <c r="G791" i="110" s="1"/>
  <c r="G791" i="109"/>
  <c r="D790" i="110" s="1"/>
  <c r="G790" i="110" s="1"/>
  <c r="G790" i="109"/>
  <c r="D789" i="110" s="1"/>
  <c r="G789" i="110" s="1"/>
  <c r="G789" i="109"/>
  <c r="D788" i="110" s="1"/>
  <c r="G788" i="110" s="1"/>
  <c r="G788" i="109"/>
  <c r="D787" i="110" s="1"/>
  <c r="G787" i="110" s="1"/>
  <c r="G787" i="109"/>
  <c r="D786" i="110" s="1"/>
  <c r="G786" i="110" s="1"/>
  <c r="G786" i="109"/>
  <c r="D785" i="110" s="1"/>
  <c r="G785" i="110" s="1"/>
  <c r="G785" i="109"/>
  <c r="D784" i="110" s="1"/>
  <c r="G784" i="110" s="1"/>
  <c r="G784" i="109"/>
  <c r="D783" i="110" s="1"/>
  <c r="G783" i="110" s="1"/>
  <c r="G783" i="109"/>
  <c r="D782" i="110" s="1"/>
  <c r="G782" i="110" s="1"/>
  <c r="G782" i="109"/>
  <c r="D781" i="110" s="1"/>
  <c r="G781" i="110" s="1"/>
  <c r="G781" i="109"/>
  <c r="D780" i="110" s="1"/>
  <c r="G780" i="110" s="1"/>
  <c r="G780" i="109"/>
  <c r="D779" i="110" s="1"/>
  <c r="G779" i="110" s="1"/>
  <c r="G779" i="109"/>
  <c r="D778" i="110" s="1"/>
  <c r="G778" i="110" s="1"/>
  <c r="G778" i="109"/>
  <c r="D777" i="110" s="1"/>
  <c r="G777" i="110" s="1"/>
  <c r="G777" i="109"/>
  <c r="D776" i="110" s="1"/>
  <c r="G776" i="110" s="1"/>
  <c r="G776" i="109"/>
  <c r="D775" i="110" s="1"/>
  <c r="G775" i="110" s="1"/>
  <c r="G775" i="109"/>
  <c r="D774" i="110" s="1"/>
  <c r="G774" i="110" s="1"/>
  <c r="G774" i="109"/>
  <c r="D773" i="110" s="1"/>
  <c r="G773" i="110" s="1"/>
  <c r="G773" i="109"/>
  <c r="D772" i="110" s="1"/>
  <c r="G772" i="110" s="1"/>
  <c r="G772" i="109"/>
  <c r="D771" i="110" s="1"/>
  <c r="G771" i="110" s="1"/>
  <c r="G771" i="109"/>
  <c r="D770" i="110" s="1"/>
  <c r="G770" i="110" s="1"/>
  <c r="G770" i="109"/>
  <c r="D769" i="110" s="1"/>
  <c r="G769" i="110" s="1"/>
  <c r="G769" i="109"/>
  <c r="D768" i="110" s="1"/>
  <c r="G768" i="110" s="1"/>
  <c r="G768" i="109"/>
  <c r="D767" i="110" s="1"/>
  <c r="G767" i="110" s="1"/>
  <c r="G767" i="109"/>
  <c r="D766" i="110" s="1"/>
  <c r="G766" i="110" s="1"/>
  <c r="G766" i="109"/>
  <c r="D765" i="110" s="1"/>
  <c r="G765" i="110" s="1"/>
  <c r="G765" i="109"/>
  <c r="D764" i="110" s="1"/>
  <c r="G764" i="110" s="1"/>
  <c r="G764" i="109"/>
  <c r="D763" i="110" s="1"/>
  <c r="G763" i="110" s="1"/>
  <c r="G763" i="109"/>
  <c r="D762" i="110" s="1"/>
  <c r="G762" i="110" s="1"/>
  <c r="G762" i="109"/>
  <c r="D761" i="110" s="1"/>
  <c r="G761" i="110" s="1"/>
  <c r="G761" i="109"/>
  <c r="D760" i="110" s="1"/>
  <c r="G760" i="110" s="1"/>
  <c r="G760" i="109"/>
  <c r="D759" i="110" s="1"/>
  <c r="G759" i="110" s="1"/>
  <c r="G759" i="109"/>
  <c r="D758" i="110" s="1"/>
  <c r="G758" i="110" s="1"/>
  <c r="G758" i="109"/>
  <c r="D757" i="110" s="1"/>
  <c r="G757" i="110" s="1"/>
  <c r="G757" i="109"/>
  <c r="D756" i="110" s="1"/>
  <c r="G756" i="110" s="1"/>
  <c r="G756" i="109"/>
  <c r="D755" i="110" s="1"/>
  <c r="G755" i="110" s="1"/>
  <c r="G755" i="109"/>
  <c r="D754" i="110" s="1"/>
  <c r="G754" i="110" s="1"/>
  <c r="G754" i="109"/>
  <c r="D753" i="110" s="1"/>
  <c r="G753" i="110" s="1"/>
  <c r="G753" i="109"/>
  <c r="D752" i="110" s="1"/>
  <c r="G752" i="110" s="1"/>
  <c r="G752" i="109"/>
  <c r="D751" i="110" s="1"/>
  <c r="G751" i="110" s="1"/>
  <c r="G751" i="109"/>
  <c r="D750" i="110" s="1"/>
  <c r="G750" i="110" s="1"/>
  <c r="G750" i="109"/>
  <c r="D749" i="110" s="1"/>
  <c r="G749" i="110" s="1"/>
  <c r="G749" i="109"/>
  <c r="D748" i="110" s="1"/>
  <c r="G748" i="110" s="1"/>
  <c r="G748" i="109"/>
  <c r="D747" i="110" s="1"/>
  <c r="G747" i="110" s="1"/>
  <c r="G747" i="109"/>
  <c r="D746" i="110" s="1"/>
  <c r="G746" i="110" s="1"/>
  <c r="G746" i="109"/>
  <c r="D745" i="110" s="1"/>
  <c r="G745" i="110" s="1"/>
  <c r="G745" i="109"/>
  <c r="D744" i="110" s="1"/>
  <c r="G744" i="110" s="1"/>
  <c r="G744" i="109"/>
  <c r="D743" i="110" s="1"/>
  <c r="G743" i="110" s="1"/>
  <c r="G743" i="109"/>
  <c r="D742" i="110" s="1"/>
  <c r="G742" i="110" s="1"/>
  <c r="G742" i="109"/>
  <c r="D741" i="110" s="1"/>
  <c r="G741" i="110" s="1"/>
  <c r="G741" i="109"/>
  <c r="D740" i="110" s="1"/>
  <c r="G740" i="110" s="1"/>
  <c r="G740" i="109"/>
  <c r="D739" i="110" s="1"/>
  <c r="G739" i="110" s="1"/>
  <c r="G739" i="109"/>
  <c r="D738" i="110" s="1"/>
  <c r="G738" i="110" s="1"/>
  <c r="G738" i="109"/>
  <c r="D737" i="110" s="1"/>
  <c r="G737" i="110" s="1"/>
  <c r="G737" i="109"/>
  <c r="D736" i="110" s="1"/>
  <c r="G736" i="110" s="1"/>
  <c r="G736" i="109"/>
  <c r="D735" i="110" s="1"/>
  <c r="G735" i="110" s="1"/>
  <c r="G735" i="109"/>
  <c r="D734" i="110" s="1"/>
  <c r="G734" i="110" s="1"/>
  <c r="G734" i="109"/>
  <c r="D733" i="110" s="1"/>
  <c r="G733" i="110" s="1"/>
  <c r="G733" i="109"/>
  <c r="D732" i="110" s="1"/>
  <c r="G732" i="110" s="1"/>
  <c r="G732" i="109"/>
  <c r="D731" i="110" s="1"/>
  <c r="G731" i="110" s="1"/>
  <c r="G731" i="109"/>
  <c r="D730" i="110" s="1"/>
  <c r="G730" i="110" s="1"/>
  <c r="G730" i="109"/>
  <c r="D729" i="110" s="1"/>
  <c r="G729" i="110" s="1"/>
  <c r="G729" i="109"/>
  <c r="D728" i="110" s="1"/>
  <c r="G728" i="110" s="1"/>
  <c r="G728" i="109"/>
  <c r="D727" i="110" s="1"/>
  <c r="G727" i="110" s="1"/>
  <c r="G727" i="109"/>
  <c r="D726" i="110" s="1"/>
  <c r="G726" i="110" s="1"/>
  <c r="G726" i="109"/>
  <c r="D725" i="110" s="1"/>
  <c r="G725" i="110" s="1"/>
  <c r="G725" i="109"/>
  <c r="D724" i="110" s="1"/>
  <c r="G724" i="110" s="1"/>
  <c r="G724" i="109"/>
  <c r="D723" i="110" s="1"/>
  <c r="G723" i="110" s="1"/>
  <c r="G723" i="109"/>
  <c r="D722" i="110" s="1"/>
  <c r="G722" i="110" s="1"/>
  <c r="G722" i="109"/>
  <c r="D721" i="110" s="1"/>
  <c r="G721" i="110" s="1"/>
  <c r="G721" i="109"/>
  <c r="D720" i="110" s="1"/>
  <c r="G720" i="110" s="1"/>
  <c r="G720" i="109"/>
  <c r="D719" i="110" s="1"/>
  <c r="G719" i="110" s="1"/>
  <c r="G719" i="109"/>
  <c r="D718" i="110" s="1"/>
  <c r="G718" i="110" s="1"/>
  <c r="G718" i="109"/>
  <c r="D717" i="110" s="1"/>
  <c r="G717" i="110" s="1"/>
  <c r="G717" i="109"/>
  <c r="D716" i="110" s="1"/>
  <c r="G716" i="110" s="1"/>
  <c r="G716" i="109"/>
  <c r="D715" i="110" s="1"/>
  <c r="G715" i="110" s="1"/>
  <c r="G715" i="109"/>
  <c r="D714" i="110" s="1"/>
  <c r="G714" i="110" s="1"/>
  <c r="G714" i="109"/>
  <c r="D713" i="110" s="1"/>
  <c r="G713" i="110" s="1"/>
  <c r="G713" i="109"/>
  <c r="D712" i="110" s="1"/>
  <c r="G712" i="110" s="1"/>
  <c r="G712" i="109"/>
  <c r="D711" i="110" s="1"/>
  <c r="G711" i="110" s="1"/>
  <c r="G711" i="109"/>
  <c r="D710" i="110" s="1"/>
  <c r="G710" i="110" s="1"/>
  <c r="G710" i="109"/>
  <c r="D709" i="110" s="1"/>
  <c r="G709" i="110" s="1"/>
  <c r="G709" i="109"/>
  <c r="D708" i="110" s="1"/>
  <c r="G708" i="110" s="1"/>
  <c r="G708" i="109"/>
  <c r="D707" i="110" s="1"/>
  <c r="G707" i="110" s="1"/>
  <c r="G707" i="109"/>
  <c r="D706" i="110" s="1"/>
  <c r="G706" i="110" s="1"/>
  <c r="G706" i="109"/>
  <c r="D705" i="110" s="1"/>
  <c r="G705" i="110" s="1"/>
  <c r="G705" i="109"/>
  <c r="D704" i="110" s="1"/>
  <c r="G704" i="110" s="1"/>
  <c r="G704" i="109"/>
  <c r="D703" i="110" s="1"/>
  <c r="G703" i="110" s="1"/>
  <c r="G703" i="109"/>
  <c r="D702" i="110" s="1"/>
  <c r="G702" i="110" s="1"/>
  <c r="G702" i="109"/>
  <c r="D701" i="110" s="1"/>
  <c r="G701" i="110" s="1"/>
  <c r="G701" i="109"/>
  <c r="D700" i="110" s="1"/>
  <c r="G700" i="110" s="1"/>
  <c r="G700" i="109"/>
  <c r="D699" i="110" s="1"/>
  <c r="G699" i="110" s="1"/>
  <c r="G699" i="109"/>
  <c r="D698" i="110" s="1"/>
  <c r="G698" i="110" s="1"/>
  <c r="G698" i="109"/>
  <c r="D697" i="110" s="1"/>
  <c r="G697" i="110" s="1"/>
  <c r="G697" i="109"/>
  <c r="D696" i="110" s="1"/>
  <c r="G696" i="110" s="1"/>
  <c r="G696" i="109"/>
  <c r="D695" i="110" s="1"/>
  <c r="G695" i="110" s="1"/>
  <c r="G695" i="109"/>
  <c r="D694" i="110" s="1"/>
  <c r="G694" i="110" s="1"/>
  <c r="G694" i="109"/>
  <c r="D693" i="110" s="1"/>
  <c r="G693" i="110" s="1"/>
  <c r="G693" i="109"/>
  <c r="D692" i="110" s="1"/>
  <c r="G692" i="110" s="1"/>
  <c r="G692" i="109"/>
  <c r="D691" i="110" s="1"/>
  <c r="G691" i="110" s="1"/>
  <c r="G691" i="109"/>
  <c r="D690" i="110" s="1"/>
  <c r="G690" i="110" s="1"/>
  <c r="G690" i="109"/>
  <c r="D689" i="110" s="1"/>
  <c r="G689" i="110" s="1"/>
  <c r="G689" i="109"/>
  <c r="D688" i="110" s="1"/>
  <c r="G688" i="110" s="1"/>
  <c r="G688" i="109"/>
  <c r="D687" i="110" s="1"/>
  <c r="G687" i="110" s="1"/>
  <c r="G687" i="109"/>
  <c r="D686" i="110" s="1"/>
  <c r="G686" i="110" s="1"/>
  <c r="G686" i="109"/>
  <c r="D685" i="110" s="1"/>
  <c r="G685" i="110" s="1"/>
  <c r="G685" i="109"/>
  <c r="D684" i="110" s="1"/>
  <c r="G684" i="110" s="1"/>
  <c r="G684" i="109"/>
  <c r="D683" i="110" s="1"/>
  <c r="G683" i="110" s="1"/>
  <c r="G683" i="109"/>
  <c r="D682" i="110" s="1"/>
  <c r="G682" i="110" s="1"/>
  <c r="G682" i="109"/>
  <c r="D681" i="110" s="1"/>
  <c r="G681" i="110" s="1"/>
  <c r="G681" i="109"/>
  <c r="D680" i="110" s="1"/>
  <c r="G680" i="110" s="1"/>
  <c r="G680" i="109"/>
  <c r="D679" i="110" s="1"/>
  <c r="G679" i="110" s="1"/>
  <c r="G679" i="109"/>
  <c r="D678" i="110" s="1"/>
  <c r="G678" i="110" s="1"/>
  <c r="G678" i="109"/>
  <c r="D677" i="110" s="1"/>
  <c r="G677" i="110" s="1"/>
  <c r="G677" i="109"/>
  <c r="D676" i="110" s="1"/>
  <c r="G676" i="110" s="1"/>
  <c r="G676" i="109"/>
  <c r="D675" i="110" s="1"/>
  <c r="G675" i="110" s="1"/>
  <c r="G675" i="109"/>
  <c r="D674" i="110" s="1"/>
  <c r="G674" i="110" s="1"/>
  <c r="G674" i="109"/>
  <c r="D673" i="110" s="1"/>
  <c r="G673" i="110" s="1"/>
  <c r="G673" i="109"/>
  <c r="D672" i="110" s="1"/>
  <c r="G672" i="110" s="1"/>
  <c r="G672" i="109"/>
  <c r="D671" i="110" s="1"/>
  <c r="G671" i="110" s="1"/>
  <c r="G671" i="109"/>
  <c r="D670" i="110" s="1"/>
  <c r="G670" i="110" s="1"/>
  <c r="G670" i="109"/>
  <c r="D669" i="110" s="1"/>
  <c r="G669" i="110" s="1"/>
  <c r="G669" i="109"/>
  <c r="D668" i="110" s="1"/>
  <c r="G668" i="110" s="1"/>
  <c r="G668" i="109"/>
  <c r="D667" i="110" s="1"/>
  <c r="G667" i="110" s="1"/>
  <c r="G667" i="109"/>
  <c r="D666" i="110" s="1"/>
  <c r="G666" i="110" s="1"/>
  <c r="G666" i="109"/>
  <c r="D665" i="110" s="1"/>
  <c r="G665" i="110" s="1"/>
  <c r="G665" i="109"/>
  <c r="D664" i="110" s="1"/>
  <c r="G664" i="110" s="1"/>
  <c r="G664" i="109"/>
  <c r="D663" i="110" s="1"/>
  <c r="G663" i="110" s="1"/>
  <c r="G663" i="109"/>
  <c r="D662" i="110" s="1"/>
  <c r="G662" i="110" s="1"/>
  <c r="G662" i="109"/>
  <c r="D661" i="110" s="1"/>
  <c r="G661" i="110" s="1"/>
  <c r="G661" i="109"/>
  <c r="D660" i="110" s="1"/>
  <c r="G660" i="110" s="1"/>
  <c r="G660" i="109"/>
  <c r="D659" i="110" s="1"/>
  <c r="G659" i="110" s="1"/>
  <c r="G659" i="109"/>
  <c r="D658" i="110" s="1"/>
  <c r="G658" i="110" s="1"/>
  <c r="G658" i="109"/>
  <c r="D657" i="110" s="1"/>
  <c r="G657" i="110" s="1"/>
  <c r="G657" i="109"/>
  <c r="D656" i="110" s="1"/>
  <c r="G656" i="110" s="1"/>
  <c r="G656" i="109"/>
  <c r="D655" i="110" s="1"/>
  <c r="G655" i="110" s="1"/>
  <c r="G655" i="109"/>
  <c r="D654" i="110" s="1"/>
  <c r="G654" i="110" s="1"/>
  <c r="G654" i="109"/>
  <c r="D653" i="110" s="1"/>
  <c r="G653" i="110" s="1"/>
  <c r="G653" i="109"/>
  <c r="D652" i="110" s="1"/>
  <c r="G652" i="110" s="1"/>
  <c r="G652" i="109"/>
  <c r="D651" i="110" s="1"/>
  <c r="G651" i="110" s="1"/>
  <c r="G651" i="109"/>
  <c r="D650" i="110" s="1"/>
  <c r="G650" i="110" s="1"/>
  <c r="G650" i="109"/>
  <c r="D649" i="110" s="1"/>
  <c r="G649" i="110" s="1"/>
  <c r="G649" i="109"/>
  <c r="D648" i="110" s="1"/>
  <c r="G648" i="110" s="1"/>
  <c r="G648" i="109"/>
  <c r="D647" i="110" s="1"/>
  <c r="G647" i="110" s="1"/>
  <c r="G647" i="109"/>
  <c r="D646" i="110" s="1"/>
  <c r="G646" i="110" s="1"/>
  <c r="G646" i="109"/>
  <c r="D645" i="110" s="1"/>
  <c r="G645" i="110" s="1"/>
  <c r="G645" i="109"/>
  <c r="D644" i="110" s="1"/>
  <c r="G644" i="110" s="1"/>
  <c r="G644" i="109"/>
  <c r="D643" i="110" s="1"/>
  <c r="G643" i="110" s="1"/>
  <c r="G643" i="109"/>
  <c r="D642" i="110" s="1"/>
  <c r="G642" i="110" s="1"/>
  <c r="G642" i="109"/>
  <c r="D641" i="110" s="1"/>
  <c r="G641" i="110" s="1"/>
  <c r="G641" i="109"/>
  <c r="D640" i="110" s="1"/>
  <c r="G640" i="110" s="1"/>
  <c r="G640" i="109"/>
  <c r="D639" i="110" s="1"/>
  <c r="G639" i="110" s="1"/>
  <c r="G639" i="109"/>
  <c r="D638" i="110" s="1"/>
  <c r="G638" i="110" s="1"/>
  <c r="G638" i="109"/>
  <c r="D637" i="110" s="1"/>
  <c r="G637" i="110" s="1"/>
  <c r="G637" i="109"/>
  <c r="D636" i="110" s="1"/>
  <c r="G636" i="110" s="1"/>
  <c r="G636" i="109"/>
  <c r="D635" i="110" s="1"/>
  <c r="G635" i="110" s="1"/>
  <c r="G635" i="109"/>
  <c r="D634" i="110" s="1"/>
  <c r="G634" i="110" s="1"/>
  <c r="G634" i="109"/>
  <c r="D633" i="110" s="1"/>
  <c r="G633" i="110" s="1"/>
  <c r="G633" i="109"/>
  <c r="D632" i="110" s="1"/>
  <c r="G632" i="110" s="1"/>
  <c r="G632" i="109"/>
  <c r="D631" i="110" s="1"/>
  <c r="G631" i="110" s="1"/>
  <c r="G631" i="109"/>
  <c r="D630" i="110" s="1"/>
  <c r="G630" i="110" s="1"/>
  <c r="G630" i="109"/>
  <c r="D629" i="110" s="1"/>
  <c r="G629" i="110" s="1"/>
  <c r="G629" i="109"/>
  <c r="D628" i="110" s="1"/>
  <c r="G628" i="110" s="1"/>
  <c r="G628" i="109"/>
  <c r="D627" i="110" s="1"/>
  <c r="G627" i="110" s="1"/>
  <c r="G627" i="109"/>
  <c r="D626" i="110" s="1"/>
  <c r="G626" i="110" s="1"/>
  <c r="G626" i="109"/>
  <c r="D625" i="110" s="1"/>
  <c r="G625" i="110" s="1"/>
  <c r="G625" i="109"/>
  <c r="D624" i="110" s="1"/>
  <c r="G624" i="110" s="1"/>
  <c r="G624" i="109"/>
  <c r="D623" i="110" s="1"/>
  <c r="G623" i="110" s="1"/>
  <c r="G623" i="109"/>
  <c r="D622" i="110" s="1"/>
  <c r="G622" i="110" s="1"/>
  <c r="G622" i="109"/>
  <c r="D621" i="110" s="1"/>
  <c r="G621" i="110" s="1"/>
  <c r="G621" i="109"/>
  <c r="D620" i="110" s="1"/>
  <c r="G620" i="110" s="1"/>
  <c r="G620" i="109"/>
  <c r="D619" i="110" s="1"/>
  <c r="G619" i="110" s="1"/>
  <c r="G619" i="109"/>
  <c r="D618" i="110" s="1"/>
  <c r="G618" i="110" s="1"/>
  <c r="G618" i="109"/>
  <c r="D617" i="110" s="1"/>
  <c r="G617" i="110" s="1"/>
  <c r="G617" i="109"/>
  <c r="D616" i="110" s="1"/>
  <c r="G616" i="110" s="1"/>
  <c r="G616" i="109"/>
  <c r="D615" i="110" s="1"/>
  <c r="G615" i="110" s="1"/>
  <c r="G615" i="109"/>
  <c r="D614" i="110" s="1"/>
  <c r="G614" i="110" s="1"/>
  <c r="G614" i="109"/>
  <c r="D613" i="110" s="1"/>
  <c r="G613" i="110" s="1"/>
  <c r="G613" i="109"/>
  <c r="D612" i="110" s="1"/>
  <c r="G612" i="110" s="1"/>
  <c r="G612" i="109"/>
  <c r="D611" i="110" s="1"/>
  <c r="G611" i="110" s="1"/>
  <c r="G611" i="109"/>
  <c r="D610" i="110" s="1"/>
  <c r="G610" i="110" s="1"/>
  <c r="G610" i="109"/>
  <c r="D609" i="110" s="1"/>
  <c r="G609" i="110" s="1"/>
  <c r="G609" i="109"/>
  <c r="D608" i="110" s="1"/>
  <c r="G608" i="110" s="1"/>
  <c r="G608" i="109"/>
  <c r="D607" i="110" s="1"/>
  <c r="G607" i="110" s="1"/>
  <c r="G607" i="109"/>
  <c r="D606" i="110" s="1"/>
  <c r="G606" i="110" s="1"/>
  <c r="G606" i="109"/>
  <c r="D605" i="110" s="1"/>
  <c r="G605" i="110" s="1"/>
  <c r="G605" i="109"/>
  <c r="D604" i="110" s="1"/>
  <c r="G604" i="110" s="1"/>
  <c r="G604" i="109"/>
  <c r="D603" i="110" s="1"/>
  <c r="G603" i="110" s="1"/>
  <c r="G603" i="109"/>
  <c r="D602" i="110" s="1"/>
  <c r="G602" i="110" s="1"/>
  <c r="G602" i="109"/>
  <c r="D601" i="110" s="1"/>
  <c r="G601" i="110" s="1"/>
  <c r="G601" i="109"/>
  <c r="D600" i="110" s="1"/>
  <c r="G600" i="110" s="1"/>
  <c r="G600" i="109"/>
  <c r="D599" i="110" s="1"/>
  <c r="G599" i="110" s="1"/>
  <c r="G599" i="109"/>
  <c r="D598" i="110" s="1"/>
  <c r="G598" i="110" s="1"/>
  <c r="G598" i="109"/>
  <c r="D597" i="110" s="1"/>
  <c r="G597" i="110" s="1"/>
  <c r="G597" i="109"/>
  <c r="D596" i="110" s="1"/>
  <c r="G596" i="110" s="1"/>
  <c r="G596" i="109"/>
  <c r="D595" i="110" s="1"/>
  <c r="G595" i="110" s="1"/>
  <c r="G595" i="109"/>
  <c r="D594" i="110" s="1"/>
  <c r="G594" i="110" s="1"/>
  <c r="G594" i="109"/>
  <c r="D593" i="110" s="1"/>
  <c r="G593" i="110" s="1"/>
  <c r="G593" i="109"/>
  <c r="D592" i="110" s="1"/>
  <c r="G592" i="110" s="1"/>
  <c r="G592" i="109"/>
  <c r="D591" i="110" s="1"/>
  <c r="G591" i="110" s="1"/>
  <c r="G591" i="109"/>
  <c r="D590" i="110" s="1"/>
  <c r="G590" i="110" s="1"/>
  <c r="G590" i="109"/>
  <c r="D589" i="110" s="1"/>
  <c r="G589" i="110" s="1"/>
  <c r="G589" i="109"/>
  <c r="D588" i="110" s="1"/>
  <c r="G588" i="110" s="1"/>
  <c r="G588" i="109"/>
  <c r="D587" i="110" s="1"/>
  <c r="G587" i="110" s="1"/>
  <c r="G587" i="109"/>
  <c r="D586" i="110" s="1"/>
  <c r="G586" i="110" s="1"/>
  <c r="G586" i="109"/>
  <c r="D585" i="110" s="1"/>
  <c r="G585" i="110" s="1"/>
  <c r="G585" i="109"/>
  <c r="D584" i="110" s="1"/>
  <c r="G584" i="110" s="1"/>
  <c r="G584" i="109"/>
  <c r="D583" i="110" s="1"/>
  <c r="G583" i="110" s="1"/>
  <c r="G583" i="109"/>
  <c r="D582" i="110" s="1"/>
  <c r="G582" i="110" s="1"/>
  <c r="G582" i="109"/>
  <c r="D581" i="110" s="1"/>
  <c r="G581" i="110" s="1"/>
  <c r="G581" i="109"/>
  <c r="D580" i="110" s="1"/>
  <c r="G580" i="110" s="1"/>
  <c r="G580" i="109"/>
  <c r="D579" i="110" s="1"/>
  <c r="G579" i="110" s="1"/>
  <c r="G579" i="109"/>
  <c r="D578" i="110" s="1"/>
  <c r="G578" i="110" s="1"/>
  <c r="G578" i="109"/>
  <c r="D577" i="110" s="1"/>
  <c r="G577" i="110" s="1"/>
  <c r="G577" i="109"/>
  <c r="D576" i="110" s="1"/>
  <c r="G576" i="110" s="1"/>
  <c r="G576" i="109"/>
  <c r="D575" i="110" s="1"/>
  <c r="G575" i="110" s="1"/>
  <c r="G575" i="109"/>
  <c r="D574" i="110" s="1"/>
  <c r="G574" i="110" s="1"/>
  <c r="G574" i="109"/>
  <c r="D573" i="110" s="1"/>
  <c r="G573" i="110" s="1"/>
  <c r="G573" i="109"/>
  <c r="D572" i="110" s="1"/>
  <c r="G572" i="110" s="1"/>
  <c r="G572" i="109"/>
  <c r="D571" i="110" s="1"/>
  <c r="G571" i="110" s="1"/>
  <c r="G571" i="109"/>
  <c r="D570" i="110" s="1"/>
  <c r="G570" i="110" s="1"/>
  <c r="G570" i="109"/>
  <c r="D569" i="110" s="1"/>
  <c r="G569" i="110" s="1"/>
  <c r="G569" i="109"/>
  <c r="D568" i="110" s="1"/>
  <c r="G568" i="110" s="1"/>
  <c r="G568" i="109"/>
  <c r="D567" i="110" s="1"/>
  <c r="G567" i="110" s="1"/>
  <c r="G567" i="109"/>
  <c r="D566" i="110" s="1"/>
  <c r="G566" i="110" s="1"/>
  <c r="G566" i="109"/>
  <c r="D565" i="110" s="1"/>
  <c r="G565" i="110" s="1"/>
  <c r="G565" i="109"/>
  <c r="D564" i="110" s="1"/>
  <c r="G564" i="110" s="1"/>
  <c r="G564" i="109"/>
  <c r="D563" i="110" s="1"/>
  <c r="G563" i="110" s="1"/>
  <c r="G563" i="109"/>
  <c r="D562" i="110" s="1"/>
  <c r="G562" i="110" s="1"/>
  <c r="G562" i="109"/>
  <c r="D561" i="110" s="1"/>
  <c r="G561" i="110" s="1"/>
  <c r="G561" i="109"/>
  <c r="D560" i="110" s="1"/>
  <c r="G560" i="110" s="1"/>
  <c r="G560" i="109"/>
  <c r="D559" i="110" s="1"/>
  <c r="G559" i="110" s="1"/>
  <c r="G559" i="109"/>
  <c r="D558" i="110" s="1"/>
  <c r="G558" i="110" s="1"/>
  <c r="G558" i="109"/>
  <c r="D557" i="110" s="1"/>
  <c r="G557" i="110" s="1"/>
  <c r="G557" i="109"/>
  <c r="D556" i="110" s="1"/>
  <c r="G556" i="110" s="1"/>
  <c r="G556" i="109"/>
  <c r="D555" i="110" s="1"/>
  <c r="G555" i="110" s="1"/>
  <c r="G555" i="109"/>
  <c r="D554" i="110" s="1"/>
  <c r="G554" i="110" s="1"/>
  <c r="G554" i="109"/>
  <c r="D553" i="110" s="1"/>
  <c r="G553" i="110" s="1"/>
  <c r="G553" i="109"/>
  <c r="D552" i="110" s="1"/>
  <c r="G552" i="110" s="1"/>
  <c r="G552" i="109"/>
  <c r="D551" i="110" s="1"/>
  <c r="G551" i="110" s="1"/>
  <c r="G551" i="109"/>
  <c r="D550" i="110" s="1"/>
  <c r="G550" i="110" s="1"/>
  <c r="G550" i="109"/>
  <c r="D549" i="110" s="1"/>
  <c r="G549" i="110" s="1"/>
  <c r="G549" i="109"/>
  <c r="D548" i="110" s="1"/>
  <c r="G548" i="110" s="1"/>
  <c r="G548" i="109"/>
  <c r="D547" i="110" s="1"/>
  <c r="G547" i="110" s="1"/>
  <c r="G547" i="109"/>
  <c r="D546" i="110" s="1"/>
  <c r="G546" i="110" s="1"/>
  <c r="G546" i="109"/>
  <c r="D545" i="110" s="1"/>
  <c r="G545" i="110" s="1"/>
  <c r="G545" i="109"/>
  <c r="D544" i="110" s="1"/>
  <c r="G544" i="110" s="1"/>
  <c r="G544" i="109"/>
  <c r="D543" i="110" s="1"/>
  <c r="G543" i="110" s="1"/>
  <c r="G543" i="109"/>
  <c r="D542" i="110" s="1"/>
  <c r="G542" i="110" s="1"/>
  <c r="G542" i="109"/>
  <c r="D541" i="110" s="1"/>
  <c r="G541" i="110" s="1"/>
  <c r="G541" i="109"/>
  <c r="D540" i="110" s="1"/>
  <c r="G540" i="110" s="1"/>
  <c r="G540" i="109"/>
  <c r="D539" i="110" s="1"/>
  <c r="G539" i="110" s="1"/>
  <c r="G539" i="109"/>
  <c r="D538" i="110" s="1"/>
  <c r="G538" i="110" s="1"/>
  <c r="G538" i="109"/>
  <c r="D537" i="110" s="1"/>
  <c r="G537" i="110" s="1"/>
  <c r="G537" i="109"/>
  <c r="D536" i="110" s="1"/>
  <c r="G536" i="110" s="1"/>
  <c r="G536" i="109"/>
  <c r="D535" i="110" s="1"/>
  <c r="G535" i="110" s="1"/>
  <c r="G535" i="109"/>
  <c r="D534" i="110" s="1"/>
  <c r="G534" i="110" s="1"/>
  <c r="G534" i="109"/>
  <c r="D533" i="110" s="1"/>
  <c r="G533" i="110" s="1"/>
  <c r="G533" i="109"/>
  <c r="D532" i="110" s="1"/>
  <c r="G532" i="110" s="1"/>
  <c r="G532" i="109"/>
  <c r="D531" i="110" s="1"/>
  <c r="G531" i="110" s="1"/>
  <c r="G531" i="109"/>
  <c r="D530" i="110" s="1"/>
  <c r="G530" i="110" s="1"/>
  <c r="G530" i="109"/>
  <c r="D529" i="110" s="1"/>
  <c r="G529" i="110" s="1"/>
  <c r="G529" i="109"/>
  <c r="D528" i="110" s="1"/>
  <c r="G528" i="110" s="1"/>
  <c r="G528" i="109"/>
  <c r="D527" i="110" s="1"/>
  <c r="G527" i="110" s="1"/>
  <c r="G527" i="109"/>
  <c r="D526" i="110" s="1"/>
  <c r="G526" i="110" s="1"/>
  <c r="G526" i="109"/>
  <c r="D525" i="110" s="1"/>
  <c r="G525" i="110" s="1"/>
  <c r="G525" i="109"/>
  <c r="D524" i="110" s="1"/>
  <c r="G524" i="110" s="1"/>
  <c r="G524" i="109"/>
  <c r="D523" i="110" s="1"/>
  <c r="G523" i="110" s="1"/>
  <c r="G523" i="109"/>
  <c r="D522" i="110" s="1"/>
  <c r="G522" i="110" s="1"/>
  <c r="G522" i="109"/>
  <c r="D521" i="110" s="1"/>
  <c r="G521" i="110" s="1"/>
  <c r="G521" i="109"/>
  <c r="D520" i="110" s="1"/>
  <c r="G520" i="110" s="1"/>
  <c r="G520" i="109"/>
  <c r="D519" i="110" s="1"/>
  <c r="G519" i="110" s="1"/>
  <c r="G519" i="109"/>
  <c r="D518" i="110" s="1"/>
  <c r="G518" i="110" s="1"/>
  <c r="G518" i="109"/>
  <c r="D517" i="110" s="1"/>
  <c r="G517" i="110" s="1"/>
  <c r="G517" i="109"/>
  <c r="D516" i="110" s="1"/>
  <c r="G516" i="110" s="1"/>
  <c r="G516" i="109"/>
  <c r="D515" i="110" s="1"/>
  <c r="G515" i="110" s="1"/>
  <c r="G515" i="109"/>
  <c r="D514" i="110" s="1"/>
  <c r="G514" i="110" s="1"/>
  <c r="G514" i="109"/>
  <c r="D513" i="110" s="1"/>
  <c r="G513" i="110" s="1"/>
  <c r="G513" i="109"/>
  <c r="D512" i="110" s="1"/>
  <c r="G512" i="110" s="1"/>
  <c r="G512" i="109"/>
  <c r="D511" i="110" s="1"/>
  <c r="G511" i="110" s="1"/>
  <c r="G511" i="109"/>
  <c r="D510" i="110" s="1"/>
  <c r="G510" i="110" s="1"/>
  <c r="G510" i="109"/>
  <c r="D509" i="110" s="1"/>
  <c r="G509" i="110" s="1"/>
  <c r="G509" i="109"/>
  <c r="D508" i="110" s="1"/>
  <c r="G508" i="110" s="1"/>
  <c r="G508" i="109"/>
  <c r="D507" i="110" s="1"/>
  <c r="G507" i="110" s="1"/>
  <c r="G507" i="109"/>
  <c r="D506" i="110" s="1"/>
  <c r="G506" i="110" s="1"/>
  <c r="G506" i="109"/>
  <c r="D505" i="110" s="1"/>
  <c r="G505" i="110" s="1"/>
  <c r="G505" i="109"/>
  <c r="D504" i="110" s="1"/>
  <c r="G504" i="110" s="1"/>
  <c r="G504" i="109"/>
  <c r="D503" i="110" s="1"/>
  <c r="G503" i="110" s="1"/>
  <c r="G503" i="109"/>
  <c r="D502" i="110" s="1"/>
  <c r="G502" i="110" s="1"/>
  <c r="G502" i="109"/>
  <c r="D501" i="110" s="1"/>
  <c r="G501" i="110" s="1"/>
  <c r="G501" i="109"/>
  <c r="D500" i="110" s="1"/>
  <c r="G500" i="110" s="1"/>
  <c r="G500" i="109"/>
  <c r="D499" i="110" s="1"/>
  <c r="G499" i="110" s="1"/>
  <c r="G499" i="109"/>
  <c r="D498" i="110" s="1"/>
  <c r="G498" i="110" s="1"/>
  <c r="G498" i="109"/>
  <c r="D497" i="110" s="1"/>
  <c r="G497" i="110" s="1"/>
  <c r="G497" i="109"/>
  <c r="D496" i="110" s="1"/>
  <c r="G496" i="110" s="1"/>
  <c r="G496" i="109"/>
  <c r="D495" i="110" s="1"/>
  <c r="G495" i="110" s="1"/>
  <c r="G495" i="109"/>
  <c r="D494" i="110" s="1"/>
  <c r="G494" i="110" s="1"/>
  <c r="G494" i="109"/>
  <c r="D493" i="110" s="1"/>
  <c r="G493" i="110" s="1"/>
  <c r="G493" i="109"/>
  <c r="D492" i="110" s="1"/>
  <c r="G492" i="110" s="1"/>
  <c r="G492" i="109"/>
  <c r="D491" i="110" s="1"/>
  <c r="G491" i="110" s="1"/>
  <c r="G491" i="109"/>
  <c r="D490" i="110" s="1"/>
  <c r="G490" i="110" s="1"/>
  <c r="G490" i="109"/>
  <c r="D489" i="110" s="1"/>
  <c r="G489" i="110" s="1"/>
  <c r="G489" i="109"/>
  <c r="D488" i="110" s="1"/>
  <c r="G488" i="110" s="1"/>
  <c r="G488" i="109"/>
  <c r="D487" i="110" s="1"/>
  <c r="G487" i="110" s="1"/>
  <c r="G487" i="109"/>
  <c r="D486" i="110" s="1"/>
  <c r="G486" i="110" s="1"/>
  <c r="G486" i="109"/>
  <c r="D485" i="110" s="1"/>
  <c r="G485" i="110" s="1"/>
  <c r="G485" i="109"/>
  <c r="D484" i="110" s="1"/>
  <c r="G484" i="110" s="1"/>
  <c r="G484" i="109"/>
  <c r="D483" i="110" s="1"/>
  <c r="G483" i="110" s="1"/>
  <c r="G483" i="109"/>
  <c r="D482" i="110" s="1"/>
  <c r="G482" i="110" s="1"/>
  <c r="G482" i="109"/>
  <c r="D481" i="110" s="1"/>
  <c r="G481" i="110" s="1"/>
  <c r="G481" i="109"/>
  <c r="D480" i="110" s="1"/>
  <c r="G480" i="110" s="1"/>
  <c r="G480" i="109"/>
  <c r="D479" i="110" s="1"/>
  <c r="G479" i="110" s="1"/>
  <c r="G479" i="109"/>
  <c r="D478" i="110" s="1"/>
  <c r="G478" i="110" s="1"/>
  <c r="G478" i="109"/>
  <c r="D477" i="110" s="1"/>
  <c r="G477" i="110" s="1"/>
  <c r="G477" i="109"/>
  <c r="D476" i="110" s="1"/>
  <c r="G476" i="110" s="1"/>
  <c r="G476" i="109"/>
  <c r="D475" i="110" s="1"/>
  <c r="G475" i="110" s="1"/>
  <c r="G475" i="109"/>
  <c r="D474" i="110" s="1"/>
  <c r="G474" i="110" s="1"/>
  <c r="G474" i="109"/>
  <c r="D473" i="110" s="1"/>
  <c r="G473" i="110" s="1"/>
  <c r="G473" i="109"/>
  <c r="D472" i="110" s="1"/>
  <c r="G472" i="110" s="1"/>
  <c r="G472" i="109"/>
  <c r="D471" i="110" s="1"/>
  <c r="G471" i="110" s="1"/>
  <c r="G471" i="109"/>
  <c r="D470" i="110" s="1"/>
  <c r="G470" i="110" s="1"/>
  <c r="G470" i="109"/>
  <c r="D469" i="110" s="1"/>
  <c r="G469" i="110" s="1"/>
  <c r="G469" i="109"/>
  <c r="D468" i="110" s="1"/>
  <c r="G468" i="110" s="1"/>
  <c r="G468" i="109"/>
  <c r="D467" i="110" s="1"/>
  <c r="G467" i="110" s="1"/>
  <c r="G467" i="109"/>
  <c r="D466" i="110" s="1"/>
  <c r="G466" i="110" s="1"/>
  <c r="G466" i="109"/>
  <c r="D465" i="110" s="1"/>
  <c r="G465" i="110" s="1"/>
  <c r="G465" i="109"/>
  <c r="D464" i="110" s="1"/>
  <c r="G464" i="110" s="1"/>
  <c r="G464" i="109"/>
  <c r="D463" i="110" s="1"/>
  <c r="G463" i="110" s="1"/>
  <c r="G463" i="109"/>
  <c r="D462" i="110" s="1"/>
  <c r="G462" i="110" s="1"/>
  <c r="G462" i="109"/>
  <c r="D461" i="110" s="1"/>
  <c r="G461" i="110" s="1"/>
  <c r="G461" i="109"/>
  <c r="D460" i="110" s="1"/>
  <c r="G460" i="110" s="1"/>
  <c r="G460" i="109"/>
  <c r="D459" i="110" s="1"/>
  <c r="G459" i="110" s="1"/>
  <c r="G459" i="109"/>
  <c r="D458" i="110" s="1"/>
  <c r="G458" i="110" s="1"/>
  <c r="G458" i="109"/>
  <c r="D457" i="110" s="1"/>
  <c r="G457" i="110" s="1"/>
  <c r="G457" i="109"/>
  <c r="D456" i="110" s="1"/>
  <c r="G456" i="110" s="1"/>
  <c r="G456" i="109"/>
  <c r="D455" i="110" s="1"/>
  <c r="G455" i="110" s="1"/>
  <c r="G455" i="109"/>
  <c r="D454" i="110" s="1"/>
  <c r="G454" i="110" s="1"/>
  <c r="G454" i="109"/>
  <c r="D453" i="110" s="1"/>
  <c r="G453" i="110" s="1"/>
  <c r="G453" i="109"/>
  <c r="D452" i="110" s="1"/>
  <c r="G452" i="110" s="1"/>
  <c r="G452" i="109"/>
  <c r="D451" i="110" s="1"/>
  <c r="G451" i="110" s="1"/>
  <c r="G451" i="109"/>
  <c r="D450" i="110" s="1"/>
  <c r="G450" i="110" s="1"/>
  <c r="G450" i="109"/>
  <c r="D449" i="110" s="1"/>
  <c r="G449" i="110" s="1"/>
  <c r="G449" i="109"/>
  <c r="D448" i="110" s="1"/>
  <c r="G448" i="110" s="1"/>
  <c r="G448" i="109"/>
  <c r="D447" i="110" s="1"/>
  <c r="G447" i="110" s="1"/>
  <c r="G447" i="109"/>
  <c r="D446" i="110" s="1"/>
  <c r="G446" i="110" s="1"/>
  <c r="G446" i="109"/>
  <c r="D445" i="110" s="1"/>
  <c r="G445" i="110" s="1"/>
  <c r="G445" i="109"/>
  <c r="D444" i="110" s="1"/>
  <c r="G444" i="110" s="1"/>
  <c r="G444" i="109"/>
  <c r="D443" i="110" s="1"/>
  <c r="G443" i="110" s="1"/>
  <c r="G443" i="109"/>
  <c r="D442" i="110" s="1"/>
  <c r="G442" i="110" s="1"/>
  <c r="G442" i="109"/>
  <c r="D441" i="110" s="1"/>
  <c r="G441" i="110" s="1"/>
  <c r="G441" i="109"/>
  <c r="D440" i="110" s="1"/>
  <c r="G440" i="110" s="1"/>
  <c r="G440" i="109"/>
  <c r="D439" i="110" s="1"/>
  <c r="G439" i="110" s="1"/>
  <c r="G439" i="109"/>
  <c r="D438" i="110" s="1"/>
  <c r="G438" i="110" s="1"/>
  <c r="G438" i="109"/>
  <c r="D437" i="110" s="1"/>
  <c r="G437" i="110" s="1"/>
  <c r="G437" i="109"/>
  <c r="D436" i="110" s="1"/>
  <c r="G436" i="110" s="1"/>
  <c r="G436" i="109"/>
  <c r="D435" i="110" s="1"/>
  <c r="G435" i="110" s="1"/>
  <c r="G435" i="109"/>
  <c r="D434" i="110" s="1"/>
  <c r="G434" i="110" s="1"/>
  <c r="G434" i="109"/>
  <c r="D433" i="110" s="1"/>
  <c r="G433" i="110" s="1"/>
  <c r="G433" i="109"/>
  <c r="D432" i="110" s="1"/>
  <c r="G432" i="110" s="1"/>
  <c r="G432" i="109"/>
  <c r="D431" i="110" s="1"/>
  <c r="G431" i="110" s="1"/>
  <c r="G431" i="109"/>
  <c r="D430" i="110" s="1"/>
  <c r="G430" i="110" s="1"/>
  <c r="G430" i="109"/>
  <c r="D429" i="110" s="1"/>
  <c r="G429" i="110" s="1"/>
  <c r="G429" i="109"/>
  <c r="D428" i="110" s="1"/>
  <c r="G428" i="110" s="1"/>
  <c r="G428" i="109"/>
  <c r="D427" i="110" s="1"/>
  <c r="G427" i="110" s="1"/>
  <c r="G427" i="109"/>
  <c r="D426" i="110" s="1"/>
  <c r="G426" i="110" s="1"/>
  <c r="G426" i="109"/>
  <c r="D425" i="110" s="1"/>
  <c r="G425" i="110" s="1"/>
  <c r="G425" i="109"/>
  <c r="D424" i="110" s="1"/>
  <c r="G424" i="110" s="1"/>
  <c r="G424" i="109"/>
  <c r="D423" i="110" s="1"/>
  <c r="G423" i="110" s="1"/>
  <c r="G423" i="109"/>
  <c r="D422" i="110" s="1"/>
  <c r="G422" i="110" s="1"/>
  <c r="G422" i="109"/>
  <c r="D421" i="110" s="1"/>
  <c r="G421" i="110" s="1"/>
  <c r="G421" i="109"/>
  <c r="D420" i="110" s="1"/>
  <c r="G420" i="110" s="1"/>
  <c r="G420" i="109"/>
  <c r="D419" i="110" s="1"/>
  <c r="G419" i="110" s="1"/>
  <c r="G419" i="109"/>
  <c r="D418" i="110" s="1"/>
  <c r="G418" i="110" s="1"/>
  <c r="G418" i="109"/>
  <c r="D417" i="110" s="1"/>
  <c r="G417" i="110" s="1"/>
  <c r="G417" i="109"/>
  <c r="D416" i="110" s="1"/>
  <c r="G416" i="110" s="1"/>
  <c r="G416" i="109"/>
  <c r="D415" i="110" s="1"/>
  <c r="G415" i="110" s="1"/>
  <c r="G415" i="109"/>
  <c r="D414" i="110" s="1"/>
  <c r="G414" i="110" s="1"/>
  <c r="G414" i="109"/>
  <c r="D413" i="110" s="1"/>
  <c r="G413" i="110" s="1"/>
  <c r="G413" i="109"/>
  <c r="D412" i="110" s="1"/>
  <c r="G412" i="110" s="1"/>
  <c r="G412" i="109"/>
  <c r="D411" i="110" s="1"/>
  <c r="G411" i="110" s="1"/>
  <c r="G411" i="109"/>
  <c r="D410" i="110" s="1"/>
  <c r="G410" i="110" s="1"/>
  <c r="G410" i="109"/>
  <c r="D409" i="110" s="1"/>
  <c r="G409" i="110" s="1"/>
  <c r="G409" i="109"/>
  <c r="D408" i="110" s="1"/>
  <c r="G408" i="110" s="1"/>
  <c r="G408" i="109"/>
  <c r="D407" i="110" s="1"/>
  <c r="G407" i="110" s="1"/>
  <c r="G407" i="109"/>
  <c r="D406" i="110" s="1"/>
  <c r="G406" i="110" s="1"/>
  <c r="G406" i="109"/>
  <c r="D405" i="110" s="1"/>
  <c r="G405" i="110" s="1"/>
  <c r="G405" i="109"/>
  <c r="D404" i="110" s="1"/>
  <c r="G404" i="110" s="1"/>
  <c r="G404" i="109"/>
  <c r="D403" i="110" s="1"/>
  <c r="G403" i="110" s="1"/>
  <c r="G403" i="109"/>
  <c r="D402" i="110" s="1"/>
  <c r="G402" i="110" s="1"/>
  <c r="G402" i="109"/>
  <c r="D401" i="110" s="1"/>
  <c r="G401" i="110" s="1"/>
  <c r="G401" i="109"/>
  <c r="D400" i="110" s="1"/>
  <c r="G400" i="110" s="1"/>
  <c r="G400" i="109"/>
  <c r="D399" i="110" s="1"/>
  <c r="G399" i="110" s="1"/>
  <c r="G399" i="109"/>
  <c r="D398" i="110" s="1"/>
  <c r="G398" i="110" s="1"/>
  <c r="G398" i="109"/>
  <c r="D397" i="110" s="1"/>
  <c r="G397" i="110" s="1"/>
  <c r="G397" i="109"/>
  <c r="D396" i="110" s="1"/>
  <c r="G396" i="110" s="1"/>
  <c r="G396" i="109"/>
  <c r="D395" i="110" s="1"/>
  <c r="G395" i="110" s="1"/>
  <c r="G395" i="109"/>
  <c r="D394" i="110" s="1"/>
  <c r="G394" i="110" s="1"/>
  <c r="G394" i="109"/>
  <c r="D393" i="110" s="1"/>
  <c r="G393" i="110" s="1"/>
  <c r="G393" i="109"/>
  <c r="D392" i="110" s="1"/>
  <c r="G392" i="110" s="1"/>
  <c r="G392" i="109"/>
  <c r="D391" i="110" s="1"/>
  <c r="G391" i="110" s="1"/>
  <c r="G391" i="109"/>
  <c r="D390" i="110" s="1"/>
  <c r="G390" i="110" s="1"/>
  <c r="G390" i="109"/>
  <c r="D389" i="110" s="1"/>
  <c r="G389" i="110" s="1"/>
  <c r="G389" i="109"/>
  <c r="D388" i="110" s="1"/>
  <c r="G388" i="110" s="1"/>
  <c r="G388" i="109"/>
  <c r="D387" i="110" s="1"/>
  <c r="G387" i="110" s="1"/>
  <c r="G387" i="109"/>
  <c r="D386" i="110" s="1"/>
  <c r="G386" i="110" s="1"/>
  <c r="G386" i="109"/>
  <c r="D385" i="110" s="1"/>
  <c r="G385" i="110" s="1"/>
  <c r="G385" i="109"/>
  <c r="D384" i="110" s="1"/>
  <c r="G384" i="110" s="1"/>
  <c r="G384" i="109"/>
  <c r="D383" i="110" s="1"/>
  <c r="G383" i="110" s="1"/>
  <c r="G383" i="109"/>
  <c r="D382" i="110" s="1"/>
  <c r="G382" i="110" s="1"/>
  <c r="G382" i="109"/>
  <c r="D381" i="110" s="1"/>
  <c r="G381" i="110" s="1"/>
  <c r="G381" i="109"/>
  <c r="D380" i="110" s="1"/>
  <c r="G380" i="110" s="1"/>
  <c r="G380" i="109"/>
  <c r="D379" i="110" s="1"/>
  <c r="G379" i="110" s="1"/>
  <c r="G379" i="109"/>
  <c r="D378" i="110" s="1"/>
  <c r="G378" i="110" s="1"/>
  <c r="G378" i="109"/>
  <c r="D377" i="110" s="1"/>
  <c r="G377" i="110" s="1"/>
  <c r="G377" i="109"/>
  <c r="D376" i="110" s="1"/>
  <c r="G376" i="110" s="1"/>
  <c r="G376" i="109"/>
  <c r="D375" i="110" s="1"/>
  <c r="G375" i="110" s="1"/>
  <c r="G375" i="109"/>
  <c r="D374" i="110" s="1"/>
  <c r="G374" i="110" s="1"/>
  <c r="G374" i="109"/>
  <c r="D373" i="110" s="1"/>
  <c r="G373" i="110" s="1"/>
  <c r="G373" i="109"/>
  <c r="D372" i="110" s="1"/>
  <c r="G372" i="110" s="1"/>
  <c r="G372" i="109"/>
  <c r="D371" i="110" s="1"/>
  <c r="G371" i="110" s="1"/>
  <c r="G371" i="109"/>
  <c r="D370" i="110" s="1"/>
  <c r="G370" i="110" s="1"/>
  <c r="G370" i="109"/>
  <c r="D369" i="110" s="1"/>
  <c r="G369" i="110" s="1"/>
  <c r="G369" i="109"/>
  <c r="D368" i="110" s="1"/>
  <c r="G368" i="110" s="1"/>
  <c r="G368" i="109"/>
  <c r="D367" i="110" s="1"/>
  <c r="G367" i="110" s="1"/>
  <c r="G367" i="109"/>
  <c r="D366" i="110" s="1"/>
  <c r="G366" i="110" s="1"/>
  <c r="G366" i="109"/>
  <c r="D365" i="110" s="1"/>
  <c r="G365" i="110" s="1"/>
  <c r="G365" i="109"/>
  <c r="D364" i="110" s="1"/>
  <c r="G364" i="110" s="1"/>
  <c r="G364" i="109"/>
  <c r="D363" i="110" s="1"/>
  <c r="G363" i="110" s="1"/>
  <c r="G363" i="109"/>
  <c r="D362" i="110" s="1"/>
  <c r="G362" i="110" s="1"/>
  <c r="G362" i="109"/>
  <c r="D361" i="110" s="1"/>
  <c r="G361" i="110" s="1"/>
  <c r="G361" i="109"/>
  <c r="D360" i="110" s="1"/>
  <c r="G360" i="110" s="1"/>
  <c r="G360" i="109"/>
  <c r="D359" i="110" s="1"/>
  <c r="G359" i="110" s="1"/>
  <c r="G359" i="109"/>
  <c r="D358" i="110" s="1"/>
  <c r="G358" i="110" s="1"/>
  <c r="G358" i="109"/>
  <c r="D357" i="110" s="1"/>
  <c r="G357" i="110" s="1"/>
  <c r="G357" i="109"/>
  <c r="D356" i="110" s="1"/>
  <c r="G356" i="110" s="1"/>
  <c r="G356" i="109"/>
  <c r="D355" i="110" s="1"/>
  <c r="G355" i="110" s="1"/>
  <c r="G355" i="109"/>
  <c r="D354" i="110" s="1"/>
  <c r="G354" i="110" s="1"/>
  <c r="G354" i="109"/>
  <c r="D353" i="110" s="1"/>
  <c r="G353" i="110" s="1"/>
  <c r="G353" i="109"/>
  <c r="D352" i="110" s="1"/>
  <c r="G352" i="110" s="1"/>
  <c r="G352" i="109"/>
  <c r="D351" i="110" s="1"/>
  <c r="G351" i="110" s="1"/>
  <c r="G351" i="109"/>
  <c r="D350" i="110" s="1"/>
  <c r="G350" i="110" s="1"/>
  <c r="G350" i="109"/>
  <c r="D349" i="110" s="1"/>
  <c r="G349" i="110" s="1"/>
  <c r="G349" i="109"/>
  <c r="D348" i="110" s="1"/>
  <c r="G348" i="110" s="1"/>
  <c r="G348" i="109"/>
  <c r="D347" i="110" s="1"/>
  <c r="G347" i="110" s="1"/>
  <c r="G347" i="109"/>
  <c r="D346" i="110" s="1"/>
  <c r="G346" i="110" s="1"/>
  <c r="G346" i="109"/>
  <c r="D345" i="110" s="1"/>
  <c r="G345" i="110" s="1"/>
  <c r="G345" i="109"/>
  <c r="D344" i="110" s="1"/>
  <c r="G344" i="110" s="1"/>
  <c r="G344" i="109"/>
  <c r="D343" i="110" s="1"/>
  <c r="G343" i="110" s="1"/>
  <c r="G343" i="109"/>
  <c r="D342" i="110" s="1"/>
  <c r="G342" i="110" s="1"/>
  <c r="G342" i="109"/>
  <c r="D341" i="110" s="1"/>
  <c r="G341" i="110" s="1"/>
  <c r="G341" i="109"/>
  <c r="D340" i="110" s="1"/>
  <c r="G340" i="110" s="1"/>
  <c r="G340" i="109"/>
  <c r="D339" i="110" s="1"/>
  <c r="G339" i="110" s="1"/>
  <c r="G339" i="109"/>
  <c r="D338" i="110" s="1"/>
  <c r="G338" i="110" s="1"/>
  <c r="G338" i="109"/>
  <c r="D337" i="110" s="1"/>
  <c r="G337" i="110" s="1"/>
  <c r="G337" i="109"/>
  <c r="D336" i="110" s="1"/>
  <c r="G336" i="110" s="1"/>
  <c r="G336" i="109"/>
  <c r="D335" i="110" s="1"/>
  <c r="G335" i="110" s="1"/>
  <c r="G335" i="109"/>
  <c r="D334" i="110" s="1"/>
  <c r="G334" i="110" s="1"/>
  <c r="G334" i="109"/>
  <c r="D333" i="110" s="1"/>
  <c r="G333" i="110" s="1"/>
  <c r="G333" i="109"/>
  <c r="D332" i="110" s="1"/>
  <c r="G332" i="110" s="1"/>
  <c r="G332" i="109"/>
  <c r="D331" i="110" s="1"/>
  <c r="G331" i="110" s="1"/>
  <c r="G331" i="109"/>
  <c r="D330" i="110" s="1"/>
  <c r="G330" i="110" s="1"/>
  <c r="G330" i="109"/>
  <c r="D329" i="110" s="1"/>
  <c r="G329" i="110" s="1"/>
  <c r="G329" i="109"/>
  <c r="D328" i="110" s="1"/>
  <c r="G328" i="110" s="1"/>
  <c r="G328" i="109"/>
  <c r="D327" i="110" s="1"/>
  <c r="G327" i="110" s="1"/>
  <c r="G327" i="109"/>
  <c r="D326" i="110" s="1"/>
  <c r="G326" i="110" s="1"/>
  <c r="G326" i="109"/>
  <c r="D325" i="110" s="1"/>
  <c r="G325" i="110" s="1"/>
  <c r="G325" i="109"/>
  <c r="D324" i="110" s="1"/>
  <c r="G324" i="110" s="1"/>
  <c r="G324" i="109"/>
  <c r="D323" i="110" s="1"/>
  <c r="G323" i="110" s="1"/>
  <c r="G323" i="109"/>
  <c r="D322" i="110" s="1"/>
  <c r="G322" i="110" s="1"/>
  <c r="G322" i="109"/>
  <c r="D321" i="110" s="1"/>
  <c r="G321" i="110" s="1"/>
  <c r="G321" i="109"/>
  <c r="D320" i="110" s="1"/>
  <c r="G320" i="110" s="1"/>
  <c r="G320" i="109"/>
  <c r="D319" i="110" s="1"/>
  <c r="G319" i="110" s="1"/>
  <c r="G319" i="109"/>
  <c r="D318" i="110" s="1"/>
  <c r="G318" i="110" s="1"/>
  <c r="G318" i="109"/>
  <c r="D317" i="110" s="1"/>
  <c r="G317" i="110" s="1"/>
  <c r="G317" i="109"/>
  <c r="D316" i="110" s="1"/>
  <c r="G316" i="110" s="1"/>
  <c r="G316" i="109"/>
  <c r="D315" i="110" s="1"/>
  <c r="G315" i="110" s="1"/>
  <c r="G315" i="109"/>
  <c r="D314" i="110" s="1"/>
  <c r="G314" i="110" s="1"/>
  <c r="G314" i="109"/>
  <c r="D313" i="110" s="1"/>
  <c r="G313" i="110" s="1"/>
  <c r="G313" i="109"/>
  <c r="D312" i="110" s="1"/>
  <c r="G312" i="110" s="1"/>
  <c r="G312" i="109"/>
  <c r="D311" i="110" s="1"/>
  <c r="G311" i="110" s="1"/>
  <c r="G311" i="109"/>
  <c r="D310" i="110" s="1"/>
  <c r="G310" i="110" s="1"/>
  <c r="G310" i="109"/>
  <c r="D309" i="110" s="1"/>
  <c r="G309" i="110" s="1"/>
  <c r="G309" i="109"/>
  <c r="D308" i="110" s="1"/>
  <c r="G308" i="110" s="1"/>
  <c r="G308" i="109"/>
  <c r="D307" i="110" s="1"/>
  <c r="G307" i="110" s="1"/>
  <c r="G307" i="109"/>
  <c r="D306" i="110" s="1"/>
  <c r="G306" i="110" s="1"/>
  <c r="G306" i="109"/>
  <c r="D305" i="110" s="1"/>
  <c r="G305" i="110" s="1"/>
  <c r="G305" i="109"/>
  <c r="D304" i="110" s="1"/>
  <c r="G304" i="110" s="1"/>
  <c r="G304" i="109"/>
  <c r="D303" i="110" s="1"/>
  <c r="G303" i="110" s="1"/>
  <c r="G303" i="109"/>
  <c r="D302" i="110" s="1"/>
  <c r="G302" i="110" s="1"/>
  <c r="G302" i="109"/>
  <c r="D301" i="110" s="1"/>
  <c r="G301" i="110" s="1"/>
  <c r="G301" i="109"/>
  <c r="D300" i="110" s="1"/>
  <c r="G300" i="110" s="1"/>
  <c r="G300" i="109"/>
  <c r="D299" i="110" s="1"/>
  <c r="G299" i="110" s="1"/>
  <c r="G299" i="109"/>
  <c r="D298" i="110" s="1"/>
  <c r="G298" i="110" s="1"/>
  <c r="G298" i="109"/>
  <c r="D297" i="110" s="1"/>
  <c r="G297" i="110" s="1"/>
  <c r="G297" i="109"/>
  <c r="D296" i="110" s="1"/>
  <c r="G296" i="110" s="1"/>
  <c r="G296" i="109"/>
  <c r="D295" i="110" s="1"/>
  <c r="G295" i="110" s="1"/>
  <c r="G295" i="109"/>
  <c r="D294" i="110" s="1"/>
  <c r="G294" i="110" s="1"/>
  <c r="G294" i="109"/>
  <c r="D293" i="110" s="1"/>
  <c r="G293" i="110" s="1"/>
  <c r="G293" i="109"/>
  <c r="D292" i="110" s="1"/>
  <c r="G292" i="110" s="1"/>
  <c r="G292" i="109"/>
  <c r="D291" i="110" s="1"/>
  <c r="G291" i="110" s="1"/>
  <c r="G291" i="109"/>
  <c r="D290" i="110" s="1"/>
  <c r="G290" i="110" s="1"/>
  <c r="G290" i="109"/>
  <c r="D289" i="110" s="1"/>
  <c r="G289" i="110" s="1"/>
  <c r="G289" i="109"/>
  <c r="D288" i="110" s="1"/>
  <c r="G288" i="110" s="1"/>
  <c r="G288" i="109"/>
  <c r="D287" i="110" s="1"/>
  <c r="G287" i="110" s="1"/>
  <c r="G287" i="109"/>
  <c r="D286" i="110" s="1"/>
  <c r="G286" i="110" s="1"/>
  <c r="G286" i="109"/>
  <c r="D285" i="110" s="1"/>
  <c r="G285" i="110" s="1"/>
  <c r="G285" i="109"/>
  <c r="D284" i="110" s="1"/>
  <c r="G284" i="110" s="1"/>
  <c r="G284" i="109"/>
  <c r="D283" i="110" s="1"/>
  <c r="G283" i="110" s="1"/>
  <c r="G283" i="109"/>
  <c r="D282" i="110" s="1"/>
  <c r="G282" i="110" s="1"/>
  <c r="G282" i="109"/>
  <c r="D281" i="110" s="1"/>
  <c r="G281" i="110" s="1"/>
  <c r="G281" i="109"/>
  <c r="D280" i="110" s="1"/>
  <c r="G280" i="110" s="1"/>
  <c r="G280" i="109"/>
  <c r="D279" i="110" s="1"/>
  <c r="G279" i="110" s="1"/>
  <c r="G279" i="109"/>
  <c r="D278" i="110" s="1"/>
  <c r="G278" i="110" s="1"/>
  <c r="G278" i="109"/>
  <c r="D277" i="110" s="1"/>
  <c r="G277" i="110" s="1"/>
  <c r="G277" i="109"/>
  <c r="D276" i="110" s="1"/>
  <c r="G276" i="110" s="1"/>
  <c r="G276" i="109"/>
  <c r="D275" i="110" s="1"/>
  <c r="G275" i="110" s="1"/>
  <c r="G275" i="109"/>
  <c r="D274" i="110" s="1"/>
  <c r="G274" i="110" s="1"/>
  <c r="G274" i="109"/>
  <c r="D273" i="110" s="1"/>
  <c r="G273" i="110" s="1"/>
  <c r="G273" i="109"/>
  <c r="D272" i="110" s="1"/>
  <c r="G272" i="110" s="1"/>
  <c r="G272" i="109"/>
  <c r="D271" i="110" s="1"/>
  <c r="G271" i="110" s="1"/>
  <c r="G271" i="109"/>
  <c r="D270" i="110" s="1"/>
  <c r="G270" i="110" s="1"/>
  <c r="G270" i="109"/>
  <c r="D269" i="110" s="1"/>
  <c r="G269" i="110" s="1"/>
  <c r="G269" i="109"/>
  <c r="D268" i="110" s="1"/>
  <c r="G268" i="110" s="1"/>
  <c r="G268" i="109"/>
  <c r="D267" i="110" s="1"/>
  <c r="G267" i="110" s="1"/>
  <c r="G267" i="109"/>
  <c r="D266" i="110" s="1"/>
  <c r="G266" i="110" s="1"/>
  <c r="G266" i="109"/>
  <c r="D265" i="110" s="1"/>
  <c r="G265" i="110" s="1"/>
  <c r="G265" i="109"/>
  <c r="D264" i="110" s="1"/>
  <c r="G264" i="110" s="1"/>
  <c r="G264" i="109"/>
  <c r="D263" i="110" s="1"/>
  <c r="G263" i="110" s="1"/>
  <c r="G263" i="109"/>
  <c r="D262" i="110" s="1"/>
  <c r="G262" i="110" s="1"/>
  <c r="G262" i="109"/>
  <c r="D261" i="110" s="1"/>
  <c r="G261" i="110" s="1"/>
  <c r="G261" i="109"/>
  <c r="D260" i="110" s="1"/>
  <c r="G260" i="110" s="1"/>
  <c r="G260" i="109"/>
  <c r="D259" i="110" s="1"/>
  <c r="G259" i="110" s="1"/>
  <c r="G259" i="109"/>
  <c r="D258" i="110" s="1"/>
  <c r="G258" i="110" s="1"/>
  <c r="G258" i="109"/>
  <c r="D257" i="110" s="1"/>
  <c r="G257" i="110" s="1"/>
  <c r="G257" i="109"/>
  <c r="D256" i="110" s="1"/>
  <c r="G256" i="110" s="1"/>
  <c r="G256" i="109"/>
  <c r="D255" i="110" s="1"/>
  <c r="G255" i="110" s="1"/>
  <c r="G255" i="109"/>
  <c r="D254" i="110" s="1"/>
  <c r="G254" i="110" s="1"/>
  <c r="G254" i="109"/>
  <c r="D253" i="110" s="1"/>
  <c r="G253" i="110" s="1"/>
  <c r="G253" i="109"/>
  <c r="D252" i="110" s="1"/>
  <c r="G252" i="110" s="1"/>
  <c r="G252" i="109"/>
  <c r="D251" i="110" s="1"/>
  <c r="G251" i="110" s="1"/>
  <c r="G251" i="109"/>
  <c r="D250" i="110" s="1"/>
  <c r="G250" i="110" s="1"/>
  <c r="G250" i="109"/>
  <c r="D249" i="110" s="1"/>
  <c r="G249" i="110" s="1"/>
  <c r="G249" i="109"/>
  <c r="D248" i="110" s="1"/>
  <c r="G248" i="110" s="1"/>
  <c r="G248" i="109"/>
  <c r="D247" i="110" s="1"/>
  <c r="G247" i="110" s="1"/>
  <c r="G247" i="109"/>
  <c r="D246" i="110" s="1"/>
  <c r="G246" i="110" s="1"/>
  <c r="G246" i="109"/>
  <c r="D245" i="110" s="1"/>
  <c r="G245" i="110" s="1"/>
  <c r="G245" i="109"/>
  <c r="D244" i="110" s="1"/>
  <c r="G244" i="110" s="1"/>
  <c r="G244" i="109"/>
  <c r="D243" i="110" s="1"/>
  <c r="G243" i="110" s="1"/>
  <c r="G243" i="109"/>
  <c r="D242" i="110" s="1"/>
  <c r="G242" i="110" s="1"/>
  <c r="G242" i="109"/>
  <c r="D241" i="110" s="1"/>
  <c r="G241" i="110" s="1"/>
  <c r="G241" i="109"/>
  <c r="D240" i="110" s="1"/>
  <c r="G240" i="110" s="1"/>
  <c r="G240" i="109"/>
  <c r="D239" i="110" s="1"/>
  <c r="G239" i="110" s="1"/>
  <c r="G239" i="109"/>
  <c r="D238" i="110" s="1"/>
  <c r="G238" i="110" s="1"/>
  <c r="G238" i="109"/>
  <c r="D237" i="110" s="1"/>
  <c r="G237" i="110" s="1"/>
  <c r="G237" i="109"/>
  <c r="D236" i="110" s="1"/>
  <c r="G236" i="110" s="1"/>
  <c r="G236" i="109"/>
  <c r="D235" i="110" s="1"/>
  <c r="G235" i="110" s="1"/>
  <c r="G235" i="109"/>
  <c r="D234" i="110" s="1"/>
  <c r="G234" i="110" s="1"/>
  <c r="G234" i="109"/>
  <c r="D233" i="110" s="1"/>
  <c r="G233" i="110" s="1"/>
  <c r="G233" i="109"/>
  <c r="D232" i="110" s="1"/>
  <c r="G232" i="110" s="1"/>
  <c r="G232" i="109"/>
  <c r="D231" i="110" s="1"/>
  <c r="G231" i="110" s="1"/>
  <c r="G231" i="109"/>
  <c r="D230" i="110" s="1"/>
  <c r="G230" i="110" s="1"/>
  <c r="G230" i="109"/>
  <c r="D229" i="110" s="1"/>
  <c r="G229" i="110" s="1"/>
  <c r="G229" i="109"/>
  <c r="D228" i="110" s="1"/>
  <c r="G228" i="110" s="1"/>
  <c r="G228" i="109"/>
  <c r="D227" i="110" s="1"/>
  <c r="G227" i="110" s="1"/>
  <c r="G227" i="109"/>
  <c r="D226" i="110" s="1"/>
  <c r="G226" i="110" s="1"/>
  <c r="G226" i="109"/>
  <c r="D225" i="110" s="1"/>
  <c r="G225" i="110" s="1"/>
  <c r="G225" i="109"/>
  <c r="D224" i="110" s="1"/>
  <c r="G224" i="110" s="1"/>
  <c r="G224" i="109"/>
  <c r="D223" i="110" s="1"/>
  <c r="G223" i="110" s="1"/>
  <c r="G223" i="109"/>
  <c r="D222" i="110" s="1"/>
  <c r="G222" i="110" s="1"/>
  <c r="G222" i="109"/>
  <c r="D221" i="110" s="1"/>
  <c r="G221" i="110" s="1"/>
  <c r="G221" i="109"/>
  <c r="D220" i="110" s="1"/>
  <c r="G220" i="110" s="1"/>
  <c r="G220" i="109"/>
  <c r="D219" i="110" s="1"/>
  <c r="G219" i="110" s="1"/>
  <c r="G219" i="109"/>
  <c r="D218" i="110" s="1"/>
  <c r="G218" i="110" s="1"/>
  <c r="G218" i="109"/>
  <c r="D217" i="110" s="1"/>
  <c r="G217" i="110" s="1"/>
  <c r="G217" i="109"/>
  <c r="D216" i="110" s="1"/>
  <c r="G216" i="110" s="1"/>
  <c r="G216" i="109"/>
  <c r="D215" i="110" s="1"/>
  <c r="G215" i="110" s="1"/>
  <c r="G215" i="109"/>
  <c r="D214" i="110" s="1"/>
  <c r="G214" i="110" s="1"/>
  <c r="G214" i="109"/>
  <c r="D213" i="110" s="1"/>
  <c r="G213" i="110" s="1"/>
  <c r="G213" i="109"/>
  <c r="D212" i="110" s="1"/>
  <c r="G212" i="110" s="1"/>
  <c r="G212" i="109"/>
  <c r="D211" i="110" s="1"/>
  <c r="G211" i="110" s="1"/>
  <c r="G211" i="109"/>
  <c r="D210" i="110" s="1"/>
  <c r="G210" i="110" s="1"/>
  <c r="G210" i="109"/>
  <c r="D209" i="110" s="1"/>
  <c r="G209" i="110" s="1"/>
  <c r="G209" i="109"/>
  <c r="D208" i="110" s="1"/>
  <c r="G208" i="110" s="1"/>
  <c r="G208" i="109"/>
  <c r="D207" i="110" s="1"/>
  <c r="G207" i="110" s="1"/>
  <c r="G207" i="109"/>
  <c r="D206" i="110" s="1"/>
  <c r="G206" i="110" s="1"/>
  <c r="G206" i="109"/>
  <c r="D205" i="110" s="1"/>
  <c r="G205" i="110" s="1"/>
  <c r="G205" i="109"/>
  <c r="D204" i="110" s="1"/>
  <c r="G204" i="110" s="1"/>
  <c r="G204" i="109"/>
  <c r="D203" i="110" s="1"/>
  <c r="G203" i="110" s="1"/>
  <c r="G203" i="109"/>
  <c r="D202" i="110" s="1"/>
  <c r="G202" i="110" s="1"/>
  <c r="G202" i="109"/>
  <c r="D201" i="110" s="1"/>
  <c r="G201" i="110" s="1"/>
  <c r="G201" i="109"/>
  <c r="D200" i="110" s="1"/>
  <c r="G200" i="110" s="1"/>
  <c r="G200" i="109"/>
  <c r="D199" i="110" s="1"/>
  <c r="G199" i="110" s="1"/>
  <c r="G199" i="109"/>
  <c r="D198" i="110" s="1"/>
  <c r="G198" i="110" s="1"/>
  <c r="G198" i="109"/>
  <c r="D197" i="110" s="1"/>
  <c r="G197" i="110" s="1"/>
  <c r="G197" i="109"/>
  <c r="D196" i="110" s="1"/>
  <c r="G196" i="110" s="1"/>
  <c r="G196" i="109"/>
  <c r="D195" i="110" s="1"/>
  <c r="G195" i="110" s="1"/>
  <c r="G195" i="109"/>
  <c r="D194" i="110" s="1"/>
  <c r="G194" i="110" s="1"/>
  <c r="G194" i="109"/>
  <c r="D193" i="110" s="1"/>
  <c r="G193" i="110" s="1"/>
  <c r="G193" i="109"/>
  <c r="D192" i="110" s="1"/>
  <c r="G192" i="110" s="1"/>
  <c r="G192" i="109"/>
  <c r="D191" i="110" s="1"/>
  <c r="G191" i="110" s="1"/>
  <c r="G191" i="109"/>
  <c r="D190" i="110" s="1"/>
  <c r="G190" i="110" s="1"/>
  <c r="G190" i="109"/>
  <c r="D189" i="110" s="1"/>
  <c r="G189" i="110" s="1"/>
  <c r="G189" i="109"/>
  <c r="D188" i="110" s="1"/>
  <c r="G188" i="110" s="1"/>
  <c r="G188" i="109"/>
  <c r="D187" i="110" s="1"/>
  <c r="G187" i="110" s="1"/>
  <c r="G187" i="109"/>
  <c r="D186" i="110" s="1"/>
  <c r="G186" i="110" s="1"/>
  <c r="G186" i="109"/>
  <c r="D185" i="110" s="1"/>
  <c r="G185" i="110" s="1"/>
  <c r="G185" i="109"/>
  <c r="D184" i="110" s="1"/>
  <c r="G184" i="110" s="1"/>
  <c r="G184" i="109"/>
  <c r="D183" i="110" s="1"/>
  <c r="G183" i="110" s="1"/>
  <c r="G183" i="109"/>
  <c r="D182" i="110" s="1"/>
  <c r="G182" i="110" s="1"/>
  <c r="G182" i="109"/>
  <c r="D181" i="110" s="1"/>
  <c r="G181" i="110" s="1"/>
  <c r="G181" i="109"/>
  <c r="D180" i="110" s="1"/>
  <c r="G180" i="110" s="1"/>
  <c r="G180" i="109"/>
  <c r="D179" i="110" s="1"/>
  <c r="G179" i="110" s="1"/>
  <c r="G179" i="109"/>
  <c r="D178" i="110" s="1"/>
  <c r="G178" i="110" s="1"/>
  <c r="G178" i="109"/>
  <c r="D177" i="110" s="1"/>
  <c r="G177" i="110" s="1"/>
  <c r="G177" i="109"/>
  <c r="D176" i="110" s="1"/>
  <c r="G176" i="110" s="1"/>
  <c r="G176" i="109"/>
  <c r="D175" i="110" s="1"/>
  <c r="G175" i="110" s="1"/>
  <c r="G175" i="109"/>
  <c r="D174" i="110" s="1"/>
  <c r="G174" i="110" s="1"/>
  <c r="G174" i="109"/>
  <c r="D173" i="110" s="1"/>
  <c r="G173" i="110" s="1"/>
  <c r="G173" i="109"/>
  <c r="D172" i="110" s="1"/>
  <c r="G172" i="110" s="1"/>
  <c r="G172" i="109"/>
  <c r="D171" i="110" s="1"/>
  <c r="G171" i="110" s="1"/>
  <c r="G171" i="109"/>
  <c r="D170" i="110" s="1"/>
  <c r="G170" i="110" s="1"/>
  <c r="G170" i="109"/>
  <c r="D169" i="110" s="1"/>
  <c r="G169" i="110" s="1"/>
  <c r="G169" i="109"/>
  <c r="D168" i="110" s="1"/>
  <c r="G168" i="110" s="1"/>
  <c r="G168" i="109"/>
  <c r="D167" i="110" s="1"/>
  <c r="G167" i="110" s="1"/>
  <c r="G167" i="109"/>
  <c r="D166" i="110" s="1"/>
  <c r="G166" i="110" s="1"/>
  <c r="G166" i="109"/>
  <c r="D165" i="110" s="1"/>
  <c r="G165" i="110" s="1"/>
  <c r="G165" i="109"/>
  <c r="D164" i="110" s="1"/>
  <c r="G164" i="110" s="1"/>
  <c r="G164" i="109"/>
  <c r="D163" i="110" s="1"/>
  <c r="G163" i="110" s="1"/>
  <c r="G163" i="109"/>
  <c r="D162" i="110" s="1"/>
  <c r="G162" i="110" s="1"/>
  <c r="G162" i="109"/>
  <c r="D161" i="110" s="1"/>
  <c r="G161" i="110" s="1"/>
  <c r="G161" i="109"/>
  <c r="D160" i="110" s="1"/>
  <c r="G160" i="110" s="1"/>
  <c r="G160" i="109"/>
  <c r="D159" i="110" s="1"/>
  <c r="G159" i="110" s="1"/>
  <c r="G159" i="109"/>
  <c r="D158" i="110" s="1"/>
  <c r="G158" i="110" s="1"/>
  <c r="G158" i="109"/>
  <c r="D157" i="110" s="1"/>
  <c r="G157" i="110" s="1"/>
  <c r="G157" i="109"/>
  <c r="D156" i="110" s="1"/>
  <c r="G156" i="110" s="1"/>
  <c r="G156" i="109"/>
  <c r="D155" i="110" s="1"/>
  <c r="G155" i="110" s="1"/>
  <c r="G155" i="109"/>
  <c r="D154" i="110" s="1"/>
  <c r="G154" i="110" s="1"/>
  <c r="G154" i="109"/>
  <c r="D153" i="110" s="1"/>
  <c r="G153" i="110" s="1"/>
  <c r="G153" i="109"/>
  <c r="D152" i="110" s="1"/>
  <c r="G152" i="110" s="1"/>
  <c r="G152" i="109"/>
  <c r="D151" i="110" s="1"/>
  <c r="G151" i="110" s="1"/>
  <c r="G151" i="109"/>
  <c r="D150" i="110" s="1"/>
  <c r="G150" i="110" s="1"/>
  <c r="G150" i="109"/>
  <c r="D149" i="110" s="1"/>
  <c r="G149" i="110" s="1"/>
  <c r="G149" i="109"/>
  <c r="D148" i="110" s="1"/>
  <c r="G148" i="110" s="1"/>
  <c r="G148" i="109"/>
  <c r="D147" i="110" s="1"/>
  <c r="G147" i="110" s="1"/>
  <c r="G147" i="109"/>
  <c r="D146" i="110" s="1"/>
  <c r="G146" i="110" s="1"/>
  <c r="G146" i="109"/>
  <c r="D145" i="110" s="1"/>
  <c r="G145" i="110" s="1"/>
  <c r="G145" i="109"/>
  <c r="D144" i="110" s="1"/>
  <c r="G144" i="110" s="1"/>
  <c r="G144" i="109"/>
  <c r="D143" i="110" s="1"/>
  <c r="G143" i="110" s="1"/>
  <c r="G143" i="109"/>
  <c r="D142" i="110" s="1"/>
  <c r="G142" i="110" s="1"/>
  <c r="G142" i="109"/>
  <c r="D141" i="110" s="1"/>
  <c r="G141" i="110" s="1"/>
  <c r="G141" i="109"/>
  <c r="D140" i="110" s="1"/>
  <c r="G140" i="110" s="1"/>
  <c r="G140" i="109"/>
  <c r="D139" i="110" s="1"/>
  <c r="G139" i="110" s="1"/>
  <c r="G139" i="109"/>
  <c r="D138" i="110" s="1"/>
  <c r="G138" i="110" s="1"/>
  <c r="G138" i="109"/>
  <c r="D137" i="110" s="1"/>
  <c r="G137" i="110" s="1"/>
  <c r="G137" i="109"/>
  <c r="D136" i="110" s="1"/>
  <c r="G136" i="110" s="1"/>
  <c r="G136" i="109"/>
  <c r="D135" i="110" s="1"/>
  <c r="G135" i="110" s="1"/>
  <c r="G135" i="109"/>
  <c r="D134" i="110" s="1"/>
  <c r="G134" i="110" s="1"/>
  <c r="G134" i="109"/>
  <c r="D133" i="110" s="1"/>
  <c r="G133" i="110" s="1"/>
  <c r="G133" i="109"/>
  <c r="D132" i="110" s="1"/>
  <c r="G132" i="110" s="1"/>
  <c r="G132" i="109"/>
  <c r="D131" i="110" s="1"/>
  <c r="G131" i="110" s="1"/>
  <c r="G131" i="109"/>
  <c r="D130" i="110" s="1"/>
  <c r="G130" i="110" s="1"/>
  <c r="G130" i="109"/>
  <c r="D129" i="110" s="1"/>
  <c r="G129" i="110" s="1"/>
  <c r="G129" i="109"/>
  <c r="D128" i="110" s="1"/>
  <c r="G128" i="110" s="1"/>
  <c r="G128" i="109"/>
  <c r="D127" i="110" s="1"/>
  <c r="G127" i="110" s="1"/>
  <c r="G127" i="109"/>
  <c r="D126" i="110" s="1"/>
  <c r="G126" i="110" s="1"/>
  <c r="G126" i="109"/>
  <c r="D125" i="110" s="1"/>
  <c r="G125" i="110" s="1"/>
  <c r="G125" i="109"/>
  <c r="D124" i="110" s="1"/>
  <c r="G124" i="110" s="1"/>
  <c r="G124" i="109"/>
  <c r="D123" i="110" s="1"/>
  <c r="G123" i="110" s="1"/>
  <c r="G123" i="109"/>
  <c r="D122" i="110" s="1"/>
  <c r="G122" i="110" s="1"/>
  <c r="G122" i="109"/>
  <c r="D121" i="110" s="1"/>
  <c r="G121" i="110" s="1"/>
  <c r="G121" i="109"/>
  <c r="D120" i="110" s="1"/>
  <c r="G120" i="110" s="1"/>
  <c r="G120" i="109"/>
  <c r="D119" i="110" s="1"/>
  <c r="G119" i="110" s="1"/>
  <c r="G119" i="109"/>
  <c r="D118" i="110" s="1"/>
  <c r="G118" i="110" s="1"/>
  <c r="G118" i="109"/>
  <c r="D117" i="110" s="1"/>
  <c r="G117" i="110" s="1"/>
  <c r="G117" i="109"/>
  <c r="D116" i="110" s="1"/>
  <c r="G116" i="110" s="1"/>
  <c r="G116" i="109"/>
  <c r="D115" i="110" s="1"/>
  <c r="G115" i="110" s="1"/>
  <c r="G115" i="109"/>
  <c r="D114" i="110" s="1"/>
  <c r="G114" i="110" s="1"/>
  <c r="G114" i="109"/>
  <c r="D113" i="110" s="1"/>
  <c r="G113" i="110" s="1"/>
  <c r="G113" i="109"/>
  <c r="D112" i="110" s="1"/>
  <c r="G112" i="110" s="1"/>
  <c r="G112" i="109"/>
  <c r="D111" i="110" s="1"/>
  <c r="G111" i="110" s="1"/>
  <c r="G111" i="109"/>
  <c r="D110" i="110" s="1"/>
  <c r="G110" i="110" s="1"/>
  <c r="G110" i="109"/>
  <c r="D109" i="110" s="1"/>
  <c r="G109" i="110" s="1"/>
  <c r="G109" i="109"/>
  <c r="D108" i="110" s="1"/>
  <c r="G108" i="110" s="1"/>
  <c r="G108" i="109"/>
  <c r="D107" i="110" s="1"/>
  <c r="G107" i="110" s="1"/>
  <c r="G107" i="109"/>
  <c r="D106" i="110" s="1"/>
  <c r="G106" i="110" s="1"/>
  <c r="G106" i="109"/>
  <c r="D105" i="110" s="1"/>
  <c r="G105" i="110" s="1"/>
  <c r="G105" i="109"/>
  <c r="D104" i="110" s="1"/>
  <c r="G104" i="110" s="1"/>
  <c r="G104" i="109"/>
  <c r="D103" i="110" s="1"/>
  <c r="G103" i="110" s="1"/>
  <c r="G103" i="109"/>
  <c r="D102" i="110" s="1"/>
  <c r="G102" i="110" s="1"/>
  <c r="G102" i="109"/>
  <c r="D101" i="110" s="1"/>
  <c r="G101" i="110" s="1"/>
  <c r="G101" i="109"/>
  <c r="D100" i="110" s="1"/>
  <c r="G100" i="110" s="1"/>
  <c r="G100" i="109"/>
  <c r="D99" i="110" s="1"/>
  <c r="G99" i="110" s="1"/>
  <c r="G99" i="109"/>
  <c r="D98" i="110" s="1"/>
  <c r="G98" i="110" s="1"/>
  <c r="G98" i="109"/>
  <c r="D97" i="110" s="1"/>
  <c r="G97" i="110" s="1"/>
  <c r="G97" i="109"/>
  <c r="D96" i="110" s="1"/>
  <c r="G96" i="110" s="1"/>
  <c r="G96" i="109"/>
  <c r="D95" i="110" s="1"/>
  <c r="G95" i="110" s="1"/>
  <c r="G95" i="109"/>
  <c r="D94" i="110" s="1"/>
  <c r="G94" i="110" s="1"/>
  <c r="G94" i="109"/>
  <c r="D93" i="110" s="1"/>
  <c r="G93" i="110" s="1"/>
  <c r="G93" i="109"/>
  <c r="D92" i="110" s="1"/>
  <c r="G92" i="110" s="1"/>
  <c r="G92" i="109"/>
  <c r="D91" i="110" s="1"/>
  <c r="G91" i="110" s="1"/>
  <c r="G91" i="109"/>
  <c r="D90" i="110" s="1"/>
  <c r="G90" i="110" s="1"/>
  <c r="G90" i="109"/>
  <c r="D89" i="110" s="1"/>
  <c r="G89" i="110" s="1"/>
  <c r="G89" i="109"/>
  <c r="D88" i="110" s="1"/>
  <c r="G88" i="110" s="1"/>
  <c r="G88" i="109"/>
  <c r="D87" i="110" s="1"/>
  <c r="G87" i="110" s="1"/>
  <c r="G87" i="109"/>
  <c r="D86" i="110" s="1"/>
  <c r="G86" i="110" s="1"/>
  <c r="G86" i="109"/>
  <c r="D85" i="110" s="1"/>
  <c r="G85" i="110" s="1"/>
  <c r="G85" i="109"/>
  <c r="D84" i="110" s="1"/>
  <c r="G84" i="110" s="1"/>
  <c r="G84" i="109"/>
  <c r="D83" i="110" s="1"/>
  <c r="G83" i="110" s="1"/>
  <c r="G83" i="109"/>
  <c r="D82" i="110" s="1"/>
  <c r="G82" i="110" s="1"/>
  <c r="G82" i="109"/>
  <c r="D81" i="110" s="1"/>
  <c r="G81" i="110" s="1"/>
  <c r="G81" i="109"/>
  <c r="D80" i="110" s="1"/>
  <c r="G80" i="110" s="1"/>
  <c r="G80" i="109"/>
  <c r="D79" i="110" s="1"/>
  <c r="G79" i="110" s="1"/>
  <c r="G79" i="109"/>
  <c r="D78" i="110" s="1"/>
  <c r="G78" i="110" s="1"/>
  <c r="G78" i="109"/>
  <c r="D77" i="110" s="1"/>
  <c r="G77" i="110" s="1"/>
  <c r="G77" i="109"/>
  <c r="D76" i="110" s="1"/>
  <c r="G76" i="110" s="1"/>
  <c r="G76" i="109"/>
  <c r="D75" i="110" s="1"/>
  <c r="G75" i="110" s="1"/>
  <c r="G75" i="109"/>
  <c r="D74" i="110" s="1"/>
  <c r="G74" i="110" s="1"/>
  <c r="G74" i="109"/>
  <c r="D73" i="110" s="1"/>
  <c r="G73" i="110" s="1"/>
  <c r="G73" i="109"/>
  <c r="D72" i="110" s="1"/>
  <c r="G72" i="110" s="1"/>
  <c r="G72" i="109"/>
  <c r="D71" i="110" s="1"/>
  <c r="G71" i="110" s="1"/>
  <c r="G71" i="109"/>
  <c r="D70" i="110" s="1"/>
  <c r="G70" i="110" s="1"/>
  <c r="G70" i="109"/>
  <c r="D69" i="110" s="1"/>
  <c r="G69" i="110" s="1"/>
  <c r="G69" i="109"/>
  <c r="D68" i="110" s="1"/>
  <c r="G68" i="110" s="1"/>
  <c r="G68" i="109"/>
  <c r="D67" i="110" s="1"/>
  <c r="G67" i="110" s="1"/>
  <c r="G67" i="109"/>
  <c r="D66" i="110" s="1"/>
  <c r="G66" i="110" s="1"/>
  <c r="G66" i="109"/>
  <c r="D65" i="110" s="1"/>
  <c r="G65" i="110" s="1"/>
  <c r="G65" i="109"/>
  <c r="D64" i="110" s="1"/>
  <c r="G64" i="110" s="1"/>
  <c r="G64" i="109"/>
  <c r="D63" i="110" s="1"/>
  <c r="G63" i="110" s="1"/>
  <c r="G63" i="109"/>
  <c r="D62" i="110" s="1"/>
  <c r="G62" i="110" s="1"/>
  <c r="G62" i="109"/>
  <c r="D61" i="110" s="1"/>
  <c r="G61" i="110" s="1"/>
  <c r="G61" i="109"/>
  <c r="D60" i="110" s="1"/>
  <c r="G60" i="110" s="1"/>
  <c r="G60" i="109"/>
  <c r="D59" i="110" s="1"/>
  <c r="G59" i="110" s="1"/>
  <c r="G59" i="109"/>
  <c r="D58" i="110" s="1"/>
  <c r="G58" i="110" s="1"/>
  <c r="G58" i="109"/>
  <c r="D57" i="110" s="1"/>
  <c r="G57" i="110" s="1"/>
  <c r="G57" i="109"/>
  <c r="D56" i="110" s="1"/>
  <c r="G56" i="110" s="1"/>
  <c r="G56" i="109"/>
  <c r="D55" i="110" s="1"/>
  <c r="G55" i="110" s="1"/>
  <c r="G55" i="109"/>
  <c r="D54" i="110" s="1"/>
  <c r="G54" i="110" s="1"/>
  <c r="G54" i="109"/>
  <c r="D53" i="110" s="1"/>
  <c r="G53" i="110" s="1"/>
  <c r="G53" i="109"/>
  <c r="D52" i="110" s="1"/>
  <c r="G52" i="110" s="1"/>
  <c r="G52" i="109"/>
  <c r="D51" i="110" s="1"/>
  <c r="G51" i="110" s="1"/>
  <c r="G51" i="109"/>
  <c r="D50" i="110" s="1"/>
  <c r="G50" i="110" s="1"/>
  <c r="G50" i="109"/>
  <c r="D49" i="110" s="1"/>
  <c r="G49" i="110" s="1"/>
  <c r="G49" i="109"/>
  <c r="D48" i="110" s="1"/>
  <c r="G48" i="110" s="1"/>
  <c r="G48" i="109"/>
  <c r="D47" i="110" s="1"/>
  <c r="G47" i="110" s="1"/>
  <c r="G47" i="109"/>
  <c r="D46" i="110" s="1"/>
  <c r="G46" i="110" s="1"/>
  <c r="G46" i="109"/>
  <c r="D45" i="110" s="1"/>
  <c r="G45" i="110" s="1"/>
  <c r="G45" i="109"/>
  <c r="D44" i="110" s="1"/>
  <c r="G44" i="110" s="1"/>
  <c r="G44" i="109"/>
  <c r="D43" i="110" s="1"/>
  <c r="G43" i="110" s="1"/>
  <c r="G43" i="109"/>
  <c r="D42" i="110" s="1"/>
  <c r="G42" i="110" s="1"/>
  <c r="G42" i="109"/>
  <c r="D41" i="110" s="1"/>
  <c r="G41" i="110" s="1"/>
  <c r="G41" i="109"/>
  <c r="D40" i="110" s="1"/>
  <c r="G40" i="110" s="1"/>
  <c r="G40" i="109"/>
  <c r="D39" i="110" s="1"/>
  <c r="G39" i="110" s="1"/>
  <c r="G39" i="109"/>
  <c r="D38" i="110" s="1"/>
  <c r="G38" i="110" s="1"/>
  <c r="G38" i="109"/>
  <c r="D37" i="110" s="1"/>
  <c r="G37" i="110" s="1"/>
  <c r="G37" i="109"/>
  <c r="D36" i="110" s="1"/>
  <c r="G36" i="110" s="1"/>
  <c r="G36" i="109"/>
  <c r="D35" i="110" s="1"/>
  <c r="G35" i="110" s="1"/>
  <c r="G35" i="109"/>
  <c r="D34" i="110" s="1"/>
  <c r="G34" i="110" s="1"/>
  <c r="G34" i="109"/>
  <c r="D33" i="110" s="1"/>
  <c r="G33" i="110" s="1"/>
  <c r="G33" i="109"/>
  <c r="D32" i="110" s="1"/>
  <c r="G32" i="110" s="1"/>
  <c r="G32" i="109"/>
  <c r="D31" i="110" s="1"/>
  <c r="G31" i="110" s="1"/>
  <c r="G31" i="109"/>
  <c r="D30" i="110" s="1"/>
  <c r="G30" i="110" s="1"/>
  <c r="G30" i="109"/>
  <c r="D29" i="110" s="1"/>
  <c r="G29" i="110" s="1"/>
  <c r="G29" i="109"/>
  <c r="D28" i="110" s="1"/>
  <c r="G28" i="110" s="1"/>
  <c r="G28" i="109"/>
  <c r="D27" i="110" s="1"/>
  <c r="G27" i="110" s="1"/>
  <c r="G27" i="109"/>
  <c r="D26" i="110" s="1"/>
  <c r="G26" i="110" s="1"/>
  <c r="G26" i="109"/>
  <c r="D25" i="110" s="1"/>
  <c r="G25" i="110" s="1"/>
  <c r="G25" i="109"/>
  <c r="D24" i="110" s="1"/>
  <c r="G24" i="110" s="1"/>
  <c r="G24" i="109"/>
  <c r="D23" i="110" s="1"/>
  <c r="G23" i="110" s="1"/>
  <c r="G23" i="109"/>
  <c r="D22" i="110" s="1"/>
  <c r="G22" i="110" s="1"/>
  <c r="G22" i="109"/>
  <c r="D21" i="110" s="1"/>
  <c r="G21" i="110" s="1"/>
  <c r="G21" i="109"/>
  <c r="D20" i="110" s="1"/>
  <c r="G20" i="110" s="1"/>
  <c r="G20" i="109"/>
  <c r="D19" i="110" s="1"/>
  <c r="G19" i="110" s="1"/>
  <c r="G19" i="109"/>
  <c r="D18" i="110" s="1"/>
  <c r="G18" i="110" s="1"/>
  <c r="G18" i="109"/>
  <c r="D17" i="110" s="1"/>
  <c r="G17" i="110" s="1"/>
  <c r="G17" i="109"/>
  <c r="D16" i="110" s="1"/>
  <c r="G16" i="110" s="1"/>
  <c r="G16" i="109"/>
  <c r="D15" i="110" s="1"/>
  <c r="G15" i="110" s="1"/>
  <c r="G15" i="109"/>
  <c r="D14" i="110" s="1"/>
  <c r="G14" i="110" s="1"/>
  <c r="G14" i="109"/>
  <c r="D13" i="110" s="1"/>
  <c r="G13" i="110" s="1"/>
  <c r="G13" i="109"/>
  <c r="D12" i="110" s="1"/>
  <c r="G12" i="110" s="1"/>
  <c r="G12" i="109"/>
  <c r="D11" i="110" s="1"/>
  <c r="F11" i="109"/>
  <c r="E11" i="109"/>
  <c r="D11" i="109"/>
  <c r="C11" i="109"/>
  <c r="B1010" i="108"/>
  <c r="B1009" i="108"/>
  <c r="B1008" i="108"/>
  <c r="B1007" i="108"/>
  <c r="B1006" i="108"/>
  <c r="B1005" i="108"/>
  <c r="B1004" i="108"/>
  <c r="B1003" i="108"/>
  <c r="B1002" i="108"/>
  <c r="B1001" i="108"/>
  <c r="B1000" i="108"/>
  <c r="B999" i="108"/>
  <c r="B998" i="108"/>
  <c r="B997" i="108"/>
  <c r="B996" i="108"/>
  <c r="B995" i="108"/>
  <c r="B994" i="108"/>
  <c r="B993" i="108"/>
  <c r="B992" i="108"/>
  <c r="B991" i="108"/>
  <c r="B990" i="108"/>
  <c r="B989" i="108"/>
  <c r="B988" i="108"/>
  <c r="B987" i="108"/>
  <c r="B986" i="108"/>
  <c r="B985" i="108"/>
  <c r="B984" i="108"/>
  <c r="B983" i="108"/>
  <c r="B982" i="108"/>
  <c r="B981" i="108"/>
  <c r="B980" i="108"/>
  <c r="B979" i="108"/>
  <c r="B978" i="108"/>
  <c r="B977" i="108"/>
  <c r="B976" i="108"/>
  <c r="B975" i="108"/>
  <c r="B974" i="108"/>
  <c r="B973" i="108"/>
  <c r="B972" i="108"/>
  <c r="B971" i="108"/>
  <c r="B970" i="108"/>
  <c r="B969" i="108"/>
  <c r="B968" i="108"/>
  <c r="B967" i="108"/>
  <c r="B966" i="108"/>
  <c r="B965" i="108"/>
  <c r="B964" i="108"/>
  <c r="B963" i="108"/>
  <c r="B962" i="108"/>
  <c r="B961" i="108"/>
  <c r="B960" i="108"/>
  <c r="B959" i="108"/>
  <c r="B958" i="108"/>
  <c r="B957" i="108"/>
  <c r="B956" i="108"/>
  <c r="B955" i="108"/>
  <c r="B954" i="108"/>
  <c r="B953" i="108"/>
  <c r="B952" i="108"/>
  <c r="B951" i="108"/>
  <c r="B950" i="108"/>
  <c r="B949" i="108"/>
  <c r="B948" i="108"/>
  <c r="B947" i="108"/>
  <c r="B946" i="108"/>
  <c r="B945" i="108"/>
  <c r="B944" i="108"/>
  <c r="B943" i="108"/>
  <c r="B942" i="108"/>
  <c r="B941" i="108"/>
  <c r="B940" i="108"/>
  <c r="B939" i="108"/>
  <c r="B938" i="108"/>
  <c r="B937" i="108"/>
  <c r="B936" i="108"/>
  <c r="B935" i="108"/>
  <c r="B934" i="108"/>
  <c r="B933" i="108"/>
  <c r="B932" i="108"/>
  <c r="B931" i="108"/>
  <c r="B930" i="108"/>
  <c r="B929" i="108"/>
  <c r="B928" i="108"/>
  <c r="B927" i="108"/>
  <c r="B926" i="108"/>
  <c r="B925" i="108"/>
  <c r="B924" i="108"/>
  <c r="B923" i="108"/>
  <c r="B922" i="108"/>
  <c r="B921" i="108"/>
  <c r="B920" i="108"/>
  <c r="B919" i="108"/>
  <c r="B918" i="108"/>
  <c r="B917" i="108"/>
  <c r="B916" i="108"/>
  <c r="B915" i="108"/>
  <c r="B914" i="108"/>
  <c r="B913" i="108"/>
  <c r="B912" i="108"/>
  <c r="B911" i="108"/>
  <c r="B910" i="108"/>
  <c r="B909" i="108"/>
  <c r="B908" i="108"/>
  <c r="B907" i="108"/>
  <c r="B906" i="108"/>
  <c r="B905" i="108"/>
  <c r="B904" i="108"/>
  <c r="B903" i="108"/>
  <c r="B902" i="108"/>
  <c r="B901" i="108"/>
  <c r="B900" i="108"/>
  <c r="B899" i="108"/>
  <c r="B898" i="108"/>
  <c r="B897" i="108"/>
  <c r="B896" i="108"/>
  <c r="B895" i="108"/>
  <c r="B894" i="108"/>
  <c r="B893" i="108"/>
  <c r="B892" i="108"/>
  <c r="B891" i="108"/>
  <c r="B890" i="108"/>
  <c r="B889" i="108"/>
  <c r="B888" i="108"/>
  <c r="B887" i="108"/>
  <c r="B886" i="108"/>
  <c r="B885" i="108"/>
  <c r="B884" i="108"/>
  <c r="B883" i="108"/>
  <c r="B882" i="108"/>
  <c r="B881" i="108"/>
  <c r="B880" i="108"/>
  <c r="B879" i="108"/>
  <c r="B878" i="108"/>
  <c r="B877" i="108"/>
  <c r="B876" i="108"/>
  <c r="B875" i="108"/>
  <c r="B874" i="108"/>
  <c r="B873" i="108"/>
  <c r="B872" i="108"/>
  <c r="B871" i="108"/>
  <c r="B870" i="108"/>
  <c r="B869" i="108"/>
  <c r="B868" i="108"/>
  <c r="B867" i="108"/>
  <c r="B866" i="108"/>
  <c r="B865" i="108"/>
  <c r="B864" i="108"/>
  <c r="B863" i="108"/>
  <c r="B862" i="108"/>
  <c r="B861" i="108"/>
  <c r="B860" i="108"/>
  <c r="B859" i="108"/>
  <c r="B858" i="108"/>
  <c r="B857" i="108"/>
  <c r="B856" i="108"/>
  <c r="B855" i="108"/>
  <c r="B854" i="108"/>
  <c r="B853" i="108"/>
  <c r="B852" i="108"/>
  <c r="B851" i="108"/>
  <c r="B850" i="108"/>
  <c r="B849" i="108"/>
  <c r="B848" i="108"/>
  <c r="B847" i="108"/>
  <c r="B846" i="108"/>
  <c r="B845" i="108"/>
  <c r="B844" i="108"/>
  <c r="B843" i="108"/>
  <c r="B842" i="108"/>
  <c r="B841" i="108"/>
  <c r="B840" i="108"/>
  <c r="B839" i="108"/>
  <c r="B838" i="108"/>
  <c r="B837" i="108"/>
  <c r="B836" i="108"/>
  <c r="B835" i="108"/>
  <c r="B834" i="108"/>
  <c r="B833" i="108"/>
  <c r="B832" i="108"/>
  <c r="B831" i="108"/>
  <c r="B830" i="108"/>
  <c r="B829" i="108"/>
  <c r="B828" i="108"/>
  <c r="B827" i="108"/>
  <c r="B826" i="108"/>
  <c r="B825" i="108"/>
  <c r="B824" i="108"/>
  <c r="B823" i="108"/>
  <c r="B822" i="108"/>
  <c r="B821" i="108"/>
  <c r="B820" i="108"/>
  <c r="B819" i="108"/>
  <c r="B818" i="108"/>
  <c r="B817" i="108"/>
  <c r="B816" i="108"/>
  <c r="B815" i="108"/>
  <c r="B814" i="108"/>
  <c r="B813" i="108"/>
  <c r="B812" i="108"/>
  <c r="B811" i="108"/>
  <c r="B810" i="108"/>
  <c r="B809" i="108"/>
  <c r="B808" i="108"/>
  <c r="B807" i="108"/>
  <c r="B806" i="108"/>
  <c r="B805" i="108"/>
  <c r="B804" i="108"/>
  <c r="B803" i="108"/>
  <c r="B802" i="108"/>
  <c r="B801" i="108"/>
  <c r="B800" i="108"/>
  <c r="B799" i="108"/>
  <c r="B798" i="108"/>
  <c r="B797" i="108"/>
  <c r="B796" i="108"/>
  <c r="B795" i="108"/>
  <c r="B794" i="108"/>
  <c r="B793" i="108"/>
  <c r="B792" i="108"/>
  <c r="B791" i="108"/>
  <c r="B790" i="108"/>
  <c r="B789" i="108"/>
  <c r="B788" i="108"/>
  <c r="B787" i="108"/>
  <c r="B786" i="108"/>
  <c r="B785" i="108"/>
  <c r="B784" i="108"/>
  <c r="B783" i="108"/>
  <c r="B782" i="108"/>
  <c r="B781" i="108"/>
  <c r="B780" i="108"/>
  <c r="B779" i="108"/>
  <c r="B778" i="108"/>
  <c r="B777" i="108"/>
  <c r="B776" i="108"/>
  <c r="B775" i="108"/>
  <c r="B774" i="108"/>
  <c r="B773" i="108"/>
  <c r="B772" i="108"/>
  <c r="B771" i="108"/>
  <c r="B770" i="108"/>
  <c r="B769" i="108"/>
  <c r="B768" i="108"/>
  <c r="B767" i="108"/>
  <c r="B766" i="108"/>
  <c r="B765" i="108"/>
  <c r="B764" i="108"/>
  <c r="B763" i="108"/>
  <c r="B762" i="108"/>
  <c r="B761" i="108"/>
  <c r="B760" i="108"/>
  <c r="B759" i="108"/>
  <c r="B758" i="108"/>
  <c r="B757" i="108"/>
  <c r="B756" i="108"/>
  <c r="B755" i="108"/>
  <c r="B754" i="108"/>
  <c r="B753" i="108"/>
  <c r="B752" i="108"/>
  <c r="B751" i="108"/>
  <c r="B750" i="108"/>
  <c r="B749" i="108"/>
  <c r="B748" i="108"/>
  <c r="B747" i="108"/>
  <c r="B746" i="108"/>
  <c r="B745" i="108"/>
  <c r="B744" i="108"/>
  <c r="B743" i="108"/>
  <c r="B742" i="108"/>
  <c r="B741" i="108"/>
  <c r="B740" i="108"/>
  <c r="B739" i="108"/>
  <c r="B738" i="108"/>
  <c r="B737" i="108"/>
  <c r="B736" i="108"/>
  <c r="B735" i="108"/>
  <c r="B734" i="108"/>
  <c r="B733" i="108"/>
  <c r="B732" i="108"/>
  <c r="B731" i="108"/>
  <c r="B730" i="108"/>
  <c r="B729" i="108"/>
  <c r="B728" i="108"/>
  <c r="B727" i="108"/>
  <c r="B726" i="108"/>
  <c r="B725" i="108"/>
  <c r="B724" i="108"/>
  <c r="B723" i="108"/>
  <c r="B722" i="108"/>
  <c r="B721" i="108"/>
  <c r="B720" i="108"/>
  <c r="B719" i="108"/>
  <c r="B718" i="108"/>
  <c r="B717" i="108"/>
  <c r="B716" i="108"/>
  <c r="B715" i="108"/>
  <c r="B714" i="108"/>
  <c r="B713" i="108"/>
  <c r="B712" i="108"/>
  <c r="B711" i="108"/>
  <c r="B710" i="108"/>
  <c r="B709" i="108"/>
  <c r="B708" i="108"/>
  <c r="B707" i="108"/>
  <c r="B706" i="108"/>
  <c r="B705" i="108"/>
  <c r="B704" i="108"/>
  <c r="B703" i="108"/>
  <c r="B702" i="108"/>
  <c r="B701" i="108"/>
  <c r="B700" i="108"/>
  <c r="B699" i="108"/>
  <c r="B698" i="108"/>
  <c r="B697" i="108"/>
  <c r="B696" i="108"/>
  <c r="B695" i="108"/>
  <c r="B694" i="108"/>
  <c r="B693" i="108"/>
  <c r="B692" i="108"/>
  <c r="B691" i="108"/>
  <c r="B690" i="108"/>
  <c r="B689" i="108"/>
  <c r="B688" i="108"/>
  <c r="B687" i="108"/>
  <c r="B686" i="108"/>
  <c r="B685" i="108"/>
  <c r="B684" i="108"/>
  <c r="B683" i="108"/>
  <c r="B682" i="108"/>
  <c r="B681" i="108"/>
  <c r="B680" i="108"/>
  <c r="B679" i="108"/>
  <c r="B678" i="108"/>
  <c r="B677" i="108"/>
  <c r="B676" i="108"/>
  <c r="B675" i="108"/>
  <c r="B674" i="108"/>
  <c r="B673" i="108"/>
  <c r="B672" i="108"/>
  <c r="B671" i="108"/>
  <c r="B670" i="108"/>
  <c r="B669" i="108"/>
  <c r="B668" i="108"/>
  <c r="B667" i="108"/>
  <c r="B666" i="108"/>
  <c r="B665" i="108"/>
  <c r="B664" i="108"/>
  <c r="B663" i="108"/>
  <c r="B662" i="108"/>
  <c r="B661" i="108"/>
  <c r="B660" i="108"/>
  <c r="B659" i="108"/>
  <c r="B658" i="108"/>
  <c r="B657" i="108"/>
  <c r="B656" i="108"/>
  <c r="B655" i="108"/>
  <c r="B654" i="108"/>
  <c r="B653" i="108"/>
  <c r="B652" i="108"/>
  <c r="B651" i="108"/>
  <c r="B650" i="108"/>
  <c r="B649" i="108"/>
  <c r="B648" i="108"/>
  <c r="B647" i="108"/>
  <c r="B646" i="108"/>
  <c r="B645" i="108"/>
  <c r="B644" i="108"/>
  <c r="B643" i="108"/>
  <c r="B642" i="108"/>
  <c r="B641" i="108"/>
  <c r="B640" i="108"/>
  <c r="B639" i="108"/>
  <c r="B638" i="108"/>
  <c r="B637" i="108"/>
  <c r="B636" i="108"/>
  <c r="B635" i="108"/>
  <c r="B634" i="108"/>
  <c r="B633" i="108"/>
  <c r="B632" i="108"/>
  <c r="B631" i="108"/>
  <c r="B630" i="108"/>
  <c r="B629" i="108"/>
  <c r="B628" i="108"/>
  <c r="B627" i="108"/>
  <c r="B626" i="108"/>
  <c r="B625" i="108"/>
  <c r="B624" i="108"/>
  <c r="B623" i="108"/>
  <c r="B622" i="108"/>
  <c r="B621" i="108"/>
  <c r="B620" i="108"/>
  <c r="B619" i="108"/>
  <c r="B618" i="108"/>
  <c r="B617" i="108"/>
  <c r="B616" i="108"/>
  <c r="B615" i="108"/>
  <c r="B614" i="108"/>
  <c r="B613" i="108"/>
  <c r="B612" i="108"/>
  <c r="B611" i="108"/>
  <c r="B610" i="108"/>
  <c r="B609" i="108"/>
  <c r="B608" i="108"/>
  <c r="B607" i="108"/>
  <c r="B606" i="108"/>
  <c r="B605" i="108"/>
  <c r="B604" i="108"/>
  <c r="B603" i="108"/>
  <c r="B602" i="108"/>
  <c r="B601" i="108"/>
  <c r="B600" i="108"/>
  <c r="B599" i="108"/>
  <c r="B598" i="108"/>
  <c r="B597" i="108"/>
  <c r="B596" i="108"/>
  <c r="B595" i="108"/>
  <c r="B594" i="108"/>
  <c r="B593" i="108"/>
  <c r="B592" i="108"/>
  <c r="B591" i="108"/>
  <c r="B590" i="108"/>
  <c r="B589" i="108"/>
  <c r="B588" i="108"/>
  <c r="B587" i="108"/>
  <c r="B586" i="108"/>
  <c r="B585" i="108"/>
  <c r="B584" i="108"/>
  <c r="B583" i="108"/>
  <c r="B582" i="108"/>
  <c r="B581" i="108"/>
  <c r="B580" i="108"/>
  <c r="B579" i="108"/>
  <c r="B578" i="108"/>
  <c r="B577" i="108"/>
  <c r="B576" i="108"/>
  <c r="B575" i="108"/>
  <c r="B574" i="108"/>
  <c r="B573" i="108"/>
  <c r="B572" i="108"/>
  <c r="B571" i="108"/>
  <c r="B570" i="108"/>
  <c r="B569" i="108"/>
  <c r="B568" i="108"/>
  <c r="B567" i="108"/>
  <c r="B566" i="108"/>
  <c r="B565" i="108"/>
  <c r="B564" i="108"/>
  <c r="B563" i="108"/>
  <c r="B562" i="108"/>
  <c r="B561" i="108"/>
  <c r="B560" i="108"/>
  <c r="B559" i="108"/>
  <c r="B558" i="108"/>
  <c r="B557" i="108"/>
  <c r="B556" i="108"/>
  <c r="B555" i="108"/>
  <c r="B554" i="108"/>
  <c r="B553" i="108"/>
  <c r="B552" i="108"/>
  <c r="B551" i="108"/>
  <c r="B550" i="108"/>
  <c r="B549" i="108"/>
  <c r="B548" i="108"/>
  <c r="B547" i="108"/>
  <c r="B546" i="108"/>
  <c r="B545" i="108"/>
  <c r="B544" i="108"/>
  <c r="B543" i="108"/>
  <c r="B542" i="108"/>
  <c r="B541" i="108"/>
  <c r="B540" i="108"/>
  <c r="B539" i="108"/>
  <c r="B538" i="108"/>
  <c r="B537" i="108"/>
  <c r="B536" i="108"/>
  <c r="B535" i="108"/>
  <c r="B534" i="108"/>
  <c r="B533" i="108"/>
  <c r="B532" i="108"/>
  <c r="B531" i="108"/>
  <c r="B530" i="108"/>
  <c r="B529" i="108"/>
  <c r="B528" i="108"/>
  <c r="B527" i="108"/>
  <c r="B526" i="108"/>
  <c r="B525" i="108"/>
  <c r="B524" i="108"/>
  <c r="B523" i="108"/>
  <c r="B522" i="108"/>
  <c r="B521" i="108"/>
  <c r="B520" i="108"/>
  <c r="B519" i="108"/>
  <c r="B518" i="108"/>
  <c r="B517" i="108"/>
  <c r="B516" i="108"/>
  <c r="B515" i="108"/>
  <c r="B514" i="108"/>
  <c r="B513" i="108"/>
  <c r="B512" i="108"/>
  <c r="B511" i="108"/>
  <c r="B510" i="108"/>
  <c r="B509" i="108"/>
  <c r="B508" i="108"/>
  <c r="B507" i="108"/>
  <c r="B506" i="108"/>
  <c r="B505" i="108"/>
  <c r="B504" i="108"/>
  <c r="B503" i="108"/>
  <c r="B502" i="108"/>
  <c r="B501" i="108"/>
  <c r="B500" i="108"/>
  <c r="B499" i="108"/>
  <c r="B498" i="108"/>
  <c r="B497" i="108"/>
  <c r="B496" i="108"/>
  <c r="B495" i="108"/>
  <c r="B494" i="108"/>
  <c r="B493" i="108"/>
  <c r="B492" i="108"/>
  <c r="B491" i="108"/>
  <c r="B490" i="108"/>
  <c r="B489" i="108"/>
  <c r="B488" i="108"/>
  <c r="B487" i="108"/>
  <c r="B486" i="108"/>
  <c r="B485" i="108"/>
  <c r="B484" i="108"/>
  <c r="B483" i="108"/>
  <c r="B482" i="108"/>
  <c r="B481" i="108"/>
  <c r="B480" i="108"/>
  <c r="B479" i="108"/>
  <c r="B478" i="108"/>
  <c r="B477" i="108"/>
  <c r="B476" i="108"/>
  <c r="B475" i="108"/>
  <c r="B474" i="108"/>
  <c r="B473" i="108"/>
  <c r="B472" i="108"/>
  <c r="B471" i="108"/>
  <c r="B470" i="108"/>
  <c r="B469" i="108"/>
  <c r="B468" i="108"/>
  <c r="B467" i="108"/>
  <c r="B466" i="108"/>
  <c r="B465" i="108"/>
  <c r="B464" i="108"/>
  <c r="B463" i="108"/>
  <c r="B462" i="108"/>
  <c r="B461" i="108"/>
  <c r="B460" i="108"/>
  <c r="B459" i="108"/>
  <c r="B458" i="108"/>
  <c r="B457" i="108"/>
  <c r="B456" i="108"/>
  <c r="B455" i="108"/>
  <c r="B454" i="108"/>
  <c r="B453" i="108"/>
  <c r="B452" i="108"/>
  <c r="B451" i="108"/>
  <c r="B450" i="108"/>
  <c r="B449" i="108"/>
  <c r="B448" i="108"/>
  <c r="B447" i="108"/>
  <c r="B446" i="108"/>
  <c r="B445" i="108"/>
  <c r="B444" i="108"/>
  <c r="B443" i="108"/>
  <c r="B442" i="108"/>
  <c r="B441" i="108"/>
  <c r="B440" i="108"/>
  <c r="B439" i="108"/>
  <c r="B438" i="108"/>
  <c r="B437" i="108"/>
  <c r="B436" i="108"/>
  <c r="B435" i="108"/>
  <c r="B434" i="108"/>
  <c r="B433" i="108"/>
  <c r="B432" i="108"/>
  <c r="B431" i="108"/>
  <c r="B430" i="108"/>
  <c r="B429" i="108"/>
  <c r="B428" i="108"/>
  <c r="B427" i="108"/>
  <c r="B426" i="108"/>
  <c r="B425" i="108"/>
  <c r="B424" i="108"/>
  <c r="B423" i="108"/>
  <c r="B422" i="108"/>
  <c r="B421" i="108"/>
  <c r="B420" i="108"/>
  <c r="B419" i="108"/>
  <c r="B418" i="108"/>
  <c r="B417" i="108"/>
  <c r="B416" i="108"/>
  <c r="B415" i="108"/>
  <c r="B414" i="108"/>
  <c r="B413" i="108"/>
  <c r="B412" i="108"/>
  <c r="B411" i="108"/>
  <c r="B410" i="108"/>
  <c r="B409" i="108"/>
  <c r="B408" i="108"/>
  <c r="B407" i="108"/>
  <c r="B406" i="108"/>
  <c r="B405" i="108"/>
  <c r="B404" i="108"/>
  <c r="B403" i="108"/>
  <c r="B402" i="108"/>
  <c r="B401" i="108"/>
  <c r="B400" i="108"/>
  <c r="B399" i="108"/>
  <c r="B398" i="108"/>
  <c r="B397" i="108"/>
  <c r="B396" i="108"/>
  <c r="B395" i="108"/>
  <c r="B394" i="108"/>
  <c r="B393" i="108"/>
  <c r="B392" i="108"/>
  <c r="B391" i="108"/>
  <c r="B390" i="108"/>
  <c r="B389" i="108"/>
  <c r="B388" i="108"/>
  <c r="B387" i="108"/>
  <c r="B386" i="108"/>
  <c r="B385" i="108"/>
  <c r="B384" i="108"/>
  <c r="B383" i="108"/>
  <c r="B382" i="108"/>
  <c r="B381" i="108"/>
  <c r="B380" i="108"/>
  <c r="B379" i="108"/>
  <c r="B378" i="108"/>
  <c r="B377" i="108"/>
  <c r="B376" i="108"/>
  <c r="B375" i="108"/>
  <c r="B374" i="108"/>
  <c r="B373" i="108"/>
  <c r="B372" i="108"/>
  <c r="B371" i="108"/>
  <c r="B370" i="108"/>
  <c r="B369" i="108"/>
  <c r="B368" i="108"/>
  <c r="B367" i="108"/>
  <c r="B366" i="108"/>
  <c r="B365" i="108"/>
  <c r="B364" i="108"/>
  <c r="B363" i="108"/>
  <c r="B362" i="108"/>
  <c r="B361" i="108"/>
  <c r="B360" i="108"/>
  <c r="B359" i="108"/>
  <c r="B358" i="108"/>
  <c r="B357" i="108"/>
  <c r="B356" i="108"/>
  <c r="B355" i="108"/>
  <c r="B354" i="108"/>
  <c r="B353" i="108"/>
  <c r="B352" i="108"/>
  <c r="B351" i="108"/>
  <c r="B350" i="108"/>
  <c r="B349" i="108"/>
  <c r="B348" i="108"/>
  <c r="B347" i="108"/>
  <c r="B346" i="108"/>
  <c r="B345" i="108"/>
  <c r="B344" i="108"/>
  <c r="B343" i="108"/>
  <c r="B342" i="108"/>
  <c r="B341" i="108"/>
  <c r="B340" i="108"/>
  <c r="B339" i="108"/>
  <c r="B338" i="108"/>
  <c r="B337" i="108"/>
  <c r="B336" i="108"/>
  <c r="B335" i="108"/>
  <c r="B334" i="108"/>
  <c r="B333" i="108"/>
  <c r="B332" i="108"/>
  <c r="B331" i="108"/>
  <c r="B330" i="108"/>
  <c r="B329" i="108"/>
  <c r="B328" i="108"/>
  <c r="B327" i="108"/>
  <c r="B326" i="108"/>
  <c r="B325" i="108"/>
  <c r="B324" i="108"/>
  <c r="B323" i="108"/>
  <c r="B322" i="108"/>
  <c r="B321" i="108"/>
  <c r="B320" i="108"/>
  <c r="B319" i="108"/>
  <c r="B318" i="108"/>
  <c r="B317" i="108"/>
  <c r="B316" i="108"/>
  <c r="B315" i="108"/>
  <c r="B314" i="108"/>
  <c r="B313" i="108"/>
  <c r="B312" i="108"/>
  <c r="B311" i="108"/>
  <c r="B310" i="108"/>
  <c r="B309" i="108"/>
  <c r="B308" i="108"/>
  <c r="B307" i="108"/>
  <c r="B306" i="108"/>
  <c r="B305" i="108"/>
  <c r="B304" i="108"/>
  <c r="B303" i="108"/>
  <c r="B302" i="108"/>
  <c r="B301" i="108"/>
  <c r="B300" i="108"/>
  <c r="B299" i="108"/>
  <c r="B298" i="108"/>
  <c r="B297" i="108"/>
  <c r="B296" i="108"/>
  <c r="B295" i="108"/>
  <c r="B294" i="108"/>
  <c r="B293" i="108"/>
  <c r="B292" i="108"/>
  <c r="B291" i="108"/>
  <c r="B290" i="108"/>
  <c r="B289" i="108"/>
  <c r="B288" i="108"/>
  <c r="B287" i="108"/>
  <c r="B286" i="108"/>
  <c r="B285" i="108"/>
  <c r="B284" i="108"/>
  <c r="B283" i="108"/>
  <c r="B282" i="108"/>
  <c r="B281" i="108"/>
  <c r="B280" i="108"/>
  <c r="B279" i="108"/>
  <c r="B278" i="108"/>
  <c r="B277" i="108"/>
  <c r="B276" i="108"/>
  <c r="B275" i="108"/>
  <c r="B274" i="108"/>
  <c r="B273" i="108"/>
  <c r="B272" i="108"/>
  <c r="B271" i="108"/>
  <c r="B270" i="108"/>
  <c r="B269" i="108"/>
  <c r="B268" i="108"/>
  <c r="B267" i="108"/>
  <c r="B266" i="108"/>
  <c r="B265" i="108"/>
  <c r="B264" i="108"/>
  <c r="B263" i="108"/>
  <c r="B262" i="108"/>
  <c r="B261" i="108"/>
  <c r="B260" i="108"/>
  <c r="B259" i="108"/>
  <c r="B258" i="108"/>
  <c r="B257" i="108"/>
  <c r="B256" i="108"/>
  <c r="B255" i="108"/>
  <c r="B254" i="108"/>
  <c r="B253" i="108"/>
  <c r="B252" i="108"/>
  <c r="B251" i="108"/>
  <c r="B250" i="108"/>
  <c r="B249" i="108"/>
  <c r="B248" i="108"/>
  <c r="B247" i="108"/>
  <c r="B246" i="108"/>
  <c r="B245" i="108"/>
  <c r="B244" i="108"/>
  <c r="B243" i="108"/>
  <c r="B242" i="108"/>
  <c r="B241" i="108"/>
  <c r="B240" i="108"/>
  <c r="B239" i="108"/>
  <c r="B238" i="108"/>
  <c r="B237" i="108"/>
  <c r="B236" i="108"/>
  <c r="B235" i="108"/>
  <c r="B234" i="108"/>
  <c r="B233" i="108"/>
  <c r="B232" i="108"/>
  <c r="B231" i="108"/>
  <c r="B230" i="108"/>
  <c r="B229" i="108"/>
  <c r="B228" i="108"/>
  <c r="B227" i="108"/>
  <c r="B226" i="108"/>
  <c r="B225" i="108"/>
  <c r="B224" i="108"/>
  <c r="B223" i="108"/>
  <c r="B222" i="108"/>
  <c r="B221" i="108"/>
  <c r="B220" i="108"/>
  <c r="B219" i="108"/>
  <c r="B218" i="108"/>
  <c r="B217" i="108"/>
  <c r="B216" i="108"/>
  <c r="B215" i="108"/>
  <c r="B214" i="108"/>
  <c r="B213" i="108"/>
  <c r="B212" i="108"/>
  <c r="B211" i="108"/>
  <c r="B210" i="108"/>
  <c r="B209" i="108"/>
  <c r="B208" i="108"/>
  <c r="B207" i="108"/>
  <c r="B206" i="108"/>
  <c r="B205" i="108"/>
  <c r="B204" i="108"/>
  <c r="B203" i="108"/>
  <c r="B202" i="108"/>
  <c r="B201" i="108"/>
  <c r="B200" i="108"/>
  <c r="B199" i="108"/>
  <c r="B198" i="108"/>
  <c r="B197" i="108"/>
  <c r="B196" i="108"/>
  <c r="B195" i="108"/>
  <c r="B194" i="108"/>
  <c r="B193" i="108"/>
  <c r="B192" i="108"/>
  <c r="B191" i="108"/>
  <c r="B190" i="108"/>
  <c r="B189" i="108"/>
  <c r="B188" i="108"/>
  <c r="B187" i="108"/>
  <c r="B186" i="108"/>
  <c r="B185" i="108"/>
  <c r="B184" i="108"/>
  <c r="B183" i="108"/>
  <c r="B182" i="108"/>
  <c r="B181" i="108"/>
  <c r="B180" i="108"/>
  <c r="B179" i="108"/>
  <c r="B178" i="108"/>
  <c r="B177" i="108"/>
  <c r="B176" i="108"/>
  <c r="B175" i="108"/>
  <c r="B174" i="108"/>
  <c r="B173" i="108"/>
  <c r="B172" i="108"/>
  <c r="B171" i="108"/>
  <c r="B170" i="108"/>
  <c r="B169" i="108"/>
  <c r="B168" i="108"/>
  <c r="B167" i="108"/>
  <c r="B166" i="108"/>
  <c r="B165" i="108"/>
  <c r="B164" i="108"/>
  <c r="B163" i="108"/>
  <c r="B162" i="108"/>
  <c r="B161" i="108"/>
  <c r="B160" i="108"/>
  <c r="B159" i="108"/>
  <c r="B158" i="108"/>
  <c r="B157" i="108"/>
  <c r="B156" i="108"/>
  <c r="B155" i="108"/>
  <c r="B154" i="108"/>
  <c r="B153" i="108"/>
  <c r="B152" i="108"/>
  <c r="B151" i="108"/>
  <c r="B150" i="108"/>
  <c r="B149" i="108"/>
  <c r="B148" i="108"/>
  <c r="B147" i="108"/>
  <c r="B146" i="108"/>
  <c r="B145" i="108"/>
  <c r="B144" i="108"/>
  <c r="B143" i="108"/>
  <c r="B142" i="108"/>
  <c r="B141" i="108"/>
  <c r="B140" i="108"/>
  <c r="B139" i="108"/>
  <c r="B138" i="108"/>
  <c r="B137" i="108"/>
  <c r="B136" i="108"/>
  <c r="B135" i="108"/>
  <c r="B134" i="108"/>
  <c r="B133" i="108"/>
  <c r="B132" i="108"/>
  <c r="B131" i="108"/>
  <c r="B130" i="108"/>
  <c r="B129" i="108"/>
  <c r="B128" i="108"/>
  <c r="B127" i="108"/>
  <c r="B126" i="108"/>
  <c r="B125" i="108"/>
  <c r="B124" i="108"/>
  <c r="B123" i="108"/>
  <c r="B122" i="108"/>
  <c r="B121" i="108"/>
  <c r="B120" i="108"/>
  <c r="B119" i="108"/>
  <c r="B118" i="108"/>
  <c r="B117" i="108"/>
  <c r="B116" i="108"/>
  <c r="B115" i="108"/>
  <c r="B114" i="108"/>
  <c r="B113" i="108"/>
  <c r="B112" i="108"/>
  <c r="B111" i="108"/>
  <c r="B110" i="108"/>
  <c r="B109" i="108"/>
  <c r="B108" i="108"/>
  <c r="B107" i="108"/>
  <c r="B106" i="108"/>
  <c r="B105" i="108"/>
  <c r="B104" i="108"/>
  <c r="B103" i="108"/>
  <c r="B102" i="108"/>
  <c r="B101" i="108"/>
  <c r="B100" i="108"/>
  <c r="B99" i="108"/>
  <c r="B98" i="108"/>
  <c r="B97" i="108"/>
  <c r="B96" i="108"/>
  <c r="B95" i="108"/>
  <c r="B94" i="108"/>
  <c r="B93" i="108"/>
  <c r="B92" i="108"/>
  <c r="B91" i="108"/>
  <c r="B90" i="108"/>
  <c r="B89" i="108"/>
  <c r="B88" i="108"/>
  <c r="B87" i="108"/>
  <c r="B86" i="108"/>
  <c r="B85" i="108"/>
  <c r="B84" i="108"/>
  <c r="B83" i="108"/>
  <c r="B82" i="108"/>
  <c r="B81" i="108"/>
  <c r="B80" i="108"/>
  <c r="B79" i="108"/>
  <c r="B78" i="108"/>
  <c r="B77" i="108"/>
  <c r="B76" i="108"/>
  <c r="B75" i="108"/>
  <c r="B74" i="108"/>
  <c r="B73" i="108"/>
  <c r="B72" i="108"/>
  <c r="B71" i="108"/>
  <c r="B70" i="108"/>
  <c r="B69" i="108"/>
  <c r="B68" i="108"/>
  <c r="B67" i="108"/>
  <c r="B66" i="108"/>
  <c r="B65" i="108"/>
  <c r="B64" i="108"/>
  <c r="B63" i="108"/>
  <c r="B62" i="108"/>
  <c r="B61" i="108"/>
  <c r="B60" i="108"/>
  <c r="B59" i="108"/>
  <c r="B58" i="108"/>
  <c r="B57" i="108"/>
  <c r="B56" i="108"/>
  <c r="B55" i="108"/>
  <c r="B54" i="108"/>
  <c r="B53" i="108"/>
  <c r="B52" i="108"/>
  <c r="B51" i="108"/>
  <c r="B50" i="108"/>
  <c r="B49" i="108"/>
  <c r="B48" i="108"/>
  <c r="B47" i="108"/>
  <c r="B46" i="108"/>
  <c r="B45" i="108"/>
  <c r="B44" i="108"/>
  <c r="B43" i="108"/>
  <c r="B42" i="108"/>
  <c r="B41" i="108"/>
  <c r="B40" i="108"/>
  <c r="B39" i="108"/>
  <c r="B38" i="108"/>
  <c r="B37" i="108"/>
  <c r="B36" i="108"/>
  <c r="B35" i="108"/>
  <c r="B34" i="108"/>
  <c r="B33" i="108"/>
  <c r="B32" i="108"/>
  <c r="B31" i="108"/>
  <c r="B30" i="108"/>
  <c r="B29" i="108"/>
  <c r="B28" i="108"/>
  <c r="B27" i="108"/>
  <c r="B26" i="108"/>
  <c r="B25" i="108"/>
  <c r="B24" i="108"/>
  <c r="B23" i="108"/>
  <c r="B22" i="108"/>
  <c r="B21" i="108"/>
  <c r="B20" i="108"/>
  <c r="B19" i="108"/>
  <c r="B18" i="108"/>
  <c r="B17" i="108"/>
  <c r="B16" i="108"/>
  <c r="B15" i="108"/>
  <c r="B14" i="108"/>
  <c r="B13" i="108"/>
  <c r="B12" i="108"/>
  <c r="B11" i="108"/>
  <c r="F10" i="108"/>
  <c r="E10" i="108"/>
  <c r="C10" i="108"/>
  <c r="G1011" i="107"/>
  <c r="D1010" i="108" s="1"/>
  <c r="G1010" i="108" s="1"/>
  <c r="G1010" i="107"/>
  <c r="D1009" i="108" s="1"/>
  <c r="G1009" i="108" s="1"/>
  <c r="G1009" i="107"/>
  <c r="D1008" i="108" s="1"/>
  <c r="G1008" i="108" s="1"/>
  <c r="G1008" i="107"/>
  <c r="D1007" i="108" s="1"/>
  <c r="G1007" i="108" s="1"/>
  <c r="G1007" i="107"/>
  <c r="D1006" i="108" s="1"/>
  <c r="G1006" i="108" s="1"/>
  <c r="G1006" i="107"/>
  <c r="D1005" i="108" s="1"/>
  <c r="G1005" i="108" s="1"/>
  <c r="G1005" i="107"/>
  <c r="D1004" i="108" s="1"/>
  <c r="G1004" i="108" s="1"/>
  <c r="G1004" i="107"/>
  <c r="D1003" i="108" s="1"/>
  <c r="G1003" i="108" s="1"/>
  <c r="G1003" i="107"/>
  <c r="D1002" i="108" s="1"/>
  <c r="G1002" i="108" s="1"/>
  <c r="G1002" i="107"/>
  <c r="D1001" i="108" s="1"/>
  <c r="G1001" i="108" s="1"/>
  <c r="G1001" i="107"/>
  <c r="D1000" i="108" s="1"/>
  <c r="G1000" i="108" s="1"/>
  <c r="G1000" i="107"/>
  <c r="D999" i="108" s="1"/>
  <c r="G999" i="108" s="1"/>
  <c r="G999" i="107"/>
  <c r="D998" i="108" s="1"/>
  <c r="G998" i="108" s="1"/>
  <c r="G998" i="107"/>
  <c r="D997" i="108" s="1"/>
  <c r="G997" i="108" s="1"/>
  <c r="G997" i="107"/>
  <c r="D996" i="108" s="1"/>
  <c r="G996" i="108" s="1"/>
  <c r="G996" i="107"/>
  <c r="D995" i="108" s="1"/>
  <c r="G995" i="108" s="1"/>
  <c r="G995" i="107"/>
  <c r="D994" i="108" s="1"/>
  <c r="G994" i="108" s="1"/>
  <c r="G994" i="107"/>
  <c r="D993" i="108" s="1"/>
  <c r="G993" i="108" s="1"/>
  <c r="G993" i="107"/>
  <c r="D992" i="108" s="1"/>
  <c r="G992" i="108" s="1"/>
  <c r="G992" i="107"/>
  <c r="D991" i="108" s="1"/>
  <c r="G991" i="108" s="1"/>
  <c r="G991" i="107"/>
  <c r="D990" i="108" s="1"/>
  <c r="G990" i="108" s="1"/>
  <c r="G990" i="107"/>
  <c r="D989" i="108" s="1"/>
  <c r="G989" i="108" s="1"/>
  <c r="G989" i="107"/>
  <c r="D988" i="108" s="1"/>
  <c r="G988" i="108" s="1"/>
  <c r="G988" i="107"/>
  <c r="D987" i="108" s="1"/>
  <c r="G987" i="108" s="1"/>
  <c r="G987" i="107"/>
  <c r="D986" i="108" s="1"/>
  <c r="G986" i="108" s="1"/>
  <c r="G986" i="107"/>
  <c r="D985" i="108" s="1"/>
  <c r="G985" i="108" s="1"/>
  <c r="G985" i="107"/>
  <c r="D984" i="108" s="1"/>
  <c r="G984" i="108" s="1"/>
  <c r="G984" i="107"/>
  <c r="D983" i="108" s="1"/>
  <c r="G983" i="108" s="1"/>
  <c r="G983" i="107"/>
  <c r="D982" i="108" s="1"/>
  <c r="G982" i="108" s="1"/>
  <c r="G982" i="107"/>
  <c r="D981" i="108" s="1"/>
  <c r="G981" i="108" s="1"/>
  <c r="G981" i="107"/>
  <c r="D980" i="108" s="1"/>
  <c r="G980" i="108" s="1"/>
  <c r="G980" i="107"/>
  <c r="D979" i="108" s="1"/>
  <c r="G979" i="108" s="1"/>
  <c r="G979" i="107"/>
  <c r="D978" i="108" s="1"/>
  <c r="G978" i="108" s="1"/>
  <c r="G978" i="107"/>
  <c r="D977" i="108" s="1"/>
  <c r="G977" i="108" s="1"/>
  <c r="G977" i="107"/>
  <c r="D976" i="108" s="1"/>
  <c r="G976" i="108" s="1"/>
  <c r="G976" i="107"/>
  <c r="D975" i="108" s="1"/>
  <c r="G975" i="108" s="1"/>
  <c r="G975" i="107"/>
  <c r="D974" i="108" s="1"/>
  <c r="G974" i="108" s="1"/>
  <c r="G974" i="107"/>
  <c r="D973" i="108" s="1"/>
  <c r="G973" i="108" s="1"/>
  <c r="G973" i="107"/>
  <c r="D972" i="108" s="1"/>
  <c r="G972" i="108" s="1"/>
  <c r="G972" i="107"/>
  <c r="D971" i="108" s="1"/>
  <c r="G971" i="108" s="1"/>
  <c r="G971" i="107"/>
  <c r="D970" i="108" s="1"/>
  <c r="G970" i="108" s="1"/>
  <c r="G970" i="107"/>
  <c r="D969" i="108" s="1"/>
  <c r="G969" i="108" s="1"/>
  <c r="G969" i="107"/>
  <c r="D968" i="108" s="1"/>
  <c r="G968" i="108" s="1"/>
  <c r="G968" i="107"/>
  <c r="D967" i="108" s="1"/>
  <c r="G967" i="108" s="1"/>
  <c r="G967" i="107"/>
  <c r="D966" i="108" s="1"/>
  <c r="G966" i="108" s="1"/>
  <c r="G966" i="107"/>
  <c r="D965" i="108" s="1"/>
  <c r="G965" i="108" s="1"/>
  <c r="G965" i="107"/>
  <c r="D964" i="108" s="1"/>
  <c r="G964" i="108" s="1"/>
  <c r="G964" i="107"/>
  <c r="D963" i="108" s="1"/>
  <c r="G963" i="108" s="1"/>
  <c r="G963" i="107"/>
  <c r="D962" i="108" s="1"/>
  <c r="G962" i="108" s="1"/>
  <c r="G962" i="107"/>
  <c r="D961" i="108" s="1"/>
  <c r="G961" i="108" s="1"/>
  <c r="G961" i="107"/>
  <c r="D960" i="108" s="1"/>
  <c r="G960" i="108" s="1"/>
  <c r="G960" i="107"/>
  <c r="D959" i="108" s="1"/>
  <c r="G959" i="108" s="1"/>
  <c r="G959" i="107"/>
  <c r="D958" i="108" s="1"/>
  <c r="G958" i="108" s="1"/>
  <c r="G958" i="107"/>
  <c r="D957" i="108" s="1"/>
  <c r="G957" i="108" s="1"/>
  <c r="G957" i="107"/>
  <c r="D956" i="108" s="1"/>
  <c r="G956" i="108" s="1"/>
  <c r="G956" i="107"/>
  <c r="D955" i="108" s="1"/>
  <c r="G955" i="108" s="1"/>
  <c r="G955" i="107"/>
  <c r="D954" i="108" s="1"/>
  <c r="G954" i="108" s="1"/>
  <c r="G954" i="107"/>
  <c r="D953" i="108" s="1"/>
  <c r="G953" i="108" s="1"/>
  <c r="G953" i="107"/>
  <c r="D952" i="108" s="1"/>
  <c r="G952" i="108" s="1"/>
  <c r="G952" i="107"/>
  <c r="D951" i="108" s="1"/>
  <c r="G951" i="108" s="1"/>
  <c r="G951" i="107"/>
  <c r="D950" i="108" s="1"/>
  <c r="G950" i="108" s="1"/>
  <c r="G950" i="107"/>
  <c r="D949" i="108" s="1"/>
  <c r="G949" i="108" s="1"/>
  <c r="G949" i="107"/>
  <c r="D948" i="108" s="1"/>
  <c r="G948" i="108" s="1"/>
  <c r="G948" i="107"/>
  <c r="D947" i="108" s="1"/>
  <c r="G947" i="108" s="1"/>
  <c r="G947" i="107"/>
  <c r="D946" i="108" s="1"/>
  <c r="G946" i="108" s="1"/>
  <c r="G946" i="107"/>
  <c r="D945" i="108" s="1"/>
  <c r="G945" i="108" s="1"/>
  <c r="G945" i="107"/>
  <c r="D944" i="108" s="1"/>
  <c r="G944" i="108" s="1"/>
  <c r="G944" i="107"/>
  <c r="D943" i="108" s="1"/>
  <c r="G943" i="108" s="1"/>
  <c r="G943" i="107"/>
  <c r="D942" i="108" s="1"/>
  <c r="G942" i="108" s="1"/>
  <c r="G942" i="107"/>
  <c r="D941" i="108" s="1"/>
  <c r="G941" i="108" s="1"/>
  <c r="G941" i="107"/>
  <c r="D940" i="108" s="1"/>
  <c r="G940" i="108" s="1"/>
  <c r="G940" i="107"/>
  <c r="D939" i="108" s="1"/>
  <c r="G939" i="108" s="1"/>
  <c r="G939" i="107"/>
  <c r="D938" i="108" s="1"/>
  <c r="G938" i="108" s="1"/>
  <c r="G938" i="107"/>
  <c r="D937" i="108" s="1"/>
  <c r="G937" i="108" s="1"/>
  <c r="G937" i="107"/>
  <c r="D936" i="108" s="1"/>
  <c r="G936" i="108" s="1"/>
  <c r="G936" i="107"/>
  <c r="D935" i="108" s="1"/>
  <c r="G935" i="108" s="1"/>
  <c r="G935" i="107"/>
  <c r="D934" i="108" s="1"/>
  <c r="G934" i="108" s="1"/>
  <c r="G934" i="107"/>
  <c r="D933" i="108" s="1"/>
  <c r="G933" i="108" s="1"/>
  <c r="G933" i="107"/>
  <c r="D932" i="108" s="1"/>
  <c r="G932" i="108" s="1"/>
  <c r="G932" i="107"/>
  <c r="D931" i="108" s="1"/>
  <c r="G931" i="108" s="1"/>
  <c r="G931" i="107"/>
  <c r="D930" i="108" s="1"/>
  <c r="G930" i="108" s="1"/>
  <c r="G930" i="107"/>
  <c r="D929" i="108" s="1"/>
  <c r="G929" i="108" s="1"/>
  <c r="G929" i="107"/>
  <c r="D928" i="108" s="1"/>
  <c r="G928" i="108" s="1"/>
  <c r="G928" i="107"/>
  <c r="D927" i="108" s="1"/>
  <c r="G927" i="108" s="1"/>
  <c r="G927" i="107"/>
  <c r="D926" i="108" s="1"/>
  <c r="G926" i="108" s="1"/>
  <c r="G926" i="107"/>
  <c r="D925" i="108" s="1"/>
  <c r="G925" i="108" s="1"/>
  <c r="G925" i="107"/>
  <c r="D924" i="108" s="1"/>
  <c r="G924" i="108" s="1"/>
  <c r="G924" i="107"/>
  <c r="D923" i="108" s="1"/>
  <c r="G923" i="108" s="1"/>
  <c r="G923" i="107"/>
  <c r="D922" i="108" s="1"/>
  <c r="G922" i="108" s="1"/>
  <c r="G922" i="107"/>
  <c r="D921" i="108" s="1"/>
  <c r="G921" i="108" s="1"/>
  <c r="G921" i="107"/>
  <c r="D920" i="108" s="1"/>
  <c r="G920" i="108" s="1"/>
  <c r="G920" i="107"/>
  <c r="D919" i="108" s="1"/>
  <c r="G919" i="108" s="1"/>
  <c r="G919" i="107"/>
  <c r="D918" i="108" s="1"/>
  <c r="G918" i="108" s="1"/>
  <c r="G918" i="107"/>
  <c r="D917" i="108" s="1"/>
  <c r="G917" i="108" s="1"/>
  <c r="G917" i="107"/>
  <c r="D916" i="108" s="1"/>
  <c r="G916" i="108" s="1"/>
  <c r="G916" i="107"/>
  <c r="D915" i="108" s="1"/>
  <c r="G915" i="108" s="1"/>
  <c r="G915" i="107"/>
  <c r="D914" i="108" s="1"/>
  <c r="G914" i="108" s="1"/>
  <c r="G914" i="107"/>
  <c r="D913" i="108" s="1"/>
  <c r="G913" i="108" s="1"/>
  <c r="G913" i="107"/>
  <c r="D912" i="108" s="1"/>
  <c r="G912" i="108" s="1"/>
  <c r="G912" i="107"/>
  <c r="D911" i="108" s="1"/>
  <c r="G911" i="108" s="1"/>
  <c r="G911" i="107"/>
  <c r="D910" i="108" s="1"/>
  <c r="G910" i="108" s="1"/>
  <c r="G910" i="107"/>
  <c r="D909" i="108" s="1"/>
  <c r="G909" i="108" s="1"/>
  <c r="G909" i="107"/>
  <c r="D908" i="108" s="1"/>
  <c r="G908" i="108" s="1"/>
  <c r="G908" i="107"/>
  <c r="D907" i="108" s="1"/>
  <c r="G907" i="108" s="1"/>
  <c r="G907" i="107"/>
  <c r="D906" i="108" s="1"/>
  <c r="G906" i="108" s="1"/>
  <c r="G906" i="107"/>
  <c r="D905" i="108" s="1"/>
  <c r="G905" i="108" s="1"/>
  <c r="G905" i="107"/>
  <c r="D904" i="108" s="1"/>
  <c r="G904" i="108" s="1"/>
  <c r="G904" i="107"/>
  <c r="D903" i="108" s="1"/>
  <c r="G903" i="108" s="1"/>
  <c r="G903" i="107"/>
  <c r="D902" i="108" s="1"/>
  <c r="G902" i="108" s="1"/>
  <c r="G902" i="107"/>
  <c r="D901" i="108" s="1"/>
  <c r="G901" i="108" s="1"/>
  <c r="G901" i="107"/>
  <c r="D900" i="108" s="1"/>
  <c r="G900" i="108" s="1"/>
  <c r="G900" i="107"/>
  <c r="D899" i="108" s="1"/>
  <c r="G899" i="108" s="1"/>
  <c r="G899" i="107"/>
  <c r="D898" i="108" s="1"/>
  <c r="G898" i="108" s="1"/>
  <c r="G898" i="107"/>
  <c r="D897" i="108" s="1"/>
  <c r="G897" i="108" s="1"/>
  <c r="G897" i="107"/>
  <c r="D896" i="108" s="1"/>
  <c r="G896" i="108" s="1"/>
  <c r="G896" i="107"/>
  <c r="D895" i="108" s="1"/>
  <c r="G895" i="108" s="1"/>
  <c r="G895" i="107"/>
  <c r="D894" i="108" s="1"/>
  <c r="G894" i="108" s="1"/>
  <c r="G894" i="107"/>
  <c r="D893" i="108" s="1"/>
  <c r="G893" i="108" s="1"/>
  <c r="G893" i="107"/>
  <c r="D892" i="108" s="1"/>
  <c r="G892" i="108" s="1"/>
  <c r="G892" i="107"/>
  <c r="D891" i="108" s="1"/>
  <c r="G891" i="108" s="1"/>
  <c r="G891" i="107"/>
  <c r="D890" i="108" s="1"/>
  <c r="G890" i="108" s="1"/>
  <c r="G890" i="107"/>
  <c r="D889" i="108" s="1"/>
  <c r="G889" i="108" s="1"/>
  <c r="G889" i="107"/>
  <c r="D888" i="108" s="1"/>
  <c r="G888" i="108" s="1"/>
  <c r="G888" i="107"/>
  <c r="D887" i="108" s="1"/>
  <c r="G887" i="108" s="1"/>
  <c r="G887" i="107"/>
  <c r="D886" i="108" s="1"/>
  <c r="G886" i="108" s="1"/>
  <c r="G886" i="107"/>
  <c r="D885" i="108" s="1"/>
  <c r="G885" i="108" s="1"/>
  <c r="G885" i="107"/>
  <c r="D884" i="108" s="1"/>
  <c r="G884" i="108" s="1"/>
  <c r="G884" i="107"/>
  <c r="D883" i="108" s="1"/>
  <c r="G883" i="108" s="1"/>
  <c r="G883" i="107"/>
  <c r="D882" i="108" s="1"/>
  <c r="G882" i="108" s="1"/>
  <c r="G882" i="107"/>
  <c r="D881" i="108" s="1"/>
  <c r="G881" i="108" s="1"/>
  <c r="G881" i="107"/>
  <c r="D880" i="108" s="1"/>
  <c r="G880" i="108" s="1"/>
  <c r="G880" i="107"/>
  <c r="D879" i="108" s="1"/>
  <c r="G879" i="108" s="1"/>
  <c r="G879" i="107"/>
  <c r="D878" i="108" s="1"/>
  <c r="G878" i="108" s="1"/>
  <c r="G878" i="107"/>
  <c r="D877" i="108" s="1"/>
  <c r="G877" i="108" s="1"/>
  <c r="G877" i="107"/>
  <c r="D876" i="108" s="1"/>
  <c r="G876" i="108" s="1"/>
  <c r="G876" i="107"/>
  <c r="D875" i="108" s="1"/>
  <c r="G875" i="108" s="1"/>
  <c r="G875" i="107"/>
  <c r="D874" i="108" s="1"/>
  <c r="G874" i="108" s="1"/>
  <c r="G874" i="107"/>
  <c r="D873" i="108" s="1"/>
  <c r="G873" i="108" s="1"/>
  <c r="G873" i="107"/>
  <c r="D872" i="108" s="1"/>
  <c r="G872" i="108" s="1"/>
  <c r="G872" i="107"/>
  <c r="D871" i="108" s="1"/>
  <c r="G871" i="108" s="1"/>
  <c r="G871" i="107"/>
  <c r="D870" i="108" s="1"/>
  <c r="G870" i="108" s="1"/>
  <c r="G870" i="107"/>
  <c r="D869" i="108" s="1"/>
  <c r="G869" i="108" s="1"/>
  <c r="G869" i="107"/>
  <c r="D868" i="108" s="1"/>
  <c r="G868" i="108" s="1"/>
  <c r="G868" i="107"/>
  <c r="D867" i="108" s="1"/>
  <c r="G867" i="108" s="1"/>
  <c r="G867" i="107"/>
  <c r="D866" i="108" s="1"/>
  <c r="G866" i="108" s="1"/>
  <c r="G866" i="107"/>
  <c r="D865" i="108" s="1"/>
  <c r="G865" i="108" s="1"/>
  <c r="G865" i="107"/>
  <c r="D864" i="108" s="1"/>
  <c r="G864" i="108" s="1"/>
  <c r="G864" i="107"/>
  <c r="D863" i="108" s="1"/>
  <c r="G863" i="108" s="1"/>
  <c r="G863" i="107"/>
  <c r="D862" i="108" s="1"/>
  <c r="G862" i="108" s="1"/>
  <c r="G862" i="107"/>
  <c r="D861" i="108" s="1"/>
  <c r="G861" i="108" s="1"/>
  <c r="G861" i="107"/>
  <c r="D860" i="108" s="1"/>
  <c r="G860" i="108" s="1"/>
  <c r="G860" i="107"/>
  <c r="D859" i="108" s="1"/>
  <c r="G859" i="108" s="1"/>
  <c r="G859" i="107"/>
  <c r="D858" i="108" s="1"/>
  <c r="G858" i="108" s="1"/>
  <c r="G858" i="107"/>
  <c r="D857" i="108" s="1"/>
  <c r="G857" i="108" s="1"/>
  <c r="G857" i="107"/>
  <c r="D856" i="108" s="1"/>
  <c r="G856" i="108" s="1"/>
  <c r="G856" i="107"/>
  <c r="D855" i="108" s="1"/>
  <c r="G855" i="108" s="1"/>
  <c r="G855" i="107"/>
  <c r="D854" i="108" s="1"/>
  <c r="G854" i="108" s="1"/>
  <c r="G854" i="107"/>
  <c r="D853" i="108" s="1"/>
  <c r="G853" i="108" s="1"/>
  <c r="G853" i="107"/>
  <c r="D852" i="108" s="1"/>
  <c r="G852" i="108" s="1"/>
  <c r="G852" i="107"/>
  <c r="D851" i="108" s="1"/>
  <c r="G851" i="108" s="1"/>
  <c r="G851" i="107"/>
  <c r="D850" i="108" s="1"/>
  <c r="G850" i="108" s="1"/>
  <c r="G850" i="107"/>
  <c r="D849" i="108" s="1"/>
  <c r="G849" i="108" s="1"/>
  <c r="G849" i="107"/>
  <c r="D848" i="108" s="1"/>
  <c r="G848" i="108" s="1"/>
  <c r="G848" i="107"/>
  <c r="D847" i="108" s="1"/>
  <c r="G847" i="108" s="1"/>
  <c r="G847" i="107"/>
  <c r="D846" i="108" s="1"/>
  <c r="G846" i="108" s="1"/>
  <c r="G846" i="107"/>
  <c r="D845" i="108" s="1"/>
  <c r="G845" i="108" s="1"/>
  <c r="G845" i="107"/>
  <c r="D844" i="108" s="1"/>
  <c r="G844" i="108" s="1"/>
  <c r="G844" i="107"/>
  <c r="D843" i="108" s="1"/>
  <c r="G843" i="108" s="1"/>
  <c r="G843" i="107"/>
  <c r="D842" i="108" s="1"/>
  <c r="G842" i="108" s="1"/>
  <c r="G842" i="107"/>
  <c r="D841" i="108" s="1"/>
  <c r="G841" i="108" s="1"/>
  <c r="G841" i="107"/>
  <c r="D840" i="108" s="1"/>
  <c r="G840" i="108" s="1"/>
  <c r="G840" i="107"/>
  <c r="D839" i="108" s="1"/>
  <c r="G839" i="108" s="1"/>
  <c r="G839" i="107"/>
  <c r="D838" i="108" s="1"/>
  <c r="G838" i="108" s="1"/>
  <c r="G838" i="107"/>
  <c r="D837" i="108" s="1"/>
  <c r="G837" i="108" s="1"/>
  <c r="G837" i="107"/>
  <c r="D836" i="108" s="1"/>
  <c r="G836" i="108" s="1"/>
  <c r="G836" i="107"/>
  <c r="D835" i="108" s="1"/>
  <c r="G835" i="108" s="1"/>
  <c r="G835" i="107"/>
  <c r="D834" i="108" s="1"/>
  <c r="G834" i="108" s="1"/>
  <c r="G834" i="107"/>
  <c r="D833" i="108" s="1"/>
  <c r="G833" i="108" s="1"/>
  <c r="G833" i="107"/>
  <c r="D832" i="108" s="1"/>
  <c r="G832" i="108" s="1"/>
  <c r="G832" i="107"/>
  <c r="D831" i="108" s="1"/>
  <c r="G831" i="108" s="1"/>
  <c r="G831" i="107"/>
  <c r="D830" i="108" s="1"/>
  <c r="G830" i="108" s="1"/>
  <c r="G830" i="107"/>
  <c r="D829" i="108" s="1"/>
  <c r="G829" i="108" s="1"/>
  <c r="G829" i="107"/>
  <c r="D828" i="108" s="1"/>
  <c r="G828" i="108" s="1"/>
  <c r="G828" i="107"/>
  <c r="D827" i="108" s="1"/>
  <c r="G827" i="108" s="1"/>
  <c r="G827" i="107"/>
  <c r="D826" i="108" s="1"/>
  <c r="G826" i="108" s="1"/>
  <c r="G826" i="107"/>
  <c r="D825" i="108" s="1"/>
  <c r="G825" i="108" s="1"/>
  <c r="G825" i="107"/>
  <c r="D824" i="108" s="1"/>
  <c r="G824" i="108" s="1"/>
  <c r="G824" i="107"/>
  <c r="D823" i="108" s="1"/>
  <c r="G823" i="108" s="1"/>
  <c r="G823" i="107"/>
  <c r="D822" i="108" s="1"/>
  <c r="G822" i="108" s="1"/>
  <c r="G822" i="107"/>
  <c r="D821" i="108" s="1"/>
  <c r="G821" i="108" s="1"/>
  <c r="G821" i="107"/>
  <c r="D820" i="108" s="1"/>
  <c r="G820" i="108" s="1"/>
  <c r="G820" i="107"/>
  <c r="D819" i="108" s="1"/>
  <c r="G819" i="108" s="1"/>
  <c r="G819" i="107"/>
  <c r="D818" i="108" s="1"/>
  <c r="G818" i="108" s="1"/>
  <c r="G818" i="107"/>
  <c r="D817" i="108" s="1"/>
  <c r="G817" i="108" s="1"/>
  <c r="G817" i="107"/>
  <c r="D816" i="108" s="1"/>
  <c r="G816" i="108" s="1"/>
  <c r="G816" i="107"/>
  <c r="D815" i="108" s="1"/>
  <c r="G815" i="108" s="1"/>
  <c r="G815" i="107"/>
  <c r="D814" i="108" s="1"/>
  <c r="G814" i="108" s="1"/>
  <c r="G814" i="107"/>
  <c r="D813" i="108" s="1"/>
  <c r="G813" i="108" s="1"/>
  <c r="G813" i="107"/>
  <c r="D812" i="108" s="1"/>
  <c r="G812" i="108" s="1"/>
  <c r="G812" i="107"/>
  <c r="D811" i="108" s="1"/>
  <c r="G811" i="108" s="1"/>
  <c r="G811" i="107"/>
  <c r="D810" i="108" s="1"/>
  <c r="G810" i="108" s="1"/>
  <c r="G810" i="107"/>
  <c r="D809" i="108" s="1"/>
  <c r="G809" i="108" s="1"/>
  <c r="G809" i="107"/>
  <c r="D808" i="108" s="1"/>
  <c r="G808" i="108" s="1"/>
  <c r="G808" i="107"/>
  <c r="D807" i="108" s="1"/>
  <c r="G807" i="108" s="1"/>
  <c r="G807" i="107"/>
  <c r="D806" i="108" s="1"/>
  <c r="G806" i="108" s="1"/>
  <c r="G806" i="107"/>
  <c r="D805" i="108" s="1"/>
  <c r="G805" i="108" s="1"/>
  <c r="G805" i="107"/>
  <c r="D804" i="108" s="1"/>
  <c r="G804" i="108" s="1"/>
  <c r="G804" i="107"/>
  <c r="D803" i="108" s="1"/>
  <c r="G803" i="108" s="1"/>
  <c r="G803" i="107"/>
  <c r="D802" i="108" s="1"/>
  <c r="G802" i="108" s="1"/>
  <c r="G802" i="107"/>
  <c r="D801" i="108" s="1"/>
  <c r="G801" i="108" s="1"/>
  <c r="G801" i="107"/>
  <c r="D800" i="108" s="1"/>
  <c r="G800" i="108" s="1"/>
  <c r="G800" i="107"/>
  <c r="D799" i="108" s="1"/>
  <c r="G799" i="108" s="1"/>
  <c r="G799" i="107"/>
  <c r="D798" i="108" s="1"/>
  <c r="G798" i="108" s="1"/>
  <c r="G798" i="107"/>
  <c r="D797" i="108" s="1"/>
  <c r="G797" i="108" s="1"/>
  <c r="G797" i="107"/>
  <c r="D796" i="108" s="1"/>
  <c r="G796" i="108" s="1"/>
  <c r="G796" i="107"/>
  <c r="D795" i="108" s="1"/>
  <c r="G795" i="108" s="1"/>
  <c r="G795" i="107"/>
  <c r="D794" i="108" s="1"/>
  <c r="G794" i="108" s="1"/>
  <c r="G794" i="107"/>
  <c r="D793" i="108" s="1"/>
  <c r="G793" i="108" s="1"/>
  <c r="G793" i="107"/>
  <c r="D792" i="108" s="1"/>
  <c r="G792" i="108" s="1"/>
  <c r="G792" i="107"/>
  <c r="D791" i="108" s="1"/>
  <c r="G791" i="108" s="1"/>
  <c r="G791" i="107"/>
  <c r="D790" i="108" s="1"/>
  <c r="G790" i="108" s="1"/>
  <c r="G790" i="107"/>
  <c r="D789" i="108" s="1"/>
  <c r="G789" i="108" s="1"/>
  <c r="G789" i="107"/>
  <c r="D788" i="108" s="1"/>
  <c r="G788" i="108" s="1"/>
  <c r="G788" i="107"/>
  <c r="D787" i="108" s="1"/>
  <c r="G787" i="108" s="1"/>
  <c r="G787" i="107"/>
  <c r="D786" i="108" s="1"/>
  <c r="G786" i="108" s="1"/>
  <c r="G786" i="107"/>
  <c r="D785" i="108" s="1"/>
  <c r="G785" i="108" s="1"/>
  <c r="G785" i="107"/>
  <c r="D784" i="108" s="1"/>
  <c r="G784" i="108" s="1"/>
  <c r="G784" i="107"/>
  <c r="D783" i="108" s="1"/>
  <c r="G783" i="108" s="1"/>
  <c r="G783" i="107"/>
  <c r="D782" i="108" s="1"/>
  <c r="G782" i="108" s="1"/>
  <c r="G782" i="107"/>
  <c r="D781" i="108" s="1"/>
  <c r="G781" i="108" s="1"/>
  <c r="G781" i="107"/>
  <c r="D780" i="108" s="1"/>
  <c r="G780" i="108" s="1"/>
  <c r="G780" i="107"/>
  <c r="D779" i="108" s="1"/>
  <c r="G779" i="108" s="1"/>
  <c r="G779" i="107"/>
  <c r="D778" i="108" s="1"/>
  <c r="G778" i="108" s="1"/>
  <c r="G778" i="107"/>
  <c r="D777" i="108" s="1"/>
  <c r="G777" i="108" s="1"/>
  <c r="G777" i="107"/>
  <c r="D776" i="108" s="1"/>
  <c r="G776" i="108" s="1"/>
  <c r="G776" i="107"/>
  <c r="D775" i="108" s="1"/>
  <c r="G775" i="108" s="1"/>
  <c r="G775" i="107"/>
  <c r="D774" i="108" s="1"/>
  <c r="G774" i="108" s="1"/>
  <c r="G774" i="107"/>
  <c r="D773" i="108" s="1"/>
  <c r="G773" i="108" s="1"/>
  <c r="G773" i="107"/>
  <c r="D772" i="108" s="1"/>
  <c r="G772" i="108" s="1"/>
  <c r="G772" i="107"/>
  <c r="D771" i="108" s="1"/>
  <c r="G771" i="108" s="1"/>
  <c r="G771" i="107"/>
  <c r="D770" i="108" s="1"/>
  <c r="G770" i="108" s="1"/>
  <c r="G770" i="107"/>
  <c r="D769" i="108" s="1"/>
  <c r="G769" i="108" s="1"/>
  <c r="G769" i="107"/>
  <c r="D768" i="108" s="1"/>
  <c r="G768" i="108" s="1"/>
  <c r="G768" i="107"/>
  <c r="D767" i="108" s="1"/>
  <c r="G767" i="108" s="1"/>
  <c r="G767" i="107"/>
  <c r="D766" i="108" s="1"/>
  <c r="G766" i="108" s="1"/>
  <c r="G766" i="107"/>
  <c r="D765" i="108" s="1"/>
  <c r="G765" i="108" s="1"/>
  <c r="G765" i="107"/>
  <c r="D764" i="108" s="1"/>
  <c r="G764" i="108" s="1"/>
  <c r="G764" i="107"/>
  <c r="D763" i="108" s="1"/>
  <c r="G763" i="108" s="1"/>
  <c r="G763" i="107"/>
  <c r="D762" i="108" s="1"/>
  <c r="G762" i="108" s="1"/>
  <c r="G762" i="107"/>
  <c r="D761" i="108" s="1"/>
  <c r="G761" i="108" s="1"/>
  <c r="G761" i="107"/>
  <c r="D760" i="108" s="1"/>
  <c r="G760" i="108" s="1"/>
  <c r="G760" i="107"/>
  <c r="D759" i="108" s="1"/>
  <c r="G759" i="108" s="1"/>
  <c r="G759" i="107"/>
  <c r="D758" i="108" s="1"/>
  <c r="G758" i="108" s="1"/>
  <c r="G758" i="107"/>
  <c r="D757" i="108" s="1"/>
  <c r="G757" i="108" s="1"/>
  <c r="G757" i="107"/>
  <c r="D756" i="108" s="1"/>
  <c r="G756" i="108" s="1"/>
  <c r="G756" i="107"/>
  <c r="D755" i="108" s="1"/>
  <c r="G755" i="108" s="1"/>
  <c r="G755" i="107"/>
  <c r="D754" i="108" s="1"/>
  <c r="G754" i="108" s="1"/>
  <c r="G754" i="107"/>
  <c r="D753" i="108" s="1"/>
  <c r="G753" i="108" s="1"/>
  <c r="G753" i="107"/>
  <c r="D752" i="108" s="1"/>
  <c r="G752" i="108" s="1"/>
  <c r="G752" i="107"/>
  <c r="D751" i="108" s="1"/>
  <c r="G751" i="108" s="1"/>
  <c r="G751" i="107"/>
  <c r="D750" i="108" s="1"/>
  <c r="G750" i="108" s="1"/>
  <c r="G750" i="107"/>
  <c r="D749" i="108" s="1"/>
  <c r="G749" i="108" s="1"/>
  <c r="G749" i="107"/>
  <c r="D748" i="108" s="1"/>
  <c r="G748" i="108" s="1"/>
  <c r="G748" i="107"/>
  <c r="D747" i="108" s="1"/>
  <c r="G747" i="108" s="1"/>
  <c r="G747" i="107"/>
  <c r="D746" i="108" s="1"/>
  <c r="G746" i="108" s="1"/>
  <c r="G746" i="107"/>
  <c r="D745" i="108" s="1"/>
  <c r="G745" i="108" s="1"/>
  <c r="G745" i="107"/>
  <c r="D744" i="108" s="1"/>
  <c r="G744" i="108" s="1"/>
  <c r="G744" i="107"/>
  <c r="D743" i="108" s="1"/>
  <c r="G743" i="108" s="1"/>
  <c r="G743" i="107"/>
  <c r="D742" i="108" s="1"/>
  <c r="G742" i="108" s="1"/>
  <c r="G742" i="107"/>
  <c r="D741" i="108" s="1"/>
  <c r="G741" i="108" s="1"/>
  <c r="G741" i="107"/>
  <c r="D740" i="108" s="1"/>
  <c r="G740" i="108" s="1"/>
  <c r="G740" i="107"/>
  <c r="D739" i="108" s="1"/>
  <c r="G739" i="108" s="1"/>
  <c r="G739" i="107"/>
  <c r="D738" i="108" s="1"/>
  <c r="G738" i="108" s="1"/>
  <c r="G738" i="107"/>
  <c r="D737" i="108" s="1"/>
  <c r="G737" i="108" s="1"/>
  <c r="G737" i="107"/>
  <c r="D736" i="108" s="1"/>
  <c r="G736" i="108" s="1"/>
  <c r="G736" i="107"/>
  <c r="D735" i="108" s="1"/>
  <c r="G735" i="108" s="1"/>
  <c r="G735" i="107"/>
  <c r="D734" i="108" s="1"/>
  <c r="G734" i="108" s="1"/>
  <c r="G734" i="107"/>
  <c r="D733" i="108" s="1"/>
  <c r="G733" i="108" s="1"/>
  <c r="G733" i="107"/>
  <c r="D732" i="108" s="1"/>
  <c r="G732" i="108" s="1"/>
  <c r="G732" i="107"/>
  <c r="D731" i="108" s="1"/>
  <c r="G731" i="108" s="1"/>
  <c r="G731" i="107"/>
  <c r="D730" i="108" s="1"/>
  <c r="G730" i="108" s="1"/>
  <c r="G730" i="107"/>
  <c r="D729" i="108" s="1"/>
  <c r="G729" i="108" s="1"/>
  <c r="G729" i="107"/>
  <c r="D728" i="108" s="1"/>
  <c r="G728" i="108" s="1"/>
  <c r="G728" i="107"/>
  <c r="D727" i="108" s="1"/>
  <c r="G727" i="108" s="1"/>
  <c r="G727" i="107"/>
  <c r="D726" i="108" s="1"/>
  <c r="G726" i="108" s="1"/>
  <c r="G726" i="107"/>
  <c r="D725" i="108" s="1"/>
  <c r="G725" i="108" s="1"/>
  <c r="G725" i="107"/>
  <c r="D724" i="108" s="1"/>
  <c r="G724" i="108" s="1"/>
  <c r="G724" i="107"/>
  <c r="D723" i="108" s="1"/>
  <c r="G723" i="108" s="1"/>
  <c r="G723" i="107"/>
  <c r="D722" i="108" s="1"/>
  <c r="G722" i="108" s="1"/>
  <c r="G722" i="107"/>
  <c r="D721" i="108" s="1"/>
  <c r="G721" i="108" s="1"/>
  <c r="G721" i="107"/>
  <c r="D720" i="108" s="1"/>
  <c r="G720" i="108" s="1"/>
  <c r="G720" i="107"/>
  <c r="D719" i="108" s="1"/>
  <c r="G719" i="108" s="1"/>
  <c r="G719" i="107"/>
  <c r="D718" i="108" s="1"/>
  <c r="G718" i="108" s="1"/>
  <c r="G718" i="107"/>
  <c r="D717" i="108" s="1"/>
  <c r="G717" i="108" s="1"/>
  <c r="G717" i="107"/>
  <c r="D716" i="108" s="1"/>
  <c r="G716" i="108" s="1"/>
  <c r="G716" i="107"/>
  <c r="D715" i="108" s="1"/>
  <c r="G715" i="108" s="1"/>
  <c r="G715" i="107"/>
  <c r="D714" i="108" s="1"/>
  <c r="G714" i="108" s="1"/>
  <c r="G714" i="107"/>
  <c r="D713" i="108" s="1"/>
  <c r="G713" i="108" s="1"/>
  <c r="G713" i="107"/>
  <c r="D712" i="108" s="1"/>
  <c r="G712" i="108" s="1"/>
  <c r="G712" i="107"/>
  <c r="D711" i="108" s="1"/>
  <c r="G711" i="108" s="1"/>
  <c r="G711" i="107"/>
  <c r="D710" i="108" s="1"/>
  <c r="G710" i="108" s="1"/>
  <c r="G710" i="107"/>
  <c r="D709" i="108" s="1"/>
  <c r="G709" i="108" s="1"/>
  <c r="G709" i="107"/>
  <c r="D708" i="108" s="1"/>
  <c r="G708" i="108" s="1"/>
  <c r="G708" i="107"/>
  <c r="D707" i="108" s="1"/>
  <c r="G707" i="108" s="1"/>
  <c r="G707" i="107"/>
  <c r="D706" i="108" s="1"/>
  <c r="G706" i="108" s="1"/>
  <c r="G706" i="107"/>
  <c r="D705" i="108" s="1"/>
  <c r="G705" i="108" s="1"/>
  <c r="G705" i="107"/>
  <c r="D704" i="108" s="1"/>
  <c r="G704" i="108" s="1"/>
  <c r="G704" i="107"/>
  <c r="D703" i="108" s="1"/>
  <c r="G703" i="108" s="1"/>
  <c r="G703" i="107"/>
  <c r="D702" i="108" s="1"/>
  <c r="G702" i="108" s="1"/>
  <c r="G702" i="107"/>
  <c r="D701" i="108" s="1"/>
  <c r="G701" i="108" s="1"/>
  <c r="G701" i="107"/>
  <c r="D700" i="108" s="1"/>
  <c r="G700" i="108" s="1"/>
  <c r="G700" i="107"/>
  <c r="D699" i="108" s="1"/>
  <c r="G699" i="108" s="1"/>
  <c r="G699" i="107"/>
  <c r="D698" i="108" s="1"/>
  <c r="G698" i="108" s="1"/>
  <c r="G698" i="107"/>
  <c r="D697" i="108" s="1"/>
  <c r="G697" i="108" s="1"/>
  <c r="G697" i="107"/>
  <c r="D696" i="108" s="1"/>
  <c r="G696" i="108" s="1"/>
  <c r="G696" i="107"/>
  <c r="D695" i="108" s="1"/>
  <c r="G695" i="108" s="1"/>
  <c r="G695" i="107"/>
  <c r="D694" i="108" s="1"/>
  <c r="G694" i="108" s="1"/>
  <c r="G694" i="107"/>
  <c r="D693" i="108" s="1"/>
  <c r="G693" i="108" s="1"/>
  <c r="G693" i="107"/>
  <c r="D692" i="108" s="1"/>
  <c r="G692" i="108" s="1"/>
  <c r="G692" i="107"/>
  <c r="D691" i="108" s="1"/>
  <c r="G691" i="108" s="1"/>
  <c r="G691" i="107"/>
  <c r="D690" i="108" s="1"/>
  <c r="G690" i="108" s="1"/>
  <c r="G690" i="107"/>
  <c r="D689" i="108" s="1"/>
  <c r="G689" i="108" s="1"/>
  <c r="G689" i="107"/>
  <c r="D688" i="108" s="1"/>
  <c r="G688" i="108" s="1"/>
  <c r="G688" i="107"/>
  <c r="D687" i="108" s="1"/>
  <c r="G687" i="108" s="1"/>
  <c r="G687" i="107"/>
  <c r="D686" i="108" s="1"/>
  <c r="G686" i="108" s="1"/>
  <c r="G686" i="107"/>
  <c r="D685" i="108" s="1"/>
  <c r="G685" i="108" s="1"/>
  <c r="G685" i="107"/>
  <c r="D684" i="108" s="1"/>
  <c r="G684" i="108" s="1"/>
  <c r="G684" i="107"/>
  <c r="D683" i="108" s="1"/>
  <c r="G683" i="108" s="1"/>
  <c r="G683" i="107"/>
  <c r="D682" i="108" s="1"/>
  <c r="G682" i="108" s="1"/>
  <c r="G682" i="107"/>
  <c r="D681" i="108" s="1"/>
  <c r="G681" i="108" s="1"/>
  <c r="G681" i="107"/>
  <c r="D680" i="108" s="1"/>
  <c r="G680" i="108" s="1"/>
  <c r="G680" i="107"/>
  <c r="D679" i="108" s="1"/>
  <c r="G679" i="108" s="1"/>
  <c r="G679" i="107"/>
  <c r="D678" i="108" s="1"/>
  <c r="G678" i="108" s="1"/>
  <c r="G678" i="107"/>
  <c r="D677" i="108" s="1"/>
  <c r="G677" i="108" s="1"/>
  <c r="G677" i="107"/>
  <c r="D676" i="108" s="1"/>
  <c r="G676" i="108" s="1"/>
  <c r="G676" i="107"/>
  <c r="D675" i="108" s="1"/>
  <c r="G675" i="108" s="1"/>
  <c r="G675" i="107"/>
  <c r="D674" i="108" s="1"/>
  <c r="G674" i="108" s="1"/>
  <c r="G674" i="107"/>
  <c r="D673" i="108" s="1"/>
  <c r="G673" i="108" s="1"/>
  <c r="G673" i="107"/>
  <c r="D672" i="108" s="1"/>
  <c r="G672" i="108" s="1"/>
  <c r="G672" i="107"/>
  <c r="D671" i="108" s="1"/>
  <c r="G671" i="108" s="1"/>
  <c r="G671" i="107"/>
  <c r="D670" i="108" s="1"/>
  <c r="G670" i="108" s="1"/>
  <c r="G670" i="107"/>
  <c r="D669" i="108" s="1"/>
  <c r="G669" i="108" s="1"/>
  <c r="G669" i="107"/>
  <c r="D668" i="108" s="1"/>
  <c r="G668" i="108" s="1"/>
  <c r="G668" i="107"/>
  <c r="D667" i="108" s="1"/>
  <c r="G667" i="108" s="1"/>
  <c r="G667" i="107"/>
  <c r="D666" i="108" s="1"/>
  <c r="G666" i="108" s="1"/>
  <c r="G666" i="107"/>
  <c r="D665" i="108" s="1"/>
  <c r="G665" i="108" s="1"/>
  <c r="G665" i="107"/>
  <c r="D664" i="108" s="1"/>
  <c r="G664" i="108" s="1"/>
  <c r="G664" i="107"/>
  <c r="D663" i="108" s="1"/>
  <c r="G663" i="108" s="1"/>
  <c r="G663" i="107"/>
  <c r="D662" i="108" s="1"/>
  <c r="G662" i="108" s="1"/>
  <c r="G662" i="107"/>
  <c r="D661" i="108" s="1"/>
  <c r="G661" i="108" s="1"/>
  <c r="G661" i="107"/>
  <c r="D660" i="108" s="1"/>
  <c r="G660" i="108" s="1"/>
  <c r="G660" i="107"/>
  <c r="D659" i="108" s="1"/>
  <c r="G659" i="108" s="1"/>
  <c r="G659" i="107"/>
  <c r="D658" i="108" s="1"/>
  <c r="G658" i="108" s="1"/>
  <c r="G658" i="107"/>
  <c r="D657" i="108" s="1"/>
  <c r="G657" i="108" s="1"/>
  <c r="G657" i="107"/>
  <c r="D656" i="108" s="1"/>
  <c r="G656" i="108" s="1"/>
  <c r="G656" i="107"/>
  <c r="D655" i="108" s="1"/>
  <c r="G655" i="108" s="1"/>
  <c r="G655" i="107"/>
  <c r="D654" i="108" s="1"/>
  <c r="G654" i="108" s="1"/>
  <c r="G654" i="107"/>
  <c r="D653" i="108" s="1"/>
  <c r="G653" i="108" s="1"/>
  <c r="G653" i="107"/>
  <c r="D652" i="108" s="1"/>
  <c r="G652" i="108" s="1"/>
  <c r="G652" i="107"/>
  <c r="D651" i="108" s="1"/>
  <c r="G651" i="108" s="1"/>
  <c r="G651" i="107"/>
  <c r="D650" i="108" s="1"/>
  <c r="G650" i="108" s="1"/>
  <c r="G650" i="107"/>
  <c r="D649" i="108" s="1"/>
  <c r="G649" i="108" s="1"/>
  <c r="G649" i="107"/>
  <c r="D648" i="108" s="1"/>
  <c r="G648" i="108" s="1"/>
  <c r="G648" i="107"/>
  <c r="D647" i="108" s="1"/>
  <c r="G647" i="108" s="1"/>
  <c r="G647" i="107"/>
  <c r="D646" i="108" s="1"/>
  <c r="G646" i="108" s="1"/>
  <c r="G646" i="107"/>
  <c r="D645" i="108" s="1"/>
  <c r="G645" i="108" s="1"/>
  <c r="G645" i="107"/>
  <c r="D644" i="108" s="1"/>
  <c r="G644" i="108" s="1"/>
  <c r="G644" i="107"/>
  <c r="D643" i="108" s="1"/>
  <c r="G643" i="108" s="1"/>
  <c r="G643" i="107"/>
  <c r="D642" i="108" s="1"/>
  <c r="G642" i="108" s="1"/>
  <c r="G642" i="107"/>
  <c r="D641" i="108" s="1"/>
  <c r="G641" i="108" s="1"/>
  <c r="G641" i="107"/>
  <c r="D640" i="108" s="1"/>
  <c r="G640" i="108" s="1"/>
  <c r="G640" i="107"/>
  <c r="D639" i="108" s="1"/>
  <c r="G639" i="108" s="1"/>
  <c r="G639" i="107"/>
  <c r="D638" i="108" s="1"/>
  <c r="G638" i="108" s="1"/>
  <c r="G638" i="107"/>
  <c r="D637" i="108" s="1"/>
  <c r="G637" i="108" s="1"/>
  <c r="G637" i="107"/>
  <c r="D636" i="108" s="1"/>
  <c r="G636" i="108" s="1"/>
  <c r="G636" i="107"/>
  <c r="D635" i="108" s="1"/>
  <c r="G635" i="108" s="1"/>
  <c r="G635" i="107"/>
  <c r="D634" i="108" s="1"/>
  <c r="G634" i="108" s="1"/>
  <c r="G634" i="107"/>
  <c r="D633" i="108" s="1"/>
  <c r="G633" i="108" s="1"/>
  <c r="G633" i="107"/>
  <c r="D632" i="108" s="1"/>
  <c r="G632" i="108" s="1"/>
  <c r="G632" i="107"/>
  <c r="D631" i="108" s="1"/>
  <c r="G631" i="108" s="1"/>
  <c r="G631" i="107"/>
  <c r="D630" i="108" s="1"/>
  <c r="G630" i="108" s="1"/>
  <c r="G630" i="107"/>
  <c r="D629" i="108" s="1"/>
  <c r="G629" i="108" s="1"/>
  <c r="G629" i="107"/>
  <c r="D628" i="108" s="1"/>
  <c r="G628" i="108" s="1"/>
  <c r="G628" i="107"/>
  <c r="D627" i="108" s="1"/>
  <c r="G627" i="108" s="1"/>
  <c r="G627" i="107"/>
  <c r="D626" i="108" s="1"/>
  <c r="G626" i="108" s="1"/>
  <c r="G626" i="107"/>
  <c r="D625" i="108" s="1"/>
  <c r="G625" i="108" s="1"/>
  <c r="G625" i="107"/>
  <c r="D624" i="108" s="1"/>
  <c r="G624" i="108" s="1"/>
  <c r="G624" i="107"/>
  <c r="D623" i="108" s="1"/>
  <c r="G623" i="108" s="1"/>
  <c r="G623" i="107"/>
  <c r="D622" i="108" s="1"/>
  <c r="G622" i="108" s="1"/>
  <c r="G622" i="107"/>
  <c r="D621" i="108" s="1"/>
  <c r="G621" i="108" s="1"/>
  <c r="G621" i="107"/>
  <c r="D620" i="108" s="1"/>
  <c r="G620" i="108" s="1"/>
  <c r="G620" i="107"/>
  <c r="D619" i="108" s="1"/>
  <c r="G619" i="108" s="1"/>
  <c r="G619" i="107"/>
  <c r="D618" i="108" s="1"/>
  <c r="G618" i="108" s="1"/>
  <c r="G618" i="107"/>
  <c r="D617" i="108" s="1"/>
  <c r="G617" i="108" s="1"/>
  <c r="G617" i="107"/>
  <c r="D616" i="108" s="1"/>
  <c r="G616" i="108" s="1"/>
  <c r="G616" i="107"/>
  <c r="D615" i="108" s="1"/>
  <c r="G615" i="108" s="1"/>
  <c r="G615" i="107"/>
  <c r="D614" i="108" s="1"/>
  <c r="G614" i="108" s="1"/>
  <c r="G614" i="107"/>
  <c r="D613" i="108" s="1"/>
  <c r="G613" i="108" s="1"/>
  <c r="G613" i="107"/>
  <c r="D612" i="108" s="1"/>
  <c r="G612" i="108" s="1"/>
  <c r="G612" i="107"/>
  <c r="D611" i="108" s="1"/>
  <c r="G611" i="108" s="1"/>
  <c r="G611" i="107"/>
  <c r="D610" i="108" s="1"/>
  <c r="G610" i="108" s="1"/>
  <c r="G610" i="107"/>
  <c r="D609" i="108" s="1"/>
  <c r="G609" i="108" s="1"/>
  <c r="G609" i="107"/>
  <c r="D608" i="108" s="1"/>
  <c r="G608" i="108" s="1"/>
  <c r="G608" i="107"/>
  <c r="D607" i="108" s="1"/>
  <c r="G607" i="108" s="1"/>
  <c r="G607" i="107"/>
  <c r="D606" i="108" s="1"/>
  <c r="G606" i="108" s="1"/>
  <c r="G606" i="107"/>
  <c r="D605" i="108" s="1"/>
  <c r="G605" i="108" s="1"/>
  <c r="G605" i="107"/>
  <c r="D604" i="108" s="1"/>
  <c r="G604" i="108" s="1"/>
  <c r="G604" i="107"/>
  <c r="D603" i="108" s="1"/>
  <c r="G603" i="108" s="1"/>
  <c r="G603" i="107"/>
  <c r="D602" i="108" s="1"/>
  <c r="G602" i="108" s="1"/>
  <c r="G602" i="107"/>
  <c r="D601" i="108" s="1"/>
  <c r="G601" i="108" s="1"/>
  <c r="G601" i="107"/>
  <c r="D600" i="108" s="1"/>
  <c r="G600" i="108" s="1"/>
  <c r="G600" i="107"/>
  <c r="D599" i="108" s="1"/>
  <c r="G599" i="108" s="1"/>
  <c r="G599" i="107"/>
  <c r="D598" i="108" s="1"/>
  <c r="G598" i="108" s="1"/>
  <c r="G598" i="107"/>
  <c r="D597" i="108" s="1"/>
  <c r="G597" i="108" s="1"/>
  <c r="G597" i="107"/>
  <c r="D596" i="108" s="1"/>
  <c r="G596" i="108" s="1"/>
  <c r="G596" i="107"/>
  <c r="D595" i="108" s="1"/>
  <c r="G595" i="108" s="1"/>
  <c r="G595" i="107"/>
  <c r="D594" i="108" s="1"/>
  <c r="G594" i="108" s="1"/>
  <c r="G594" i="107"/>
  <c r="D593" i="108" s="1"/>
  <c r="G593" i="108" s="1"/>
  <c r="G593" i="107"/>
  <c r="D592" i="108" s="1"/>
  <c r="G592" i="108" s="1"/>
  <c r="G592" i="107"/>
  <c r="D591" i="108" s="1"/>
  <c r="G591" i="108" s="1"/>
  <c r="G591" i="107"/>
  <c r="D590" i="108" s="1"/>
  <c r="G590" i="108" s="1"/>
  <c r="G590" i="107"/>
  <c r="D589" i="108" s="1"/>
  <c r="G589" i="108" s="1"/>
  <c r="G589" i="107"/>
  <c r="D588" i="108" s="1"/>
  <c r="G588" i="108" s="1"/>
  <c r="G588" i="107"/>
  <c r="D587" i="108" s="1"/>
  <c r="G587" i="108" s="1"/>
  <c r="G587" i="107"/>
  <c r="D586" i="108" s="1"/>
  <c r="G586" i="108" s="1"/>
  <c r="G586" i="107"/>
  <c r="D585" i="108" s="1"/>
  <c r="G585" i="108" s="1"/>
  <c r="G585" i="107"/>
  <c r="D584" i="108" s="1"/>
  <c r="G584" i="108" s="1"/>
  <c r="G584" i="107"/>
  <c r="D583" i="108" s="1"/>
  <c r="G583" i="108" s="1"/>
  <c r="G583" i="107"/>
  <c r="D582" i="108" s="1"/>
  <c r="G582" i="108" s="1"/>
  <c r="G582" i="107"/>
  <c r="D581" i="108" s="1"/>
  <c r="G581" i="108" s="1"/>
  <c r="G581" i="107"/>
  <c r="D580" i="108" s="1"/>
  <c r="G580" i="108" s="1"/>
  <c r="G580" i="107"/>
  <c r="D579" i="108" s="1"/>
  <c r="G579" i="108" s="1"/>
  <c r="G579" i="107"/>
  <c r="D578" i="108" s="1"/>
  <c r="G578" i="108" s="1"/>
  <c r="G578" i="107"/>
  <c r="D577" i="108" s="1"/>
  <c r="G577" i="108" s="1"/>
  <c r="G577" i="107"/>
  <c r="D576" i="108" s="1"/>
  <c r="G576" i="108" s="1"/>
  <c r="G576" i="107"/>
  <c r="D575" i="108" s="1"/>
  <c r="G575" i="108" s="1"/>
  <c r="G575" i="107"/>
  <c r="D574" i="108" s="1"/>
  <c r="G574" i="108" s="1"/>
  <c r="G574" i="107"/>
  <c r="D573" i="108" s="1"/>
  <c r="G573" i="108" s="1"/>
  <c r="G573" i="107"/>
  <c r="D572" i="108" s="1"/>
  <c r="G572" i="108" s="1"/>
  <c r="G572" i="107"/>
  <c r="D571" i="108" s="1"/>
  <c r="G571" i="108" s="1"/>
  <c r="G571" i="107"/>
  <c r="D570" i="108" s="1"/>
  <c r="G570" i="108" s="1"/>
  <c r="G570" i="107"/>
  <c r="D569" i="108" s="1"/>
  <c r="G569" i="108" s="1"/>
  <c r="G569" i="107"/>
  <c r="D568" i="108" s="1"/>
  <c r="G568" i="108" s="1"/>
  <c r="G568" i="107"/>
  <c r="D567" i="108" s="1"/>
  <c r="G567" i="108" s="1"/>
  <c r="G567" i="107"/>
  <c r="D566" i="108" s="1"/>
  <c r="G566" i="108" s="1"/>
  <c r="G566" i="107"/>
  <c r="D565" i="108" s="1"/>
  <c r="G565" i="108" s="1"/>
  <c r="G565" i="107"/>
  <c r="D564" i="108" s="1"/>
  <c r="G564" i="108" s="1"/>
  <c r="G564" i="107"/>
  <c r="D563" i="108" s="1"/>
  <c r="G563" i="108" s="1"/>
  <c r="G563" i="107"/>
  <c r="D562" i="108" s="1"/>
  <c r="G562" i="108" s="1"/>
  <c r="G562" i="107"/>
  <c r="D561" i="108" s="1"/>
  <c r="G561" i="108" s="1"/>
  <c r="G561" i="107"/>
  <c r="D560" i="108" s="1"/>
  <c r="G560" i="108" s="1"/>
  <c r="G560" i="107"/>
  <c r="D559" i="108" s="1"/>
  <c r="G559" i="108" s="1"/>
  <c r="G559" i="107"/>
  <c r="D558" i="108" s="1"/>
  <c r="G558" i="108" s="1"/>
  <c r="G558" i="107"/>
  <c r="D557" i="108" s="1"/>
  <c r="G557" i="108" s="1"/>
  <c r="G557" i="107"/>
  <c r="D556" i="108" s="1"/>
  <c r="G556" i="108" s="1"/>
  <c r="G556" i="107"/>
  <c r="D555" i="108" s="1"/>
  <c r="G555" i="108" s="1"/>
  <c r="G555" i="107"/>
  <c r="D554" i="108" s="1"/>
  <c r="G554" i="108" s="1"/>
  <c r="G554" i="107"/>
  <c r="D553" i="108" s="1"/>
  <c r="G553" i="108" s="1"/>
  <c r="G553" i="107"/>
  <c r="D552" i="108" s="1"/>
  <c r="G552" i="108" s="1"/>
  <c r="G552" i="107"/>
  <c r="D551" i="108" s="1"/>
  <c r="G551" i="108" s="1"/>
  <c r="G551" i="107"/>
  <c r="D550" i="108" s="1"/>
  <c r="G550" i="108" s="1"/>
  <c r="G550" i="107"/>
  <c r="D549" i="108" s="1"/>
  <c r="G549" i="108" s="1"/>
  <c r="G549" i="107"/>
  <c r="D548" i="108" s="1"/>
  <c r="G548" i="108" s="1"/>
  <c r="G548" i="107"/>
  <c r="D547" i="108" s="1"/>
  <c r="G547" i="108" s="1"/>
  <c r="G547" i="107"/>
  <c r="D546" i="108" s="1"/>
  <c r="G546" i="108" s="1"/>
  <c r="G546" i="107"/>
  <c r="D545" i="108" s="1"/>
  <c r="G545" i="108" s="1"/>
  <c r="G545" i="107"/>
  <c r="D544" i="108" s="1"/>
  <c r="G544" i="108" s="1"/>
  <c r="G544" i="107"/>
  <c r="D543" i="108" s="1"/>
  <c r="G543" i="108" s="1"/>
  <c r="G543" i="107"/>
  <c r="D542" i="108" s="1"/>
  <c r="G542" i="108" s="1"/>
  <c r="G542" i="107"/>
  <c r="D541" i="108" s="1"/>
  <c r="G541" i="108" s="1"/>
  <c r="G541" i="107"/>
  <c r="D540" i="108" s="1"/>
  <c r="G540" i="108" s="1"/>
  <c r="G540" i="107"/>
  <c r="D539" i="108" s="1"/>
  <c r="G539" i="108" s="1"/>
  <c r="G539" i="107"/>
  <c r="D538" i="108" s="1"/>
  <c r="G538" i="108" s="1"/>
  <c r="G538" i="107"/>
  <c r="D537" i="108" s="1"/>
  <c r="G537" i="108" s="1"/>
  <c r="G537" i="107"/>
  <c r="D536" i="108" s="1"/>
  <c r="G536" i="108" s="1"/>
  <c r="G536" i="107"/>
  <c r="D535" i="108" s="1"/>
  <c r="G535" i="108" s="1"/>
  <c r="G535" i="107"/>
  <c r="D534" i="108" s="1"/>
  <c r="G534" i="108" s="1"/>
  <c r="G534" i="107"/>
  <c r="D533" i="108" s="1"/>
  <c r="G533" i="108" s="1"/>
  <c r="G533" i="107"/>
  <c r="D532" i="108" s="1"/>
  <c r="G532" i="108" s="1"/>
  <c r="G532" i="107"/>
  <c r="D531" i="108" s="1"/>
  <c r="G531" i="108" s="1"/>
  <c r="G531" i="107"/>
  <c r="D530" i="108" s="1"/>
  <c r="G530" i="108" s="1"/>
  <c r="G530" i="107"/>
  <c r="D529" i="108" s="1"/>
  <c r="G529" i="108" s="1"/>
  <c r="G529" i="107"/>
  <c r="D528" i="108" s="1"/>
  <c r="G528" i="108" s="1"/>
  <c r="G528" i="107"/>
  <c r="D527" i="108" s="1"/>
  <c r="G527" i="108" s="1"/>
  <c r="G527" i="107"/>
  <c r="D526" i="108" s="1"/>
  <c r="G526" i="108" s="1"/>
  <c r="G526" i="107"/>
  <c r="D525" i="108" s="1"/>
  <c r="G525" i="108" s="1"/>
  <c r="G525" i="107"/>
  <c r="D524" i="108" s="1"/>
  <c r="G524" i="108" s="1"/>
  <c r="G524" i="107"/>
  <c r="D523" i="108" s="1"/>
  <c r="G523" i="108" s="1"/>
  <c r="G523" i="107"/>
  <c r="D522" i="108" s="1"/>
  <c r="G522" i="108" s="1"/>
  <c r="G522" i="107"/>
  <c r="D521" i="108" s="1"/>
  <c r="G521" i="108" s="1"/>
  <c r="G521" i="107"/>
  <c r="D520" i="108" s="1"/>
  <c r="G520" i="108" s="1"/>
  <c r="G520" i="107"/>
  <c r="D519" i="108" s="1"/>
  <c r="G519" i="108" s="1"/>
  <c r="G519" i="107"/>
  <c r="D518" i="108" s="1"/>
  <c r="G518" i="108" s="1"/>
  <c r="G518" i="107"/>
  <c r="D517" i="108" s="1"/>
  <c r="G517" i="108" s="1"/>
  <c r="G517" i="107"/>
  <c r="D516" i="108" s="1"/>
  <c r="G516" i="108" s="1"/>
  <c r="G516" i="107"/>
  <c r="D515" i="108" s="1"/>
  <c r="G515" i="108" s="1"/>
  <c r="G515" i="107"/>
  <c r="D514" i="108" s="1"/>
  <c r="G514" i="108" s="1"/>
  <c r="G514" i="107"/>
  <c r="D513" i="108" s="1"/>
  <c r="G513" i="108" s="1"/>
  <c r="G513" i="107"/>
  <c r="D512" i="108" s="1"/>
  <c r="G512" i="108" s="1"/>
  <c r="G512" i="107"/>
  <c r="D511" i="108" s="1"/>
  <c r="G511" i="108" s="1"/>
  <c r="G511" i="107"/>
  <c r="D510" i="108" s="1"/>
  <c r="G510" i="108" s="1"/>
  <c r="G510" i="107"/>
  <c r="D509" i="108" s="1"/>
  <c r="G509" i="108" s="1"/>
  <c r="G509" i="107"/>
  <c r="D508" i="108" s="1"/>
  <c r="G508" i="108" s="1"/>
  <c r="G508" i="107"/>
  <c r="D507" i="108" s="1"/>
  <c r="G507" i="108" s="1"/>
  <c r="G507" i="107"/>
  <c r="D506" i="108" s="1"/>
  <c r="G506" i="108" s="1"/>
  <c r="G506" i="107"/>
  <c r="D505" i="108" s="1"/>
  <c r="G505" i="108" s="1"/>
  <c r="G505" i="107"/>
  <c r="D504" i="108" s="1"/>
  <c r="G504" i="108" s="1"/>
  <c r="G504" i="107"/>
  <c r="D503" i="108" s="1"/>
  <c r="G503" i="108" s="1"/>
  <c r="G503" i="107"/>
  <c r="D502" i="108" s="1"/>
  <c r="G502" i="108" s="1"/>
  <c r="G502" i="107"/>
  <c r="D501" i="108" s="1"/>
  <c r="G501" i="108" s="1"/>
  <c r="G501" i="107"/>
  <c r="D500" i="108" s="1"/>
  <c r="G500" i="108" s="1"/>
  <c r="G500" i="107"/>
  <c r="D499" i="108" s="1"/>
  <c r="G499" i="108" s="1"/>
  <c r="G499" i="107"/>
  <c r="D498" i="108" s="1"/>
  <c r="G498" i="108" s="1"/>
  <c r="G498" i="107"/>
  <c r="D497" i="108" s="1"/>
  <c r="G497" i="108" s="1"/>
  <c r="G497" i="107"/>
  <c r="D496" i="108" s="1"/>
  <c r="G496" i="108" s="1"/>
  <c r="G496" i="107"/>
  <c r="D495" i="108" s="1"/>
  <c r="G495" i="108" s="1"/>
  <c r="G495" i="107"/>
  <c r="D494" i="108" s="1"/>
  <c r="G494" i="108" s="1"/>
  <c r="G494" i="107"/>
  <c r="D493" i="108" s="1"/>
  <c r="G493" i="108" s="1"/>
  <c r="G493" i="107"/>
  <c r="D492" i="108" s="1"/>
  <c r="G492" i="108" s="1"/>
  <c r="G492" i="107"/>
  <c r="D491" i="108" s="1"/>
  <c r="G491" i="108" s="1"/>
  <c r="G491" i="107"/>
  <c r="D490" i="108" s="1"/>
  <c r="G490" i="108" s="1"/>
  <c r="G490" i="107"/>
  <c r="D489" i="108" s="1"/>
  <c r="G489" i="108" s="1"/>
  <c r="G489" i="107"/>
  <c r="D488" i="108" s="1"/>
  <c r="G488" i="108" s="1"/>
  <c r="G488" i="107"/>
  <c r="D487" i="108" s="1"/>
  <c r="G487" i="108" s="1"/>
  <c r="G487" i="107"/>
  <c r="D486" i="108" s="1"/>
  <c r="G486" i="108" s="1"/>
  <c r="G486" i="107"/>
  <c r="D485" i="108" s="1"/>
  <c r="G485" i="108" s="1"/>
  <c r="G485" i="107"/>
  <c r="D484" i="108" s="1"/>
  <c r="G484" i="108" s="1"/>
  <c r="G484" i="107"/>
  <c r="D483" i="108" s="1"/>
  <c r="G483" i="108" s="1"/>
  <c r="G483" i="107"/>
  <c r="D482" i="108" s="1"/>
  <c r="G482" i="108" s="1"/>
  <c r="G482" i="107"/>
  <c r="D481" i="108" s="1"/>
  <c r="G481" i="108" s="1"/>
  <c r="G481" i="107"/>
  <c r="D480" i="108" s="1"/>
  <c r="G480" i="108" s="1"/>
  <c r="G480" i="107"/>
  <c r="D479" i="108" s="1"/>
  <c r="G479" i="108" s="1"/>
  <c r="G479" i="107"/>
  <c r="D478" i="108" s="1"/>
  <c r="G478" i="108" s="1"/>
  <c r="G478" i="107"/>
  <c r="D477" i="108" s="1"/>
  <c r="G477" i="108" s="1"/>
  <c r="G477" i="107"/>
  <c r="D476" i="108" s="1"/>
  <c r="G476" i="108" s="1"/>
  <c r="G476" i="107"/>
  <c r="D475" i="108" s="1"/>
  <c r="G475" i="108" s="1"/>
  <c r="G475" i="107"/>
  <c r="D474" i="108" s="1"/>
  <c r="G474" i="108" s="1"/>
  <c r="G474" i="107"/>
  <c r="D473" i="108" s="1"/>
  <c r="G473" i="108" s="1"/>
  <c r="G473" i="107"/>
  <c r="D472" i="108" s="1"/>
  <c r="G472" i="108" s="1"/>
  <c r="G472" i="107"/>
  <c r="D471" i="108" s="1"/>
  <c r="G471" i="108" s="1"/>
  <c r="G471" i="107"/>
  <c r="D470" i="108" s="1"/>
  <c r="G470" i="108" s="1"/>
  <c r="G470" i="107"/>
  <c r="D469" i="108" s="1"/>
  <c r="G469" i="108" s="1"/>
  <c r="G469" i="107"/>
  <c r="D468" i="108" s="1"/>
  <c r="G468" i="108" s="1"/>
  <c r="G468" i="107"/>
  <c r="D467" i="108" s="1"/>
  <c r="G467" i="108" s="1"/>
  <c r="G467" i="107"/>
  <c r="D466" i="108" s="1"/>
  <c r="G466" i="108" s="1"/>
  <c r="G466" i="107"/>
  <c r="D465" i="108" s="1"/>
  <c r="G465" i="108" s="1"/>
  <c r="G465" i="107"/>
  <c r="D464" i="108" s="1"/>
  <c r="G464" i="108" s="1"/>
  <c r="G464" i="107"/>
  <c r="D463" i="108" s="1"/>
  <c r="G463" i="108" s="1"/>
  <c r="G463" i="107"/>
  <c r="D462" i="108" s="1"/>
  <c r="G462" i="108" s="1"/>
  <c r="G462" i="107"/>
  <c r="D461" i="108" s="1"/>
  <c r="G461" i="108" s="1"/>
  <c r="G461" i="107"/>
  <c r="D460" i="108" s="1"/>
  <c r="G460" i="108" s="1"/>
  <c r="G460" i="107"/>
  <c r="D459" i="108" s="1"/>
  <c r="G459" i="108" s="1"/>
  <c r="G459" i="107"/>
  <c r="D458" i="108" s="1"/>
  <c r="G458" i="108" s="1"/>
  <c r="G458" i="107"/>
  <c r="D457" i="108" s="1"/>
  <c r="G457" i="108" s="1"/>
  <c r="G457" i="107"/>
  <c r="D456" i="108" s="1"/>
  <c r="G456" i="108" s="1"/>
  <c r="G456" i="107"/>
  <c r="D455" i="108" s="1"/>
  <c r="G455" i="108" s="1"/>
  <c r="G455" i="107"/>
  <c r="D454" i="108" s="1"/>
  <c r="G454" i="108" s="1"/>
  <c r="G454" i="107"/>
  <c r="D453" i="108" s="1"/>
  <c r="G453" i="108" s="1"/>
  <c r="G453" i="107"/>
  <c r="D452" i="108" s="1"/>
  <c r="G452" i="108" s="1"/>
  <c r="G452" i="107"/>
  <c r="D451" i="108" s="1"/>
  <c r="G451" i="108" s="1"/>
  <c r="G451" i="107"/>
  <c r="D450" i="108" s="1"/>
  <c r="G450" i="108" s="1"/>
  <c r="G450" i="107"/>
  <c r="D449" i="108" s="1"/>
  <c r="G449" i="108" s="1"/>
  <c r="G449" i="107"/>
  <c r="D448" i="108" s="1"/>
  <c r="G448" i="108" s="1"/>
  <c r="G448" i="107"/>
  <c r="D447" i="108" s="1"/>
  <c r="G447" i="108" s="1"/>
  <c r="G447" i="107"/>
  <c r="D446" i="108" s="1"/>
  <c r="G446" i="108" s="1"/>
  <c r="G446" i="107"/>
  <c r="D445" i="108" s="1"/>
  <c r="G445" i="108" s="1"/>
  <c r="G445" i="107"/>
  <c r="D444" i="108" s="1"/>
  <c r="G444" i="108" s="1"/>
  <c r="G444" i="107"/>
  <c r="D443" i="108" s="1"/>
  <c r="G443" i="108" s="1"/>
  <c r="G443" i="107"/>
  <c r="D442" i="108" s="1"/>
  <c r="G442" i="108" s="1"/>
  <c r="G442" i="107"/>
  <c r="D441" i="108" s="1"/>
  <c r="G441" i="108" s="1"/>
  <c r="G441" i="107"/>
  <c r="D440" i="108" s="1"/>
  <c r="G440" i="108" s="1"/>
  <c r="G440" i="107"/>
  <c r="D439" i="108" s="1"/>
  <c r="G439" i="108" s="1"/>
  <c r="G439" i="107"/>
  <c r="D438" i="108" s="1"/>
  <c r="G438" i="108" s="1"/>
  <c r="G438" i="107"/>
  <c r="D437" i="108" s="1"/>
  <c r="G437" i="108" s="1"/>
  <c r="G437" i="107"/>
  <c r="D436" i="108" s="1"/>
  <c r="G436" i="108" s="1"/>
  <c r="G436" i="107"/>
  <c r="D435" i="108" s="1"/>
  <c r="G435" i="108" s="1"/>
  <c r="G435" i="107"/>
  <c r="D434" i="108" s="1"/>
  <c r="G434" i="108" s="1"/>
  <c r="G434" i="107"/>
  <c r="D433" i="108" s="1"/>
  <c r="G433" i="108" s="1"/>
  <c r="G433" i="107"/>
  <c r="D432" i="108" s="1"/>
  <c r="G432" i="108" s="1"/>
  <c r="G432" i="107"/>
  <c r="D431" i="108" s="1"/>
  <c r="G431" i="108" s="1"/>
  <c r="G431" i="107"/>
  <c r="D430" i="108" s="1"/>
  <c r="G430" i="108" s="1"/>
  <c r="G430" i="107"/>
  <c r="D429" i="108" s="1"/>
  <c r="G429" i="108" s="1"/>
  <c r="G429" i="107"/>
  <c r="D428" i="108" s="1"/>
  <c r="G428" i="108" s="1"/>
  <c r="G428" i="107"/>
  <c r="D427" i="108" s="1"/>
  <c r="G427" i="108" s="1"/>
  <c r="G427" i="107"/>
  <c r="D426" i="108" s="1"/>
  <c r="G426" i="108" s="1"/>
  <c r="G426" i="107"/>
  <c r="D425" i="108" s="1"/>
  <c r="G425" i="108" s="1"/>
  <c r="G425" i="107"/>
  <c r="D424" i="108" s="1"/>
  <c r="G424" i="108" s="1"/>
  <c r="G424" i="107"/>
  <c r="D423" i="108" s="1"/>
  <c r="G423" i="108" s="1"/>
  <c r="G423" i="107"/>
  <c r="D422" i="108" s="1"/>
  <c r="G422" i="108" s="1"/>
  <c r="G422" i="107"/>
  <c r="D421" i="108" s="1"/>
  <c r="G421" i="108" s="1"/>
  <c r="G421" i="107"/>
  <c r="D420" i="108" s="1"/>
  <c r="G420" i="108" s="1"/>
  <c r="G420" i="107"/>
  <c r="D419" i="108" s="1"/>
  <c r="G419" i="108" s="1"/>
  <c r="G419" i="107"/>
  <c r="D418" i="108" s="1"/>
  <c r="G418" i="108" s="1"/>
  <c r="G418" i="107"/>
  <c r="D417" i="108" s="1"/>
  <c r="G417" i="108" s="1"/>
  <c r="G417" i="107"/>
  <c r="D416" i="108" s="1"/>
  <c r="G416" i="108" s="1"/>
  <c r="G416" i="107"/>
  <c r="D415" i="108" s="1"/>
  <c r="G415" i="108" s="1"/>
  <c r="G415" i="107"/>
  <c r="D414" i="108" s="1"/>
  <c r="G414" i="108" s="1"/>
  <c r="G414" i="107"/>
  <c r="D413" i="108" s="1"/>
  <c r="G413" i="108" s="1"/>
  <c r="G413" i="107"/>
  <c r="D412" i="108" s="1"/>
  <c r="G412" i="108" s="1"/>
  <c r="G412" i="107"/>
  <c r="D411" i="108" s="1"/>
  <c r="G411" i="108" s="1"/>
  <c r="G411" i="107"/>
  <c r="D410" i="108" s="1"/>
  <c r="G410" i="108" s="1"/>
  <c r="G410" i="107"/>
  <c r="D409" i="108" s="1"/>
  <c r="G409" i="108" s="1"/>
  <c r="G409" i="107"/>
  <c r="D408" i="108" s="1"/>
  <c r="G408" i="108" s="1"/>
  <c r="G408" i="107"/>
  <c r="D407" i="108" s="1"/>
  <c r="G407" i="108" s="1"/>
  <c r="G407" i="107"/>
  <c r="D406" i="108" s="1"/>
  <c r="G406" i="108" s="1"/>
  <c r="G406" i="107"/>
  <c r="D405" i="108" s="1"/>
  <c r="G405" i="108" s="1"/>
  <c r="G405" i="107"/>
  <c r="D404" i="108" s="1"/>
  <c r="G404" i="108" s="1"/>
  <c r="G404" i="107"/>
  <c r="D403" i="108" s="1"/>
  <c r="G403" i="108" s="1"/>
  <c r="G403" i="107"/>
  <c r="D402" i="108" s="1"/>
  <c r="G402" i="108" s="1"/>
  <c r="G402" i="107"/>
  <c r="D401" i="108" s="1"/>
  <c r="G401" i="108" s="1"/>
  <c r="G401" i="107"/>
  <c r="D400" i="108" s="1"/>
  <c r="G400" i="108" s="1"/>
  <c r="G400" i="107"/>
  <c r="D399" i="108" s="1"/>
  <c r="G399" i="108" s="1"/>
  <c r="G399" i="107"/>
  <c r="D398" i="108" s="1"/>
  <c r="G398" i="108" s="1"/>
  <c r="G398" i="107"/>
  <c r="D397" i="108" s="1"/>
  <c r="G397" i="108" s="1"/>
  <c r="G397" i="107"/>
  <c r="D396" i="108" s="1"/>
  <c r="G396" i="108" s="1"/>
  <c r="G396" i="107"/>
  <c r="D395" i="108" s="1"/>
  <c r="G395" i="108" s="1"/>
  <c r="G395" i="107"/>
  <c r="D394" i="108" s="1"/>
  <c r="G394" i="108" s="1"/>
  <c r="G394" i="107"/>
  <c r="D393" i="108" s="1"/>
  <c r="G393" i="108" s="1"/>
  <c r="G393" i="107"/>
  <c r="D392" i="108" s="1"/>
  <c r="G392" i="108" s="1"/>
  <c r="G392" i="107"/>
  <c r="D391" i="108" s="1"/>
  <c r="G391" i="108" s="1"/>
  <c r="G391" i="107"/>
  <c r="D390" i="108" s="1"/>
  <c r="G390" i="108" s="1"/>
  <c r="G390" i="107"/>
  <c r="D389" i="108" s="1"/>
  <c r="G389" i="108" s="1"/>
  <c r="G389" i="107"/>
  <c r="D388" i="108" s="1"/>
  <c r="G388" i="108" s="1"/>
  <c r="G388" i="107"/>
  <c r="D387" i="108" s="1"/>
  <c r="G387" i="108" s="1"/>
  <c r="G387" i="107"/>
  <c r="D386" i="108" s="1"/>
  <c r="G386" i="108" s="1"/>
  <c r="G386" i="107"/>
  <c r="D385" i="108" s="1"/>
  <c r="G385" i="108" s="1"/>
  <c r="G385" i="107"/>
  <c r="D384" i="108" s="1"/>
  <c r="G384" i="108" s="1"/>
  <c r="G384" i="107"/>
  <c r="D383" i="108" s="1"/>
  <c r="G383" i="108" s="1"/>
  <c r="G383" i="107"/>
  <c r="D382" i="108" s="1"/>
  <c r="G382" i="108" s="1"/>
  <c r="G382" i="107"/>
  <c r="D381" i="108" s="1"/>
  <c r="G381" i="108" s="1"/>
  <c r="G381" i="107"/>
  <c r="D380" i="108" s="1"/>
  <c r="G380" i="108" s="1"/>
  <c r="G380" i="107"/>
  <c r="D379" i="108" s="1"/>
  <c r="G379" i="108" s="1"/>
  <c r="G379" i="107"/>
  <c r="D378" i="108" s="1"/>
  <c r="G378" i="108" s="1"/>
  <c r="G378" i="107"/>
  <c r="D377" i="108" s="1"/>
  <c r="G377" i="108" s="1"/>
  <c r="G377" i="107"/>
  <c r="D376" i="108" s="1"/>
  <c r="G376" i="108" s="1"/>
  <c r="G376" i="107"/>
  <c r="D375" i="108" s="1"/>
  <c r="G375" i="108" s="1"/>
  <c r="G375" i="107"/>
  <c r="D374" i="108" s="1"/>
  <c r="G374" i="108" s="1"/>
  <c r="G374" i="107"/>
  <c r="D373" i="108" s="1"/>
  <c r="G373" i="108" s="1"/>
  <c r="G373" i="107"/>
  <c r="D372" i="108" s="1"/>
  <c r="G372" i="108" s="1"/>
  <c r="G372" i="107"/>
  <c r="D371" i="108" s="1"/>
  <c r="G371" i="108" s="1"/>
  <c r="G371" i="107"/>
  <c r="D370" i="108" s="1"/>
  <c r="G370" i="108" s="1"/>
  <c r="G370" i="107"/>
  <c r="D369" i="108" s="1"/>
  <c r="G369" i="108" s="1"/>
  <c r="G369" i="107"/>
  <c r="D368" i="108" s="1"/>
  <c r="G368" i="108" s="1"/>
  <c r="G368" i="107"/>
  <c r="D367" i="108" s="1"/>
  <c r="G367" i="108" s="1"/>
  <c r="G367" i="107"/>
  <c r="D366" i="108" s="1"/>
  <c r="G366" i="108" s="1"/>
  <c r="G366" i="107"/>
  <c r="D365" i="108" s="1"/>
  <c r="G365" i="108" s="1"/>
  <c r="G365" i="107"/>
  <c r="D364" i="108" s="1"/>
  <c r="G364" i="108" s="1"/>
  <c r="G364" i="107"/>
  <c r="D363" i="108" s="1"/>
  <c r="G363" i="108" s="1"/>
  <c r="G363" i="107"/>
  <c r="D362" i="108" s="1"/>
  <c r="G362" i="108" s="1"/>
  <c r="G362" i="107"/>
  <c r="D361" i="108" s="1"/>
  <c r="G361" i="108" s="1"/>
  <c r="G361" i="107"/>
  <c r="D360" i="108" s="1"/>
  <c r="G360" i="108" s="1"/>
  <c r="G360" i="107"/>
  <c r="D359" i="108" s="1"/>
  <c r="G359" i="108" s="1"/>
  <c r="G359" i="107"/>
  <c r="D358" i="108" s="1"/>
  <c r="G358" i="108" s="1"/>
  <c r="G358" i="107"/>
  <c r="D357" i="108" s="1"/>
  <c r="G357" i="108" s="1"/>
  <c r="G357" i="107"/>
  <c r="D356" i="108" s="1"/>
  <c r="G356" i="108" s="1"/>
  <c r="G356" i="107"/>
  <c r="D355" i="108" s="1"/>
  <c r="G355" i="108" s="1"/>
  <c r="G355" i="107"/>
  <c r="D354" i="108" s="1"/>
  <c r="G354" i="108" s="1"/>
  <c r="G354" i="107"/>
  <c r="D353" i="108" s="1"/>
  <c r="G353" i="108" s="1"/>
  <c r="G353" i="107"/>
  <c r="D352" i="108" s="1"/>
  <c r="G352" i="108" s="1"/>
  <c r="G352" i="107"/>
  <c r="D351" i="108" s="1"/>
  <c r="G351" i="108" s="1"/>
  <c r="G351" i="107"/>
  <c r="D350" i="108" s="1"/>
  <c r="G350" i="108" s="1"/>
  <c r="G350" i="107"/>
  <c r="D349" i="108" s="1"/>
  <c r="G349" i="108" s="1"/>
  <c r="G349" i="107"/>
  <c r="D348" i="108" s="1"/>
  <c r="G348" i="108" s="1"/>
  <c r="G348" i="107"/>
  <c r="D347" i="108" s="1"/>
  <c r="G347" i="108" s="1"/>
  <c r="G347" i="107"/>
  <c r="D346" i="108" s="1"/>
  <c r="G346" i="108" s="1"/>
  <c r="G346" i="107"/>
  <c r="D345" i="108" s="1"/>
  <c r="G345" i="108" s="1"/>
  <c r="G345" i="107"/>
  <c r="D344" i="108" s="1"/>
  <c r="G344" i="108" s="1"/>
  <c r="G344" i="107"/>
  <c r="D343" i="108" s="1"/>
  <c r="G343" i="108" s="1"/>
  <c r="G343" i="107"/>
  <c r="D342" i="108" s="1"/>
  <c r="G342" i="108" s="1"/>
  <c r="G342" i="107"/>
  <c r="D341" i="108" s="1"/>
  <c r="G341" i="108" s="1"/>
  <c r="G341" i="107"/>
  <c r="D340" i="108" s="1"/>
  <c r="G340" i="108" s="1"/>
  <c r="G340" i="107"/>
  <c r="D339" i="108" s="1"/>
  <c r="G339" i="108" s="1"/>
  <c r="G339" i="107"/>
  <c r="D338" i="108" s="1"/>
  <c r="G338" i="108" s="1"/>
  <c r="G338" i="107"/>
  <c r="D337" i="108" s="1"/>
  <c r="G337" i="108" s="1"/>
  <c r="G337" i="107"/>
  <c r="D336" i="108" s="1"/>
  <c r="G336" i="108" s="1"/>
  <c r="G336" i="107"/>
  <c r="D335" i="108" s="1"/>
  <c r="G335" i="108" s="1"/>
  <c r="G335" i="107"/>
  <c r="D334" i="108" s="1"/>
  <c r="G334" i="108" s="1"/>
  <c r="G334" i="107"/>
  <c r="D333" i="108" s="1"/>
  <c r="G333" i="108" s="1"/>
  <c r="G333" i="107"/>
  <c r="D332" i="108" s="1"/>
  <c r="G332" i="108" s="1"/>
  <c r="G332" i="107"/>
  <c r="D331" i="108" s="1"/>
  <c r="G331" i="108" s="1"/>
  <c r="G331" i="107"/>
  <c r="D330" i="108" s="1"/>
  <c r="G330" i="108" s="1"/>
  <c r="G330" i="107"/>
  <c r="D329" i="108" s="1"/>
  <c r="G329" i="108" s="1"/>
  <c r="G329" i="107"/>
  <c r="D328" i="108" s="1"/>
  <c r="G328" i="108" s="1"/>
  <c r="G328" i="107"/>
  <c r="D327" i="108" s="1"/>
  <c r="G327" i="108" s="1"/>
  <c r="G327" i="107"/>
  <c r="D326" i="108" s="1"/>
  <c r="G326" i="108" s="1"/>
  <c r="G326" i="107"/>
  <c r="D325" i="108" s="1"/>
  <c r="G325" i="108" s="1"/>
  <c r="G325" i="107"/>
  <c r="D324" i="108" s="1"/>
  <c r="G324" i="108" s="1"/>
  <c r="G324" i="107"/>
  <c r="D323" i="108" s="1"/>
  <c r="G323" i="108" s="1"/>
  <c r="G323" i="107"/>
  <c r="D322" i="108" s="1"/>
  <c r="G322" i="108" s="1"/>
  <c r="G322" i="107"/>
  <c r="D321" i="108" s="1"/>
  <c r="G321" i="108" s="1"/>
  <c r="G321" i="107"/>
  <c r="D320" i="108" s="1"/>
  <c r="G320" i="108" s="1"/>
  <c r="G320" i="107"/>
  <c r="D319" i="108" s="1"/>
  <c r="G319" i="108" s="1"/>
  <c r="G319" i="107"/>
  <c r="D318" i="108" s="1"/>
  <c r="G318" i="108" s="1"/>
  <c r="G318" i="107"/>
  <c r="D317" i="108" s="1"/>
  <c r="G317" i="108" s="1"/>
  <c r="G317" i="107"/>
  <c r="D316" i="108" s="1"/>
  <c r="G316" i="108" s="1"/>
  <c r="G316" i="107"/>
  <c r="D315" i="108" s="1"/>
  <c r="G315" i="108" s="1"/>
  <c r="G315" i="107"/>
  <c r="D314" i="108" s="1"/>
  <c r="G314" i="108" s="1"/>
  <c r="G314" i="107"/>
  <c r="D313" i="108" s="1"/>
  <c r="G313" i="108" s="1"/>
  <c r="G313" i="107"/>
  <c r="D312" i="108" s="1"/>
  <c r="G312" i="108" s="1"/>
  <c r="G312" i="107"/>
  <c r="D311" i="108" s="1"/>
  <c r="G311" i="108" s="1"/>
  <c r="G311" i="107"/>
  <c r="D310" i="108" s="1"/>
  <c r="G310" i="108" s="1"/>
  <c r="G310" i="107"/>
  <c r="D309" i="108" s="1"/>
  <c r="G309" i="108" s="1"/>
  <c r="G309" i="107"/>
  <c r="D308" i="108" s="1"/>
  <c r="G308" i="108" s="1"/>
  <c r="G308" i="107"/>
  <c r="D307" i="108" s="1"/>
  <c r="G307" i="108" s="1"/>
  <c r="G307" i="107"/>
  <c r="D306" i="108" s="1"/>
  <c r="G306" i="108" s="1"/>
  <c r="G306" i="107"/>
  <c r="D305" i="108" s="1"/>
  <c r="G305" i="108" s="1"/>
  <c r="G305" i="107"/>
  <c r="D304" i="108" s="1"/>
  <c r="G304" i="108" s="1"/>
  <c r="G304" i="107"/>
  <c r="D303" i="108" s="1"/>
  <c r="G303" i="108" s="1"/>
  <c r="G303" i="107"/>
  <c r="D302" i="108" s="1"/>
  <c r="G302" i="108" s="1"/>
  <c r="G302" i="107"/>
  <c r="D301" i="108" s="1"/>
  <c r="G301" i="108" s="1"/>
  <c r="G301" i="107"/>
  <c r="D300" i="108" s="1"/>
  <c r="G300" i="108" s="1"/>
  <c r="G300" i="107"/>
  <c r="D299" i="108" s="1"/>
  <c r="G299" i="108" s="1"/>
  <c r="G299" i="107"/>
  <c r="D298" i="108" s="1"/>
  <c r="G298" i="108" s="1"/>
  <c r="G298" i="107"/>
  <c r="D297" i="108" s="1"/>
  <c r="G297" i="108" s="1"/>
  <c r="G297" i="107"/>
  <c r="D296" i="108" s="1"/>
  <c r="G296" i="108" s="1"/>
  <c r="G296" i="107"/>
  <c r="D295" i="108" s="1"/>
  <c r="G295" i="108" s="1"/>
  <c r="G295" i="107"/>
  <c r="D294" i="108" s="1"/>
  <c r="G294" i="108" s="1"/>
  <c r="G294" i="107"/>
  <c r="D293" i="108" s="1"/>
  <c r="G293" i="108" s="1"/>
  <c r="G293" i="107"/>
  <c r="D292" i="108" s="1"/>
  <c r="G292" i="108" s="1"/>
  <c r="G292" i="107"/>
  <c r="D291" i="108" s="1"/>
  <c r="G291" i="108" s="1"/>
  <c r="G291" i="107"/>
  <c r="D290" i="108" s="1"/>
  <c r="G290" i="108" s="1"/>
  <c r="G290" i="107"/>
  <c r="D289" i="108" s="1"/>
  <c r="G289" i="108" s="1"/>
  <c r="G289" i="107"/>
  <c r="D288" i="108" s="1"/>
  <c r="G288" i="108" s="1"/>
  <c r="G288" i="107"/>
  <c r="D287" i="108" s="1"/>
  <c r="G287" i="108" s="1"/>
  <c r="G287" i="107"/>
  <c r="D286" i="108" s="1"/>
  <c r="G286" i="108" s="1"/>
  <c r="G286" i="107"/>
  <c r="D285" i="108" s="1"/>
  <c r="G285" i="108" s="1"/>
  <c r="G285" i="107"/>
  <c r="D284" i="108" s="1"/>
  <c r="G284" i="108" s="1"/>
  <c r="G284" i="107"/>
  <c r="D283" i="108" s="1"/>
  <c r="G283" i="108" s="1"/>
  <c r="G283" i="107"/>
  <c r="D282" i="108" s="1"/>
  <c r="G282" i="108" s="1"/>
  <c r="G282" i="107"/>
  <c r="D281" i="108" s="1"/>
  <c r="G281" i="108" s="1"/>
  <c r="G281" i="107"/>
  <c r="D280" i="108" s="1"/>
  <c r="G280" i="108" s="1"/>
  <c r="G280" i="107"/>
  <c r="D279" i="108" s="1"/>
  <c r="G279" i="108" s="1"/>
  <c r="G279" i="107"/>
  <c r="D278" i="108" s="1"/>
  <c r="G278" i="108" s="1"/>
  <c r="G278" i="107"/>
  <c r="D277" i="108" s="1"/>
  <c r="G277" i="108" s="1"/>
  <c r="G277" i="107"/>
  <c r="D276" i="108" s="1"/>
  <c r="G276" i="108" s="1"/>
  <c r="G276" i="107"/>
  <c r="D275" i="108" s="1"/>
  <c r="G275" i="108" s="1"/>
  <c r="G275" i="107"/>
  <c r="D274" i="108" s="1"/>
  <c r="G274" i="108" s="1"/>
  <c r="G274" i="107"/>
  <c r="D273" i="108" s="1"/>
  <c r="G273" i="108" s="1"/>
  <c r="G273" i="107"/>
  <c r="D272" i="108" s="1"/>
  <c r="G272" i="108" s="1"/>
  <c r="G272" i="107"/>
  <c r="D271" i="108" s="1"/>
  <c r="G271" i="108" s="1"/>
  <c r="G271" i="107"/>
  <c r="D270" i="108" s="1"/>
  <c r="G270" i="108" s="1"/>
  <c r="G270" i="107"/>
  <c r="D269" i="108" s="1"/>
  <c r="G269" i="108" s="1"/>
  <c r="G269" i="107"/>
  <c r="D268" i="108" s="1"/>
  <c r="G268" i="108" s="1"/>
  <c r="G268" i="107"/>
  <c r="D267" i="108" s="1"/>
  <c r="G267" i="108" s="1"/>
  <c r="G267" i="107"/>
  <c r="D266" i="108" s="1"/>
  <c r="G266" i="108" s="1"/>
  <c r="G266" i="107"/>
  <c r="D265" i="108" s="1"/>
  <c r="G265" i="108" s="1"/>
  <c r="G265" i="107"/>
  <c r="D264" i="108" s="1"/>
  <c r="G264" i="108" s="1"/>
  <c r="G264" i="107"/>
  <c r="D263" i="108" s="1"/>
  <c r="G263" i="108" s="1"/>
  <c r="G263" i="107"/>
  <c r="D262" i="108" s="1"/>
  <c r="G262" i="108" s="1"/>
  <c r="G262" i="107"/>
  <c r="D261" i="108" s="1"/>
  <c r="G261" i="108" s="1"/>
  <c r="G261" i="107"/>
  <c r="D260" i="108" s="1"/>
  <c r="G260" i="108" s="1"/>
  <c r="G260" i="107"/>
  <c r="D259" i="108" s="1"/>
  <c r="G259" i="108" s="1"/>
  <c r="G259" i="107"/>
  <c r="D258" i="108" s="1"/>
  <c r="G258" i="108" s="1"/>
  <c r="G258" i="107"/>
  <c r="D257" i="108" s="1"/>
  <c r="G257" i="108" s="1"/>
  <c r="G257" i="107"/>
  <c r="D256" i="108" s="1"/>
  <c r="G256" i="108" s="1"/>
  <c r="G256" i="107"/>
  <c r="D255" i="108" s="1"/>
  <c r="G255" i="108" s="1"/>
  <c r="G255" i="107"/>
  <c r="D254" i="108" s="1"/>
  <c r="G254" i="108" s="1"/>
  <c r="G254" i="107"/>
  <c r="D253" i="108" s="1"/>
  <c r="G253" i="108" s="1"/>
  <c r="G253" i="107"/>
  <c r="D252" i="108" s="1"/>
  <c r="G252" i="108" s="1"/>
  <c r="G252" i="107"/>
  <c r="D251" i="108" s="1"/>
  <c r="G251" i="108" s="1"/>
  <c r="G251" i="107"/>
  <c r="D250" i="108" s="1"/>
  <c r="G250" i="108" s="1"/>
  <c r="G250" i="107"/>
  <c r="D249" i="108" s="1"/>
  <c r="G249" i="108" s="1"/>
  <c r="G249" i="107"/>
  <c r="D248" i="108" s="1"/>
  <c r="G248" i="108" s="1"/>
  <c r="G248" i="107"/>
  <c r="D247" i="108" s="1"/>
  <c r="G247" i="108" s="1"/>
  <c r="G247" i="107"/>
  <c r="D246" i="108" s="1"/>
  <c r="G246" i="108" s="1"/>
  <c r="G246" i="107"/>
  <c r="D245" i="108" s="1"/>
  <c r="G245" i="108" s="1"/>
  <c r="G245" i="107"/>
  <c r="D244" i="108" s="1"/>
  <c r="G244" i="108" s="1"/>
  <c r="G244" i="107"/>
  <c r="D243" i="108" s="1"/>
  <c r="G243" i="108" s="1"/>
  <c r="G243" i="107"/>
  <c r="D242" i="108" s="1"/>
  <c r="G242" i="108" s="1"/>
  <c r="G242" i="107"/>
  <c r="D241" i="108" s="1"/>
  <c r="G241" i="108" s="1"/>
  <c r="G241" i="107"/>
  <c r="D240" i="108" s="1"/>
  <c r="G240" i="108" s="1"/>
  <c r="G240" i="107"/>
  <c r="D239" i="108" s="1"/>
  <c r="G239" i="108" s="1"/>
  <c r="G239" i="107"/>
  <c r="D238" i="108" s="1"/>
  <c r="G238" i="108" s="1"/>
  <c r="G238" i="107"/>
  <c r="D237" i="108" s="1"/>
  <c r="G237" i="108" s="1"/>
  <c r="G237" i="107"/>
  <c r="D236" i="108" s="1"/>
  <c r="G236" i="108" s="1"/>
  <c r="G236" i="107"/>
  <c r="D235" i="108" s="1"/>
  <c r="G235" i="108" s="1"/>
  <c r="G235" i="107"/>
  <c r="D234" i="108" s="1"/>
  <c r="G234" i="108" s="1"/>
  <c r="G234" i="107"/>
  <c r="D233" i="108" s="1"/>
  <c r="G233" i="108" s="1"/>
  <c r="G233" i="107"/>
  <c r="D232" i="108" s="1"/>
  <c r="G232" i="108" s="1"/>
  <c r="G232" i="107"/>
  <c r="D231" i="108" s="1"/>
  <c r="G231" i="108" s="1"/>
  <c r="G231" i="107"/>
  <c r="D230" i="108" s="1"/>
  <c r="G230" i="108" s="1"/>
  <c r="G230" i="107"/>
  <c r="D229" i="108" s="1"/>
  <c r="G229" i="108" s="1"/>
  <c r="G229" i="107"/>
  <c r="D228" i="108" s="1"/>
  <c r="G228" i="108" s="1"/>
  <c r="G228" i="107"/>
  <c r="D227" i="108" s="1"/>
  <c r="G227" i="108" s="1"/>
  <c r="G227" i="107"/>
  <c r="D226" i="108" s="1"/>
  <c r="G226" i="108" s="1"/>
  <c r="G226" i="107"/>
  <c r="D225" i="108" s="1"/>
  <c r="G225" i="108" s="1"/>
  <c r="G225" i="107"/>
  <c r="D224" i="108" s="1"/>
  <c r="G224" i="108" s="1"/>
  <c r="G224" i="107"/>
  <c r="D223" i="108" s="1"/>
  <c r="G223" i="108" s="1"/>
  <c r="G223" i="107"/>
  <c r="D222" i="108" s="1"/>
  <c r="G222" i="108" s="1"/>
  <c r="G222" i="107"/>
  <c r="D221" i="108" s="1"/>
  <c r="G221" i="108" s="1"/>
  <c r="G221" i="107"/>
  <c r="D220" i="108" s="1"/>
  <c r="G220" i="108" s="1"/>
  <c r="G220" i="107"/>
  <c r="D219" i="108" s="1"/>
  <c r="G219" i="108" s="1"/>
  <c r="G219" i="107"/>
  <c r="D218" i="108" s="1"/>
  <c r="G218" i="108" s="1"/>
  <c r="G218" i="107"/>
  <c r="D217" i="108" s="1"/>
  <c r="G217" i="108" s="1"/>
  <c r="G217" i="107"/>
  <c r="D216" i="108" s="1"/>
  <c r="G216" i="108" s="1"/>
  <c r="G216" i="107"/>
  <c r="D215" i="108" s="1"/>
  <c r="G215" i="108" s="1"/>
  <c r="G215" i="107"/>
  <c r="D214" i="108" s="1"/>
  <c r="G214" i="108" s="1"/>
  <c r="G214" i="107"/>
  <c r="D213" i="108" s="1"/>
  <c r="G213" i="108" s="1"/>
  <c r="G213" i="107"/>
  <c r="D212" i="108" s="1"/>
  <c r="G212" i="108" s="1"/>
  <c r="G212" i="107"/>
  <c r="D211" i="108" s="1"/>
  <c r="G211" i="108" s="1"/>
  <c r="G211" i="107"/>
  <c r="D210" i="108" s="1"/>
  <c r="G210" i="108" s="1"/>
  <c r="G210" i="107"/>
  <c r="D209" i="108" s="1"/>
  <c r="G209" i="108" s="1"/>
  <c r="G209" i="107"/>
  <c r="D208" i="108" s="1"/>
  <c r="G208" i="108" s="1"/>
  <c r="G208" i="107"/>
  <c r="D207" i="108" s="1"/>
  <c r="G207" i="108" s="1"/>
  <c r="G207" i="107"/>
  <c r="D206" i="108" s="1"/>
  <c r="G206" i="108" s="1"/>
  <c r="G206" i="107"/>
  <c r="D205" i="108" s="1"/>
  <c r="G205" i="108" s="1"/>
  <c r="G205" i="107"/>
  <c r="D204" i="108" s="1"/>
  <c r="G204" i="108" s="1"/>
  <c r="G204" i="107"/>
  <c r="D203" i="108" s="1"/>
  <c r="G203" i="108" s="1"/>
  <c r="G203" i="107"/>
  <c r="D202" i="108" s="1"/>
  <c r="G202" i="108" s="1"/>
  <c r="G202" i="107"/>
  <c r="D201" i="108" s="1"/>
  <c r="G201" i="108" s="1"/>
  <c r="G201" i="107"/>
  <c r="D200" i="108" s="1"/>
  <c r="G200" i="108" s="1"/>
  <c r="G200" i="107"/>
  <c r="D199" i="108" s="1"/>
  <c r="G199" i="108" s="1"/>
  <c r="G199" i="107"/>
  <c r="D198" i="108" s="1"/>
  <c r="G198" i="108" s="1"/>
  <c r="G198" i="107"/>
  <c r="D197" i="108" s="1"/>
  <c r="G197" i="108" s="1"/>
  <c r="G197" i="107"/>
  <c r="D196" i="108" s="1"/>
  <c r="G196" i="108" s="1"/>
  <c r="G196" i="107"/>
  <c r="D195" i="108" s="1"/>
  <c r="G195" i="108" s="1"/>
  <c r="G195" i="107"/>
  <c r="D194" i="108" s="1"/>
  <c r="G194" i="108" s="1"/>
  <c r="G194" i="107"/>
  <c r="D193" i="108" s="1"/>
  <c r="G193" i="108" s="1"/>
  <c r="G193" i="107"/>
  <c r="D192" i="108" s="1"/>
  <c r="G192" i="108" s="1"/>
  <c r="G192" i="107"/>
  <c r="D191" i="108" s="1"/>
  <c r="G191" i="108" s="1"/>
  <c r="G191" i="107"/>
  <c r="D190" i="108" s="1"/>
  <c r="G190" i="108" s="1"/>
  <c r="G190" i="107"/>
  <c r="D189" i="108" s="1"/>
  <c r="G189" i="108" s="1"/>
  <c r="G189" i="107"/>
  <c r="D188" i="108" s="1"/>
  <c r="G188" i="108" s="1"/>
  <c r="G188" i="107"/>
  <c r="D187" i="108" s="1"/>
  <c r="G187" i="108" s="1"/>
  <c r="G187" i="107"/>
  <c r="D186" i="108" s="1"/>
  <c r="G186" i="108" s="1"/>
  <c r="G186" i="107"/>
  <c r="D185" i="108" s="1"/>
  <c r="G185" i="108" s="1"/>
  <c r="G185" i="107"/>
  <c r="D184" i="108" s="1"/>
  <c r="G184" i="108" s="1"/>
  <c r="G184" i="107"/>
  <c r="D183" i="108" s="1"/>
  <c r="G183" i="108" s="1"/>
  <c r="G183" i="107"/>
  <c r="D182" i="108" s="1"/>
  <c r="G182" i="108" s="1"/>
  <c r="G182" i="107"/>
  <c r="D181" i="108" s="1"/>
  <c r="G181" i="108" s="1"/>
  <c r="G181" i="107"/>
  <c r="D180" i="108" s="1"/>
  <c r="G180" i="108" s="1"/>
  <c r="G180" i="107"/>
  <c r="D179" i="108" s="1"/>
  <c r="G179" i="108" s="1"/>
  <c r="G179" i="107"/>
  <c r="D178" i="108" s="1"/>
  <c r="G178" i="108" s="1"/>
  <c r="G178" i="107"/>
  <c r="D177" i="108" s="1"/>
  <c r="G177" i="108" s="1"/>
  <c r="G177" i="107"/>
  <c r="D176" i="108" s="1"/>
  <c r="G176" i="108" s="1"/>
  <c r="G176" i="107"/>
  <c r="D175" i="108" s="1"/>
  <c r="G175" i="108" s="1"/>
  <c r="G175" i="107"/>
  <c r="D174" i="108" s="1"/>
  <c r="G174" i="108" s="1"/>
  <c r="G174" i="107"/>
  <c r="D173" i="108" s="1"/>
  <c r="G173" i="108" s="1"/>
  <c r="G173" i="107"/>
  <c r="D172" i="108" s="1"/>
  <c r="G172" i="108" s="1"/>
  <c r="G172" i="107"/>
  <c r="D171" i="108" s="1"/>
  <c r="G171" i="108" s="1"/>
  <c r="G171" i="107"/>
  <c r="D170" i="108" s="1"/>
  <c r="G170" i="108" s="1"/>
  <c r="G170" i="107"/>
  <c r="D169" i="108" s="1"/>
  <c r="G169" i="108" s="1"/>
  <c r="G169" i="107"/>
  <c r="D168" i="108" s="1"/>
  <c r="G168" i="108" s="1"/>
  <c r="G168" i="107"/>
  <c r="D167" i="108" s="1"/>
  <c r="G167" i="108" s="1"/>
  <c r="G167" i="107"/>
  <c r="D166" i="108" s="1"/>
  <c r="G166" i="108" s="1"/>
  <c r="G166" i="107"/>
  <c r="D165" i="108" s="1"/>
  <c r="G165" i="108" s="1"/>
  <c r="G165" i="107"/>
  <c r="D164" i="108" s="1"/>
  <c r="G164" i="108" s="1"/>
  <c r="G164" i="107"/>
  <c r="D163" i="108" s="1"/>
  <c r="G163" i="108" s="1"/>
  <c r="G163" i="107"/>
  <c r="D162" i="108" s="1"/>
  <c r="G162" i="108" s="1"/>
  <c r="G162" i="107"/>
  <c r="D161" i="108" s="1"/>
  <c r="G161" i="108" s="1"/>
  <c r="G161" i="107"/>
  <c r="D160" i="108" s="1"/>
  <c r="G160" i="108" s="1"/>
  <c r="G160" i="107"/>
  <c r="D159" i="108" s="1"/>
  <c r="G159" i="108" s="1"/>
  <c r="G159" i="107"/>
  <c r="D158" i="108" s="1"/>
  <c r="G158" i="108" s="1"/>
  <c r="G158" i="107"/>
  <c r="D157" i="108" s="1"/>
  <c r="G157" i="108" s="1"/>
  <c r="G157" i="107"/>
  <c r="D156" i="108" s="1"/>
  <c r="G156" i="108" s="1"/>
  <c r="G156" i="107"/>
  <c r="D155" i="108" s="1"/>
  <c r="G155" i="108" s="1"/>
  <c r="G155" i="107"/>
  <c r="D154" i="108" s="1"/>
  <c r="G154" i="108" s="1"/>
  <c r="G154" i="107"/>
  <c r="D153" i="108" s="1"/>
  <c r="G153" i="108" s="1"/>
  <c r="G153" i="107"/>
  <c r="D152" i="108" s="1"/>
  <c r="G152" i="108" s="1"/>
  <c r="G152" i="107"/>
  <c r="D151" i="108" s="1"/>
  <c r="G151" i="108" s="1"/>
  <c r="G151" i="107"/>
  <c r="D150" i="108" s="1"/>
  <c r="G150" i="108" s="1"/>
  <c r="G150" i="107"/>
  <c r="D149" i="108" s="1"/>
  <c r="G149" i="108" s="1"/>
  <c r="G149" i="107"/>
  <c r="D148" i="108" s="1"/>
  <c r="G148" i="108" s="1"/>
  <c r="G148" i="107"/>
  <c r="D147" i="108" s="1"/>
  <c r="G147" i="108" s="1"/>
  <c r="G147" i="107"/>
  <c r="D146" i="108" s="1"/>
  <c r="G146" i="108" s="1"/>
  <c r="G146" i="107"/>
  <c r="D145" i="108" s="1"/>
  <c r="G145" i="108" s="1"/>
  <c r="G145" i="107"/>
  <c r="D144" i="108" s="1"/>
  <c r="G144" i="108" s="1"/>
  <c r="G144" i="107"/>
  <c r="D143" i="108" s="1"/>
  <c r="G143" i="108" s="1"/>
  <c r="G143" i="107"/>
  <c r="D142" i="108" s="1"/>
  <c r="G142" i="108" s="1"/>
  <c r="G142" i="107"/>
  <c r="D141" i="108" s="1"/>
  <c r="G141" i="108" s="1"/>
  <c r="G141" i="107"/>
  <c r="D140" i="108" s="1"/>
  <c r="G140" i="108" s="1"/>
  <c r="G140" i="107"/>
  <c r="D139" i="108" s="1"/>
  <c r="G139" i="108" s="1"/>
  <c r="G139" i="107"/>
  <c r="D138" i="108" s="1"/>
  <c r="G138" i="108" s="1"/>
  <c r="G138" i="107"/>
  <c r="D137" i="108" s="1"/>
  <c r="G137" i="108" s="1"/>
  <c r="G137" i="107"/>
  <c r="D136" i="108" s="1"/>
  <c r="G136" i="108" s="1"/>
  <c r="G136" i="107"/>
  <c r="D135" i="108" s="1"/>
  <c r="G135" i="108" s="1"/>
  <c r="G135" i="107"/>
  <c r="D134" i="108" s="1"/>
  <c r="G134" i="108" s="1"/>
  <c r="G134" i="107"/>
  <c r="D133" i="108" s="1"/>
  <c r="G133" i="108" s="1"/>
  <c r="G133" i="107"/>
  <c r="D132" i="108" s="1"/>
  <c r="G132" i="108" s="1"/>
  <c r="G132" i="107"/>
  <c r="D131" i="108" s="1"/>
  <c r="G131" i="108" s="1"/>
  <c r="G131" i="107"/>
  <c r="D130" i="108" s="1"/>
  <c r="G130" i="108" s="1"/>
  <c r="G130" i="107"/>
  <c r="D129" i="108" s="1"/>
  <c r="G129" i="108" s="1"/>
  <c r="G129" i="107"/>
  <c r="D128" i="108" s="1"/>
  <c r="G128" i="108" s="1"/>
  <c r="G128" i="107"/>
  <c r="D127" i="108" s="1"/>
  <c r="G127" i="108" s="1"/>
  <c r="G127" i="107"/>
  <c r="D126" i="108" s="1"/>
  <c r="G126" i="108" s="1"/>
  <c r="G126" i="107"/>
  <c r="D125" i="108" s="1"/>
  <c r="G125" i="108" s="1"/>
  <c r="G125" i="107"/>
  <c r="D124" i="108" s="1"/>
  <c r="G124" i="108" s="1"/>
  <c r="G124" i="107"/>
  <c r="D123" i="108" s="1"/>
  <c r="G123" i="108" s="1"/>
  <c r="G123" i="107"/>
  <c r="D122" i="108" s="1"/>
  <c r="G122" i="108" s="1"/>
  <c r="G122" i="107"/>
  <c r="D121" i="108" s="1"/>
  <c r="G121" i="108" s="1"/>
  <c r="G121" i="107"/>
  <c r="D120" i="108" s="1"/>
  <c r="G120" i="108" s="1"/>
  <c r="G120" i="107"/>
  <c r="D119" i="108" s="1"/>
  <c r="G119" i="108" s="1"/>
  <c r="G119" i="107"/>
  <c r="D118" i="108" s="1"/>
  <c r="G118" i="108" s="1"/>
  <c r="G118" i="107"/>
  <c r="D117" i="108" s="1"/>
  <c r="G117" i="108" s="1"/>
  <c r="G117" i="107"/>
  <c r="D116" i="108" s="1"/>
  <c r="G116" i="108" s="1"/>
  <c r="G116" i="107"/>
  <c r="D115" i="108" s="1"/>
  <c r="G115" i="108" s="1"/>
  <c r="G115" i="107"/>
  <c r="D114" i="108" s="1"/>
  <c r="G114" i="108" s="1"/>
  <c r="G114" i="107"/>
  <c r="D113" i="108" s="1"/>
  <c r="G113" i="108" s="1"/>
  <c r="G113" i="107"/>
  <c r="D112" i="108" s="1"/>
  <c r="G112" i="108" s="1"/>
  <c r="G112" i="107"/>
  <c r="D111" i="108" s="1"/>
  <c r="G111" i="108" s="1"/>
  <c r="G111" i="107"/>
  <c r="D110" i="108" s="1"/>
  <c r="G110" i="108" s="1"/>
  <c r="G110" i="107"/>
  <c r="D109" i="108" s="1"/>
  <c r="G109" i="108" s="1"/>
  <c r="G109" i="107"/>
  <c r="D108" i="108" s="1"/>
  <c r="G108" i="108" s="1"/>
  <c r="G108" i="107"/>
  <c r="D107" i="108" s="1"/>
  <c r="G107" i="108" s="1"/>
  <c r="G107" i="107"/>
  <c r="D106" i="108" s="1"/>
  <c r="G106" i="108" s="1"/>
  <c r="G106" i="107"/>
  <c r="D105" i="108" s="1"/>
  <c r="G105" i="108" s="1"/>
  <c r="G105" i="107"/>
  <c r="D104" i="108" s="1"/>
  <c r="G104" i="108" s="1"/>
  <c r="G104" i="107"/>
  <c r="D103" i="108" s="1"/>
  <c r="G103" i="108" s="1"/>
  <c r="G103" i="107"/>
  <c r="D102" i="108" s="1"/>
  <c r="G102" i="108" s="1"/>
  <c r="G102" i="107"/>
  <c r="D101" i="108" s="1"/>
  <c r="G101" i="108" s="1"/>
  <c r="G101" i="107"/>
  <c r="D100" i="108" s="1"/>
  <c r="G100" i="108" s="1"/>
  <c r="G100" i="107"/>
  <c r="D99" i="108" s="1"/>
  <c r="G99" i="108" s="1"/>
  <c r="G99" i="107"/>
  <c r="D98" i="108" s="1"/>
  <c r="G98" i="108" s="1"/>
  <c r="G98" i="107"/>
  <c r="D97" i="108" s="1"/>
  <c r="G97" i="108" s="1"/>
  <c r="G97" i="107"/>
  <c r="D96" i="108" s="1"/>
  <c r="G96" i="108" s="1"/>
  <c r="G96" i="107"/>
  <c r="D95" i="108" s="1"/>
  <c r="G95" i="108" s="1"/>
  <c r="G95" i="107"/>
  <c r="D94" i="108" s="1"/>
  <c r="G94" i="108" s="1"/>
  <c r="G94" i="107"/>
  <c r="D93" i="108" s="1"/>
  <c r="G93" i="108" s="1"/>
  <c r="G93" i="107"/>
  <c r="D92" i="108" s="1"/>
  <c r="G92" i="108" s="1"/>
  <c r="G92" i="107"/>
  <c r="D91" i="108" s="1"/>
  <c r="G91" i="108" s="1"/>
  <c r="G91" i="107"/>
  <c r="D90" i="108" s="1"/>
  <c r="G90" i="108" s="1"/>
  <c r="G90" i="107"/>
  <c r="D89" i="108" s="1"/>
  <c r="G89" i="108" s="1"/>
  <c r="G89" i="107"/>
  <c r="D88" i="108" s="1"/>
  <c r="G88" i="108" s="1"/>
  <c r="G88" i="107"/>
  <c r="D87" i="108" s="1"/>
  <c r="G87" i="108" s="1"/>
  <c r="G87" i="107"/>
  <c r="D86" i="108" s="1"/>
  <c r="G86" i="108" s="1"/>
  <c r="G86" i="107"/>
  <c r="D85" i="108" s="1"/>
  <c r="G85" i="108" s="1"/>
  <c r="G85" i="107"/>
  <c r="D84" i="108" s="1"/>
  <c r="G84" i="108" s="1"/>
  <c r="G84" i="107"/>
  <c r="D83" i="108" s="1"/>
  <c r="G83" i="108" s="1"/>
  <c r="G83" i="107"/>
  <c r="D82" i="108" s="1"/>
  <c r="G82" i="108" s="1"/>
  <c r="G82" i="107"/>
  <c r="D81" i="108" s="1"/>
  <c r="G81" i="108" s="1"/>
  <c r="G81" i="107"/>
  <c r="D80" i="108" s="1"/>
  <c r="G80" i="108" s="1"/>
  <c r="G80" i="107"/>
  <c r="D79" i="108" s="1"/>
  <c r="G79" i="108" s="1"/>
  <c r="G79" i="107"/>
  <c r="D78" i="108" s="1"/>
  <c r="G78" i="108" s="1"/>
  <c r="G78" i="107"/>
  <c r="D77" i="108" s="1"/>
  <c r="G77" i="108" s="1"/>
  <c r="G77" i="107"/>
  <c r="D76" i="108" s="1"/>
  <c r="G76" i="108" s="1"/>
  <c r="G76" i="107"/>
  <c r="D75" i="108" s="1"/>
  <c r="G75" i="108" s="1"/>
  <c r="G75" i="107"/>
  <c r="D74" i="108" s="1"/>
  <c r="G74" i="108" s="1"/>
  <c r="G74" i="107"/>
  <c r="D73" i="108" s="1"/>
  <c r="G73" i="108" s="1"/>
  <c r="G73" i="107"/>
  <c r="D72" i="108" s="1"/>
  <c r="G72" i="108" s="1"/>
  <c r="G72" i="107"/>
  <c r="D71" i="108" s="1"/>
  <c r="G71" i="108" s="1"/>
  <c r="G71" i="107"/>
  <c r="D70" i="108" s="1"/>
  <c r="G70" i="108" s="1"/>
  <c r="G70" i="107"/>
  <c r="D69" i="108" s="1"/>
  <c r="G69" i="108" s="1"/>
  <c r="G69" i="107"/>
  <c r="D68" i="108" s="1"/>
  <c r="G68" i="108" s="1"/>
  <c r="G68" i="107"/>
  <c r="D67" i="108" s="1"/>
  <c r="G67" i="108" s="1"/>
  <c r="G67" i="107"/>
  <c r="D66" i="108" s="1"/>
  <c r="G66" i="108" s="1"/>
  <c r="G66" i="107"/>
  <c r="D65" i="108" s="1"/>
  <c r="G65" i="108" s="1"/>
  <c r="G65" i="107"/>
  <c r="D64" i="108" s="1"/>
  <c r="G64" i="108" s="1"/>
  <c r="G64" i="107"/>
  <c r="D63" i="108" s="1"/>
  <c r="G63" i="108" s="1"/>
  <c r="G63" i="107"/>
  <c r="D62" i="108" s="1"/>
  <c r="G62" i="108" s="1"/>
  <c r="G62" i="107"/>
  <c r="D61" i="108" s="1"/>
  <c r="G61" i="108" s="1"/>
  <c r="G61" i="107"/>
  <c r="D60" i="108" s="1"/>
  <c r="G60" i="108" s="1"/>
  <c r="G60" i="107"/>
  <c r="D59" i="108" s="1"/>
  <c r="G59" i="108" s="1"/>
  <c r="G59" i="107"/>
  <c r="D58" i="108" s="1"/>
  <c r="G58" i="108" s="1"/>
  <c r="G58" i="107"/>
  <c r="D57" i="108" s="1"/>
  <c r="G57" i="108" s="1"/>
  <c r="G57" i="107"/>
  <c r="D56" i="108" s="1"/>
  <c r="G56" i="108" s="1"/>
  <c r="G56" i="107"/>
  <c r="D55" i="108" s="1"/>
  <c r="G55" i="108" s="1"/>
  <c r="G55" i="107"/>
  <c r="D54" i="108" s="1"/>
  <c r="G54" i="108" s="1"/>
  <c r="G54" i="107"/>
  <c r="D53" i="108" s="1"/>
  <c r="G53" i="108" s="1"/>
  <c r="G53" i="107"/>
  <c r="D52" i="108" s="1"/>
  <c r="G52" i="108" s="1"/>
  <c r="G52" i="107"/>
  <c r="D51" i="108" s="1"/>
  <c r="G51" i="108" s="1"/>
  <c r="G51" i="107"/>
  <c r="D50" i="108" s="1"/>
  <c r="G50" i="108" s="1"/>
  <c r="G50" i="107"/>
  <c r="D49" i="108" s="1"/>
  <c r="G49" i="108" s="1"/>
  <c r="G49" i="107"/>
  <c r="D48" i="108" s="1"/>
  <c r="G48" i="108" s="1"/>
  <c r="G48" i="107"/>
  <c r="D47" i="108" s="1"/>
  <c r="G47" i="108" s="1"/>
  <c r="G47" i="107"/>
  <c r="D46" i="108" s="1"/>
  <c r="G46" i="108" s="1"/>
  <c r="G46" i="107"/>
  <c r="D45" i="108" s="1"/>
  <c r="G45" i="108" s="1"/>
  <c r="G45" i="107"/>
  <c r="D44" i="108" s="1"/>
  <c r="G44" i="108" s="1"/>
  <c r="G44" i="107"/>
  <c r="D43" i="108" s="1"/>
  <c r="G43" i="108" s="1"/>
  <c r="G43" i="107"/>
  <c r="D42" i="108" s="1"/>
  <c r="G42" i="108" s="1"/>
  <c r="G42" i="107"/>
  <c r="D41" i="108" s="1"/>
  <c r="G41" i="108" s="1"/>
  <c r="G41" i="107"/>
  <c r="D40" i="108" s="1"/>
  <c r="G40" i="108" s="1"/>
  <c r="G40" i="107"/>
  <c r="D39" i="108" s="1"/>
  <c r="G39" i="108" s="1"/>
  <c r="G39" i="107"/>
  <c r="D38" i="108" s="1"/>
  <c r="G38" i="108" s="1"/>
  <c r="G38" i="107"/>
  <c r="D37" i="108" s="1"/>
  <c r="G37" i="108" s="1"/>
  <c r="G37" i="107"/>
  <c r="D36" i="108" s="1"/>
  <c r="G36" i="108" s="1"/>
  <c r="G36" i="107"/>
  <c r="D35" i="108" s="1"/>
  <c r="G35" i="108" s="1"/>
  <c r="G35" i="107"/>
  <c r="D34" i="108" s="1"/>
  <c r="G34" i="108" s="1"/>
  <c r="G34" i="107"/>
  <c r="D33" i="108" s="1"/>
  <c r="G33" i="108" s="1"/>
  <c r="G33" i="107"/>
  <c r="D32" i="108" s="1"/>
  <c r="G32" i="108" s="1"/>
  <c r="G32" i="107"/>
  <c r="D31" i="108" s="1"/>
  <c r="G31" i="108" s="1"/>
  <c r="G31" i="107"/>
  <c r="D30" i="108" s="1"/>
  <c r="G30" i="108" s="1"/>
  <c r="G30" i="107"/>
  <c r="D29" i="108" s="1"/>
  <c r="G29" i="108" s="1"/>
  <c r="G29" i="107"/>
  <c r="D28" i="108" s="1"/>
  <c r="G28" i="108" s="1"/>
  <c r="G28" i="107"/>
  <c r="D27" i="108" s="1"/>
  <c r="G27" i="108" s="1"/>
  <c r="G27" i="107"/>
  <c r="D26" i="108" s="1"/>
  <c r="G26" i="108" s="1"/>
  <c r="G26" i="107"/>
  <c r="D25" i="108" s="1"/>
  <c r="G25" i="108" s="1"/>
  <c r="G25" i="107"/>
  <c r="D24" i="108" s="1"/>
  <c r="G24" i="108" s="1"/>
  <c r="G24" i="107"/>
  <c r="D23" i="108" s="1"/>
  <c r="G23" i="108" s="1"/>
  <c r="G23" i="107"/>
  <c r="D22" i="108" s="1"/>
  <c r="G22" i="108" s="1"/>
  <c r="G22" i="107"/>
  <c r="D21" i="108" s="1"/>
  <c r="G21" i="108" s="1"/>
  <c r="G21" i="107"/>
  <c r="D20" i="108" s="1"/>
  <c r="G20" i="108" s="1"/>
  <c r="G20" i="107"/>
  <c r="D19" i="108" s="1"/>
  <c r="G19" i="108" s="1"/>
  <c r="G19" i="107"/>
  <c r="D18" i="108" s="1"/>
  <c r="G18" i="108" s="1"/>
  <c r="G18" i="107"/>
  <c r="D17" i="108" s="1"/>
  <c r="G17" i="108" s="1"/>
  <c r="G17" i="107"/>
  <c r="D16" i="108" s="1"/>
  <c r="G16" i="108" s="1"/>
  <c r="G16" i="107"/>
  <c r="D15" i="108" s="1"/>
  <c r="G15" i="108" s="1"/>
  <c r="G15" i="107"/>
  <c r="D14" i="108" s="1"/>
  <c r="G14" i="108" s="1"/>
  <c r="G14" i="107"/>
  <c r="D13" i="108" s="1"/>
  <c r="G13" i="108" s="1"/>
  <c r="G13" i="107"/>
  <c r="D12" i="108" s="1"/>
  <c r="G12" i="108" s="1"/>
  <c r="G12" i="107"/>
  <c r="D11" i="108" s="1"/>
  <c r="F11" i="107"/>
  <c r="E11" i="107"/>
  <c r="D11" i="107"/>
  <c r="C11" i="107"/>
  <c r="E2" i="102"/>
  <c r="B6" i="102" s="1"/>
  <c r="D2" i="101"/>
  <c r="B6" i="101" s="1"/>
  <c r="G11" i="109" l="1"/>
  <c r="D10" i="108"/>
  <c r="G11" i="108"/>
  <c r="G10" i="108" s="1"/>
  <c r="G11" i="107"/>
  <c r="G11" i="110"/>
  <c r="G10" i="110" s="1"/>
  <c r="D10" i="110"/>
  <c r="B4" i="88"/>
  <c r="B34" i="84"/>
  <c r="J33" i="76" l="1"/>
  <c r="I33" i="76"/>
  <c r="E33" i="76"/>
  <c r="D33" i="76"/>
  <c r="B33" i="76"/>
  <c r="J32" i="76"/>
  <c r="I32" i="76"/>
  <c r="E32" i="76"/>
  <c r="D32" i="76"/>
  <c r="B32" i="76"/>
  <c r="J31" i="76"/>
  <c r="I31" i="76"/>
  <c r="E31" i="76"/>
  <c r="D31" i="76"/>
  <c r="B31" i="76"/>
  <c r="J30" i="76"/>
  <c r="I30" i="76"/>
  <c r="E30" i="76"/>
  <c r="D30" i="76"/>
  <c r="B30" i="76"/>
  <c r="J29" i="76"/>
  <c r="I29" i="76"/>
  <c r="E29" i="76"/>
  <c r="D29" i="76"/>
  <c r="B29" i="76"/>
  <c r="J28" i="76"/>
  <c r="I28" i="76"/>
  <c r="E28" i="76"/>
  <c r="D28" i="76"/>
  <c r="B28" i="76"/>
  <c r="J27" i="76"/>
  <c r="I27" i="76"/>
  <c r="E27" i="76"/>
  <c r="D27" i="76"/>
  <c r="B27" i="76"/>
  <c r="J26" i="76"/>
  <c r="I26" i="76"/>
  <c r="E26" i="76"/>
  <c r="D26" i="76"/>
  <c r="B26" i="76"/>
  <c r="J25" i="76"/>
  <c r="I25" i="76"/>
  <c r="E25" i="76"/>
  <c r="D25" i="76"/>
  <c r="B25" i="76"/>
  <c r="J24" i="76"/>
  <c r="I24" i="76"/>
  <c r="E24" i="76"/>
  <c r="D24" i="76"/>
  <c r="B24" i="76"/>
  <c r="J23" i="76"/>
  <c r="I23" i="76"/>
  <c r="E23" i="76"/>
  <c r="D23" i="76"/>
  <c r="B23" i="76"/>
  <c r="K28" i="76" l="1"/>
  <c r="L28" i="76"/>
  <c r="K29" i="76"/>
  <c r="L29" i="76"/>
  <c r="K33" i="76"/>
  <c r="M33" i="76" s="1"/>
  <c r="L33" i="76"/>
  <c r="K30" i="76"/>
  <c r="M30" i="76" s="1"/>
  <c r="L30" i="76"/>
  <c r="K23" i="76"/>
  <c r="M23" i="76" s="1"/>
  <c r="L23" i="76"/>
  <c r="K27" i="76"/>
  <c r="L27" i="76"/>
  <c r="K31" i="76"/>
  <c r="M31" i="76" s="1"/>
  <c r="L31" i="76"/>
  <c r="K24" i="76"/>
  <c r="M24" i="76" s="1"/>
  <c r="L24" i="76"/>
  <c r="K32" i="76"/>
  <c r="M32" i="76" s="1"/>
  <c r="L32" i="76"/>
  <c r="K25" i="76"/>
  <c r="M25" i="76" s="1"/>
  <c r="L25" i="76"/>
  <c r="K26" i="76"/>
  <c r="M26" i="76" s="1"/>
  <c r="L26" i="76"/>
  <c r="M27" i="76"/>
  <c r="M28" i="76"/>
  <c r="M29" i="76"/>
  <c r="R72" i="80"/>
  <c r="R28" i="80"/>
  <c r="R23" i="80"/>
  <c r="R20" i="80"/>
  <c r="H75" i="80" l="1"/>
  <c r="I75" i="80" s="1"/>
  <c r="H74" i="80"/>
  <c r="I74" i="80" s="1"/>
  <c r="H73" i="80"/>
  <c r="I73" i="80" s="1"/>
  <c r="I72" i="80"/>
  <c r="H72" i="80"/>
  <c r="H71" i="80"/>
  <c r="I71" i="80" s="1"/>
  <c r="H70" i="80"/>
  <c r="I70" i="80" s="1"/>
  <c r="H69" i="80"/>
  <c r="I69" i="80" s="1"/>
  <c r="H68" i="80"/>
  <c r="I68" i="80" s="1"/>
  <c r="H67" i="80"/>
  <c r="I67" i="80" s="1"/>
  <c r="H66" i="80"/>
  <c r="I66" i="80" s="1"/>
  <c r="H65" i="80"/>
  <c r="I65" i="80" s="1"/>
  <c r="H64" i="80"/>
  <c r="I64" i="80" s="1"/>
  <c r="H63" i="80"/>
  <c r="I63" i="80" s="1"/>
  <c r="H62" i="80"/>
  <c r="I62" i="80" s="1"/>
  <c r="H61" i="80"/>
  <c r="I61" i="80" s="1"/>
  <c r="H60" i="80"/>
  <c r="I60" i="80" s="1"/>
  <c r="H59" i="80"/>
  <c r="I59" i="80" s="1"/>
  <c r="H58" i="80"/>
  <c r="I58" i="80" s="1"/>
  <c r="H57" i="80"/>
  <c r="I57" i="80" s="1"/>
  <c r="H56" i="80"/>
  <c r="I56" i="80" s="1"/>
  <c r="H55" i="80"/>
  <c r="I55" i="80" s="1"/>
  <c r="H54" i="80"/>
  <c r="I54" i="80" s="1"/>
  <c r="H53" i="80"/>
  <c r="I53" i="80" s="1"/>
  <c r="H52" i="80"/>
  <c r="I52" i="80" s="1"/>
  <c r="H51" i="80"/>
  <c r="I51" i="80" s="1"/>
  <c r="H50" i="80"/>
  <c r="I50" i="80" s="1"/>
  <c r="H49" i="80"/>
  <c r="I49" i="80" s="1"/>
  <c r="H48" i="80"/>
  <c r="I48" i="80" s="1"/>
  <c r="H47" i="80"/>
  <c r="I47" i="80" s="1"/>
  <c r="H46" i="80"/>
  <c r="I46" i="80" s="1"/>
  <c r="H45" i="80"/>
  <c r="I45" i="80" s="1"/>
  <c r="H44" i="80"/>
  <c r="I44" i="80" s="1"/>
  <c r="H43" i="80"/>
  <c r="I43" i="80" s="1"/>
  <c r="H42" i="80"/>
  <c r="I42" i="80" s="1"/>
  <c r="H41" i="80"/>
  <c r="I41" i="80" s="1"/>
  <c r="H40" i="80"/>
  <c r="I40" i="80" s="1"/>
  <c r="H39" i="80"/>
  <c r="I39" i="80" s="1"/>
  <c r="H38" i="80"/>
  <c r="I38" i="80" s="1"/>
  <c r="H37" i="80"/>
  <c r="I37" i="80" s="1"/>
  <c r="H36" i="80"/>
  <c r="I36" i="80" s="1"/>
  <c r="H35" i="80"/>
  <c r="I35" i="80" s="1"/>
  <c r="H34" i="80"/>
  <c r="I34" i="80" s="1"/>
  <c r="H33" i="80"/>
  <c r="I33" i="80" s="1"/>
  <c r="H32" i="80"/>
  <c r="I32" i="80" s="1"/>
  <c r="H31" i="80"/>
  <c r="I31" i="80" s="1"/>
  <c r="H30" i="80"/>
  <c r="I30" i="80" s="1"/>
  <c r="H29" i="80"/>
  <c r="H28" i="80"/>
  <c r="I28" i="80" s="1"/>
  <c r="H27" i="80"/>
  <c r="I27" i="80" s="1"/>
  <c r="H26" i="80"/>
  <c r="I26" i="80" s="1"/>
  <c r="H25" i="80"/>
  <c r="I25" i="80" s="1"/>
  <c r="H24" i="80"/>
  <c r="I24" i="80" s="1"/>
  <c r="H23" i="80"/>
  <c r="I23" i="80" s="1"/>
  <c r="H22" i="80"/>
  <c r="I22" i="80" s="1"/>
  <c r="H21" i="80"/>
  <c r="I21" i="80" s="1"/>
  <c r="H20" i="80"/>
  <c r="I20" i="80" s="1"/>
  <c r="H19" i="80"/>
  <c r="I19" i="80" s="1"/>
  <c r="H18" i="80"/>
  <c r="I18" i="80" s="1"/>
  <c r="H17" i="80"/>
  <c r="H16" i="80"/>
  <c r="I16" i="80" s="1"/>
  <c r="H15" i="80"/>
  <c r="I15" i="80" s="1"/>
  <c r="H14" i="80"/>
  <c r="I14" i="80" s="1"/>
  <c r="T73" i="80"/>
  <c r="T72" i="80"/>
  <c r="T71" i="80"/>
  <c r="T70" i="80"/>
  <c r="T69" i="80"/>
  <c r="T68" i="80"/>
  <c r="T67" i="80"/>
  <c r="T66" i="80"/>
  <c r="T65" i="80"/>
  <c r="T64" i="80"/>
  <c r="T63" i="80"/>
  <c r="T61" i="80"/>
  <c r="T60" i="80"/>
  <c r="T58" i="80"/>
  <c r="T57" i="80"/>
  <c r="T56" i="80"/>
  <c r="T55" i="80"/>
  <c r="T54" i="80"/>
  <c r="T53" i="80"/>
  <c r="T52" i="80"/>
  <c r="T51" i="80"/>
  <c r="T50" i="80"/>
  <c r="T49" i="80"/>
  <c r="T46" i="80"/>
  <c r="T45" i="80"/>
  <c r="T44" i="80"/>
  <c r="T43" i="80"/>
  <c r="T42" i="80"/>
  <c r="T41" i="80"/>
  <c r="T40" i="80"/>
  <c r="T39" i="80"/>
  <c r="T38" i="80"/>
  <c r="T37" i="80"/>
  <c r="T36" i="80"/>
  <c r="T35" i="80"/>
  <c r="F75" i="80"/>
  <c r="F74" i="80"/>
  <c r="F73" i="80"/>
  <c r="F72" i="80"/>
  <c r="F71" i="80"/>
  <c r="F70" i="80"/>
  <c r="F69" i="80"/>
  <c r="F68" i="80"/>
  <c r="F67" i="80"/>
  <c r="F66" i="80"/>
  <c r="F65" i="80"/>
  <c r="F64" i="80"/>
  <c r="F63" i="80"/>
  <c r="F62" i="80"/>
  <c r="F61" i="80"/>
  <c r="F60" i="80"/>
  <c r="F59" i="80"/>
  <c r="F58" i="80"/>
  <c r="F57" i="80"/>
  <c r="F56" i="80"/>
  <c r="F55" i="80"/>
  <c r="F54" i="80"/>
  <c r="F53" i="80"/>
  <c r="F52" i="80"/>
  <c r="F51" i="80"/>
  <c r="F50" i="80"/>
  <c r="F49" i="80"/>
  <c r="F48" i="80"/>
  <c r="F47" i="80"/>
  <c r="F46" i="80"/>
  <c r="F45" i="80"/>
  <c r="F44" i="80"/>
  <c r="F43" i="80"/>
  <c r="F42" i="80"/>
  <c r="F41" i="80"/>
  <c r="F40" i="80"/>
  <c r="F39" i="80"/>
  <c r="F38" i="80"/>
  <c r="F37" i="80"/>
  <c r="F36" i="80"/>
  <c r="F35" i="80"/>
  <c r="F34" i="80"/>
  <c r="F33" i="80"/>
  <c r="F32" i="80"/>
  <c r="F31" i="80"/>
  <c r="F30" i="80"/>
  <c r="F29" i="80"/>
  <c r="F28" i="80"/>
  <c r="F27" i="80"/>
  <c r="F26" i="80"/>
  <c r="F25" i="80"/>
  <c r="F24" i="80"/>
  <c r="F23" i="80"/>
  <c r="F22" i="80"/>
  <c r="F21" i="80"/>
  <c r="F20" i="80"/>
  <c r="F19" i="80"/>
  <c r="F18" i="80"/>
  <c r="F17" i="80"/>
  <c r="F16" i="80"/>
  <c r="F15" i="80"/>
  <c r="F14" i="80"/>
  <c r="Q72" i="80"/>
  <c r="D14" i="80" l="1"/>
  <c r="B68" i="80"/>
  <c r="B67" i="80"/>
  <c r="B66" i="80"/>
  <c r="B21" i="88"/>
  <c r="B4" i="87"/>
  <c r="E15" i="76"/>
  <c r="D2" i="85" l="1"/>
  <c r="B6" i="85" s="1"/>
  <c r="D75" i="80" l="1"/>
  <c r="E75" i="80" s="1"/>
  <c r="D74" i="80"/>
  <c r="E74" i="80" s="1"/>
  <c r="D73" i="80"/>
  <c r="E73" i="80" s="1"/>
  <c r="D72" i="80"/>
  <c r="E72" i="80" s="1"/>
  <c r="D71" i="80"/>
  <c r="E71" i="80" s="1"/>
  <c r="D70" i="80"/>
  <c r="E70" i="80" s="1"/>
  <c r="D69" i="80"/>
  <c r="E69" i="80" s="1"/>
  <c r="D68" i="80"/>
  <c r="E68" i="80" s="1"/>
  <c r="D67" i="80"/>
  <c r="E67" i="80" s="1"/>
  <c r="D66" i="80"/>
  <c r="E66" i="80" s="1"/>
  <c r="D65" i="80" l="1"/>
  <c r="E65" i="80" s="1"/>
  <c r="B65" i="80"/>
  <c r="E22" i="60" l="1"/>
  <c r="B64" i="80"/>
  <c r="B63" i="80"/>
  <c r="B62" i="80"/>
  <c r="B61" i="80"/>
  <c r="B60" i="80"/>
  <c r="B59" i="80"/>
  <c r="B58" i="80"/>
  <c r="B57" i="80"/>
  <c r="B56" i="80"/>
  <c r="B55" i="80"/>
  <c r="B54" i="80"/>
  <c r="B53" i="80"/>
  <c r="B52" i="80"/>
  <c r="B51" i="80"/>
  <c r="B50" i="80"/>
  <c r="B49" i="80"/>
  <c r="B48" i="80"/>
  <c r="B47" i="80"/>
  <c r="B46" i="80"/>
  <c r="B45" i="80"/>
  <c r="B44" i="80"/>
  <c r="B43" i="80"/>
  <c r="B42" i="80"/>
  <c r="B41" i="80"/>
  <c r="B40" i="80"/>
  <c r="B39" i="80"/>
  <c r="B38" i="80"/>
  <c r="B37" i="80"/>
  <c r="B36" i="80"/>
  <c r="B35" i="80"/>
  <c r="B34" i="80"/>
  <c r="B33" i="80"/>
  <c r="B32" i="80"/>
  <c r="B31" i="80"/>
  <c r="B30" i="80"/>
  <c r="B29" i="80"/>
  <c r="B28" i="80"/>
  <c r="B27" i="80"/>
  <c r="B26" i="80"/>
  <c r="B25" i="80"/>
  <c r="B24" i="80"/>
  <c r="B23" i="80"/>
  <c r="B22" i="80"/>
  <c r="B21" i="80"/>
  <c r="B20" i="80"/>
  <c r="B19" i="80"/>
  <c r="B18" i="80"/>
  <c r="B17" i="80"/>
  <c r="B16" i="80"/>
  <c r="B15" i="80"/>
  <c r="B14" i="80"/>
  <c r="B34" i="76"/>
  <c r="B22" i="76"/>
  <c r="B21" i="76"/>
  <c r="B20" i="76"/>
  <c r="B19" i="76"/>
  <c r="B18" i="76"/>
  <c r="B17" i="76"/>
  <c r="B16" i="76"/>
  <c r="B15" i="76"/>
  <c r="J22" i="60" l="1"/>
  <c r="I34" i="76"/>
  <c r="L34" i="76" s="1"/>
  <c r="I22" i="76"/>
  <c r="L22" i="76" s="1"/>
  <c r="I21" i="76"/>
  <c r="L21" i="76" s="1"/>
  <c r="I20" i="76"/>
  <c r="L20" i="76" s="1"/>
  <c r="I19" i="76"/>
  <c r="L19" i="76" s="1"/>
  <c r="I18" i="76"/>
  <c r="L18" i="76" s="1"/>
  <c r="I17" i="76"/>
  <c r="L17" i="76" s="1"/>
  <c r="I16" i="76"/>
  <c r="L16" i="76" s="1"/>
  <c r="I15" i="76"/>
  <c r="L15" i="76" s="1"/>
  <c r="C14" i="73"/>
  <c r="B14" i="73"/>
  <c r="C13" i="73"/>
  <c r="B13" i="73"/>
  <c r="C12" i="73"/>
  <c r="B12" i="73"/>
  <c r="E16" i="60"/>
  <c r="J16" i="60" s="1"/>
  <c r="E1015" i="60"/>
  <c r="J1015" i="60" s="1"/>
  <c r="D18" i="83" l="1"/>
  <c r="B1010" i="102" l="1"/>
  <c r="B1009" i="102"/>
  <c r="B1008" i="102"/>
  <c r="B1007" i="102"/>
  <c r="B1006" i="102"/>
  <c r="B1005" i="102"/>
  <c r="B1004" i="102"/>
  <c r="B1003" i="102"/>
  <c r="B1002" i="102"/>
  <c r="B1001" i="102"/>
  <c r="B1000" i="102"/>
  <c r="B999" i="102"/>
  <c r="B998" i="102"/>
  <c r="B997" i="102"/>
  <c r="B996" i="102"/>
  <c r="B995" i="102"/>
  <c r="B994" i="102"/>
  <c r="B993" i="102"/>
  <c r="B992" i="102"/>
  <c r="B991" i="102"/>
  <c r="B990" i="102"/>
  <c r="B989" i="102"/>
  <c r="B988" i="102"/>
  <c r="B987" i="102"/>
  <c r="B986" i="102"/>
  <c r="B985" i="102"/>
  <c r="B984" i="102"/>
  <c r="B983" i="102"/>
  <c r="B982" i="102"/>
  <c r="B981" i="102"/>
  <c r="B980" i="102"/>
  <c r="B979" i="102"/>
  <c r="B978" i="102"/>
  <c r="B977" i="102"/>
  <c r="B976" i="102"/>
  <c r="B975" i="102"/>
  <c r="B974" i="102"/>
  <c r="B973" i="102"/>
  <c r="B972" i="102"/>
  <c r="B971" i="102"/>
  <c r="B970" i="102"/>
  <c r="B969" i="102"/>
  <c r="B968" i="102"/>
  <c r="B967" i="102"/>
  <c r="B966" i="102"/>
  <c r="B965" i="102"/>
  <c r="B964" i="102"/>
  <c r="B963" i="102"/>
  <c r="B962" i="102"/>
  <c r="B961" i="102"/>
  <c r="B960" i="102"/>
  <c r="B959" i="102"/>
  <c r="B958" i="102"/>
  <c r="B957" i="102"/>
  <c r="B956" i="102"/>
  <c r="B955" i="102"/>
  <c r="B954" i="102"/>
  <c r="B953" i="102"/>
  <c r="B952" i="102"/>
  <c r="B951" i="102"/>
  <c r="B950" i="102"/>
  <c r="B949" i="102"/>
  <c r="B948" i="102"/>
  <c r="B947" i="102"/>
  <c r="B946" i="102"/>
  <c r="B945" i="102"/>
  <c r="B944" i="102"/>
  <c r="B943" i="102"/>
  <c r="B942" i="102"/>
  <c r="B941" i="102"/>
  <c r="B940" i="102"/>
  <c r="B939" i="102"/>
  <c r="B938" i="102"/>
  <c r="B937" i="102"/>
  <c r="B936" i="102"/>
  <c r="B935" i="102"/>
  <c r="B934" i="102"/>
  <c r="B933" i="102"/>
  <c r="B932" i="102"/>
  <c r="B931" i="102"/>
  <c r="B930" i="102"/>
  <c r="B929" i="102"/>
  <c r="B928" i="102"/>
  <c r="B927" i="102"/>
  <c r="B926" i="102"/>
  <c r="B925" i="102"/>
  <c r="B924" i="102"/>
  <c r="B923" i="102"/>
  <c r="B922" i="102"/>
  <c r="B921" i="102"/>
  <c r="B920" i="102"/>
  <c r="B919" i="102"/>
  <c r="B918" i="102"/>
  <c r="B917" i="102"/>
  <c r="B916" i="102"/>
  <c r="B915" i="102"/>
  <c r="B914" i="102"/>
  <c r="B913" i="102"/>
  <c r="B912" i="102"/>
  <c r="B911" i="102"/>
  <c r="B910" i="102"/>
  <c r="B909" i="102"/>
  <c r="B908" i="102"/>
  <c r="B907" i="102"/>
  <c r="B906" i="102"/>
  <c r="B905" i="102"/>
  <c r="B904" i="102"/>
  <c r="B903" i="102"/>
  <c r="B902" i="102"/>
  <c r="B901" i="102"/>
  <c r="B900" i="102"/>
  <c r="B899" i="102"/>
  <c r="B898" i="102"/>
  <c r="B897" i="102"/>
  <c r="B896" i="102"/>
  <c r="B895" i="102"/>
  <c r="B894" i="102"/>
  <c r="B893" i="102"/>
  <c r="B892" i="102"/>
  <c r="B891" i="102"/>
  <c r="B890" i="102"/>
  <c r="B889" i="102"/>
  <c r="B888" i="102"/>
  <c r="B887" i="102"/>
  <c r="B886" i="102"/>
  <c r="B885" i="102"/>
  <c r="B884" i="102"/>
  <c r="B883" i="102"/>
  <c r="B882" i="102"/>
  <c r="B881" i="102"/>
  <c r="B880" i="102"/>
  <c r="B879" i="102"/>
  <c r="B878" i="102"/>
  <c r="B877" i="102"/>
  <c r="B876" i="102"/>
  <c r="B875" i="102"/>
  <c r="B874" i="102"/>
  <c r="B873" i="102"/>
  <c r="B872" i="102"/>
  <c r="B871" i="102"/>
  <c r="B870" i="102"/>
  <c r="B869" i="102"/>
  <c r="B868" i="102"/>
  <c r="B867" i="102"/>
  <c r="B866" i="102"/>
  <c r="B865" i="102"/>
  <c r="B864" i="102"/>
  <c r="B863" i="102"/>
  <c r="B862" i="102"/>
  <c r="B861" i="102"/>
  <c r="B860" i="102"/>
  <c r="B859" i="102"/>
  <c r="B858" i="102"/>
  <c r="B857" i="102"/>
  <c r="B856" i="102"/>
  <c r="B855" i="102"/>
  <c r="B854" i="102"/>
  <c r="B853" i="102"/>
  <c r="B852" i="102"/>
  <c r="B851" i="102"/>
  <c r="B850" i="102"/>
  <c r="B849" i="102"/>
  <c r="B848" i="102"/>
  <c r="B847" i="102"/>
  <c r="B846" i="102"/>
  <c r="B845" i="102"/>
  <c r="B844" i="102"/>
  <c r="B843" i="102"/>
  <c r="B842" i="102"/>
  <c r="B841" i="102"/>
  <c r="B840" i="102"/>
  <c r="B839" i="102"/>
  <c r="B838" i="102"/>
  <c r="B837" i="102"/>
  <c r="B836" i="102"/>
  <c r="B835" i="102"/>
  <c r="B834" i="102"/>
  <c r="B833" i="102"/>
  <c r="B832" i="102"/>
  <c r="B831" i="102"/>
  <c r="B830" i="102"/>
  <c r="B829" i="102"/>
  <c r="B828" i="102"/>
  <c r="B827" i="102"/>
  <c r="B826" i="102"/>
  <c r="B825" i="102"/>
  <c r="B824" i="102"/>
  <c r="B823" i="102"/>
  <c r="B822" i="102"/>
  <c r="B821" i="102"/>
  <c r="B820" i="102"/>
  <c r="B819" i="102"/>
  <c r="B818" i="102"/>
  <c r="B817" i="102"/>
  <c r="B816" i="102"/>
  <c r="B815" i="102"/>
  <c r="B814" i="102"/>
  <c r="B813" i="102"/>
  <c r="B812" i="102"/>
  <c r="B811" i="102"/>
  <c r="B810" i="102"/>
  <c r="B809" i="102"/>
  <c r="B808" i="102"/>
  <c r="B807" i="102"/>
  <c r="B806" i="102"/>
  <c r="B805" i="102"/>
  <c r="B804" i="102"/>
  <c r="B803" i="102"/>
  <c r="B802" i="102"/>
  <c r="B801" i="102"/>
  <c r="B800" i="102"/>
  <c r="B799" i="102"/>
  <c r="B798" i="102"/>
  <c r="B797" i="102"/>
  <c r="B796" i="102"/>
  <c r="B795" i="102"/>
  <c r="B794" i="102"/>
  <c r="B793" i="102"/>
  <c r="B792" i="102"/>
  <c r="B791" i="102"/>
  <c r="B790" i="102"/>
  <c r="B789" i="102"/>
  <c r="B788" i="102"/>
  <c r="B787" i="102"/>
  <c r="B786" i="102"/>
  <c r="B785" i="102"/>
  <c r="B784" i="102"/>
  <c r="B783" i="102"/>
  <c r="B782" i="102"/>
  <c r="B781" i="102"/>
  <c r="B780" i="102"/>
  <c r="B779" i="102"/>
  <c r="B778" i="102"/>
  <c r="B777" i="102"/>
  <c r="B776" i="102"/>
  <c r="B775" i="102"/>
  <c r="B774" i="102"/>
  <c r="B773" i="102"/>
  <c r="B772" i="102"/>
  <c r="B771" i="102"/>
  <c r="B770" i="102"/>
  <c r="B769" i="102"/>
  <c r="B768" i="102"/>
  <c r="B767" i="102"/>
  <c r="B766" i="102"/>
  <c r="B765" i="102"/>
  <c r="B764" i="102"/>
  <c r="B763" i="102"/>
  <c r="B762" i="102"/>
  <c r="B761" i="102"/>
  <c r="B760" i="102"/>
  <c r="B759" i="102"/>
  <c r="B758" i="102"/>
  <c r="B757" i="102"/>
  <c r="B756" i="102"/>
  <c r="B755" i="102"/>
  <c r="B754" i="102"/>
  <c r="B753" i="102"/>
  <c r="B752" i="102"/>
  <c r="B751" i="102"/>
  <c r="B750" i="102"/>
  <c r="B749" i="102"/>
  <c r="B748" i="102"/>
  <c r="B747" i="102"/>
  <c r="B746" i="102"/>
  <c r="B745" i="102"/>
  <c r="B744" i="102"/>
  <c r="B743" i="102"/>
  <c r="B742" i="102"/>
  <c r="B741" i="102"/>
  <c r="B740" i="102"/>
  <c r="B739" i="102"/>
  <c r="B738" i="102"/>
  <c r="B737" i="102"/>
  <c r="B736" i="102"/>
  <c r="B735" i="102"/>
  <c r="B734" i="102"/>
  <c r="B733" i="102"/>
  <c r="B732" i="102"/>
  <c r="B731" i="102"/>
  <c r="B730" i="102"/>
  <c r="B729" i="102"/>
  <c r="B728" i="102"/>
  <c r="B727" i="102"/>
  <c r="B726" i="102"/>
  <c r="B725" i="102"/>
  <c r="B724" i="102"/>
  <c r="B723" i="102"/>
  <c r="B722" i="102"/>
  <c r="B721" i="102"/>
  <c r="B720" i="102"/>
  <c r="B719" i="102"/>
  <c r="B718" i="102"/>
  <c r="B717" i="102"/>
  <c r="B716" i="102"/>
  <c r="B715" i="102"/>
  <c r="B714" i="102"/>
  <c r="B713" i="102"/>
  <c r="B712" i="102"/>
  <c r="B711" i="102"/>
  <c r="B710" i="102"/>
  <c r="B709" i="102"/>
  <c r="B708" i="102"/>
  <c r="B707" i="102"/>
  <c r="B706" i="102"/>
  <c r="B705" i="102"/>
  <c r="B704" i="102"/>
  <c r="B703" i="102"/>
  <c r="B702" i="102"/>
  <c r="B701" i="102"/>
  <c r="B700" i="102"/>
  <c r="B699" i="102"/>
  <c r="B698" i="102"/>
  <c r="B697" i="102"/>
  <c r="B696" i="102"/>
  <c r="B695" i="102"/>
  <c r="B694" i="102"/>
  <c r="B693" i="102"/>
  <c r="B692" i="102"/>
  <c r="B691" i="102"/>
  <c r="B690" i="102"/>
  <c r="B689" i="102"/>
  <c r="B688" i="102"/>
  <c r="B687" i="102"/>
  <c r="B686" i="102"/>
  <c r="B685" i="102"/>
  <c r="B684" i="102"/>
  <c r="B683" i="102"/>
  <c r="B682" i="102"/>
  <c r="B681" i="102"/>
  <c r="B680" i="102"/>
  <c r="B679" i="102"/>
  <c r="B678" i="102"/>
  <c r="B677" i="102"/>
  <c r="B676" i="102"/>
  <c r="B675" i="102"/>
  <c r="B674" i="102"/>
  <c r="B673" i="102"/>
  <c r="B672" i="102"/>
  <c r="B671" i="102"/>
  <c r="B670" i="102"/>
  <c r="B669" i="102"/>
  <c r="B668" i="102"/>
  <c r="B667" i="102"/>
  <c r="B666" i="102"/>
  <c r="B665" i="102"/>
  <c r="B664" i="102"/>
  <c r="B663" i="102"/>
  <c r="B662" i="102"/>
  <c r="B661" i="102"/>
  <c r="B660" i="102"/>
  <c r="B659" i="102"/>
  <c r="B658" i="102"/>
  <c r="B657" i="102"/>
  <c r="B656" i="102"/>
  <c r="B655" i="102"/>
  <c r="B654" i="102"/>
  <c r="B653" i="102"/>
  <c r="B652" i="102"/>
  <c r="B651" i="102"/>
  <c r="B650" i="102"/>
  <c r="B649" i="102"/>
  <c r="B648" i="102"/>
  <c r="B647" i="102"/>
  <c r="B646" i="102"/>
  <c r="B645" i="102"/>
  <c r="B644" i="102"/>
  <c r="B643" i="102"/>
  <c r="B642" i="102"/>
  <c r="B641" i="102"/>
  <c r="B640" i="102"/>
  <c r="B639" i="102"/>
  <c r="B638" i="102"/>
  <c r="B637" i="102"/>
  <c r="B636" i="102"/>
  <c r="B635" i="102"/>
  <c r="B634" i="102"/>
  <c r="B633" i="102"/>
  <c r="B632" i="102"/>
  <c r="B631" i="102"/>
  <c r="B630" i="102"/>
  <c r="B629" i="102"/>
  <c r="B628" i="102"/>
  <c r="B627" i="102"/>
  <c r="B626" i="102"/>
  <c r="B625" i="102"/>
  <c r="B624" i="102"/>
  <c r="B623" i="102"/>
  <c r="B622" i="102"/>
  <c r="B621" i="102"/>
  <c r="B620" i="102"/>
  <c r="B619" i="102"/>
  <c r="B618" i="102"/>
  <c r="B617" i="102"/>
  <c r="B616" i="102"/>
  <c r="B615" i="102"/>
  <c r="B614" i="102"/>
  <c r="B613" i="102"/>
  <c r="B612" i="102"/>
  <c r="B611" i="102"/>
  <c r="B610" i="102"/>
  <c r="B609" i="102"/>
  <c r="B608" i="102"/>
  <c r="B607" i="102"/>
  <c r="B606" i="102"/>
  <c r="B605" i="102"/>
  <c r="B604" i="102"/>
  <c r="B603" i="102"/>
  <c r="B602" i="102"/>
  <c r="B601" i="102"/>
  <c r="B600" i="102"/>
  <c r="B599" i="102"/>
  <c r="B598" i="102"/>
  <c r="B597" i="102"/>
  <c r="B596" i="102"/>
  <c r="B595" i="102"/>
  <c r="B594" i="102"/>
  <c r="B593" i="102"/>
  <c r="B592" i="102"/>
  <c r="B591" i="102"/>
  <c r="B590" i="102"/>
  <c r="B589" i="102"/>
  <c r="B588" i="102"/>
  <c r="B587" i="102"/>
  <c r="B586" i="102"/>
  <c r="B585" i="102"/>
  <c r="B584" i="102"/>
  <c r="B583" i="102"/>
  <c r="B582" i="102"/>
  <c r="B581" i="102"/>
  <c r="B580" i="102"/>
  <c r="B579" i="102"/>
  <c r="B578" i="102"/>
  <c r="B577" i="102"/>
  <c r="B576" i="102"/>
  <c r="B575" i="102"/>
  <c r="B574" i="102"/>
  <c r="B573" i="102"/>
  <c r="B572" i="102"/>
  <c r="B571" i="102"/>
  <c r="B570" i="102"/>
  <c r="B569" i="102"/>
  <c r="B568" i="102"/>
  <c r="B567" i="102"/>
  <c r="B566" i="102"/>
  <c r="B565" i="102"/>
  <c r="B564" i="102"/>
  <c r="B563" i="102"/>
  <c r="B562" i="102"/>
  <c r="B561" i="102"/>
  <c r="B560" i="102"/>
  <c r="B559" i="102"/>
  <c r="B558" i="102"/>
  <c r="B557" i="102"/>
  <c r="B556" i="102"/>
  <c r="B555" i="102"/>
  <c r="B554" i="102"/>
  <c r="B553" i="102"/>
  <c r="B552" i="102"/>
  <c r="B551" i="102"/>
  <c r="B550" i="102"/>
  <c r="B549" i="102"/>
  <c r="B548" i="102"/>
  <c r="B547" i="102"/>
  <c r="B546" i="102"/>
  <c r="B545" i="102"/>
  <c r="B544" i="102"/>
  <c r="B543" i="102"/>
  <c r="B542" i="102"/>
  <c r="B541" i="102"/>
  <c r="B540" i="102"/>
  <c r="B539" i="102"/>
  <c r="B538" i="102"/>
  <c r="B537" i="102"/>
  <c r="B536" i="102"/>
  <c r="B535" i="102"/>
  <c r="B534" i="102"/>
  <c r="B533" i="102"/>
  <c r="B532" i="102"/>
  <c r="B531" i="102"/>
  <c r="B530" i="102"/>
  <c r="B529" i="102"/>
  <c r="B528" i="102"/>
  <c r="B527" i="102"/>
  <c r="B526" i="102"/>
  <c r="B525" i="102"/>
  <c r="B524" i="102"/>
  <c r="B523" i="102"/>
  <c r="B522" i="102"/>
  <c r="B521" i="102"/>
  <c r="B520" i="102"/>
  <c r="B519" i="102"/>
  <c r="B518" i="102"/>
  <c r="B517" i="102"/>
  <c r="B516" i="102"/>
  <c r="B515" i="102"/>
  <c r="B514" i="102"/>
  <c r="B513" i="102"/>
  <c r="B512" i="102"/>
  <c r="B511" i="102"/>
  <c r="B510" i="102"/>
  <c r="B509" i="102"/>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4" i="100"/>
  <c r="B1010" i="100"/>
  <c r="B1009" i="100"/>
  <c r="B1008" i="100"/>
  <c r="B1007" i="100"/>
  <c r="B1006" i="100"/>
  <c r="B1005" i="100"/>
  <c r="B1004" i="100"/>
  <c r="B1003" i="100"/>
  <c r="B1002" i="100"/>
  <c r="B1001" i="100"/>
  <c r="B1000" i="100"/>
  <c r="B999" i="100"/>
  <c r="B998" i="100"/>
  <c r="B997" i="100"/>
  <c r="B996" i="100"/>
  <c r="B995" i="100"/>
  <c r="B994" i="100"/>
  <c r="B993" i="100"/>
  <c r="B992" i="100"/>
  <c r="B991" i="100"/>
  <c r="B990" i="100"/>
  <c r="B989" i="100"/>
  <c r="B988" i="100"/>
  <c r="B987" i="100"/>
  <c r="B986" i="100"/>
  <c r="B985" i="100"/>
  <c r="B984" i="100"/>
  <c r="B983" i="100"/>
  <c r="B982" i="100"/>
  <c r="B981" i="100"/>
  <c r="B980" i="100"/>
  <c r="B979" i="100"/>
  <c r="B978" i="100"/>
  <c r="B977" i="100"/>
  <c r="B976" i="100"/>
  <c r="B975" i="100"/>
  <c r="B974" i="100"/>
  <c r="B973" i="100"/>
  <c r="B972" i="100"/>
  <c r="B971" i="100"/>
  <c r="B970" i="100"/>
  <c r="B969" i="100"/>
  <c r="B968" i="100"/>
  <c r="B967" i="100"/>
  <c r="B966" i="100"/>
  <c r="B965" i="100"/>
  <c r="B964" i="100"/>
  <c r="B963" i="100"/>
  <c r="B962" i="100"/>
  <c r="B961" i="100"/>
  <c r="B960" i="100"/>
  <c r="B959" i="100"/>
  <c r="B958" i="100"/>
  <c r="B957" i="100"/>
  <c r="B956" i="100"/>
  <c r="B955" i="100"/>
  <c r="B954" i="100"/>
  <c r="B953" i="100"/>
  <c r="B952" i="100"/>
  <c r="B951" i="100"/>
  <c r="B950" i="100"/>
  <c r="B949" i="100"/>
  <c r="B948" i="100"/>
  <c r="B947" i="100"/>
  <c r="B946" i="100"/>
  <c r="B945" i="100"/>
  <c r="B944" i="100"/>
  <c r="B943" i="100"/>
  <c r="B942" i="100"/>
  <c r="B941" i="100"/>
  <c r="B940" i="100"/>
  <c r="B939" i="100"/>
  <c r="B938" i="100"/>
  <c r="B937" i="100"/>
  <c r="B936" i="100"/>
  <c r="B935" i="100"/>
  <c r="B934" i="100"/>
  <c r="B933" i="100"/>
  <c r="B932" i="100"/>
  <c r="B931" i="100"/>
  <c r="B930" i="100"/>
  <c r="B929" i="100"/>
  <c r="B928" i="100"/>
  <c r="B927" i="100"/>
  <c r="B926" i="100"/>
  <c r="B925" i="100"/>
  <c r="B924" i="100"/>
  <c r="B923" i="100"/>
  <c r="B922" i="100"/>
  <c r="B921" i="100"/>
  <c r="B920" i="100"/>
  <c r="B919" i="100"/>
  <c r="B918" i="100"/>
  <c r="B917" i="100"/>
  <c r="B916" i="100"/>
  <c r="B915" i="100"/>
  <c r="B914" i="100"/>
  <c r="B913" i="100"/>
  <c r="B912" i="100"/>
  <c r="B911" i="100"/>
  <c r="B910" i="100"/>
  <c r="B909" i="100"/>
  <c r="B908" i="100"/>
  <c r="B907" i="100"/>
  <c r="B906" i="100"/>
  <c r="B905" i="100"/>
  <c r="B904" i="100"/>
  <c r="B903" i="100"/>
  <c r="B902" i="100"/>
  <c r="B901" i="100"/>
  <c r="B900" i="100"/>
  <c r="B899" i="100"/>
  <c r="B898" i="100"/>
  <c r="B897" i="100"/>
  <c r="B896" i="100"/>
  <c r="B895" i="100"/>
  <c r="B894" i="100"/>
  <c r="B893" i="100"/>
  <c r="B892" i="100"/>
  <c r="B891" i="100"/>
  <c r="B890" i="100"/>
  <c r="B889" i="100"/>
  <c r="B888" i="100"/>
  <c r="B887" i="100"/>
  <c r="B886" i="100"/>
  <c r="B885" i="100"/>
  <c r="B884" i="100"/>
  <c r="B883" i="100"/>
  <c r="B882" i="100"/>
  <c r="B881" i="100"/>
  <c r="B880" i="100"/>
  <c r="B879" i="100"/>
  <c r="B878" i="100"/>
  <c r="B877" i="100"/>
  <c r="B876" i="100"/>
  <c r="B875" i="100"/>
  <c r="B874" i="100"/>
  <c r="B873" i="100"/>
  <c r="B872" i="100"/>
  <c r="B871" i="100"/>
  <c r="B870" i="100"/>
  <c r="B869" i="100"/>
  <c r="B868" i="100"/>
  <c r="B867" i="100"/>
  <c r="B866" i="100"/>
  <c r="B865" i="100"/>
  <c r="B864" i="100"/>
  <c r="B863" i="100"/>
  <c r="B862" i="100"/>
  <c r="B861" i="100"/>
  <c r="B860" i="100"/>
  <c r="B859" i="100"/>
  <c r="B858" i="100"/>
  <c r="B857" i="100"/>
  <c r="B856" i="100"/>
  <c r="B855" i="100"/>
  <c r="B854" i="100"/>
  <c r="B853" i="100"/>
  <c r="B852" i="100"/>
  <c r="B851" i="100"/>
  <c r="B850" i="100"/>
  <c r="B849" i="100"/>
  <c r="B848" i="100"/>
  <c r="B847" i="100"/>
  <c r="B846" i="100"/>
  <c r="B845" i="100"/>
  <c r="B844" i="100"/>
  <c r="B843" i="100"/>
  <c r="B842" i="100"/>
  <c r="B841" i="100"/>
  <c r="B840" i="100"/>
  <c r="B839" i="100"/>
  <c r="B838" i="100"/>
  <c r="B837" i="100"/>
  <c r="B836" i="100"/>
  <c r="B835" i="100"/>
  <c r="B834" i="100"/>
  <c r="B833" i="100"/>
  <c r="B832" i="100"/>
  <c r="B831" i="100"/>
  <c r="B830" i="100"/>
  <c r="B829" i="100"/>
  <c r="B828" i="100"/>
  <c r="B827" i="100"/>
  <c r="B826" i="100"/>
  <c r="B825" i="100"/>
  <c r="B824" i="100"/>
  <c r="B823" i="100"/>
  <c r="B822" i="100"/>
  <c r="B821" i="100"/>
  <c r="B820" i="100"/>
  <c r="B819" i="100"/>
  <c r="B818" i="100"/>
  <c r="B817" i="100"/>
  <c r="B816" i="100"/>
  <c r="B815" i="100"/>
  <c r="B814" i="100"/>
  <c r="B813" i="100"/>
  <c r="B812" i="100"/>
  <c r="B811" i="100"/>
  <c r="B810" i="100"/>
  <c r="B809" i="100"/>
  <c r="B808" i="100"/>
  <c r="B807" i="100"/>
  <c r="B806" i="100"/>
  <c r="B805" i="100"/>
  <c r="B804" i="100"/>
  <c r="B803" i="100"/>
  <c r="B802" i="100"/>
  <c r="B801" i="100"/>
  <c r="B800" i="100"/>
  <c r="B799" i="100"/>
  <c r="B798" i="100"/>
  <c r="B797" i="100"/>
  <c r="B796" i="100"/>
  <c r="B795" i="100"/>
  <c r="B794" i="100"/>
  <c r="B793" i="100"/>
  <c r="B792" i="100"/>
  <c r="B791" i="100"/>
  <c r="B790" i="100"/>
  <c r="B789" i="100"/>
  <c r="B788" i="100"/>
  <c r="B787" i="100"/>
  <c r="B786" i="100"/>
  <c r="B785" i="100"/>
  <c r="B784" i="100"/>
  <c r="B783" i="100"/>
  <c r="B782" i="100"/>
  <c r="B781" i="100"/>
  <c r="B780" i="100"/>
  <c r="B779" i="100"/>
  <c r="B778" i="100"/>
  <c r="B777" i="100"/>
  <c r="B776" i="100"/>
  <c r="B775" i="100"/>
  <c r="B774" i="100"/>
  <c r="B773" i="100"/>
  <c r="B772" i="100"/>
  <c r="B771" i="100"/>
  <c r="B770" i="100"/>
  <c r="B769" i="100"/>
  <c r="B768" i="100"/>
  <c r="B767" i="100"/>
  <c r="B766" i="100"/>
  <c r="B765" i="100"/>
  <c r="B764" i="100"/>
  <c r="B763" i="100"/>
  <c r="B762" i="100"/>
  <c r="B761" i="100"/>
  <c r="B760" i="100"/>
  <c r="B759" i="100"/>
  <c r="B758" i="100"/>
  <c r="B757" i="100"/>
  <c r="B756" i="100"/>
  <c r="B755" i="100"/>
  <c r="B754" i="100"/>
  <c r="B753" i="100"/>
  <c r="B752" i="100"/>
  <c r="B751" i="100"/>
  <c r="B750" i="100"/>
  <c r="B749" i="100"/>
  <c r="B748" i="100"/>
  <c r="B747" i="100"/>
  <c r="B746" i="100"/>
  <c r="B745" i="100"/>
  <c r="B744" i="100"/>
  <c r="B743" i="100"/>
  <c r="B742" i="100"/>
  <c r="B741" i="100"/>
  <c r="B740" i="100"/>
  <c r="B739" i="100"/>
  <c r="B738" i="100"/>
  <c r="B737" i="100"/>
  <c r="B736" i="100"/>
  <c r="B735" i="100"/>
  <c r="B734" i="100"/>
  <c r="B733" i="100"/>
  <c r="B732" i="100"/>
  <c r="B731" i="100"/>
  <c r="B730" i="100"/>
  <c r="B729" i="100"/>
  <c r="B728" i="100"/>
  <c r="B727" i="100"/>
  <c r="B726" i="100"/>
  <c r="B725" i="100"/>
  <c r="B724" i="100"/>
  <c r="B723" i="100"/>
  <c r="B722" i="100"/>
  <c r="B721" i="100"/>
  <c r="B720" i="100"/>
  <c r="B719" i="100"/>
  <c r="B718" i="100"/>
  <c r="B717" i="100"/>
  <c r="B716" i="100"/>
  <c r="B715" i="100"/>
  <c r="B714" i="100"/>
  <c r="B713" i="100"/>
  <c r="B712" i="100"/>
  <c r="B711" i="100"/>
  <c r="B710" i="100"/>
  <c r="B709" i="100"/>
  <c r="B708" i="100"/>
  <c r="B707" i="100"/>
  <c r="B706" i="100"/>
  <c r="B705" i="100"/>
  <c r="B704" i="100"/>
  <c r="B703" i="100"/>
  <c r="B702" i="100"/>
  <c r="B701" i="100"/>
  <c r="B700" i="100"/>
  <c r="B699" i="100"/>
  <c r="B698" i="100"/>
  <c r="B697" i="100"/>
  <c r="B696" i="100"/>
  <c r="B695" i="100"/>
  <c r="B694" i="100"/>
  <c r="B693" i="100"/>
  <c r="B692" i="100"/>
  <c r="B691" i="100"/>
  <c r="B690" i="100"/>
  <c r="B689" i="100"/>
  <c r="B688" i="100"/>
  <c r="B687" i="100"/>
  <c r="B686" i="100"/>
  <c r="B685" i="100"/>
  <c r="B684" i="100"/>
  <c r="B683" i="100"/>
  <c r="B682" i="100"/>
  <c r="B681" i="100"/>
  <c r="B680" i="100"/>
  <c r="B679" i="100"/>
  <c r="B678" i="100"/>
  <c r="B677" i="100"/>
  <c r="B676" i="100"/>
  <c r="B675" i="100"/>
  <c r="B674" i="100"/>
  <c r="B673" i="100"/>
  <c r="B672" i="100"/>
  <c r="B671" i="100"/>
  <c r="B670" i="100"/>
  <c r="B669" i="100"/>
  <c r="B668" i="100"/>
  <c r="B667" i="100"/>
  <c r="B666" i="100"/>
  <c r="B665" i="100"/>
  <c r="B664" i="100"/>
  <c r="B663" i="100"/>
  <c r="B662" i="100"/>
  <c r="B661" i="100"/>
  <c r="B660" i="100"/>
  <c r="B659" i="100"/>
  <c r="B658" i="100"/>
  <c r="B657" i="100"/>
  <c r="B656" i="100"/>
  <c r="B655" i="100"/>
  <c r="B654" i="100"/>
  <c r="B653" i="100"/>
  <c r="B652" i="100"/>
  <c r="B651" i="100"/>
  <c r="B650" i="100"/>
  <c r="B649" i="100"/>
  <c r="B648" i="100"/>
  <c r="B647" i="100"/>
  <c r="B646" i="100"/>
  <c r="B645" i="100"/>
  <c r="B644" i="100"/>
  <c r="B643" i="100"/>
  <c r="B642" i="100"/>
  <c r="B641" i="100"/>
  <c r="B640" i="100"/>
  <c r="B639" i="100"/>
  <c r="B638" i="100"/>
  <c r="B637" i="100"/>
  <c r="B636" i="100"/>
  <c r="B635" i="100"/>
  <c r="B634" i="100"/>
  <c r="B633" i="100"/>
  <c r="B632" i="100"/>
  <c r="B631" i="100"/>
  <c r="B630" i="100"/>
  <c r="B629" i="100"/>
  <c r="B628" i="100"/>
  <c r="B627" i="100"/>
  <c r="B626" i="100"/>
  <c r="B625" i="100"/>
  <c r="B624" i="100"/>
  <c r="B623" i="100"/>
  <c r="B622" i="100"/>
  <c r="B621" i="100"/>
  <c r="B620" i="100"/>
  <c r="B619" i="100"/>
  <c r="B618" i="100"/>
  <c r="B617" i="100"/>
  <c r="B616" i="100"/>
  <c r="B615" i="100"/>
  <c r="B614" i="100"/>
  <c r="B613" i="100"/>
  <c r="B612" i="100"/>
  <c r="B611" i="100"/>
  <c r="B610" i="100"/>
  <c r="B609" i="100"/>
  <c r="B608" i="100"/>
  <c r="B607" i="100"/>
  <c r="B606" i="100"/>
  <c r="B605" i="100"/>
  <c r="B604" i="100"/>
  <c r="B603" i="100"/>
  <c r="B602" i="100"/>
  <c r="B601" i="100"/>
  <c r="B600" i="100"/>
  <c r="B599" i="100"/>
  <c r="B598" i="100"/>
  <c r="B597" i="100"/>
  <c r="B596" i="100"/>
  <c r="B595" i="100"/>
  <c r="B594" i="100"/>
  <c r="B593" i="100"/>
  <c r="B592" i="100"/>
  <c r="B591" i="100"/>
  <c r="B590" i="100"/>
  <c r="B589" i="100"/>
  <c r="B588" i="100"/>
  <c r="B587" i="100"/>
  <c r="B586" i="100"/>
  <c r="B585" i="100"/>
  <c r="B584" i="100"/>
  <c r="B583" i="100"/>
  <c r="B582" i="100"/>
  <c r="B581" i="100"/>
  <c r="B580" i="100"/>
  <c r="B579" i="100"/>
  <c r="B578" i="100"/>
  <c r="B577" i="100"/>
  <c r="B576" i="100"/>
  <c r="B575" i="100"/>
  <c r="B574" i="100"/>
  <c r="B573" i="100"/>
  <c r="B572" i="100"/>
  <c r="B571" i="100"/>
  <c r="B570" i="100"/>
  <c r="B569" i="100"/>
  <c r="B568" i="100"/>
  <c r="B567" i="100"/>
  <c r="B566" i="100"/>
  <c r="B565" i="100"/>
  <c r="B564" i="100"/>
  <c r="B563" i="100"/>
  <c r="B562" i="100"/>
  <c r="B561" i="100"/>
  <c r="B560" i="100"/>
  <c r="B559" i="100"/>
  <c r="B558" i="100"/>
  <c r="B557" i="100"/>
  <c r="B556" i="100"/>
  <c r="B555" i="100"/>
  <c r="B554" i="100"/>
  <c r="B553" i="100"/>
  <c r="B552" i="100"/>
  <c r="B551" i="100"/>
  <c r="B550" i="100"/>
  <c r="B549" i="100"/>
  <c r="B548" i="100"/>
  <c r="B547" i="100"/>
  <c r="B546" i="100"/>
  <c r="B545" i="100"/>
  <c r="B544" i="100"/>
  <c r="B543" i="100"/>
  <c r="B542" i="100"/>
  <c r="B541" i="100"/>
  <c r="B540" i="100"/>
  <c r="B539" i="100"/>
  <c r="B538" i="100"/>
  <c r="B537" i="100"/>
  <c r="B536" i="100"/>
  <c r="B535" i="100"/>
  <c r="B534" i="100"/>
  <c r="B533" i="100"/>
  <c r="B532" i="100"/>
  <c r="B531" i="100"/>
  <c r="B530" i="100"/>
  <c r="B529" i="100"/>
  <c r="B528" i="100"/>
  <c r="B527" i="100"/>
  <c r="B526" i="100"/>
  <c r="B525" i="100"/>
  <c r="B524" i="100"/>
  <c r="B523" i="100"/>
  <c r="B522" i="100"/>
  <c r="B521" i="100"/>
  <c r="B520" i="100"/>
  <c r="B519" i="100"/>
  <c r="B518" i="100"/>
  <c r="B517" i="100"/>
  <c r="B516" i="100"/>
  <c r="B515" i="100"/>
  <c r="B514" i="100"/>
  <c r="B513" i="100"/>
  <c r="B512" i="100"/>
  <c r="B511" i="100"/>
  <c r="B510" i="100"/>
  <c r="B509" i="100"/>
  <c r="B508" i="100"/>
  <c r="B507" i="100"/>
  <c r="B506" i="100"/>
  <c r="B505" i="100"/>
  <c r="B504" i="100"/>
  <c r="B503" i="100"/>
  <c r="B502" i="100"/>
  <c r="B501" i="100"/>
  <c r="B500" i="100"/>
  <c r="B499" i="100"/>
  <c r="B498" i="100"/>
  <c r="B497" i="100"/>
  <c r="B496" i="100"/>
  <c r="B495" i="100"/>
  <c r="B494" i="100"/>
  <c r="B493" i="100"/>
  <c r="B492" i="100"/>
  <c r="B491" i="100"/>
  <c r="B490" i="100"/>
  <c r="B489" i="100"/>
  <c r="B488" i="100"/>
  <c r="B487" i="100"/>
  <c r="B486" i="100"/>
  <c r="B485" i="100"/>
  <c r="B484" i="100"/>
  <c r="B483" i="100"/>
  <c r="B482" i="100"/>
  <c r="B481" i="100"/>
  <c r="B480" i="100"/>
  <c r="B479" i="100"/>
  <c r="B478" i="100"/>
  <c r="B477" i="100"/>
  <c r="B476" i="100"/>
  <c r="B475" i="100"/>
  <c r="B474" i="100"/>
  <c r="B473" i="100"/>
  <c r="B472" i="100"/>
  <c r="B471" i="100"/>
  <c r="B470" i="100"/>
  <c r="B469" i="100"/>
  <c r="B468" i="100"/>
  <c r="B467" i="100"/>
  <c r="B466" i="100"/>
  <c r="B465" i="100"/>
  <c r="B464" i="100"/>
  <c r="B463" i="100"/>
  <c r="B462" i="100"/>
  <c r="B461" i="100"/>
  <c r="B460" i="100"/>
  <c r="B459" i="100"/>
  <c r="B458" i="100"/>
  <c r="B457" i="100"/>
  <c r="B456" i="100"/>
  <c r="B455" i="100"/>
  <c r="B454" i="100"/>
  <c r="B453" i="100"/>
  <c r="B452" i="100"/>
  <c r="B451" i="100"/>
  <c r="B450" i="100"/>
  <c r="B449" i="100"/>
  <c r="B448" i="100"/>
  <c r="B447" i="100"/>
  <c r="B446" i="100"/>
  <c r="B445" i="100"/>
  <c r="B444" i="100"/>
  <c r="B443" i="100"/>
  <c r="B442" i="100"/>
  <c r="B441" i="100"/>
  <c r="B440" i="100"/>
  <c r="B439" i="100"/>
  <c r="B438" i="100"/>
  <c r="B437" i="100"/>
  <c r="B436" i="100"/>
  <c r="B435" i="100"/>
  <c r="B434" i="100"/>
  <c r="B433" i="100"/>
  <c r="B432" i="100"/>
  <c r="B431" i="100"/>
  <c r="B430" i="100"/>
  <c r="B429" i="100"/>
  <c r="B428" i="100"/>
  <c r="B427" i="100"/>
  <c r="B426" i="100"/>
  <c r="B425" i="100"/>
  <c r="B424" i="100"/>
  <c r="B423" i="100"/>
  <c r="B422" i="100"/>
  <c r="B421" i="100"/>
  <c r="B420" i="100"/>
  <c r="B419" i="100"/>
  <c r="B418" i="100"/>
  <c r="B417" i="100"/>
  <c r="B416" i="100"/>
  <c r="B415" i="100"/>
  <c r="B414" i="100"/>
  <c r="B413" i="100"/>
  <c r="B412" i="100"/>
  <c r="B411" i="100"/>
  <c r="B410" i="100"/>
  <c r="B409" i="100"/>
  <c r="B408" i="100"/>
  <c r="B407" i="100"/>
  <c r="B406" i="100"/>
  <c r="B405" i="100"/>
  <c r="B404" i="100"/>
  <c r="B403" i="100"/>
  <c r="B402" i="100"/>
  <c r="B401" i="100"/>
  <c r="B400" i="100"/>
  <c r="B399" i="100"/>
  <c r="B398" i="100"/>
  <c r="B397" i="100"/>
  <c r="B396" i="100"/>
  <c r="B395" i="100"/>
  <c r="B394" i="100"/>
  <c r="B393" i="100"/>
  <c r="B392" i="100"/>
  <c r="B391" i="100"/>
  <c r="B390" i="100"/>
  <c r="B389" i="100"/>
  <c r="B388" i="100"/>
  <c r="B387" i="100"/>
  <c r="B386" i="100"/>
  <c r="B385" i="100"/>
  <c r="B384" i="100"/>
  <c r="B383" i="100"/>
  <c r="B382" i="100"/>
  <c r="B381" i="100"/>
  <c r="B380" i="100"/>
  <c r="B379" i="100"/>
  <c r="B378" i="100"/>
  <c r="B377" i="100"/>
  <c r="B376" i="100"/>
  <c r="B375" i="100"/>
  <c r="B374" i="100"/>
  <c r="B373" i="100"/>
  <c r="B372" i="100"/>
  <c r="B371" i="100"/>
  <c r="B370" i="100"/>
  <c r="B369" i="100"/>
  <c r="B368" i="100"/>
  <c r="B367" i="100"/>
  <c r="B366" i="100"/>
  <c r="B365" i="100"/>
  <c r="B364" i="100"/>
  <c r="B363" i="100"/>
  <c r="B362" i="100"/>
  <c r="B361" i="100"/>
  <c r="B360" i="100"/>
  <c r="B359" i="100"/>
  <c r="B358" i="100"/>
  <c r="B357" i="100"/>
  <c r="B356" i="100"/>
  <c r="B355" i="100"/>
  <c r="B354" i="100"/>
  <c r="B353" i="100"/>
  <c r="B352" i="100"/>
  <c r="B351" i="100"/>
  <c r="B350" i="100"/>
  <c r="B349" i="100"/>
  <c r="B348" i="100"/>
  <c r="B347" i="100"/>
  <c r="B346" i="100"/>
  <c r="B345" i="100"/>
  <c r="B344" i="100"/>
  <c r="B343" i="100"/>
  <c r="B342" i="100"/>
  <c r="B341" i="100"/>
  <c r="B340" i="100"/>
  <c r="B339" i="100"/>
  <c r="B338" i="100"/>
  <c r="B337" i="100"/>
  <c r="B336" i="100"/>
  <c r="B335" i="100"/>
  <c r="B334" i="100"/>
  <c r="B333" i="100"/>
  <c r="B332" i="100"/>
  <c r="B331" i="100"/>
  <c r="B330" i="100"/>
  <c r="B329" i="100"/>
  <c r="B328" i="100"/>
  <c r="B327" i="100"/>
  <c r="B326" i="100"/>
  <c r="B325" i="100"/>
  <c r="B324" i="100"/>
  <c r="B323" i="100"/>
  <c r="B322" i="100"/>
  <c r="B321" i="100"/>
  <c r="B320" i="100"/>
  <c r="B319" i="100"/>
  <c r="B318" i="100"/>
  <c r="B317" i="100"/>
  <c r="B316" i="100"/>
  <c r="B315" i="100"/>
  <c r="B314" i="100"/>
  <c r="B313" i="100"/>
  <c r="B312" i="100"/>
  <c r="B311" i="100"/>
  <c r="B310" i="100"/>
  <c r="B309" i="100"/>
  <c r="B308" i="100"/>
  <c r="B307" i="100"/>
  <c r="B306" i="100"/>
  <c r="B305" i="100"/>
  <c r="B304" i="100"/>
  <c r="B303" i="100"/>
  <c r="B302" i="100"/>
  <c r="B301" i="100"/>
  <c r="B300" i="100"/>
  <c r="B299" i="100"/>
  <c r="B298" i="100"/>
  <c r="B297" i="100"/>
  <c r="B296" i="100"/>
  <c r="B295" i="100"/>
  <c r="B294" i="100"/>
  <c r="B293" i="100"/>
  <c r="B292" i="100"/>
  <c r="B291" i="100"/>
  <c r="B290" i="100"/>
  <c r="B289" i="100"/>
  <c r="B288" i="100"/>
  <c r="B287" i="100"/>
  <c r="B286" i="100"/>
  <c r="B285" i="100"/>
  <c r="B284" i="100"/>
  <c r="B283" i="100"/>
  <c r="B282" i="100"/>
  <c r="B281" i="100"/>
  <c r="B280" i="100"/>
  <c r="B279" i="100"/>
  <c r="B278" i="100"/>
  <c r="B277" i="100"/>
  <c r="B276" i="100"/>
  <c r="B275" i="100"/>
  <c r="B274" i="100"/>
  <c r="B273" i="100"/>
  <c r="B272" i="100"/>
  <c r="B271" i="100"/>
  <c r="B270" i="100"/>
  <c r="B269" i="100"/>
  <c r="B268" i="100"/>
  <c r="B267" i="100"/>
  <c r="B266" i="100"/>
  <c r="B265" i="100"/>
  <c r="B264" i="100"/>
  <c r="B263" i="100"/>
  <c r="B262" i="100"/>
  <c r="B261" i="100"/>
  <c r="B260" i="100"/>
  <c r="B259" i="100"/>
  <c r="B258" i="100"/>
  <c r="B257" i="100"/>
  <c r="B256" i="100"/>
  <c r="B255" i="100"/>
  <c r="B254" i="100"/>
  <c r="B253" i="100"/>
  <c r="B252" i="100"/>
  <c r="B251" i="100"/>
  <c r="B250" i="100"/>
  <c r="B249" i="100"/>
  <c r="B248" i="100"/>
  <c r="B247" i="100"/>
  <c r="B246" i="100"/>
  <c r="B245" i="100"/>
  <c r="B244" i="100"/>
  <c r="B243" i="100"/>
  <c r="B242" i="100"/>
  <c r="B241" i="100"/>
  <c r="B240" i="100"/>
  <c r="B239" i="100"/>
  <c r="B238" i="100"/>
  <c r="B237" i="100"/>
  <c r="B236" i="100"/>
  <c r="B235" i="100"/>
  <c r="B234" i="100"/>
  <c r="B233" i="100"/>
  <c r="B232" i="100"/>
  <c r="B231" i="100"/>
  <c r="B230" i="100"/>
  <c r="B229" i="100"/>
  <c r="B228" i="100"/>
  <c r="B227" i="100"/>
  <c r="B226" i="100"/>
  <c r="B225" i="100"/>
  <c r="B224" i="100"/>
  <c r="B223" i="100"/>
  <c r="B222" i="100"/>
  <c r="B221" i="100"/>
  <c r="B220" i="100"/>
  <c r="B219" i="100"/>
  <c r="B218" i="100"/>
  <c r="B217" i="100"/>
  <c r="B216" i="100"/>
  <c r="B215" i="100"/>
  <c r="B214" i="100"/>
  <c r="B213" i="100"/>
  <c r="B212" i="100"/>
  <c r="B211" i="100"/>
  <c r="B210" i="100"/>
  <c r="B209" i="100"/>
  <c r="B208" i="100"/>
  <c r="B207" i="100"/>
  <c r="B206" i="100"/>
  <c r="B205" i="100"/>
  <c r="B204" i="100"/>
  <c r="B203" i="100"/>
  <c r="B202" i="100"/>
  <c r="B201" i="100"/>
  <c r="B200" i="100"/>
  <c r="B199" i="100"/>
  <c r="B198" i="100"/>
  <c r="B197" i="100"/>
  <c r="B196" i="100"/>
  <c r="B195" i="100"/>
  <c r="B194" i="100"/>
  <c r="B193" i="100"/>
  <c r="B192" i="100"/>
  <c r="B191" i="100"/>
  <c r="B190" i="100"/>
  <c r="B189" i="100"/>
  <c r="B188" i="100"/>
  <c r="B187" i="100"/>
  <c r="B186" i="100"/>
  <c r="B185" i="100"/>
  <c r="B184" i="100"/>
  <c r="B183" i="100"/>
  <c r="B182" i="100"/>
  <c r="B181" i="100"/>
  <c r="B180" i="100"/>
  <c r="B179" i="100"/>
  <c r="B178" i="100"/>
  <c r="B177" i="100"/>
  <c r="B176" i="100"/>
  <c r="B175" i="100"/>
  <c r="B174" i="100"/>
  <c r="B173" i="100"/>
  <c r="B172" i="100"/>
  <c r="B171" i="100"/>
  <c r="B170" i="100"/>
  <c r="B169" i="100"/>
  <c r="B168" i="100"/>
  <c r="B167" i="100"/>
  <c r="B166" i="100"/>
  <c r="B165" i="100"/>
  <c r="B164" i="100"/>
  <c r="B163" i="100"/>
  <c r="B162" i="100"/>
  <c r="B161" i="100"/>
  <c r="B160" i="100"/>
  <c r="B159" i="100"/>
  <c r="B158" i="100"/>
  <c r="B157" i="100"/>
  <c r="B156" i="100"/>
  <c r="B155" i="100"/>
  <c r="B154" i="100"/>
  <c r="B153" i="100"/>
  <c r="B152" i="100"/>
  <c r="B151" i="100"/>
  <c r="B150" i="100"/>
  <c r="B149" i="100"/>
  <c r="B148" i="100"/>
  <c r="B147" i="100"/>
  <c r="B146" i="100"/>
  <c r="B145" i="100"/>
  <c r="B144" i="100"/>
  <c r="B143" i="100"/>
  <c r="B142" i="100"/>
  <c r="B141" i="100"/>
  <c r="B140" i="100"/>
  <c r="B139" i="100"/>
  <c r="B138" i="100"/>
  <c r="B137" i="100"/>
  <c r="B136" i="100"/>
  <c r="B135" i="100"/>
  <c r="B134" i="100"/>
  <c r="B133" i="100"/>
  <c r="B132" i="100"/>
  <c r="B131" i="100"/>
  <c r="B130" i="100"/>
  <c r="B129" i="100"/>
  <c r="B128" i="100"/>
  <c r="B127" i="100"/>
  <c r="B126" i="100"/>
  <c r="B125" i="100"/>
  <c r="B124" i="100"/>
  <c r="B123" i="100"/>
  <c r="B122" i="100"/>
  <c r="B121" i="100"/>
  <c r="B120" i="100"/>
  <c r="B119" i="100"/>
  <c r="B118" i="100"/>
  <c r="B117" i="100"/>
  <c r="B116" i="100"/>
  <c r="B115" i="100"/>
  <c r="B114" i="100"/>
  <c r="B113" i="100"/>
  <c r="B112" i="100"/>
  <c r="B111" i="100"/>
  <c r="B110" i="100"/>
  <c r="B109" i="100"/>
  <c r="B108" i="100"/>
  <c r="B107" i="100"/>
  <c r="B106" i="100"/>
  <c r="B105" i="100"/>
  <c r="B104" i="100"/>
  <c r="B103" i="100"/>
  <c r="B102" i="100"/>
  <c r="B101" i="100"/>
  <c r="B100" i="100"/>
  <c r="B99" i="100"/>
  <c r="B98" i="100"/>
  <c r="B97" i="100"/>
  <c r="B96" i="100"/>
  <c r="B95" i="100"/>
  <c r="B94" i="100"/>
  <c r="B93" i="100"/>
  <c r="B92" i="100"/>
  <c r="B91" i="100"/>
  <c r="B90" i="100"/>
  <c r="B89" i="100"/>
  <c r="B88" i="100"/>
  <c r="B87" i="100"/>
  <c r="B86" i="100"/>
  <c r="B85" i="100"/>
  <c r="B84" i="100"/>
  <c r="B83" i="100"/>
  <c r="B82" i="100"/>
  <c r="B81" i="100"/>
  <c r="B80" i="100"/>
  <c r="B79" i="100"/>
  <c r="B78" i="100"/>
  <c r="B77" i="100"/>
  <c r="B76" i="100"/>
  <c r="B75" i="100"/>
  <c r="B74" i="100"/>
  <c r="B73" i="100"/>
  <c r="B72" i="100"/>
  <c r="B71" i="100"/>
  <c r="B70" i="100"/>
  <c r="B69" i="100"/>
  <c r="B68" i="100"/>
  <c r="B67" i="100"/>
  <c r="B66" i="100"/>
  <c r="B65" i="100"/>
  <c r="B64" i="100"/>
  <c r="B63" i="100"/>
  <c r="B62" i="100"/>
  <c r="B61" i="100"/>
  <c r="B60" i="100"/>
  <c r="B59" i="100"/>
  <c r="B58" i="100"/>
  <c r="B57" i="100"/>
  <c r="B56" i="100"/>
  <c r="B55" i="100"/>
  <c r="B54" i="100"/>
  <c r="B53" i="100"/>
  <c r="B52" i="100"/>
  <c r="B51" i="100"/>
  <c r="B50" i="100"/>
  <c r="B49" i="100"/>
  <c r="B48" i="100"/>
  <c r="B47" i="100"/>
  <c r="B46" i="100"/>
  <c r="B45" i="100"/>
  <c r="B44" i="100"/>
  <c r="B43" i="100"/>
  <c r="B42" i="100"/>
  <c r="B41" i="100"/>
  <c r="B40" i="100"/>
  <c r="B39" i="100"/>
  <c r="B38" i="100"/>
  <c r="B37" i="100"/>
  <c r="B36" i="100"/>
  <c r="B35" i="100"/>
  <c r="B34" i="100"/>
  <c r="B33" i="100"/>
  <c r="B32" i="100"/>
  <c r="B31" i="100"/>
  <c r="B30" i="100"/>
  <c r="B29" i="100"/>
  <c r="B28" i="100"/>
  <c r="B27" i="100"/>
  <c r="B26" i="100"/>
  <c r="B25" i="100"/>
  <c r="B24" i="100"/>
  <c r="B23" i="100"/>
  <c r="B22" i="100"/>
  <c r="B21" i="100"/>
  <c r="B20" i="100"/>
  <c r="B19" i="100"/>
  <c r="B18" i="100"/>
  <c r="B17" i="100"/>
  <c r="B16" i="100"/>
  <c r="B15" i="100"/>
  <c r="B13" i="100"/>
  <c r="B12" i="100"/>
  <c r="B11" i="100"/>
  <c r="B1010" i="98"/>
  <c r="B1009" i="98"/>
  <c r="B1008" i="98"/>
  <c r="B1007" i="98"/>
  <c r="B1006" i="98"/>
  <c r="B1005" i="98"/>
  <c r="B1004" i="98"/>
  <c r="B1003" i="98"/>
  <c r="B1002" i="98"/>
  <c r="B1001" i="98"/>
  <c r="B1000" i="98"/>
  <c r="B999" i="98"/>
  <c r="B998" i="98"/>
  <c r="B997" i="98"/>
  <c r="B996" i="98"/>
  <c r="B995" i="98"/>
  <c r="B994" i="98"/>
  <c r="B993" i="98"/>
  <c r="B992" i="98"/>
  <c r="B991" i="98"/>
  <c r="B990" i="98"/>
  <c r="B989" i="98"/>
  <c r="B988" i="98"/>
  <c r="B987" i="98"/>
  <c r="B986" i="98"/>
  <c r="B985" i="98"/>
  <c r="B984" i="98"/>
  <c r="B983" i="98"/>
  <c r="B982" i="98"/>
  <c r="B981" i="98"/>
  <c r="B980" i="98"/>
  <c r="B979" i="98"/>
  <c r="B978" i="98"/>
  <c r="B977" i="98"/>
  <c r="B976" i="98"/>
  <c r="B975" i="98"/>
  <c r="B974" i="98"/>
  <c r="B973" i="98"/>
  <c r="B972" i="98"/>
  <c r="B971" i="98"/>
  <c r="B970" i="98"/>
  <c r="B969" i="98"/>
  <c r="B968" i="98"/>
  <c r="B967" i="98"/>
  <c r="B966" i="98"/>
  <c r="B965" i="98"/>
  <c r="B964" i="98"/>
  <c r="B963" i="98"/>
  <c r="B962" i="98"/>
  <c r="B961" i="98"/>
  <c r="B960" i="98"/>
  <c r="B959" i="98"/>
  <c r="B958" i="98"/>
  <c r="B957" i="98"/>
  <c r="B956" i="98"/>
  <c r="B955" i="98"/>
  <c r="B954" i="98"/>
  <c r="B953" i="98"/>
  <c r="B952" i="98"/>
  <c r="B951" i="98"/>
  <c r="B950" i="98"/>
  <c r="B949" i="98"/>
  <c r="B948" i="98"/>
  <c r="B947" i="98"/>
  <c r="B946" i="98"/>
  <c r="B945" i="98"/>
  <c r="B944" i="98"/>
  <c r="B943" i="98"/>
  <c r="B942" i="98"/>
  <c r="B941" i="98"/>
  <c r="B940" i="98"/>
  <c r="B939" i="98"/>
  <c r="B938" i="98"/>
  <c r="B937" i="98"/>
  <c r="B936" i="98"/>
  <c r="B935" i="98"/>
  <c r="B934" i="98"/>
  <c r="B933" i="98"/>
  <c r="B932" i="98"/>
  <c r="B931" i="98"/>
  <c r="B930" i="98"/>
  <c r="B929" i="98"/>
  <c r="B928" i="98"/>
  <c r="B927" i="98"/>
  <c r="B926" i="98"/>
  <c r="B925" i="98"/>
  <c r="B924" i="98"/>
  <c r="B923" i="98"/>
  <c r="B922" i="98"/>
  <c r="B921" i="98"/>
  <c r="B920" i="98"/>
  <c r="B919" i="98"/>
  <c r="B918" i="98"/>
  <c r="B917" i="98"/>
  <c r="B916" i="98"/>
  <c r="B915" i="98"/>
  <c r="B914" i="98"/>
  <c r="B913" i="98"/>
  <c r="B912" i="98"/>
  <c r="B911" i="98"/>
  <c r="B910" i="98"/>
  <c r="B909" i="98"/>
  <c r="B908" i="98"/>
  <c r="B907" i="98"/>
  <c r="B906" i="98"/>
  <c r="B905" i="98"/>
  <c r="B904" i="98"/>
  <c r="B903" i="98"/>
  <c r="B902" i="98"/>
  <c r="B901" i="98"/>
  <c r="B900" i="98"/>
  <c r="B899" i="98"/>
  <c r="B898" i="98"/>
  <c r="B897" i="98"/>
  <c r="B896" i="98"/>
  <c r="B895" i="98"/>
  <c r="B894" i="98"/>
  <c r="B893" i="98"/>
  <c r="B892" i="98"/>
  <c r="B891" i="98"/>
  <c r="B890" i="98"/>
  <c r="B889" i="98"/>
  <c r="B888" i="98"/>
  <c r="B887" i="98"/>
  <c r="B886" i="98"/>
  <c r="B885" i="98"/>
  <c r="B884" i="98"/>
  <c r="B883" i="98"/>
  <c r="B882" i="98"/>
  <c r="B881" i="98"/>
  <c r="B880" i="98"/>
  <c r="B879" i="98"/>
  <c r="B878" i="98"/>
  <c r="B877" i="98"/>
  <c r="B876" i="98"/>
  <c r="B875" i="98"/>
  <c r="B874" i="98"/>
  <c r="B873" i="98"/>
  <c r="B872" i="98"/>
  <c r="B871" i="98"/>
  <c r="B870" i="98"/>
  <c r="B869" i="98"/>
  <c r="B868" i="98"/>
  <c r="B867" i="98"/>
  <c r="B866" i="98"/>
  <c r="B865" i="98"/>
  <c r="B864" i="98"/>
  <c r="B863" i="98"/>
  <c r="B862" i="98"/>
  <c r="B861" i="98"/>
  <c r="B860" i="98"/>
  <c r="B859" i="98"/>
  <c r="B858" i="98"/>
  <c r="B857" i="98"/>
  <c r="B856" i="98"/>
  <c r="B855" i="98"/>
  <c r="B854" i="98"/>
  <c r="B853" i="98"/>
  <c r="B852" i="98"/>
  <c r="B851" i="98"/>
  <c r="B850" i="98"/>
  <c r="B849" i="98"/>
  <c r="B848" i="98"/>
  <c r="B847" i="98"/>
  <c r="B846" i="98"/>
  <c r="B845" i="98"/>
  <c r="B844" i="98"/>
  <c r="B843" i="98"/>
  <c r="B842" i="98"/>
  <c r="B841" i="98"/>
  <c r="B840" i="98"/>
  <c r="B839" i="98"/>
  <c r="B838" i="98"/>
  <c r="B837" i="98"/>
  <c r="B836" i="98"/>
  <c r="B835" i="98"/>
  <c r="B834" i="98"/>
  <c r="B833" i="98"/>
  <c r="B832" i="98"/>
  <c r="B831" i="98"/>
  <c r="B830" i="98"/>
  <c r="B829" i="98"/>
  <c r="B828" i="98"/>
  <c r="B827" i="98"/>
  <c r="B826" i="98"/>
  <c r="B825" i="98"/>
  <c r="B824" i="98"/>
  <c r="B823" i="98"/>
  <c r="B822" i="98"/>
  <c r="B821" i="98"/>
  <c r="B820" i="98"/>
  <c r="B819" i="98"/>
  <c r="B818" i="98"/>
  <c r="B817" i="98"/>
  <c r="B816" i="98"/>
  <c r="B815" i="98"/>
  <c r="B814" i="98"/>
  <c r="B813" i="98"/>
  <c r="B812" i="98"/>
  <c r="B811" i="98"/>
  <c r="B810" i="98"/>
  <c r="B809" i="98"/>
  <c r="B808" i="98"/>
  <c r="B807" i="98"/>
  <c r="B806" i="98"/>
  <c r="B805" i="98"/>
  <c r="B804" i="98"/>
  <c r="B803" i="98"/>
  <c r="B802" i="98"/>
  <c r="B801" i="98"/>
  <c r="B800" i="98"/>
  <c r="B799" i="98"/>
  <c r="B798" i="98"/>
  <c r="B797" i="98"/>
  <c r="B796" i="98"/>
  <c r="B795" i="98"/>
  <c r="B794" i="98"/>
  <c r="B793" i="98"/>
  <c r="B792" i="98"/>
  <c r="B791" i="98"/>
  <c r="B790" i="98"/>
  <c r="B789" i="98"/>
  <c r="B788" i="98"/>
  <c r="B787" i="98"/>
  <c r="B786" i="98"/>
  <c r="B785" i="98"/>
  <c r="B784" i="98"/>
  <c r="B783" i="98"/>
  <c r="B782" i="98"/>
  <c r="B781" i="98"/>
  <c r="B780" i="98"/>
  <c r="B779" i="98"/>
  <c r="B778" i="98"/>
  <c r="B777" i="98"/>
  <c r="B776" i="98"/>
  <c r="B775" i="98"/>
  <c r="B774" i="98"/>
  <c r="B773" i="98"/>
  <c r="B772" i="98"/>
  <c r="B771" i="98"/>
  <c r="B770" i="98"/>
  <c r="B769" i="98"/>
  <c r="B768" i="98"/>
  <c r="B767" i="98"/>
  <c r="B766" i="98"/>
  <c r="B765" i="98"/>
  <c r="B764" i="98"/>
  <c r="B763" i="98"/>
  <c r="B762" i="98"/>
  <c r="B761" i="98"/>
  <c r="B760" i="98"/>
  <c r="B759" i="98"/>
  <c r="B758" i="98"/>
  <c r="B757" i="98"/>
  <c r="B756" i="98"/>
  <c r="B755" i="98"/>
  <c r="B754" i="98"/>
  <c r="B753" i="98"/>
  <c r="B752" i="98"/>
  <c r="B751" i="98"/>
  <c r="B750" i="98"/>
  <c r="B749" i="98"/>
  <c r="B748" i="98"/>
  <c r="B747" i="98"/>
  <c r="B746" i="98"/>
  <c r="B745" i="98"/>
  <c r="B744" i="98"/>
  <c r="B743" i="98"/>
  <c r="B742" i="98"/>
  <c r="B741" i="98"/>
  <c r="B740" i="98"/>
  <c r="B739" i="98"/>
  <c r="B738" i="98"/>
  <c r="B737" i="98"/>
  <c r="B736" i="98"/>
  <c r="B735" i="98"/>
  <c r="B734" i="98"/>
  <c r="B733" i="98"/>
  <c r="B732" i="98"/>
  <c r="B731" i="98"/>
  <c r="B730" i="98"/>
  <c r="B729" i="98"/>
  <c r="B728" i="98"/>
  <c r="B727" i="98"/>
  <c r="B726" i="98"/>
  <c r="B725" i="98"/>
  <c r="B724" i="98"/>
  <c r="B723" i="98"/>
  <c r="B722" i="98"/>
  <c r="B721" i="98"/>
  <c r="B720" i="98"/>
  <c r="B719" i="98"/>
  <c r="B718" i="98"/>
  <c r="B717" i="98"/>
  <c r="B716" i="98"/>
  <c r="B715" i="98"/>
  <c r="B714" i="98"/>
  <c r="B713" i="98"/>
  <c r="B712" i="98"/>
  <c r="B711" i="98"/>
  <c r="B710" i="98"/>
  <c r="B709" i="98"/>
  <c r="B708" i="98"/>
  <c r="B707" i="98"/>
  <c r="B706" i="98"/>
  <c r="B705" i="98"/>
  <c r="B704" i="98"/>
  <c r="B703" i="98"/>
  <c r="B702" i="98"/>
  <c r="B701" i="98"/>
  <c r="B700" i="98"/>
  <c r="B699" i="98"/>
  <c r="B698" i="98"/>
  <c r="B697" i="98"/>
  <c r="B696" i="98"/>
  <c r="B695" i="98"/>
  <c r="B694" i="98"/>
  <c r="B693" i="98"/>
  <c r="B692" i="98"/>
  <c r="B691" i="98"/>
  <c r="B690" i="98"/>
  <c r="B689" i="98"/>
  <c r="B688" i="98"/>
  <c r="B687" i="98"/>
  <c r="B686" i="98"/>
  <c r="B685" i="98"/>
  <c r="B684" i="98"/>
  <c r="B683" i="98"/>
  <c r="B682" i="98"/>
  <c r="B681" i="98"/>
  <c r="B680" i="98"/>
  <c r="B679" i="98"/>
  <c r="B678" i="98"/>
  <c r="B677" i="98"/>
  <c r="B676" i="98"/>
  <c r="B675" i="98"/>
  <c r="B674" i="98"/>
  <c r="B673" i="98"/>
  <c r="B672" i="98"/>
  <c r="B671" i="98"/>
  <c r="B670" i="98"/>
  <c r="B669" i="98"/>
  <c r="B668" i="98"/>
  <c r="B667" i="98"/>
  <c r="B666" i="98"/>
  <c r="B665" i="98"/>
  <c r="B664" i="98"/>
  <c r="B663" i="98"/>
  <c r="B662" i="98"/>
  <c r="B661" i="98"/>
  <c r="B660" i="98"/>
  <c r="B659" i="98"/>
  <c r="B658" i="98"/>
  <c r="B657" i="98"/>
  <c r="B656" i="98"/>
  <c r="B655" i="98"/>
  <c r="B654" i="98"/>
  <c r="B653" i="98"/>
  <c r="B652" i="98"/>
  <c r="B651" i="98"/>
  <c r="B650" i="98"/>
  <c r="B649" i="98"/>
  <c r="B648" i="98"/>
  <c r="B647" i="98"/>
  <c r="B646" i="98"/>
  <c r="B645" i="98"/>
  <c r="B644" i="98"/>
  <c r="B643" i="98"/>
  <c r="B642" i="98"/>
  <c r="B641" i="98"/>
  <c r="B640" i="98"/>
  <c r="B639" i="98"/>
  <c r="B638" i="98"/>
  <c r="B637" i="98"/>
  <c r="B636" i="98"/>
  <c r="B635" i="98"/>
  <c r="B634" i="98"/>
  <c r="B633" i="98"/>
  <c r="B632" i="98"/>
  <c r="B631" i="98"/>
  <c r="B630" i="98"/>
  <c r="B629" i="98"/>
  <c r="B628" i="98"/>
  <c r="B627" i="98"/>
  <c r="B626" i="98"/>
  <c r="B625" i="98"/>
  <c r="B624" i="98"/>
  <c r="B623" i="98"/>
  <c r="B622" i="98"/>
  <c r="B621" i="98"/>
  <c r="B620" i="98"/>
  <c r="B619" i="98"/>
  <c r="B618" i="98"/>
  <c r="B617" i="98"/>
  <c r="B616" i="98"/>
  <c r="B615" i="98"/>
  <c r="B614" i="98"/>
  <c r="B613" i="98"/>
  <c r="B612" i="98"/>
  <c r="B611" i="98"/>
  <c r="B610" i="98"/>
  <c r="B609" i="98"/>
  <c r="B608" i="98"/>
  <c r="B607" i="98"/>
  <c r="B606" i="98"/>
  <c r="B605" i="98"/>
  <c r="B604" i="98"/>
  <c r="B603" i="98"/>
  <c r="B602" i="98"/>
  <c r="B601" i="98"/>
  <c r="B600" i="98"/>
  <c r="B599" i="98"/>
  <c r="B598" i="98"/>
  <c r="B597" i="98"/>
  <c r="B596" i="98"/>
  <c r="B595" i="98"/>
  <c r="B594" i="98"/>
  <c r="B593" i="98"/>
  <c r="B592" i="98"/>
  <c r="B591" i="98"/>
  <c r="B590" i="98"/>
  <c r="B589" i="98"/>
  <c r="B588" i="98"/>
  <c r="B587" i="98"/>
  <c r="B586" i="98"/>
  <c r="B585" i="98"/>
  <c r="B584" i="98"/>
  <c r="B583" i="98"/>
  <c r="B582" i="98"/>
  <c r="B581" i="98"/>
  <c r="B580" i="98"/>
  <c r="B579" i="98"/>
  <c r="B578" i="98"/>
  <c r="B577" i="98"/>
  <c r="B576" i="98"/>
  <c r="B575" i="98"/>
  <c r="B574" i="98"/>
  <c r="B573" i="98"/>
  <c r="B572" i="98"/>
  <c r="B571" i="98"/>
  <c r="B570" i="98"/>
  <c r="B569" i="98"/>
  <c r="B568" i="98"/>
  <c r="B567" i="98"/>
  <c r="B566" i="98"/>
  <c r="B565" i="98"/>
  <c r="B564" i="98"/>
  <c r="B563" i="98"/>
  <c r="B562" i="98"/>
  <c r="B561" i="98"/>
  <c r="B560" i="98"/>
  <c r="B559" i="98"/>
  <c r="B558" i="98"/>
  <c r="B557" i="98"/>
  <c r="B556" i="98"/>
  <c r="B555" i="98"/>
  <c r="B554" i="98"/>
  <c r="B553" i="98"/>
  <c r="B552" i="98"/>
  <c r="B551" i="98"/>
  <c r="B550" i="98"/>
  <c r="B549" i="98"/>
  <c r="B548" i="98"/>
  <c r="B547" i="98"/>
  <c r="B546" i="98"/>
  <c r="B545" i="98"/>
  <c r="B544" i="98"/>
  <c r="B543" i="98"/>
  <c r="B542" i="98"/>
  <c r="B541" i="98"/>
  <c r="B540" i="98"/>
  <c r="B539" i="98"/>
  <c r="B538" i="98"/>
  <c r="B537" i="98"/>
  <c r="B536" i="98"/>
  <c r="B535" i="98"/>
  <c r="B534" i="98"/>
  <c r="B533" i="98"/>
  <c r="B532" i="98"/>
  <c r="B531" i="98"/>
  <c r="B530" i="98"/>
  <c r="B529" i="98"/>
  <c r="B528" i="98"/>
  <c r="B527" i="98"/>
  <c r="B526" i="98"/>
  <c r="B525" i="98"/>
  <c r="B524" i="98"/>
  <c r="B523" i="98"/>
  <c r="B522" i="98"/>
  <c r="B521" i="98"/>
  <c r="B520" i="98"/>
  <c r="B519" i="98"/>
  <c r="B518" i="98"/>
  <c r="B517" i="98"/>
  <c r="B516" i="98"/>
  <c r="B515" i="98"/>
  <c r="B514" i="98"/>
  <c r="B513" i="98"/>
  <c r="B512" i="98"/>
  <c r="B511" i="98"/>
  <c r="B510" i="98"/>
  <c r="B509" i="98"/>
  <c r="B508" i="98"/>
  <c r="B507" i="98"/>
  <c r="B506" i="98"/>
  <c r="B505" i="98"/>
  <c r="B504" i="98"/>
  <c r="B503" i="98"/>
  <c r="B502" i="98"/>
  <c r="B501" i="98"/>
  <c r="B500" i="98"/>
  <c r="B499" i="98"/>
  <c r="B498" i="98"/>
  <c r="B497" i="98"/>
  <c r="B496" i="98"/>
  <c r="B495" i="98"/>
  <c r="B494" i="98"/>
  <c r="B493" i="98"/>
  <c r="B492" i="98"/>
  <c r="B491" i="98"/>
  <c r="B490" i="98"/>
  <c r="B489" i="98"/>
  <c r="B488" i="98"/>
  <c r="B487" i="98"/>
  <c r="B486" i="98"/>
  <c r="B485" i="98"/>
  <c r="B484" i="98"/>
  <c r="B483" i="98"/>
  <c r="B482" i="98"/>
  <c r="B481" i="98"/>
  <c r="B480" i="98"/>
  <c r="B479" i="98"/>
  <c r="B478" i="98"/>
  <c r="B477" i="98"/>
  <c r="B476" i="98"/>
  <c r="B475" i="98"/>
  <c r="B474" i="98"/>
  <c r="B473" i="98"/>
  <c r="B472" i="98"/>
  <c r="B471" i="98"/>
  <c r="B470" i="98"/>
  <c r="B469" i="98"/>
  <c r="B468" i="98"/>
  <c r="B467" i="98"/>
  <c r="B466" i="98"/>
  <c r="B465" i="98"/>
  <c r="B464" i="98"/>
  <c r="B463" i="98"/>
  <c r="B462" i="98"/>
  <c r="B461" i="98"/>
  <c r="B460" i="98"/>
  <c r="B459" i="98"/>
  <c r="B458" i="98"/>
  <c r="B457" i="98"/>
  <c r="B456" i="98"/>
  <c r="B455" i="98"/>
  <c r="B454" i="98"/>
  <c r="B453" i="98"/>
  <c r="B452" i="98"/>
  <c r="B451" i="98"/>
  <c r="B450" i="98"/>
  <c r="B449" i="98"/>
  <c r="B448" i="98"/>
  <c r="B447" i="98"/>
  <c r="B446" i="98"/>
  <c r="B445" i="98"/>
  <c r="B444" i="98"/>
  <c r="B443" i="98"/>
  <c r="B442" i="98"/>
  <c r="B441" i="98"/>
  <c r="B440" i="98"/>
  <c r="B439" i="98"/>
  <c r="B438" i="98"/>
  <c r="B437" i="98"/>
  <c r="B436" i="98"/>
  <c r="B435" i="98"/>
  <c r="B434" i="98"/>
  <c r="B433" i="98"/>
  <c r="B432" i="98"/>
  <c r="B431" i="98"/>
  <c r="B430" i="98"/>
  <c r="B429" i="98"/>
  <c r="B428" i="98"/>
  <c r="B427" i="98"/>
  <c r="B426" i="98"/>
  <c r="B425" i="98"/>
  <c r="B424" i="98"/>
  <c r="B423" i="98"/>
  <c r="B422" i="98"/>
  <c r="B421" i="98"/>
  <c r="B420" i="98"/>
  <c r="B419" i="98"/>
  <c r="B418" i="98"/>
  <c r="B417" i="98"/>
  <c r="B416" i="98"/>
  <c r="B415" i="98"/>
  <c r="B414" i="98"/>
  <c r="B413" i="98"/>
  <c r="B412" i="98"/>
  <c r="B411" i="98"/>
  <c r="B410" i="98"/>
  <c r="B409" i="98"/>
  <c r="B408" i="98"/>
  <c r="B407" i="98"/>
  <c r="B406" i="98"/>
  <c r="B405" i="98"/>
  <c r="B404" i="98"/>
  <c r="B403" i="98"/>
  <c r="B402" i="98"/>
  <c r="B401" i="98"/>
  <c r="B400" i="98"/>
  <c r="B399" i="98"/>
  <c r="B398" i="98"/>
  <c r="B397" i="98"/>
  <c r="B396" i="98"/>
  <c r="B395" i="98"/>
  <c r="B394" i="98"/>
  <c r="B393" i="98"/>
  <c r="B392" i="98"/>
  <c r="B391" i="98"/>
  <c r="B390" i="98"/>
  <c r="B389" i="98"/>
  <c r="B388" i="98"/>
  <c r="B387" i="98"/>
  <c r="B386" i="98"/>
  <c r="B385" i="98"/>
  <c r="B384" i="98"/>
  <c r="B383" i="98"/>
  <c r="B382" i="98"/>
  <c r="B381" i="98"/>
  <c r="B380" i="98"/>
  <c r="B379" i="98"/>
  <c r="B378" i="98"/>
  <c r="B377" i="98"/>
  <c r="B376" i="98"/>
  <c r="B375" i="98"/>
  <c r="B374" i="98"/>
  <c r="B373" i="98"/>
  <c r="B372" i="98"/>
  <c r="B371" i="98"/>
  <c r="B370" i="98"/>
  <c r="B369" i="98"/>
  <c r="B368" i="98"/>
  <c r="B367" i="98"/>
  <c r="B366" i="98"/>
  <c r="B365" i="98"/>
  <c r="B364" i="98"/>
  <c r="B363" i="98"/>
  <c r="B362" i="98"/>
  <c r="B361" i="98"/>
  <c r="B360" i="98"/>
  <c r="B359" i="98"/>
  <c r="B358" i="98"/>
  <c r="B357" i="98"/>
  <c r="B356" i="98"/>
  <c r="B355" i="98"/>
  <c r="B354" i="98"/>
  <c r="B353" i="98"/>
  <c r="B352" i="98"/>
  <c r="B351" i="98"/>
  <c r="B350" i="98"/>
  <c r="B349" i="98"/>
  <c r="B348" i="98"/>
  <c r="B347" i="98"/>
  <c r="B346" i="98"/>
  <c r="B345" i="98"/>
  <c r="B344" i="98"/>
  <c r="B343" i="98"/>
  <c r="B342" i="98"/>
  <c r="B341" i="98"/>
  <c r="B340" i="98"/>
  <c r="B339" i="98"/>
  <c r="B338" i="98"/>
  <c r="B337" i="98"/>
  <c r="B336" i="98"/>
  <c r="B335" i="98"/>
  <c r="B334" i="98"/>
  <c r="B333" i="98"/>
  <c r="B332" i="98"/>
  <c r="B331" i="98"/>
  <c r="B330" i="98"/>
  <c r="B329" i="98"/>
  <c r="B328" i="98"/>
  <c r="B327" i="98"/>
  <c r="B326" i="98"/>
  <c r="B325" i="98"/>
  <c r="B324" i="98"/>
  <c r="B323" i="98"/>
  <c r="B322" i="98"/>
  <c r="B321" i="98"/>
  <c r="B320" i="98"/>
  <c r="B319" i="98"/>
  <c r="B318" i="98"/>
  <c r="B317" i="98"/>
  <c r="B316" i="98"/>
  <c r="B315" i="98"/>
  <c r="B314" i="98"/>
  <c r="B313" i="98"/>
  <c r="B312" i="98"/>
  <c r="B311" i="98"/>
  <c r="B310" i="98"/>
  <c r="B309" i="98"/>
  <c r="B308" i="98"/>
  <c r="B307" i="98"/>
  <c r="B306" i="98"/>
  <c r="B305" i="98"/>
  <c r="B304" i="98"/>
  <c r="B303" i="98"/>
  <c r="B302" i="98"/>
  <c r="B301" i="98"/>
  <c r="B300" i="98"/>
  <c r="B299" i="98"/>
  <c r="B298" i="98"/>
  <c r="B297" i="98"/>
  <c r="B296" i="98"/>
  <c r="B295" i="98"/>
  <c r="B294" i="98"/>
  <c r="B293" i="98"/>
  <c r="B292" i="98"/>
  <c r="B291" i="98"/>
  <c r="B290" i="98"/>
  <c r="B289" i="98"/>
  <c r="B288" i="98"/>
  <c r="B287" i="98"/>
  <c r="B286" i="98"/>
  <c r="B285" i="98"/>
  <c r="B284" i="98"/>
  <c r="B283" i="98"/>
  <c r="B282" i="98"/>
  <c r="B281" i="98"/>
  <c r="B280" i="98"/>
  <c r="B279" i="98"/>
  <c r="B278" i="98"/>
  <c r="B277" i="98"/>
  <c r="B276" i="98"/>
  <c r="B275" i="98"/>
  <c r="B274" i="98"/>
  <c r="B273" i="98"/>
  <c r="B272" i="98"/>
  <c r="B271" i="98"/>
  <c r="B270" i="98"/>
  <c r="B269" i="98"/>
  <c r="B268" i="98"/>
  <c r="B267" i="98"/>
  <c r="B266" i="98"/>
  <c r="B265" i="98"/>
  <c r="B264" i="98"/>
  <c r="B263" i="98"/>
  <c r="B262" i="98"/>
  <c r="B261" i="98"/>
  <c r="B260" i="98"/>
  <c r="B259" i="98"/>
  <c r="B258" i="98"/>
  <c r="B257" i="98"/>
  <c r="B256" i="98"/>
  <c r="B255" i="98"/>
  <c r="B254" i="98"/>
  <c r="B253" i="98"/>
  <c r="B252" i="98"/>
  <c r="B251" i="98"/>
  <c r="B250" i="98"/>
  <c r="B249" i="98"/>
  <c r="B248" i="98"/>
  <c r="B247" i="98"/>
  <c r="B246" i="98"/>
  <c r="B245" i="98"/>
  <c r="B244" i="98"/>
  <c r="B243" i="98"/>
  <c r="B242" i="98"/>
  <c r="B241" i="98"/>
  <c r="B240" i="98"/>
  <c r="B239" i="98"/>
  <c r="B238" i="98"/>
  <c r="B237" i="98"/>
  <c r="B236" i="98"/>
  <c r="B235" i="98"/>
  <c r="B234" i="98"/>
  <c r="B233" i="98"/>
  <c r="B232" i="98"/>
  <c r="B231" i="98"/>
  <c r="B230" i="98"/>
  <c r="B229" i="98"/>
  <c r="B228" i="98"/>
  <c r="B227" i="98"/>
  <c r="B226" i="98"/>
  <c r="B225" i="98"/>
  <c r="B224" i="98"/>
  <c r="B223" i="98"/>
  <c r="B222" i="98"/>
  <c r="B221" i="98"/>
  <c r="B220" i="98"/>
  <c r="B219" i="98"/>
  <c r="B218" i="98"/>
  <c r="B217" i="98"/>
  <c r="B216" i="98"/>
  <c r="B215" i="98"/>
  <c r="B214" i="98"/>
  <c r="B213" i="98"/>
  <c r="B212" i="98"/>
  <c r="B211" i="98"/>
  <c r="B210" i="98"/>
  <c r="B209" i="98"/>
  <c r="B208" i="98"/>
  <c r="B207" i="98"/>
  <c r="B206" i="98"/>
  <c r="B205" i="98"/>
  <c r="B204" i="98"/>
  <c r="B203" i="98"/>
  <c r="B202" i="98"/>
  <c r="B201" i="98"/>
  <c r="B200" i="98"/>
  <c r="B199" i="98"/>
  <c r="B198" i="98"/>
  <c r="B197" i="98"/>
  <c r="B196" i="98"/>
  <c r="B195" i="98"/>
  <c r="B194" i="98"/>
  <c r="B193" i="98"/>
  <c r="B192" i="98"/>
  <c r="B191" i="98"/>
  <c r="B190" i="98"/>
  <c r="B189" i="98"/>
  <c r="B188" i="98"/>
  <c r="B187" i="98"/>
  <c r="B186" i="98"/>
  <c r="B185" i="98"/>
  <c r="B184" i="98"/>
  <c r="B183" i="98"/>
  <c r="B182" i="98"/>
  <c r="B181" i="98"/>
  <c r="B180" i="98"/>
  <c r="B179" i="98"/>
  <c r="B178" i="98"/>
  <c r="B177" i="98"/>
  <c r="B176" i="98"/>
  <c r="B175" i="98"/>
  <c r="B174" i="98"/>
  <c r="B173" i="98"/>
  <c r="B172" i="98"/>
  <c r="B171" i="98"/>
  <c r="B170" i="98"/>
  <c r="B169" i="98"/>
  <c r="B168" i="98"/>
  <c r="B167" i="98"/>
  <c r="B166" i="98"/>
  <c r="B165" i="98"/>
  <c r="B164" i="98"/>
  <c r="B163" i="98"/>
  <c r="B162" i="98"/>
  <c r="B161" i="98"/>
  <c r="B160" i="98"/>
  <c r="B159" i="98"/>
  <c r="B158" i="98"/>
  <c r="B157" i="98"/>
  <c r="B156" i="98"/>
  <c r="B155" i="98"/>
  <c r="B154" i="98"/>
  <c r="B153" i="98"/>
  <c r="B152" i="98"/>
  <c r="B151" i="98"/>
  <c r="B150" i="98"/>
  <c r="B149" i="98"/>
  <c r="B148" i="98"/>
  <c r="B147" i="98"/>
  <c r="B146" i="98"/>
  <c r="B145" i="98"/>
  <c r="B144" i="98"/>
  <c r="B143" i="98"/>
  <c r="B142" i="98"/>
  <c r="B141" i="98"/>
  <c r="B140" i="98"/>
  <c r="B139" i="98"/>
  <c r="B138" i="98"/>
  <c r="B137" i="98"/>
  <c r="B136" i="98"/>
  <c r="B135" i="98"/>
  <c r="B134" i="98"/>
  <c r="B133" i="98"/>
  <c r="B132" i="98"/>
  <c r="B131" i="98"/>
  <c r="B130" i="98"/>
  <c r="B129" i="98"/>
  <c r="B128" i="98"/>
  <c r="B127" i="98"/>
  <c r="B126" i="98"/>
  <c r="B125" i="98"/>
  <c r="B124" i="98"/>
  <c r="B123" i="98"/>
  <c r="B122" i="98"/>
  <c r="B121" i="98"/>
  <c r="B120" i="98"/>
  <c r="B119" i="98"/>
  <c r="B118" i="98"/>
  <c r="B117" i="98"/>
  <c r="B116" i="98"/>
  <c r="B115" i="98"/>
  <c r="B114" i="98"/>
  <c r="B113" i="98"/>
  <c r="B112" i="98"/>
  <c r="B111" i="98"/>
  <c r="B110" i="98"/>
  <c r="B109" i="98"/>
  <c r="B108" i="98"/>
  <c r="B107" i="98"/>
  <c r="B106" i="98"/>
  <c r="B105" i="98"/>
  <c r="B104" i="98"/>
  <c r="B103" i="98"/>
  <c r="B102" i="98"/>
  <c r="B101" i="98"/>
  <c r="B100" i="98"/>
  <c r="B99" i="98"/>
  <c r="B98" i="98"/>
  <c r="B97" i="98"/>
  <c r="B96" i="98"/>
  <c r="B95" i="98"/>
  <c r="B94" i="98"/>
  <c r="B93" i="98"/>
  <c r="B92" i="98"/>
  <c r="B91" i="98"/>
  <c r="B90" i="98"/>
  <c r="B89" i="98"/>
  <c r="B88" i="98"/>
  <c r="B87" i="98"/>
  <c r="B86" i="98"/>
  <c r="B85" i="98"/>
  <c r="B84" i="98"/>
  <c r="B83" i="98"/>
  <c r="B82" i="98"/>
  <c r="B81" i="98"/>
  <c r="B80" i="98"/>
  <c r="B79" i="98"/>
  <c r="B78" i="98"/>
  <c r="B77" i="98"/>
  <c r="B76" i="98"/>
  <c r="B75" i="98"/>
  <c r="B74" i="98"/>
  <c r="B73" i="98"/>
  <c r="B72" i="98"/>
  <c r="B71" i="98"/>
  <c r="B70" i="98"/>
  <c r="B69" i="98"/>
  <c r="B68" i="98"/>
  <c r="B67" i="98"/>
  <c r="B66" i="98"/>
  <c r="B65" i="98"/>
  <c r="B64" i="98"/>
  <c r="B63" i="98"/>
  <c r="B62" i="98"/>
  <c r="B61" i="98"/>
  <c r="B60" i="98"/>
  <c r="B59" i="98"/>
  <c r="B58" i="98"/>
  <c r="B57" i="98"/>
  <c r="B56" i="98"/>
  <c r="B55" i="98"/>
  <c r="B54" i="98"/>
  <c r="B53" i="98"/>
  <c r="B52" i="98"/>
  <c r="B51" i="98"/>
  <c r="B50" i="98"/>
  <c r="B49" i="98"/>
  <c r="B48" i="98"/>
  <c r="B47" i="98"/>
  <c r="B46" i="98"/>
  <c r="B45" i="98"/>
  <c r="B44" i="98"/>
  <c r="B43" i="98"/>
  <c r="B42" i="98"/>
  <c r="B41" i="98"/>
  <c r="B40" i="98"/>
  <c r="B39" i="98"/>
  <c r="B38" i="98"/>
  <c r="B37" i="98"/>
  <c r="B36" i="98"/>
  <c r="B35" i="98"/>
  <c r="B34" i="98"/>
  <c r="B33" i="98"/>
  <c r="B32" i="98"/>
  <c r="B31" i="98"/>
  <c r="B30" i="98"/>
  <c r="B29" i="98"/>
  <c r="B28" i="98"/>
  <c r="B27" i="98"/>
  <c r="B26" i="98"/>
  <c r="B25" i="98"/>
  <c r="B24" i="98"/>
  <c r="B23" i="98"/>
  <c r="B22" i="98"/>
  <c r="B21" i="98"/>
  <c r="B20" i="98"/>
  <c r="B19" i="98"/>
  <c r="B18" i="98"/>
  <c r="B17" i="98"/>
  <c r="B16" i="98"/>
  <c r="B15" i="98"/>
  <c r="B14" i="98"/>
  <c r="B13" i="98"/>
  <c r="B12" i="98"/>
  <c r="B11" i="98"/>
  <c r="B1010" i="96"/>
  <c r="B1009" i="96"/>
  <c r="B1008" i="96"/>
  <c r="B1007" i="96"/>
  <c r="B1006" i="96"/>
  <c r="B1005" i="96"/>
  <c r="B1004" i="96"/>
  <c r="B1003" i="96"/>
  <c r="B1002" i="96"/>
  <c r="B1001" i="96"/>
  <c r="B1000" i="96"/>
  <c r="B999" i="96"/>
  <c r="B998" i="96"/>
  <c r="B997" i="96"/>
  <c r="B996" i="96"/>
  <c r="B995" i="96"/>
  <c r="B994" i="96"/>
  <c r="B993" i="96"/>
  <c r="B992" i="96"/>
  <c r="B991" i="96"/>
  <c r="B990" i="96"/>
  <c r="B989" i="96"/>
  <c r="B988" i="96"/>
  <c r="B987" i="96"/>
  <c r="B986" i="96"/>
  <c r="B985" i="96"/>
  <c r="B984" i="96"/>
  <c r="B983" i="96"/>
  <c r="B982" i="96"/>
  <c r="B981" i="96"/>
  <c r="B980" i="96"/>
  <c r="B979" i="96"/>
  <c r="B978" i="96"/>
  <c r="B977" i="96"/>
  <c r="B976" i="96"/>
  <c r="B975" i="96"/>
  <c r="B974" i="96"/>
  <c r="B973" i="96"/>
  <c r="B972" i="96"/>
  <c r="B971" i="96"/>
  <c r="B970" i="96"/>
  <c r="B969" i="96"/>
  <c r="B968" i="96"/>
  <c r="B967" i="96"/>
  <c r="B966" i="96"/>
  <c r="B965" i="96"/>
  <c r="B964" i="96"/>
  <c r="B963" i="96"/>
  <c r="B962" i="96"/>
  <c r="B961" i="96"/>
  <c r="B960" i="96"/>
  <c r="B959" i="96"/>
  <c r="B958" i="96"/>
  <c r="B957" i="96"/>
  <c r="B956" i="96"/>
  <c r="B955" i="96"/>
  <c r="B954" i="96"/>
  <c r="B953" i="96"/>
  <c r="B952" i="96"/>
  <c r="B951" i="96"/>
  <c r="B950" i="96"/>
  <c r="B949" i="96"/>
  <c r="B948" i="96"/>
  <c r="B947" i="96"/>
  <c r="B946" i="96"/>
  <c r="B945" i="96"/>
  <c r="B944" i="96"/>
  <c r="B943" i="96"/>
  <c r="B942" i="96"/>
  <c r="B941" i="96"/>
  <c r="B940" i="96"/>
  <c r="B939" i="96"/>
  <c r="B938" i="96"/>
  <c r="B937" i="96"/>
  <c r="B936" i="96"/>
  <c r="B935" i="96"/>
  <c r="B934" i="96"/>
  <c r="B933" i="96"/>
  <c r="B932" i="96"/>
  <c r="B931" i="96"/>
  <c r="B930" i="96"/>
  <c r="B929" i="96"/>
  <c r="B928" i="96"/>
  <c r="B927" i="96"/>
  <c r="B926" i="96"/>
  <c r="B925" i="96"/>
  <c r="B924" i="96"/>
  <c r="B923" i="96"/>
  <c r="B922" i="96"/>
  <c r="B921" i="96"/>
  <c r="B920" i="96"/>
  <c r="B919" i="96"/>
  <c r="B918" i="96"/>
  <c r="B917" i="96"/>
  <c r="B916" i="96"/>
  <c r="B915" i="96"/>
  <c r="B914" i="96"/>
  <c r="B913" i="96"/>
  <c r="B912" i="96"/>
  <c r="B911" i="96"/>
  <c r="B910" i="96"/>
  <c r="B909" i="96"/>
  <c r="B908" i="96"/>
  <c r="B907" i="96"/>
  <c r="B906" i="96"/>
  <c r="B905" i="96"/>
  <c r="B904" i="96"/>
  <c r="B903" i="96"/>
  <c r="B902" i="96"/>
  <c r="B901" i="96"/>
  <c r="B900" i="96"/>
  <c r="B899" i="96"/>
  <c r="B898" i="96"/>
  <c r="B897" i="96"/>
  <c r="B896" i="96"/>
  <c r="B895" i="96"/>
  <c r="B894" i="96"/>
  <c r="B893" i="96"/>
  <c r="B892" i="96"/>
  <c r="B891" i="96"/>
  <c r="B890" i="96"/>
  <c r="B889" i="96"/>
  <c r="B888" i="96"/>
  <c r="B887" i="96"/>
  <c r="B886" i="96"/>
  <c r="B885" i="96"/>
  <c r="B884" i="96"/>
  <c r="B883" i="96"/>
  <c r="B882" i="96"/>
  <c r="B881" i="96"/>
  <c r="B880" i="96"/>
  <c r="B879" i="96"/>
  <c r="B878" i="96"/>
  <c r="B877" i="96"/>
  <c r="B876" i="96"/>
  <c r="B875" i="96"/>
  <c r="B874" i="96"/>
  <c r="B873" i="96"/>
  <c r="B872" i="96"/>
  <c r="B871" i="96"/>
  <c r="B870" i="96"/>
  <c r="B869" i="96"/>
  <c r="B868" i="96"/>
  <c r="B867" i="96"/>
  <c r="B866" i="96"/>
  <c r="B865" i="96"/>
  <c r="B864" i="96"/>
  <c r="B863" i="96"/>
  <c r="B862" i="96"/>
  <c r="B861" i="96"/>
  <c r="B860" i="96"/>
  <c r="B859" i="96"/>
  <c r="B858" i="96"/>
  <c r="B857" i="96"/>
  <c r="B856" i="96"/>
  <c r="B855" i="96"/>
  <c r="B854" i="96"/>
  <c r="B853" i="96"/>
  <c r="B852" i="96"/>
  <c r="B851" i="96"/>
  <c r="B850" i="96"/>
  <c r="B849" i="96"/>
  <c r="B848" i="96"/>
  <c r="B847" i="96"/>
  <c r="B846" i="96"/>
  <c r="B845" i="96"/>
  <c r="B844" i="96"/>
  <c r="B843" i="96"/>
  <c r="B842" i="96"/>
  <c r="B841" i="96"/>
  <c r="B840" i="96"/>
  <c r="B839" i="96"/>
  <c r="B838" i="96"/>
  <c r="B837" i="96"/>
  <c r="B836" i="96"/>
  <c r="B835" i="96"/>
  <c r="B834" i="96"/>
  <c r="B833" i="96"/>
  <c r="B832" i="96"/>
  <c r="B831" i="96"/>
  <c r="B830" i="96"/>
  <c r="B829" i="96"/>
  <c r="B828" i="96"/>
  <c r="B827" i="96"/>
  <c r="B826" i="96"/>
  <c r="B825" i="96"/>
  <c r="B824" i="96"/>
  <c r="B823" i="96"/>
  <c r="B822" i="96"/>
  <c r="B821" i="96"/>
  <c r="B820" i="96"/>
  <c r="B819" i="96"/>
  <c r="B818" i="96"/>
  <c r="B817" i="96"/>
  <c r="B816" i="96"/>
  <c r="B815" i="96"/>
  <c r="B814" i="96"/>
  <c r="B813" i="96"/>
  <c r="B812" i="96"/>
  <c r="B811" i="96"/>
  <c r="B810" i="96"/>
  <c r="B809" i="96"/>
  <c r="B808" i="96"/>
  <c r="B807" i="96"/>
  <c r="B806" i="96"/>
  <c r="B805" i="96"/>
  <c r="B804" i="96"/>
  <c r="B803" i="96"/>
  <c r="B802" i="96"/>
  <c r="B801" i="96"/>
  <c r="B800" i="96"/>
  <c r="B799" i="96"/>
  <c r="B798" i="96"/>
  <c r="B797" i="96"/>
  <c r="B796" i="96"/>
  <c r="B795" i="96"/>
  <c r="B794" i="96"/>
  <c r="B793" i="96"/>
  <c r="B792" i="96"/>
  <c r="B791" i="96"/>
  <c r="B790" i="96"/>
  <c r="B789" i="96"/>
  <c r="B788" i="96"/>
  <c r="B787" i="96"/>
  <c r="B786" i="96"/>
  <c r="B785" i="96"/>
  <c r="B784" i="96"/>
  <c r="B783" i="96"/>
  <c r="B782" i="96"/>
  <c r="B781" i="96"/>
  <c r="B780" i="96"/>
  <c r="B779" i="96"/>
  <c r="B778" i="96"/>
  <c r="B777" i="96"/>
  <c r="B776" i="96"/>
  <c r="B775" i="96"/>
  <c r="B774" i="96"/>
  <c r="B773" i="96"/>
  <c r="B772" i="96"/>
  <c r="B771" i="96"/>
  <c r="B770" i="96"/>
  <c r="B769" i="96"/>
  <c r="B768" i="96"/>
  <c r="B767" i="96"/>
  <c r="B766" i="96"/>
  <c r="B765" i="96"/>
  <c r="B764" i="96"/>
  <c r="B763" i="96"/>
  <c r="B762" i="96"/>
  <c r="B761" i="96"/>
  <c r="B760" i="96"/>
  <c r="B759" i="96"/>
  <c r="B758" i="96"/>
  <c r="B757" i="96"/>
  <c r="B756" i="96"/>
  <c r="B755" i="96"/>
  <c r="B754" i="96"/>
  <c r="B753" i="96"/>
  <c r="B752" i="96"/>
  <c r="B751" i="96"/>
  <c r="B750" i="96"/>
  <c r="B749" i="96"/>
  <c r="B748" i="96"/>
  <c r="B747" i="96"/>
  <c r="B746" i="96"/>
  <c r="B745" i="96"/>
  <c r="B744" i="96"/>
  <c r="B743" i="96"/>
  <c r="B742" i="96"/>
  <c r="B741" i="96"/>
  <c r="B740" i="96"/>
  <c r="B739" i="96"/>
  <c r="B738" i="96"/>
  <c r="B737" i="96"/>
  <c r="B736" i="96"/>
  <c r="B735" i="96"/>
  <c r="B734" i="96"/>
  <c r="B733" i="96"/>
  <c r="B732" i="96"/>
  <c r="B731" i="96"/>
  <c r="B730" i="96"/>
  <c r="B729" i="96"/>
  <c r="B728" i="96"/>
  <c r="B727" i="96"/>
  <c r="B726" i="96"/>
  <c r="B725" i="96"/>
  <c r="B724" i="96"/>
  <c r="B723" i="96"/>
  <c r="B722" i="96"/>
  <c r="B721" i="96"/>
  <c r="B720" i="96"/>
  <c r="B719" i="96"/>
  <c r="B718" i="96"/>
  <c r="B717" i="96"/>
  <c r="B716" i="96"/>
  <c r="B715" i="96"/>
  <c r="B714" i="96"/>
  <c r="B713" i="96"/>
  <c r="B712" i="96"/>
  <c r="B711" i="96"/>
  <c r="B710" i="96"/>
  <c r="B709" i="96"/>
  <c r="B708" i="96"/>
  <c r="B707" i="96"/>
  <c r="B706" i="96"/>
  <c r="B705" i="96"/>
  <c r="B704" i="96"/>
  <c r="B703" i="96"/>
  <c r="B702" i="96"/>
  <c r="B701" i="96"/>
  <c r="B700" i="96"/>
  <c r="B699" i="96"/>
  <c r="B698" i="96"/>
  <c r="B697" i="96"/>
  <c r="B696" i="96"/>
  <c r="B695" i="96"/>
  <c r="B694" i="96"/>
  <c r="B693" i="96"/>
  <c r="B692" i="96"/>
  <c r="B691" i="96"/>
  <c r="B690" i="96"/>
  <c r="B689" i="96"/>
  <c r="B688" i="96"/>
  <c r="B687" i="96"/>
  <c r="B686" i="96"/>
  <c r="B685" i="96"/>
  <c r="B684" i="96"/>
  <c r="B683" i="96"/>
  <c r="B682" i="96"/>
  <c r="B681" i="96"/>
  <c r="B680" i="96"/>
  <c r="B679" i="96"/>
  <c r="B678" i="96"/>
  <c r="B677" i="96"/>
  <c r="B676" i="96"/>
  <c r="B675" i="96"/>
  <c r="B674" i="96"/>
  <c r="B673" i="96"/>
  <c r="B672" i="96"/>
  <c r="B671" i="96"/>
  <c r="B670" i="96"/>
  <c r="B669" i="96"/>
  <c r="B668" i="96"/>
  <c r="B667" i="96"/>
  <c r="B666" i="96"/>
  <c r="B665" i="96"/>
  <c r="B664" i="96"/>
  <c r="B663" i="96"/>
  <c r="B662" i="96"/>
  <c r="B661" i="96"/>
  <c r="B660" i="96"/>
  <c r="B659" i="96"/>
  <c r="B658" i="96"/>
  <c r="B657" i="96"/>
  <c r="B656" i="96"/>
  <c r="B655" i="96"/>
  <c r="B654" i="96"/>
  <c r="B653" i="96"/>
  <c r="B652" i="96"/>
  <c r="B651" i="96"/>
  <c r="B650" i="96"/>
  <c r="B649" i="96"/>
  <c r="B648" i="96"/>
  <c r="B647" i="96"/>
  <c r="B646" i="96"/>
  <c r="B645" i="96"/>
  <c r="B644" i="96"/>
  <c r="B643" i="96"/>
  <c r="B642" i="96"/>
  <c r="B641" i="96"/>
  <c r="B640" i="96"/>
  <c r="B639" i="96"/>
  <c r="B638" i="96"/>
  <c r="B637" i="96"/>
  <c r="B636" i="96"/>
  <c r="B635" i="96"/>
  <c r="B634" i="96"/>
  <c r="B633" i="96"/>
  <c r="B632" i="96"/>
  <c r="B631" i="96"/>
  <c r="B630" i="96"/>
  <c r="B629" i="96"/>
  <c r="B628" i="96"/>
  <c r="B627" i="96"/>
  <c r="B626" i="96"/>
  <c r="B625" i="96"/>
  <c r="B624" i="96"/>
  <c r="B623" i="96"/>
  <c r="B622" i="96"/>
  <c r="B621" i="96"/>
  <c r="B620" i="96"/>
  <c r="B619" i="96"/>
  <c r="B618" i="96"/>
  <c r="B617" i="96"/>
  <c r="B616" i="96"/>
  <c r="B615" i="96"/>
  <c r="B614" i="96"/>
  <c r="B613" i="96"/>
  <c r="B612" i="96"/>
  <c r="B611" i="96"/>
  <c r="B610" i="96"/>
  <c r="B609" i="96"/>
  <c r="B608" i="96"/>
  <c r="B607" i="96"/>
  <c r="B606" i="96"/>
  <c r="B605" i="96"/>
  <c r="B604" i="96"/>
  <c r="B603" i="96"/>
  <c r="B602" i="96"/>
  <c r="B601" i="96"/>
  <c r="B600" i="96"/>
  <c r="B599" i="96"/>
  <c r="B598" i="96"/>
  <c r="B597" i="96"/>
  <c r="B596" i="96"/>
  <c r="B595" i="96"/>
  <c r="B594" i="96"/>
  <c r="B593" i="96"/>
  <c r="B592" i="96"/>
  <c r="B591" i="96"/>
  <c r="B590" i="96"/>
  <c r="B589" i="96"/>
  <c r="B588" i="96"/>
  <c r="B587" i="96"/>
  <c r="B586" i="96"/>
  <c r="B585" i="96"/>
  <c r="B584" i="96"/>
  <c r="B583" i="96"/>
  <c r="B582" i="96"/>
  <c r="B581" i="96"/>
  <c r="B580" i="96"/>
  <c r="B579" i="96"/>
  <c r="B578" i="96"/>
  <c r="B577" i="96"/>
  <c r="B576" i="96"/>
  <c r="B575" i="96"/>
  <c r="B574" i="96"/>
  <c r="B573" i="96"/>
  <c r="B572" i="96"/>
  <c r="B571" i="96"/>
  <c r="B570" i="96"/>
  <c r="B569" i="96"/>
  <c r="B568" i="96"/>
  <c r="B567" i="96"/>
  <c r="B566" i="96"/>
  <c r="B565" i="96"/>
  <c r="B564" i="96"/>
  <c r="B563" i="96"/>
  <c r="B562" i="96"/>
  <c r="B561" i="96"/>
  <c r="B560" i="96"/>
  <c r="B559" i="96"/>
  <c r="B558" i="96"/>
  <c r="B557" i="96"/>
  <c r="B556" i="96"/>
  <c r="B555" i="96"/>
  <c r="B554" i="96"/>
  <c r="B553" i="96"/>
  <c r="B552" i="96"/>
  <c r="B551" i="96"/>
  <c r="B550" i="96"/>
  <c r="B549" i="96"/>
  <c r="B548" i="96"/>
  <c r="B547" i="96"/>
  <c r="B546" i="96"/>
  <c r="B545" i="96"/>
  <c r="B544" i="96"/>
  <c r="B543" i="96"/>
  <c r="B542" i="96"/>
  <c r="B541" i="96"/>
  <c r="B540" i="96"/>
  <c r="B539" i="96"/>
  <c r="B538" i="96"/>
  <c r="B537" i="96"/>
  <c r="B536" i="96"/>
  <c r="B535" i="96"/>
  <c r="B534" i="96"/>
  <c r="B533" i="96"/>
  <c r="B532" i="96"/>
  <c r="B531" i="96"/>
  <c r="B530" i="96"/>
  <c r="B529" i="96"/>
  <c r="B528" i="96"/>
  <c r="B527" i="96"/>
  <c r="B526" i="96"/>
  <c r="B525" i="96"/>
  <c r="B524" i="96"/>
  <c r="B523" i="96"/>
  <c r="B522" i="96"/>
  <c r="B521" i="96"/>
  <c r="B520" i="96"/>
  <c r="B519" i="96"/>
  <c r="B518" i="96"/>
  <c r="B517" i="96"/>
  <c r="B516" i="96"/>
  <c r="B515" i="96"/>
  <c r="B514" i="96"/>
  <c r="B513" i="96"/>
  <c r="B512" i="96"/>
  <c r="B511" i="96"/>
  <c r="B510" i="96"/>
  <c r="B509" i="96"/>
  <c r="B508" i="96"/>
  <c r="B507" i="96"/>
  <c r="B506" i="96"/>
  <c r="B505" i="96"/>
  <c r="B504" i="96"/>
  <c r="B503" i="96"/>
  <c r="B502" i="96"/>
  <c r="B501" i="96"/>
  <c r="B500" i="96"/>
  <c r="B499" i="96"/>
  <c r="B498" i="96"/>
  <c r="B497" i="96"/>
  <c r="B496" i="96"/>
  <c r="B495" i="96"/>
  <c r="B494" i="96"/>
  <c r="B493" i="96"/>
  <c r="B492" i="96"/>
  <c r="B491" i="96"/>
  <c r="B490" i="96"/>
  <c r="B489" i="96"/>
  <c r="B488" i="96"/>
  <c r="B487" i="96"/>
  <c r="B486" i="96"/>
  <c r="B485" i="96"/>
  <c r="B484" i="96"/>
  <c r="B483" i="96"/>
  <c r="B482" i="96"/>
  <c r="B481" i="96"/>
  <c r="B480" i="96"/>
  <c r="B479" i="96"/>
  <c r="B478" i="96"/>
  <c r="B477" i="96"/>
  <c r="B476" i="96"/>
  <c r="B475" i="96"/>
  <c r="B474" i="96"/>
  <c r="B473" i="96"/>
  <c r="B472" i="96"/>
  <c r="B471" i="96"/>
  <c r="B470" i="96"/>
  <c r="B469" i="96"/>
  <c r="B468" i="96"/>
  <c r="B467" i="96"/>
  <c r="B466" i="96"/>
  <c r="B465" i="96"/>
  <c r="B464" i="96"/>
  <c r="B463" i="96"/>
  <c r="B462" i="96"/>
  <c r="B461" i="96"/>
  <c r="B460" i="96"/>
  <c r="B459" i="96"/>
  <c r="B458" i="96"/>
  <c r="B457" i="96"/>
  <c r="B456" i="96"/>
  <c r="B455" i="96"/>
  <c r="B454" i="96"/>
  <c r="B453" i="96"/>
  <c r="B452" i="96"/>
  <c r="B451" i="96"/>
  <c r="B450" i="96"/>
  <c r="B449" i="96"/>
  <c r="B448" i="96"/>
  <c r="B447" i="96"/>
  <c r="B446" i="96"/>
  <c r="B445" i="96"/>
  <c r="B444" i="96"/>
  <c r="B443" i="96"/>
  <c r="B442" i="96"/>
  <c r="B441" i="96"/>
  <c r="B440" i="96"/>
  <c r="B439" i="96"/>
  <c r="B438" i="96"/>
  <c r="B437" i="96"/>
  <c r="B436" i="96"/>
  <c r="B435" i="96"/>
  <c r="B434" i="96"/>
  <c r="B433" i="96"/>
  <c r="B432" i="96"/>
  <c r="B431" i="96"/>
  <c r="B430" i="96"/>
  <c r="B429" i="96"/>
  <c r="B428" i="96"/>
  <c r="B427" i="96"/>
  <c r="B426" i="96"/>
  <c r="B425" i="96"/>
  <c r="B424" i="96"/>
  <c r="B423" i="96"/>
  <c r="B422" i="96"/>
  <c r="B421" i="96"/>
  <c r="B420" i="96"/>
  <c r="B419" i="96"/>
  <c r="B418" i="96"/>
  <c r="B417" i="96"/>
  <c r="B416" i="96"/>
  <c r="B415" i="96"/>
  <c r="B414" i="96"/>
  <c r="B413" i="96"/>
  <c r="B412" i="96"/>
  <c r="B411" i="96"/>
  <c r="B410" i="96"/>
  <c r="B409" i="96"/>
  <c r="B408" i="96"/>
  <c r="B407" i="96"/>
  <c r="B406" i="96"/>
  <c r="B405" i="96"/>
  <c r="B404" i="96"/>
  <c r="B403" i="96"/>
  <c r="B402" i="96"/>
  <c r="B401" i="96"/>
  <c r="B400" i="96"/>
  <c r="B399" i="96"/>
  <c r="B398" i="96"/>
  <c r="B397" i="96"/>
  <c r="B396" i="96"/>
  <c r="B395" i="96"/>
  <c r="B394" i="96"/>
  <c r="B393" i="96"/>
  <c r="B392" i="96"/>
  <c r="B391" i="96"/>
  <c r="B390" i="96"/>
  <c r="B389" i="96"/>
  <c r="B388" i="96"/>
  <c r="B387" i="96"/>
  <c r="B386" i="96"/>
  <c r="B385" i="96"/>
  <c r="B384" i="96"/>
  <c r="B383" i="96"/>
  <c r="B382" i="96"/>
  <c r="B381" i="96"/>
  <c r="B380" i="96"/>
  <c r="B379" i="96"/>
  <c r="B378" i="96"/>
  <c r="B377" i="96"/>
  <c r="B376" i="96"/>
  <c r="B375" i="96"/>
  <c r="B374" i="96"/>
  <c r="B373" i="96"/>
  <c r="B372" i="96"/>
  <c r="B371" i="96"/>
  <c r="B370" i="96"/>
  <c r="B369" i="96"/>
  <c r="B368" i="96"/>
  <c r="B367" i="96"/>
  <c r="B366" i="96"/>
  <c r="B365" i="96"/>
  <c r="B364" i="96"/>
  <c r="B363" i="96"/>
  <c r="B362" i="96"/>
  <c r="B361" i="96"/>
  <c r="B360" i="96"/>
  <c r="B359" i="96"/>
  <c r="B358" i="96"/>
  <c r="B357" i="96"/>
  <c r="B356" i="96"/>
  <c r="B355" i="96"/>
  <c r="B354" i="96"/>
  <c r="B353" i="96"/>
  <c r="B352" i="96"/>
  <c r="B351" i="96"/>
  <c r="B350" i="96"/>
  <c r="B349" i="96"/>
  <c r="B348" i="96"/>
  <c r="B347" i="96"/>
  <c r="B346" i="96"/>
  <c r="B345" i="96"/>
  <c r="B344" i="96"/>
  <c r="B343" i="96"/>
  <c r="B342" i="96"/>
  <c r="B341" i="96"/>
  <c r="B340" i="96"/>
  <c r="B339" i="96"/>
  <c r="B338" i="96"/>
  <c r="B337" i="96"/>
  <c r="B336" i="96"/>
  <c r="B335" i="96"/>
  <c r="B334" i="96"/>
  <c r="B333" i="96"/>
  <c r="B332" i="96"/>
  <c r="B331" i="96"/>
  <c r="B330" i="96"/>
  <c r="B329" i="96"/>
  <c r="B328" i="96"/>
  <c r="B327" i="96"/>
  <c r="B326" i="96"/>
  <c r="B325" i="96"/>
  <c r="B324" i="96"/>
  <c r="B323" i="96"/>
  <c r="B322" i="96"/>
  <c r="B321" i="96"/>
  <c r="B320" i="96"/>
  <c r="B319" i="96"/>
  <c r="B318" i="96"/>
  <c r="B317" i="96"/>
  <c r="B316" i="96"/>
  <c r="B315" i="96"/>
  <c r="B314" i="96"/>
  <c r="B313" i="96"/>
  <c r="B312" i="96"/>
  <c r="B311" i="96"/>
  <c r="B310" i="96"/>
  <c r="B309" i="96"/>
  <c r="B308" i="96"/>
  <c r="B307" i="96"/>
  <c r="B306" i="96"/>
  <c r="B305" i="96"/>
  <c r="B304" i="96"/>
  <c r="B303" i="96"/>
  <c r="B302" i="96"/>
  <c r="B301" i="96"/>
  <c r="B300" i="96"/>
  <c r="B299" i="96"/>
  <c r="B298" i="96"/>
  <c r="B297" i="96"/>
  <c r="B296" i="96"/>
  <c r="B295" i="96"/>
  <c r="B294" i="96"/>
  <c r="B293" i="96"/>
  <c r="B292" i="96"/>
  <c r="B291" i="96"/>
  <c r="B290" i="96"/>
  <c r="B289" i="96"/>
  <c r="B288" i="96"/>
  <c r="B287" i="96"/>
  <c r="B286" i="96"/>
  <c r="B285" i="96"/>
  <c r="B284" i="96"/>
  <c r="B283" i="96"/>
  <c r="B282" i="96"/>
  <c r="B281" i="96"/>
  <c r="B280" i="96"/>
  <c r="B279" i="96"/>
  <c r="B278" i="96"/>
  <c r="B277" i="96"/>
  <c r="B276" i="96"/>
  <c r="B275" i="96"/>
  <c r="B274" i="96"/>
  <c r="B273" i="96"/>
  <c r="B272" i="96"/>
  <c r="B271" i="96"/>
  <c r="B270" i="96"/>
  <c r="B269" i="96"/>
  <c r="B268" i="96"/>
  <c r="B267" i="96"/>
  <c r="B266" i="96"/>
  <c r="B265" i="96"/>
  <c r="B264" i="96"/>
  <c r="B263" i="96"/>
  <c r="B262" i="96"/>
  <c r="B261" i="96"/>
  <c r="B260" i="96"/>
  <c r="B259" i="96"/>
  <c r="B258" i="96"/>
  <c r="B257" i="96"/>
  <c r="B256" i="96"/>
  <c r="B255" i="96"/>
  <c r="B254" i="96"/>
  <c r="B253" i="96"/>
  <c r="B252" i="96"/>
  <c r="B251" i="96"/>
  <c r="B250" i="96"/>
  <c r="B249" i="96"/>
  <c r="B248" i="96"/>
  <c r="B247" i="96"/>
  <c r="B246" i="96"/>
  <c r="B245" i="96"/>
  <c r="B244" i="96"/>
  <c r="B243" i="96"/>
  <c r="B242" i="96"/>
  <c r="B241" i="96"/>
  <c r="B240" i="96"/>
  <c r="B239" i="96"/>
  <c r="B238" i="96"/>
  <c r="B237" i="96"/>
  <c r="B236" i="96"/>
  <c r="B235" i="96"/>
  <c r="B234" i="96"/>
  <c r="B233" i="96"/>
  <c r="B232" i="96"/>
  <c r="B231" i="96"/>
  <c r="B230" i="96"/>
  <c r="B229" i="96"/>
  <c r="B228" i="96"/>
  <c r="B227" i="96"/>
  <c r="B226" i="96"/>
  <c r="B225" i="96"/>
  <c r="B224" i="96"/>
  <c r="B223" i="96"/>
  <c r="B222" i="96"/>
  <c r="B221" i="96"/>
  <c r="B220" i="96"/>
  <c r="B219" i="96"/>
  <c r="B218" i="96"/>
  <c r="B217" i="96"/>
  <c r="B216" i="96"/>
  <c r="B215" i="96"/>
  <c r="B214" i="96"/>
  <c r="B213" i="96"/>
  <c r="B212" i="96"/>
  <c r="B211" i="96"/>
  <c r="B210" i="96"/>
  <c r="B209" i="96"/>
  <c r="B208" i="96"/>
  <c r="B207" i="96"/>
  <c r="B206" i="96"/>
  <c r="B205" i="96"/>
  <c r="B204" i="96"/>
  <c r="B203" i="96"/>
  <c r="B202" i="96"/>
  <c r="B201" i="96"/>
  <c r="B200" i="96"/>
  <c r="B199" i="96"/>
  <c r="B198" i="96"/>
  <c r="B197" i="96"/>
  <c r="B196" i="96"/>
  <c r="B195" i="96"/>
  <c r="B194" i="96"/>
  <c r="B193" i="96"/>
  <c r="B192" i="96"/>
  <c r="B191" i="96"/>
  <c r="B190" i="96"/>
  <c r="B189" i="96"/>
  <c r="B188" i="96"/>
  <c r="B187" i="96"/>
  <c r="B186" i="96"/>
  <c r="B185" i="96"/>
  <c r="B184" i="96"/>
  <c r="B183" i="96"/>
  <c r="B182" i="96"/>
  <c r="B181" i="96"/>
  <c r="B180" i="96"/>
  <c r="B179" i="96"/>
  <c r="B178" i="96"/>
  <c r="B177" i="96"/>
  <c r="B176" i="96"/>
  <c r="B175" i="96"/>
  <c r="B174" i="96"/>
  <c r="B173" i="96"/>
  <c r="B172" i="96"/>
  <c r="B171" i="96"/>
  <c r="B170" i="96"/>
  <c r="B169" i="96"/>
  <c r="B168" i="96"/>
  <c r="B167" i="96"/>
  <c r="B166" i="96"/>
  <c r="B165" i="96"/>
  <c r="B164" i="96"/>
  <c r="B163" i="96"/>
  <c r="B162" i="96"/>
  <c r="B161" i="96"/>
  <c r="B160" i="96"/>
  <c r="B159" i="96"/>
  <c r="B158" i="96"/>
  <c r="B157" i="96"/>
  <c r="B156" i="96"/>
  <c r="B155" i="96"/>
  <c r="B154" i="96"/>
  <c r="B153" i="96"/>
  <c r="B152" i="96"/>
  <c r="B151" i="96"/>
  <c r="B150" i="96"/>
  <c r="B149" i="96"/>
  <c r="B148" i="96"/>
  <c r="B147" i="96"/>
  <c r="B146" i="96"/>
  <c r="B145" i="96"/>
  <c r="B144" i="96"/>
  <c r="B143" i="96"/>
  <c r="B142" i="96"/>
  <c r="B141" i="96"/>
  <c r="B140" i="96"/>
  <c r="B139" i="96"/>
  <c r="B138" i="96"/>
  <c r="B137" i="96"/>
  <c r="B136" i="96"/>
  <c r="B135" i="96"/>
  <c r="B134" i="96"/>
  <c r="B133" i="96"/>
  <c r="B132" i="96"/>
  <c r="B131" i="96"/>
  <c r="B130" i="96"/>
  <c r="B129" i="96"/>
  <c r="B128" i="96"/>
  <c r="B127" i="96"/>
  <c r="B126" i="96"/>
  <c r="B125" i="96"/>
  <c r="B124" i="96"/>
  <c r="B123" i="96"/>
  <c r="B122" i="96"/>
  <c r="B121" i="96"/>
  <c r="B120" i="96"/>
  <c r="B119" i="96"/>
  <c r="B118" i="96"/>
  <c r="B117" i="96"/>
  <c r="B116" i="96"/>
  <c r="B115" i="96"/>
  <c r="B114" i="96"/>
  <c r="B113" i="96"/>
  <c r="B112" i="96"/>
  <c r="B111" i="96"/>
  <c r="B110" i="96"/>
  <c r="B109" i="96"/>
  <c r="B108" i="96"/>
  <c r="B107" i="96"/>
  <c r="B106" i="96"/>
  <c r="B105" i="96"/>
  <c r="B104" i="96"/>
  <c r="B103" i="96"/>
  <c r="B102" i="96"/>
  <c r="B101" i="96"/>
  <c r="B100" i="96"/>
  <c r="B99" i="96"/>
  <c r="B98" i="96"/>
  <c r="B97" i="96"/>
  <c r="B96" i="96"/>
  <c r="B95" i="96"/>
  <c r="B94" i="96"/>
  <c r="B93" i="96"/>
  <c r="B92" i="96"/>
  <c r="B91" i="96"/>
  <c r="B90" i="96"/>
  <c r="B89" i="96"/>
  <c r="B88" i="96"/>
  <c r="B87" i="96"/>
  <c r="B86" i="96"/>
  <c r="B85" i="96"/>
  <c r="B84" i="96"/>
  <c r="B83" i="96"/>
  <c r="B82" i="96"/>
  <c r="B81" i="96"/>
  <c r="B80" i="96"/>
  <c r="B79" i="96"/>
  <c r="B78" i="96"/>
  <c r="B77" i="96"/>
  <c r="B76" i="96"/>
  <c r="B75" i="96"/>
  <c r="B74" i="96"/>
  <c r="B73" i="96"/>
  <c r="B72" i="96"/>
  <c r="B71" i="96"/>
  <c r="B70" i="96"/>
  <c r="B69" i="96"/>
  <c r="B68" i="96"/>
  <c r="B67" i="96"/>
  <c r="B66" i="96"/>
  <c r="B65" i="96"/>
  <c r="B64" i="96"/>
  <c r="B63" i="96"/>
  <c r="B62" i="96"/>
  <c r="B61" i="96"/>
  <c r="B60" i="96"/>
  <c r="B59" i="96"/>
  <c r="B58" i="96"/>
  <c r="B57" i="96"/>
  <c r="B56" i="96"/>
  <c r="B55" i="96"/>
  <c r="B54" i="96"/>
  <c r="B53" i="96"/>
  <c r="B52" i="96"/>
  <c r="B51" i="96"/>
  <c r="B50" i="96"/>
  <c r="B49" i="96"/>
  <c r="B48" i="96"/>
  <c r="B47" i="96"/>
  <c r="B46" i="96"/>
  <c r="B45" i="96"/>
  <c r="B44" i="96"/>
  <c r="B43" i="96"/>
  <c r="B42" i="96"/>
  <c r="B41" i="96"/>
  <c r="B40" i="96"/>
  <c r="B39" i="96"/>
  <c r="B38" i="96"/>
  <c r="B37" i="96"/>
  <c r="B36" i="96"/>
  <c r="B35" i="96"/>
  <c r="B34" i="96"/>
  <c r="B33" i="96"/>
  <c r="B32" i="96"/>
  <c r="B31" i="96"/>
  <c r="B30" i="96"/>
  <c r="B29" i="96"/>
  <c r="B28" i="96"/>
  <c r="B27" i="96"/>
  <c r="B26" i="96"/>
  <c r="B25" i="96"/>
  <c r="B24" i="96"/>
  <c r="B23" i="96"/>
  <c r="B22" i="96"/>
  <c r="B21" i="96"/>
  <c r="B20" i="96"/>
  <c r="B19" i="96"/>
  <c r="B18" i="96"/>
  <c r="B17" i="96"/>
  <c r="B16" i="96"/>
  <c r="B15" i="96"/>
  <c r="B14" i="96"/>
  <c r="B13" i="96"/>
  <c r="B12" i="96"/>
  <c r="B11" i="96"/>
  <c r="B1010" i="86"/>
  <c r="B1009" i="86"/>
  <c r="B1008" i="86"/>
  <c r="B1007" i="86"/>
  <c r="B1006" i="86"/>
  <c r="B1005" i="86"/>
  <c r="B1004" i="86"/>
  <c r="B1003" i="86"/>
  <c r="B1002" i="86"/>
  <c r="B1001" i="86"/>
  <c r="B1000" i="86"/>
  <c r="B999" i="86"/>
  <c r="B998" i="86"/>
  <c r="B997" i="86"/>
  <c r="B996" i="86"/>
  <c r="B995" i="86"/>
  <c r="B994" i="86"/>
  <c r="B993" i="86"/>
  <c r="B992" i="86"/>
  <c r="B991" i="86"/>
  <c r="B990" i="86"/>
  <c r="B989" i="86"/>
  <c r="B988" i="86"/>
  <c r="B987" i="86"/>
  <c r="B986" i="86"/>
  <c r="B985" i="86"/>
  <c r="B984" i="86"/>
  <c r="B983" i="86"/>
  <c r="B982" i="86"/>
  <c r="B981" i="86"/>
  <c r="B980" i="86"/>
  <c r="B979" i="86"/>
  <c r="B978" i="86"/>
  <c r="B977" i="86"/>
  <c r="B976" i="86"/>
  <c r="B975" i="86"/>
  <c r="B974" i="86"/>
  <c r="B973" i="86"/>
  <c r="B972" i="86"/>
  <c r="B971" i="86"/>
  <c r="B970" i="86"/>
  <c r="B969" i="86"/>
  <c r="B968" i="86"/>
  <c r="B967" i="86"/>
  <c r="B966" i="86"/>
  <c r="B965" i="86"/>
  <c r="B964" i="86"/>
  <c r="B963" i="86"/>
  <c r="B962" i="86"/>
  <c r="B961" i="86"/>
  <c r="B960" i="86"/>
  <c r="B959" i="86"/>
  <c r="B958" i="86"/>
  <c r="B957" i="86"/>
  <c r="B956" i="86"/>
  <c r="B955" i="86"/>
  <c r="B954" i="86"/>
  <c r="B953" i="86"/>
  <c r="B952" i="86"/>
  <c r="B951" i="86"/>
  <c r="B950" i="86"/>
  <c r="B949" i="86"/>
  <c r="B948" i="86"/>
  <c r="B947" i="86"/>
  <c r="B946" i="86"/>
  <c r="B945" i="86"/>
  <c r="B944" i="86"/>
  <c r="B943" i="86"/>
  <c r="B942" i="86"/>
  <c r="B941" i="86"/>
  <c r="B940" i="86"/>
  <c r="B939" i="86"/>
  <c r="B938" i="86"/>
  <c r="B937" i="86"/>
  <c r="B936" i="86"/>
  <c r="B935" i="86"/>
  <c r="B934" i="86"/>
  <c r="B933" i="86"/>
  <c r="B932" i="86"/>
  <c r="B931" i="86"/>
  <c r="B930" i="86"/>
  <c r="B929" i="86"/>
  <c r="B928" i="86"/>
  <c r="B927" i="86"/>
  <c r="B926" i="86"/>
  <c r="B925" i="86"/>
  <c r="B924" i="86"/>
  <c r="B923" i="86"/>
  <c r="B922" i="86"/>
  <c r="B921" i="86"/>
  <c r="B920" i="86"/>
  <c r="B919" i="86"/>
  <c r="B918" i="86"/>
  <c r="B917" i="86"/>
  <c r="B916" i="86"/>
  <c r="B915" i="86"/>
  <c r="B914" i="86"/>
  <c r="B913" i="86"/>
  <c r="B912" i="86"/>
  <c r="B911" i="86"/>
  <c r="B910" i="86"/>
  <c r="B909" i="86"/>
  <c r="B908" i="86"/>
  <c r="B907" i="86"/>
  <c r="B906" i="86"/>
  <c r="B905" i="86"/>
  <c r="B904" i="86"/>
  <c r="B903" i="86"/>
  <c r="B902" i="86"/>
  <c r="B901" i="86"/>
  <c r="B900" i="86"/>
  <c r="B899" i="86"/>
  <c r="B898" i="86"/>
  <c r="B897" i="86"/>
  <c r="B896" i="86"/>
  <c r="B895" i="86"/>
  <c r="B894" i="86"/>
  <c r="B893" i="86"/>
  <c r="B892" i="86"/>
  <c r="B891" i="86"/>
  <c r="B890" i="86"/>
  <c r="B889" i="86"/>
  <c r="B888" i="86"/>
  <c r="B887" i="86"/>
  <c r="B886" i="86"/>
  <c r="B885" i="86"/>
  <c r="B884" i="86"/>
  <c r="B883" i="86"/>
  <c r="B882" i="86"/>
  <c r="B881" i="86"/>
  <c r="B880" i="86"/>
  <c r="B879" i="86"/>
  <c r="B878" i="86"/>
  <c r="B877" i="86"/>
  <c r="B876" i="86"/>
  <c r="B875" i="86"/>
  <c r="B874" i="86"/>
  <c r="B873" i="86"/>
  <c r="B872" i="86"/>
  <c r="B871" i="86"/>
  <c r="B870" i="86"/>
  <c r="B869" i="86"/>
  <c r="B868" i="86"/>
  <c r="B867" i="86"/>
  <c r="B866" i="86"/>
  <c r="B865" i="86"/>
  <c r="B864" i="86"/>
  <c r="B863" i="86"/>
  <c r="B862" i="86"/>
  <c r="B861" i="86"/>
  <c r="B860" i="86"/>
  <c r="B859" i="86"/>
  <c r="B858" i="86"/>
  <c r="B857" i="86"/>
  <c r="B856" i="86"/>
  <c r="B855" i="86"/>
  <c r="B854" i="86"/>
  <c r="B853" i="86"/>
  <c r="B852" i="86"/>
  <c r="B851" i="86"/>
  <c r="B850" i="86"/>
  <c r="B849" i="86"/>
  <c r="B848" i="86"/>
  <c r="B847" i="86"/>
  <c r="B846" i="86"/>
  <c r="B845" i="86"/>
  <c r="B844" i="86"/>
  <c r="B843" i="86"/>
  <c r="B842" i="86"/>
  <c r="B841" i="86"/>
  <c r="B840" i="86"/>
  <c r="B839" i="86"/>
  <c r="B838" i="86"/>
  <c r="B837" i="86"/>
  <c r="B836" i="86"/>
  <c r="B835" i="86"/>
  <c r="B834" i="86"/>
  <c r="B833" i="86"/>
  <c r="B832" i="86"/>
  <c r="B831" i="86"/>
  <c r="B830" i="86"/>
  <c r="B829" i="86"/>
  <c r="B828" i="86"/>
  <c r="B827" i="86"/>
  <c r="B826" i="86"/>
  <c r="B825" i="86"/>
  <c r="B824" i="86"/>
  <c r="B823" i="86"/>
  <c r="B822" i="86"/>
  <c r="B821" i="86"/>
  <c r="B820" i="86"/>
  <c r="B819" i="86"/>
  <c r="B818" i="86"/>
  <c r="B817" i="86"/>
  <c r="B816" i="86"/>
  <c r="B815" i="86"/>
  <c r="B814" i="86"/>
  <c r="B813" i="86"/>
  <c r="B812" i="86"/>
  <c r="B811" i="86"/>
  <c r="B810" i="86"/>
  <c r="B809" i="86"/>
  <c r="B808" i="86"/>
  <c r="B807" i="86"/>
  <c r="B806" i="86"/>
  <c r="B805" i="86"/>
  <c r="B804" i="86"/>
  <c r="B803" i="86"/>
  <c r="B802" i="86"/>
  <c r="B801" i="86"/>
  <c r="B800" i="86"/>
  <c r="B799" i="86"/>
  <c r="B798" i="86"/>
  <c r="B797" i="86"/>
  <c r="B796" i="86"/>
  <c r="B795" i="86"/>
  <c r="B794" i="86"/>
  <c r="B793" i="86"/>
  <c r="B792" i="86"/>
  <c r="B791" i="86"/>
  <c r="B790" i="86"/>
  <c r="B789" i="86"/>
  <c r="B788" i="86"/>
  <c r="B787" i="86"/>
  <c r="B786" i="86"/>
  <c r="B785" i="86"/>
  <c r="B784" i="86"/>
  <c r="B783" i="86"/>
  <c r="B782" i="86"/>
  <c r="B781" i="86"/>
  <c r="B780" i="86"/>
  <c r="B779" i="86"/>
  <c r="B778" i="86"/>
  <c r="B777" i="86"/>
  <c r="B776" i="86"/>
  <c r="B775" i="86"/>
  <c r="B774" i="86"/>
  <c r="B773" i="86"/>
  <c r="B772" i="86"/>
  <c r="B771" i="86"/>
  <c r="B770" i="86"/>
  <c r="B769" i="86"/>
  <c r="B768" i="86"/>
  <c r="B767" i="86"/>
  <c r="B766" i="86"/>
  <c r="B765" i="86"/>
  <c r="B764" i="86"/>
  <c r="B763" i="86"/>
  <c r="B762" i="86"/>
  <c r="B761" i="86"/>
  <c r="B760" i="86"/>
  <c r="B759" i="86"/>
  <c r="B758" i="86"/>
  <c r="B757" i="86"/>
  <c r="B756" i="86"/>
  <c r="B755" i="86"/>
  <c r="B754" i="86"/>
  <c r="B753" i="86"/>
  <c r="B752" i="86"/>
  <c r="B751" i="86"/>
  <c r="B750" i="86"/>
  <c r="B749" i="86"/>
  <c r="B748" i="86"/>
  <c r="B747" i="86"/>
  <c r="B746" i="86"/>
  <c r="B745" i="86"/>
  <c r="B744" i="86"/>
  <c r="B743" i="86"/>
  <c r="B742" i="86"/>
  <c r="B741" i="86"/>
  <c r="B740" i="86"/>
  <c r="B739" i="86"/>
  <c r="B738" i="86"/>
  <c r="B737" i="86"/>
  <c r="B736" i="86"/>
  <c r="B735" i="86"/>
  <c r="B734" i="86"/>
  <c r="B733" i="86"/>
  <c r="B732" i="86"/>
  <c r="B731" i="86"/>
  <c r="B730" i="86"/>
  <c r="B729" i="86"/>
  <c r="B728" i="86"/>
  <c r="B727" i="86"/>
  <c r="B726" i="86"/>
  <c r="B725" i="86"/>
  <c r="B724" i="86"/>
  <c r="B723" i="86"/>
  <c r="B722" i="86"/>
  <c r="B721" i="86"/>
  <c r="B720" i="86"/>
  <c r="B719" i="86"/>
  <c r="B718" i="86"/>
  <c r="B717" i="86"/>
  <c r="B716" i="86"/>
  <c r="B715" i="86"/>
  <c r="B714" i="86"/>
  <c r="B713" i="86"/>
  <c r="B712" i="86"/>
  <c r="B711" i="86"/>
  <c r="B710" i="86"/>
  <c r="B709" i="86"/>
  <c r="B708" i="86"/>
  <c r="B707" i="86"/>
  <c r="B706" i="86"/>
  <c r="B705" i="86"/>
  <c r="B704" i="86"/>
  <c r="B703" i="86"/>
  <c r="B702" i="86"/>
  <c r="B701" i="86"/>
  <c r="B700" i="86"/>
  <c r="B699" i="86"/>
  <c r="B698" i="86"/>
  <c r="B697" i="86"/>
  <c r="B696" i="86"/>
  <c r="B695" i="86"/>
  <c r="B694" i="86"/>
  <c r="B693" i="86"/>
  <c r="B692" i="86"/>
  <c r="B691" i="86"/>
  <c r="B690" i="86"/>
  <c r="B689" i="86"/>
  <c r="B688" i="86"/>
  <c r="B687" i="86"/>
  <c r="B686" i="86"/>
  <c r="B685" i="86"/>
  <c r="B684" i="86"/>
  <c r="B683" i="86"/>
  <c r="B682" i="86"/>
  <c r="B681" i="86"/>
  <c r="B680" i="86"/>
  <c r="B679" i="86"/>
  <c r="B678" i="86"/>
  <c r="B677" i="86"/>
  <c r="B676" i="86"/>
  <c r="B675" i="86"/>
  <c r="B674" i="86"/>
  <c r="B673" i="86"/>
  <c r="B672" i="86"/>
  <c r="B671" i="86"/>
  <c r="B670" i="86"/>
  <c r="B669" i="86"/>
  <c r="B668" i="86"/>
  <c r="B667" i="86"/>
  <c r="B666" i="86"/>
  <c r="B665" i="86"/>
  <c r="B664" i="86"/>
  <c r="B663" i="86"/>
  <c r="B662" i="86"/>
  <c r="B661" i="86"/>
  <c r="B660" i="86"/>
  <c r="B659" i="86"/>
  <c r="B658" i="86"/>
  <c r="B657" i="86"/>
  <c r="B656" i="86"/>
  <c r="B655" i="86"/>
  <c r="B654" i="86"/>
  <c r="B653" i="86"/>
  <c r="B652" i="86"/>
  <c r="B651" i="86"/>
  <c r="B650" i="86"/>
  <c r="B649" i="86"/>
  <c r="B648" i="86"/>
  <c r="B647" i="86"/>
  <c r="B646" i="86"/>
  <c r="B645" i="86"/>
  <c r="B644" i="86"/>
  <c r="B643" i="86"/>
  <c r="B642" i="86"/>
  <c r="B641" i="86"/>
  <c r="B640" i="86"/>
  <c r="B639" i="86"/>
  <c r="B638" i="86"/>
  <c r="B637" i="86"/>
  <c r="B636" i="86"/>
  <c r="B635" i="86"/>
  <c r="B634" i="86"/>
  <c r="B633" i="86"/>
  <c r="B632" i="86"/>
  <c r="B631" i="86"/>
  <c r="B630" i="86"/>
  <c r="B629" i="86"/>
  <c r="B628" i="86"/>
  <c r="B627" i="86"/>
  <c r="B626" i="86"/>
  <c r="B625" i="86"/>
  <c r="B624" i="86"/>
  <c r="B623" i="86"/>
  <c r="B622" i="86"/>
  <c r="B621" i="86"/>
  <c r="B620" i="86"/>
  <c r="B619" i="86"/>
  <c r="B618" i="86"/>
  <c r="B617" i="86"/>
  <c r="B616" i="86"/>
  <c r="B615" i="86"/>
  <c r="B614" i="86"/>
  <c r="B613" i="86"/>
  <c r="B612" i="86"/>
  <c r="B611" i="86"/>
  <c r="B610" i="86"/>
  <c r="B609" i="86"/>
  <c r="B608" i="86"/>
  <c r="B607" i="86"/>
  <c r="B606" i="86"/>
  <c r="B605" i="86"/>
  <c r="B604" i="86"/>
  <c r="B603" i="86"/>
  <c r="B602" i="86"/>
  <c r="B601" i="86"/>
  <c r="B600" i="86"/>
  <c r="B599" i="86"/>
  <c r="B598" i="86"/>
  <c r="B597" i="86"/>
  <c r="B596" i="86"/>
  <c r="B595" i="86"/>
  <c r="B594" i="86"/>
  <c r="B593" i="86"/>
  <c r="B592" i="86"/>
  <c r="B591" i="86"/>
  <c r="B590" i="86"/>
  <c r="B589" i="86"/>
  <c r="B588" i="86"/>
  <c r="B587" i="86"/>
  <c r="B586" i="86"/>
  <c r="B585" i="86"/>
  <c r="B584" i="86"/>
  <c r="B583" i="86"/>
  <c r="B582" i="86"/>
  <c r="B581" i="86"/>
  <c r="B580" i="86"/>
  <c r="B579" i="86"/>
  <c r="B578" i="86"/>
  <c r="B577" i="86"/>
  <c r="B576" i="86"/>
  <c r="B575" i="86"/>
  <c r="B574" i="86"/>
  <c r="B573" i="86"/>
  <c r="B572" i="86"/>
  <c r="B571" i="86"/>
  <c r="B570" i="86"/>
  <c r="B569" i="86"/>
  <c r="B568" i="86"/>
  <c r="B567" i="86"/>
  <c r="B566" i="86"/>
  <c r="B565" i="86"/>
  <c r="B564" i="86"/>
  <c r="B563" i="86"/>
  <c r="B562" i="86"/>
  <c r="B561" i="86"/>
  <c r="B560" i="86"/>
  <c r="B559" i="86"/>
  <c r="B558" i="86"/>
  <c r="B557" i="86"/>
  <c r="B556" i="86"/>
  <c r="B555" i="86"/>
  <c r="B554" i="86"/>
  <c r="B553" i="86"/>
  <c r="B552" i="86"/>
  <c r="B551" i="86"/>
  <c r="B550" i="86"/>
  <c r="B549" i="86"/>
  <c r="B548" i="86"/>
  <c r="B547" i="86"/>
  <c r="B546" i="86"/>
  <c r="B545" i="86"/>
  <c r="B544" i="86"/>
  <c r="B543" i="86"/>
  <c r="B542" i="86"/>
  <c r="B541" i="86"/>
  <c r="B540" i="86"/>
  <c r="B539" i="86"/>
  <c r="B538" i="86"/>
  <c r="B537" i="86"/>
  <c r="B536" i="86"/>
  <c r="B535" i="86"/>
  <c r="B534" i="86"/>
  <c r="B533" i="86"/>
  <c r="B532" i="86"/>
  <c r="B531" i="86"/>
  <c r="B530" i="86"/>
  <c r="B529" i="86"/>
  <c r="B528" i="86"/>
  <c r="B527" i="86"/>
  <c r="B526" i="86"/>
  <c r="B525" i="86"/>
  <c r="B524" i="86"/>
  <c r="B523" i="86"/>
  <c r="B522" i="86"/>
  <c r="B521" i="86"/>
  <c r="B520" i="86"/>
  <c r="B519" i="86"/>
  <c r="B518" i="86"/>
  <c r="B517" i="86"/>
  <c r="B516" i="86"/>
  <c r="B515" i="86"/>
  <c r="B514" i="86"/>
  <c r="B513" i="86"/>
  <c r="B512" i="86"/>
  <c r="B511" i="86"/>
  <c r="B510" i="86"/>
  <c r="B509" i="86"/>
  <c r="B508" i="86"/>
  <c r="B507" i="86"/>
  <c r="B506" i="86"/>
  <c r="B505" i="86"/>
  <c r="B504" i="86"/>
  <c r="B503" i="86"/>
  <c r="B502" i="86"/>
  <c r="B501" i="86"/>
  <c r="B500" i="86"/>
  <c r="B499" i="86"/>
  <c r="B498" i="86"/>
  <c r="B497" i="86"/>
  <c r="B496" i="86"/>
  <c r="B495" i="86"/>
  <c r="B494" i="86"/>
  <c r="B493" i="86"/>
  <c r="B492" i="86"/>
  <c r="B491" i="86"/>
  <c r="B490" i="86"/>
  <c r="B489" i="86"/>
  <c r="B488" i="86"/>
  <c r="B487" i="86"/>
  <c r="B486" i="86"/>
  <c r="B485" i="86"/>
  <c r="B484" i="86"/>
  <c r="B483" i="86"/>
  <c r="B482" i="86"/>
  <c r="B481" i="86"/>
  <c r="B480" i="86"/>
  <c r="B479" i="86"/>
  <c r="B478" i="86"/>
  <c r="B477" i="86"/>
  <c r="B476" i="86"/>
  <c r="B475" i="86"/>
  <c r="B474" i="86"/>
  <c r="B473" i="86"/>
  <c r="B472" i="86"/>
  <c r="B471" i="86"/>
  <c r="B470" i="86"/>
  <c r="B469" i="86"/>
  <c r="B468" i="86"/>
  <c r="B467" i="86"/>
  <c r="B466" i="86"/>
  <c r="B465" i="86"/>
  <c r="B464" i="86"/>
  <c r="B463" i="86"/>
  <c r="B462" i="86"/>
  <c r="B461" i="86"/>
  <c r="B460" i="86"/>
  <c r="B459" i="86"/>
  <c r="B458" i="86"/>
  <c r="B457" i="86"/>
  <c r="B456" i="86"/>
  <c r="B455" i="86"/>
  <c r="B454" i="86"/>
  <c r="B453" i="86"/>
  <c r="B452" i="86"/>
  <c r="B451" i="86"/>
  <c r="B450" i="86"/>
  <c r="B449" i="86"/>
  <c r="B448" i="86"/>
  <c r="B447" i="86"/>
  <c r="B446" i="86"/>
  <c r="B445" i="86"/>
  <c r="B444" i="86"/>
  <c r="B443" i="86"/>
  <c r="B442" i="86"/>
  <c r="B441" i="86"/>
  <c r="B440" i="86"/>
  <c r="B439" i="86"/>
  <c r="B438" i="86"/>
  <c r="B437" i="86"/>
  <c r="B436" i="86"/>
  <c r="B435" i="86"/>
  <c r="B434" i="86"/>
  <c r="B433" i="86"/>
  <c r="B432" i="86"/>
  <c r="B431" i="86"/>
  <c r="B430" i="86"/>
  <c r="B429" i="86"/>
  <c r="B428" i="86"/>
  <c r="B427" i="86"/>
  <c r="B426" i="86"/>
  <c r="B425" i="86"/>
  <c r="B424" i="86"/>
  <c r="B423" i="86"/>
  <c r="B422" i="86"/>
  <c r="B421" i="86"/>
  <c r="B420" i="86"/>
  <c r="B419" i="86"/>
  <c r="B418" i="86"/>
  <c r="B417" i="86"/>
  <c r="B416" i="86"/>
  <c r="B415" i="86"/>
  <c r="B414" i="86"/>
  <c r="B413" i="86"/>
  <c r="B412" i="86"/>
  <c r="B411" i="86"/>
  <c r="B410" i="86"/>
  <c r="B409" i="86"/>
  <c r="B408" i="86"/>
  <c r="B407" i="86"/>
  <c r="B406" i="86"/>
  <c r="B405" i="86"/>
  <c r="B404" i="86"/>
  <c r="B403" i="86"/>
  <c r="B402" i="86"/>
  <c r="B401" i="86"/>
  <c r="B400" i="86"/>
  <c r="B399" i="86"/>
  <c r="B398" i="86"/>
  <c r="B397" i="86"/>
  <c r="B396" i="86"/>
  <c r="B395" i="86"/>
  <c r="B394" i="86"/>
  <c r="B393" i="86"/>
  <c r="B392" i="86"/>
  <c r="B391" i="86"/>
  <c r="B390" i="86"/>
  <c r="B389" i="86"/>
  <c r="B388" i="86"/>
  <c r="B387" i="86"/>
  <c r="B386" i="86"/>
  <c r="B385" i="86"/>
  <c r="B384" i="86"/>
  <c r="B383" i="86"/>
  <c r="B382" i="86"/>
  <c r="B381" i="86"/>
  <c r="B380" i="86"/>
  <c r="B379" i="86"/>
  <c r="B378" i="86"/>
  <c r="B377" i="86"/>
  <c r="B376" i="86"/>
  <c r="B375" i="86"/>
  <c r="B374" i="86"/>
  <c r="B373" i="86"/>
  <c r="B372" i="86"/>
  <c r="B371" i="86"/>
  <c r="B370" i="86"/>
  <c r="B369" i="86"/>
  <c r="B368" i="86"/>
  <c r="B367" i="86"/>
  <c r="B366" i="86"/>
  <c r="B365" i="86"/>
  <c r="B364" i="86"/>
  <c r="B363" i="86"/>
  <c r="B362" i="86"/>
  <c r="B361" i="86"/>
  <c r="B360" i="86"/>
  <c r="B359" i="86"/>
  <c r="B358" i="86"/>
  <c r="B357" i="86"/>
  <c r="B356" i="86"/>
  <c r="B355" i="86"/>
  <c r="B354" i="86"/>
  <c r="B353" i="86"/>
  <c r="B352" i="86"/>
  <c r="B351" i="86"/>
  <c r="B350" i="86"/>
  <c r="B349" i="86"/>
  <c r="B348" i="86"/>
  <c r="B347" i="86"/>
  <c r="B346" i="86"/>
  <c r="B345" i="86"/>
  <c r="B344" i="86"/>
  <c r="B343" i="86"/>
  <c r="B342" i="86"/>
  <c r="B341" i="86"/>
  <c r="B340" i="86"/>
  <c r="B339" i="86"/>
  <c r="B338" i="86"/>
  <c r="B337" i="86"/>
  <c r="B336" i="86"/>
  <c r="B335" i="86"/>
  <c r="B334" i="86"/>
  <c r="B333" i="86"/>
  <c r="B332" i="86"/>
  <c r="B331" i="86"/>
  <c r="B330" i="86"/>
  <c r="B329" i="86"/>
  <c r="B328" i="86"/>
  <c r="B327" i="86"/>
  <c r="B326" i="86"/>
  <c r="B325" i="86"/>
  <c r="B324" i="86"/>
  <c r="B323" i="86"/>
  <c r="B322" i="86"/>
  <c r="B321" i="86"/>
  <c r="B320" i="86"/>
  <c r="B319" i="86"/>
  <c r="B318" i="86"/>
  <c r="B317" i="86"/>
  <c r="B316" i="86"/>
  <c r="B315" i="86"/>
  <c r="B314" i="86"/>
  <c r="B313" i="86"/>
  <c r="B312" i="86"/>
  <c r="B311" i="86"/>
  <c r="B310" i="86"/>
  <c r="B309" i="86"/>
  <c r="B308" i="86"/>
  <c r="B307" i="86"/>
  <c r="B306" i="86"/>
  <c r="B305" i="86"/>
  <c r="B304" i="86"/>
  <c r="B303" i="86"/>
  <c r="B302" i="86"/>
  <c r="B301" i="86"/>
  <c r="B300" i="86"/>
  <c r="B299" i="86"/>
  <c r="B298" i="86"/>
  <c r="B297" i="86"/>
  <c r="B296" i="86"/>
  <c r="B295" i="86"/>
  <c r="B294" i="86"/>
  <c r="B293" i="86"/>
  <c r="B292" i="86"/>
  <c r="B291" i="86"/>
  <c r="B290" i="86"/>
  <c r="B289" i="86"/>
  <c r="B288" i="86"/>
  <c r="B287" i="86"/>
  <c r="B286" i="86"/>
  <c r="B285" i="86"/>
  <c r="B284" i="86"/>
  <c r="B283" i="86"/>
  <c r="B282" i="86"/>
  <c r="B281" i="86"/>
  <c r="B280" i="86"/>
  <c r="B279" i="86"/>
  <c r="B278" i="86"/>
  <c r="B277" i="86"/>
  <c r="B276" i="86"/>
  <c r="B275" i="86"/>
  <c r="B274" i="86"/>
  <c r="B273" i="86"/>
  <c r="B272" i="86"/>
  <c r="B271" i="86"/>
  <c r="B270" i="86"/>
  <c r="B269" i="86"/>
  <c r="B268" i="86"/>
  <c r="B267" i="86"/>
  <c r="B266" i="86"/>
  <c r="B265" i="86"/>
  <c r="B264" i="86"/>
  <c r="B263" i="86"/>
  <c r="B262" i="86"/>
  <c r="B261" i="86"/>
  <c r="B260" i="86"/>
  <c r="B259" i="86"/>
  <c r="B258" i="86"/>
  <c r="B257" i="86"/>
  <c r="B256" i="86"/>
  <c r="B255" i="86"/>
  <c r="B254" i="86"/>
  <c r="B253" i="86"/>
  <c r="B252" i="86"/>
  <c r="B251" i="86"/>
  <c r="B250" i="86"/>
  <c r="B249" i="86"/>
  <c r="B248" i="86"/>
  <c r="B247" i="86"/>
  <c r="B246" i="86"/>
  <c r="B245" i="86"/>
  <c r="B244" i="86"/>
  <c r="B243" i="86"/>
  <c r="B242" i="86"/>
  <c r="B241" i="86"/>
  <c r="B240" i="86"/>
  <c r="B239" i="86"/>
  <c r="B238" i="86"/>
  <c r="B237" i="86"/>
  <c r="B236" i="86"/>
  <c r="B235" i="86"/>
  <c r="B234" i="86"/>
  <c r="B233" i="86"/>
  <c r="B232" i="86"/>
  <c r="B231" i="86"/>
  <c r="B230" i="86"/>
  <c r="B229" i="86"/>
  <c r="B228" i="86"/>
  <c r="B227" i="86"/>
  <c r="B226" i="86"/>
  <c r="B225" i="86"/>
  <c r="B224" i="86"/>
  <c r="B223" i="86"/>
  <c r="B222" i="86"/>
  <c r="B221" i="86"/>
  <c r="B220" i="86"/>
  <c r="B219" i="86"/>
  <c r="B218" i="86"/>
  <c r="B217" i="86"/>
  <c r="B216" i="86"/>
  <c r="B215" i="86"/>
  <c r="B214" i="86"/>
  <c r="B213" i="86"/>
  <c r="B212" i="86"/>
  <c r="B211" i="86"/>
  <c r="B210" i="86"/>
  <c r="B209" i="86"/>
  <c r="B208" i="86"/>
  <c r="B207" i="86"/>
  <c r="B206" i="86"/>
  <c r="B205" i="86"/>
  <c r="B204" i="86"/>
  <c r="B203" i="86"/>
  <c r="B202" i="86"/>
  <c r="B201" i="86"/>
  <c r="B200" i="86"/>
  <c r="B199" i="86"/>
  <c r="B198" i="86"/>
  <c r="B197" i="86"/>
  <c r="B196" i="86"/>
  <c r="B195" i="86"/>
  <c r="B194" i="86"/>
  <c r="B193" i="86"/>
  <c r="B192" i="86"/>
  <c r="B191" i="86"/>
  <c r="B190" i="86"/>
  <c r="B189" i="86"/>
  <c r="B188" i="86"/>
  <c r="B187" i="86"/>
  <c r="B186" i="86"/>
  <c r="B185" i="86"/>
  <c r="B184" i="86"/>
  <c r="B183" i="86"/>
  <c r="B182" i="86"/>
  <c r="B181" i="86"/>
  <c r="B180" i="86"/>
  <c r="B179" i="86"/>
  <c r="B178" i="86"/>
  <c r="B177" i="86"/>
  <c r="B176" i="86"/>
  <c r="B175" i="86"/>
  <c r="B174" i="86"/>
  <c r="B173" i="86"/>
  <c r="B172" i="86"/>
  <c r="B171" i="86"/>
  <c r="B170" i="86"/>
  <c r="B169" i="86"/>
  <c r="B168" i="86"/>
  <c r="B167" i="86"/>
  <c r="B166" i="86"/>
  <c r="B165" i="86"/>
  <c r="B164" i="86"/>
  <c r="B163" i="86"/>
  <c r="B162" i="86"/>
  <c r="B161" i="86"/>
  <c r="B160" i="86"/>
  <c r="B159" i="86"/>
  <c r="B158" i="86"/>
  <c r="B157" i="86"/>
  <c r="B156" i="86"/>
  <c r="B155" i="86"/>
  <c r="B154" i="86"/>
  <c r="B153" i="86"/>
  <c r="B152" i="86"/>
  <c r="B151" i="86"/>
  <c r="B150" i="86"/>
  <c r="B149" i="86"/>
  <c r="B148" i="86"/>
  <c r="B147" i="86"/>
  <c r="B146" i="86"/>
  <c r="B145" i="86"/>
  <c r="B144" i="86"/>
  <c r="B143" i="86"/>
  <c r="B142" i="86"/>
  <c r="B141" i="86"/>
  <c r="B140" i="86"/>
  <c r="B139" i="86"/>
  <c r="B138" i="86"/>
  <c r="B137" i="86"/>
  <c r="B136" i="86"/>
  <c r="B135" i="86"/>
  <c r="B134" i="86"/>
  <c r="B133" i="86"/>
  <c r="B132" i="86"/>
  <c r="B131" i="86"/>
  <c r="B130" i="86"/>
  <c r="B129" i="86"/>
  <c r="B128" i="86"/>
  <c r="B127" i="86"/>
  <c r="B126" i="86"/>
  <c r="B125" i="86"/>
  <c r="B124" i="86"/>
  <c r="B123" i="86"/>
  <c r="B122" i="86"/>
  <c r="B121" i="86"/>
  <c r="B120" i="86"/>
  <c r="B119" i="86"/>
  <c r="B118" i="86"/>
  <c r="B117" i="86"/>
  <c r="B116" i="86"/>
  <c r="B115" i="86"/>
  <c r="B114" i="86"/>
  <c r="B113" i="86"/>
  <c r="B112" i="86"/>
  <c r="B111" i="86"/>
  <c r="B110" i="86"/>
  <c r="B109" i="86"/>
  <c r="B108" i="86"/>
  <c r="B107" i="86"/>
  <c r="B106" i="86"/>
  <c r="B105" i="86"/>
  <c r="B104" i="86"/>
  <c r="B103" i="86"/>
  <c r="B102" i="86"/>
  <c r="B101" i="86"/>
  <c r="B100" i="86"/>
  <c r="B99" i="86"/>
  <c r="B98" i="86"/>
  <c r="B97" i="86"/>
  <c r="B96" i="86"/>
  <c r="B95" i="86"/>
  <c r="B94" i="86"/>
  <c r="B93" i="86"/>
  <c r="B92" i="86"/>
  <c r="B91" i="86"/>
  <c r="B90" i="86"/>
  <c r="B89" i="86"/>
  <c r="B88" i="86"/>
  <c r="B87" i="86"/>
  <c r="B86" i="86"/>
  <c r="B85" i="86"/>
  <c r="B84" i="86"/>
  <c r="B83" i="86"/>
  <c r="B82" i="86"/>
  <c r="B81" i="86"/>
  <c r="B80" i="86"/>
  <c r="B79" i="86"/>
  <c r="B78" i="86"/>
  <c r="B77" i="86"/>
  <c r="B76" i="86"/>
  <c r="B75" i="86"/>
  <c r="B74" i="86"/>
  <c r="B73" i="86"/>
  <c r="B72" i="86"/>
  <c r="B71" i="86"/>
  <c r="B70" i="86"/>
  <c r="B69" i="86"/>
  <c r="B68" i="86"/>
  <c r="B67" i="86"/>
  <c r="B66" i="86"/>
  <c r="B65" i="86"/>
  <c r="B64" i="86"/>
  <c r="B63" i="86"/>
  <c r="B62" i="86"/>
  <c r="B61" i="86"/>
  <c r="B60" i="86"/>
  <c r="B59" i="86"/>
  <c r="B58" i="86"/>
  <c r="B57" i="86"/>
  <c r="B56" i="86"/>
  <c r="B55" i="86"/>
  <c r="B54" i="86"/>
  <c r="B53" i="86"/>
  <c r="B52" i="86"/>
  <c r="B51" i="86"/>
  <c r="B50" i="86"/>
  <c r="B49" i="86"/>
  <c r="B48" i="86"/>
  <c r="B47" i="86"/>
  <c r="B46" i="86"/>
  <c r="B45" i="86"/>
  <c r="B44" i="86"/>
  <c r="B43" i="86"/>
  <c r="B42" i="86"/>
  <c r="B41" i="86"/>
  <c r="B40" i="86"/>
  <c r="B39" i="86"/>
  <c r="B38" i="86"/>
  <c r="B37" i="86"/>
  <c r="B36" i="86"/>
  <c r="B35" i="86"/>
  <c r="B34" i="86"/>
  <c r="B33" i="86"/>
  <c r="B32" i="86"/>
  <c r="B31" i="86"/>
  <c r="B30" i="86"/>
  <c r="B29" i="86"/>
  <c r="B28" i="86"/>
  <c r="B27" i="86"/>
  <c r="B26" i="86"/>
  <c r="B25" i="86"/>
  <c r="B24" i="86"/>
  <c r="B23" i="86"/>
  <c r="B22" i="86"/>
  <c r="B21" i="86"/>
  <c r="B20" i="86"/>
  <c r="B19" i="86"/>
  <c r="B18" i="86"/>
  <c r="B17" i="86"/>
  <c r="B16" i="86"/>
  <c r="B15" i="86"/>
  <c r="B14" i="86"/>
  <c r="B13" i="86"/>
  <c r="B12" i="86"/>
  <c r="B11" i="86"/>
  <c r="B18" i="83" l="1"/>
  <c r="C18" i="83" s="1"/>
  <c r="G15" i="85" l="1"/>
  <c r="G15" i="97"/>
  <c r="E2" i="100" l="1"/>
  <c r="B6" i="100" s="1"/>
  <c r="D2" i="99"/>
  <c r="B6" i="99" s="1"/>
  <c r="E2" i="98"/>
  <c r="B6" i="98" s="1"/>
  <c r="D2" i="97"/>
  <c r="B6" i="97" s="1"/>
  <c r="E2" i="96"/>
  <c r="B6" i="96" s="1"/>
  <c r="D2" i="95"/>
  <c r="B6" i="95" s="1"/>
  <c r="F10" i="102"/>
  <c r="E10" i="102"/>
  <c r="C10" i="102"/>
  <c r="G1011" i="101"/>
  <c r="D1010" i="102" s="1"/>
  <c r="G1010" i="102" s="1"/>
  <c r="G1010" i="101"/>
  <c r="D1009" i="102" s="1"/>
  <c r="G1009" i="102" s="1"/>
  <c r="G1009" i="101"/>
  <c r="D1008" i="102" s="1"/>
  <c r="G1008" i="102" s="1"/>
  <c r="G1008" i="101"/>
  <c r="D1007" i="102" s="1"/>
  <c r="G1007" i="102" s="1"/>
  <c r="G1007" i="101"/>
  <c r="D1006" i="102" s="1"/>
  <c r="G1006" i="102" s="1"/>
  <c r="G1006" i="101"/>
  <c r="D1005" i="102" s="1"/>
  <c r="G1005" i="102" s="1"/>
  <c r="G1005" i="101"/>
  <c r="D1004" i="102" s="1"/>
  <c r="G1004" i="102" s="1"/>
  <c r="G1004" i="101"/>
  <c r="D1003" i="102" s="1"/>
  <c r="G1003" i="102" s="1"/>
  <c r="G1003" i="101"/>
  <c r="D1002" i="102" s="1"/>
  <c r="G1002" i="102" s="1"/>
  <c r="G1002" i="101"/>
  <c r="D1001" i="102" s="1"/>
  <c r="G1001" i="102" s="1"/>
  <c r="G1001" i="101"/>
  <c r="D1000" i="102" s="1"/>
  <c r="G1000" i="102" s="1"/>
  <c r="G1000" i="101"/>
  <c r="D999" i="102" s="1"/>
  <c r="G999" i="102" s="1"/>
  <c r="G999" i="101"/>
  <c r="D998" i="102" s="1"/>
  <c r="G998" i="102" s="1"/>
  <c r="G998" i="101"/>
  <c r="D997" i="102" s="1"/>
  <c r="G997" i="102" s="1"/>
  <c r="G997" i="101"/>
  <c r="D996" i="102" s="1"/>
  <c r="G996" i="102" s="1"/>
  <c r="G996" i="101"/>
  <c r="D995" i="102" s="1"/>
  <c r="G995" i="102" s="1"/>
  <c r="G995" i="101"/>
  <c r="D994" i="102" s="1"/>
  <c r="G994" i="102" s="1"/>
  <c r="G994" i="101"/>
  <c r="D993" i="102" s="1"/>
  <c r="G993" i="102" s="1"/>
  <c r="G993" i="101"/>
  <c r="D992" i="102" s="1"/>
  <c r="G992" i="102" s="1"/>
  <c r="G992" i="101"/>
  <c r="D991" i="102" s="1"/>
  <c r="G991" i="102" s="1"/>
  <c r="G991" i="101"/>
  <c r="D990" i="102" s="1"/>
  <c r="G990" i="102" s="1"/>
  <c r="G990" i="101"/>
  <c r="D989" i="102" s="1"/>
  <c r="G989" i="102" s="1"/>
  <c r="G989" i="101"/>
  <c r="D988" i="102" s="1"/>
  <c r="G988" i="102" s="1"/>
  <c r="G988" i="101"/>
  <c r="D987" i="102" s="1"/>
  <c r="G987" i="102" s="1"/>
  <c r="G987" i="101"/>
  <c r="D986" i="102" s="1"/>
  <c r="G986" i="102" s="1"/>
  <c r="G986" i="101"/>
  <c r="D985" i="102" s="1"/>
  <c r="G985" i="102" s="1"/>
  <c r="G985" i="101"/>
  <c r="D984" i="102" s="1"/>
  <c r="G984" i="102" s="1"/>
  <c r="G984" i="101"/>
  <c r="D983" i="102" s="1"/>
  <c r="G983" i="102" s="1"/>
  <c r="G983" i="101"/>
  <c r="D982" i="102" s="1"/>
  <c r="G982" i="102" s="1"/>
  <c r="G982" i="101"/>
  <c r="D981" i="102" s="1"/>
  <c r="G981" i="102" s="1"/>
  <c r="G981" i="101"/>
  <c r="D980" i="102" s="1"/>
  <c r="G980" i="102" s="1"/>
  <c r="G980" i="101"/>
  <c r="D979" i="102" s="1"/>
  <c r="G979" i="102" s="1"/>
  <c r="G979" i="101"/>
  <c r="D978" i="102" s="1"/>
  <c r="G978" i="102" s="1"/>
  <c r="G978" i="101"/>
  <c r="D977" i="102" s="1"/>
  <c r="G977" i="102" s="1"/>
  <c r="G977" i="101"/>
  <c r="D976" i="102" s="1"/>
  <c r="G976" i="102" s="1"/>
  <c r="G976" i="101"/>
  <c r="D975" i="102" s="1"/>
  <c r="G975" i="102" s="1"/>
  <c r="G975" i="101"/>
  <c r="D974" i="102" s="1"/>
  <c r="G974" i="102" s="1"/>
  <c r="G974" i="101"/>
  <c r="D973" i="102" s="1"/>
  <c r="G973" i="102" s="1"/>
  <c r="G973" i="101"/>
  <c r="D972" i="102" s="1"/>
  <c r="G972" i="102" s="1"/>
  <c r="G972" i="101"/>
  <c r="D971" i="102" s="1"/>
  <c r="G971" i="102" s="1"/>
  <c r="G971" i="101"/>
  <c r="D970" i="102" s="1"/>
  <c r="G970" i="102" s="1"/>
  <c r="G970" i="101"/>
  <c r="D969" i="102" s="1"/>
  <c r="G969" i="102" s="1"/>
  <c r="G969" i="101"/>
  <c r="D968" i="102" s="1"/>
  <c r="G968" i="102" s="1"/>
  <c r="G968" i="101"/>
  <c r="D967" i="102" s="1"/>
  <c r="G967" i="102" s="1"/>
  <c r="G967" i="101"/>
  <c r="D966" i="102" s="1"/>
  <c r="G966" i="102" s="1"/>
  <c r="G966" i="101"/>
  <c r="D965" i="102" s="1"/>
  <c r="G965" i="102" s="1"/>
  <c r="G965" i="101"/>
  <c r="D964" i="102" s="1"/>
  <c r="G964" i="102" s="1"/>
  <c r="G964" i="101"/>
  <c r="D963" i="102" s="1"/>
  <c r="G963" i="102" s="1"/>
  <c r="G963" i="101"/>
  <c r="D962" i="102" s="1"/>
  <c r="G962" i="102" s="1"/>
  <c r="G962" i="101"/>
  <c r="D961" i="102" s="1"/>
  <c r="G961" i="102" s="1"/>
  <c r="G961" i="101"/>
  <c r="D960" i="102" s="1"/>
  <c r="G960" i="102" s="1"/>
  <c r="G960" i="101"/>
  <c r="D959" i="102" s="1"/>
  <c r="G959" i="102" s="1"/>
  <c r="G959" i="101"/>
  <c r="D958" i="102" s="1"/>
  <c r="G958" i="102" s="1"/>
  <c r="G958" i="101"/>
  <c r="D957" i="102" s="1"/>
  <c r="G957" i="102" s="1"/>
  <c r="G957" i="101"/>
  <c r="D956" i="102" s="1"/>
  <c r="G956" i="102" s="1"/>
  <c r="G956" i="101"/>
  <c r="D955" i="102" s="1"/>
  <c r="G955" i="102" s="1"/>
  <c r="G955" i="101"/>
  <c r="D954" i="102" s="1"/>
  <c r="G954" i="102" s="1"/>
  <c r="G954" i="101"/>
  <c r="D953" i="102" s="1"/>
  <c r="G953" i="102" s="1"/>
  <c r="G953" i="101"/>
  <c r="D952" i="102" s="1"/>
  <c r="G952" i="102" s="1"/>
  <c r="G952" i="101"/>
  <c r="D951" i="102" s="1"/>
  <c r="G951" i="102" s="1"/>
  <c r="G951" i="101"/>
  <c r="D950" i="102" s="1"/>
  <c r="G950" i="102" s="1"/>
  <c r="G950" i="101"/>
  <c r="D949" i="102" s="1"/>
  <c r="G949" i="102" s="1"/>
  <c r="G949" i="101"/>
  <c r="D948" i="102" s="1"/>
  <c r="G948" i="102" s="1"/>
  <c r="G948" i="101"/>
  <c r="D947" i="102" s="1"/>
  <c r="G947" i="102" s="1"/>
  <c r="G947" i="101"/>
  <c r="D946" i="102" s="1"/>
  <c r="G946" i="102" s="1"/>
  <c r="G946" i="101"/>
  <c r="D945" i="102" s="1"/>
  <c r="G945" i="102" s="1"/>
  <c r="G945" i="101"/>
  <c r="D944" i="102" s="1"/>
  <c r="G944" i="102" s="1"/>
  <c r="G944" i="101"/>
  <c r="D943" i="102" s="1"/>
  <c r="G943" i="102" s="1"/>
  <c r="G943" i="101"/>
  <c r="D942" i="102" s="1"/>
  <c r="G942" i="102" s="1"/>
  <c r="G942" i="101"/>
  <c r="D941" i="102" s="1"/>
  <c r="G941" i="102" s="1"/>
  <c r="G941" i="101"/>
  <c r="D940" i="102" s="1"/>
  <c r="G940" i="102" s="1"/>
  <c r="G940" i="101"/>
  <c r="D939" i="102" s="1"/>
  <c r="G939" i="102" s="1"/>
  <c r="G939" i="101"/>
  <c r="D938" i="102" s="1"/>
  <c r="G938" i="102" s="1"/>
  <c r="G938" i="101"/>
  <c r="D937" i="102" s="1"/>
  <c r="G937" i="102" s="1"/>
  <c r="G937" i="101"/>
  <c r="D936" i="102" s="1"/>
  <c r="G936" i="102" s="1"/>
  <c r="G936" i="101"/>
  <c r="D935" i="102" s="1"/>
  <c r="G935" i="102" s="1"/>
  <c r="G935" i="101"/>
  <c r="D934" i="102" s="1"/>
  <c r="G934" i="102" s="1"/>
  <c r="G934" i="101"/>
  <c r="D933" i="102" s="1"/>
  <c r="G933" i="102" s="1"/>
  <c r="G933" i="101"/>
  <c r="D932" i="102" s="1"/>
  <c r="G932" i="102" s="1"/>
  <c r="G932" i="101"/>
  <c r="D931" i="102" s="1"/>
  <c r="G931" i="102" s="1"/>
  <c r="G931" i="101"/>
  <c r="D930" i="102" s="1"/>
  <c r="G930" i="102" s="1"/>
  <c r="G930" i="101"/>
  <c r="D929" i="102" s="1"/>
  <c r="G929" i="102" s="1"/>
  <c r="G929" i="101"/>
  <c r="D928" i="102" s="1"/>
  <c r="G928" i="102" s="1"/>
  <c r="G928" i="101"/>
  <c r="D927" i="102" s="1"/>
  <c r="G927" i="102" s="1"/>
  <c r="G927" i="101"/>
  <c r="D926" i="102" s="1"/>
  <c r="G926" i="102" s="1"/>
  <c r="G926" i="101"/>
  <c r="D925" i="102" s="1"/>
  <c r="G925" i="102" s="1"/>
  <c r="G925" i="101"/>
  <c r="D924" i="102" s="1"/>
  <c r="G924" i="102" s="1"/>
  <c r="G924" i="101"/>
  <c r="D923" i="102" s="1"/>
  <c r="G923" i="102" s="1"/>
  <c r="G923" i="101"/>
  <c r="D922" i="102" s="1"/>
  <c r="G922" i="102" s="1"/>
  <c r="G922" i="101"/>
  <c r="D921" i="102" s="1"/>
  <c r="G921" i="102" s="1"/>
  <c r="G921" i="101"/>
  <c r="D920" i="102" s="1"/>
  <c r="G920" i="102" s="1"/>
  <c r="G920" i="101"/>
  <c r="D919" i="102" s="1"/>
  <c r="G919" i="102" s="1"/>
  <c r="G919" i="101"/>
  <c r="D918" i="102" s="1"/>
  <c r="G918" i="102" s="1"/>
  <c r="G918" i="101"/>
  <c r="D917" i="102" s="1"/>
  <c r="G917" i="102" s="1"/>
  <c r="G917" i="101"/>
  <c r="D916" i="102" s="1"/>
  <c r="G916" i="102" s="1"/>
  <c r="G916" i="101"/>
  <c r="D915" i="102" s="1"/>
  <c r="G915" i="102" s="1"/>
  <c r="G915" i="101"/>
  <c r="D914" i="102" s="1"/>
  <c r="G914" i="102" s="1"/>
  <c r="G914" i="101"/>
  <c r="D913" i="102" s="1"/>
  <c r="G913" i="102" s="1"/>
  <c r="G913" i="101"/>
  <c r="D912" i="102" s="1"/>
  <c r="G912" i="102" s="1"/>
  <c r="G912" i="101"/>
  <c r="D911" i="102" s="1"/>
  <c r="G911" i="102" s="1"/>
  <c r="G911" i="101"/>
  <c r="D910" i="102" s="1"/>
  <c r="G910" i="102" s="1"/>
  <c r="G910" i="101"/>
  <c r="D909" i="102" s="1"/>
  <c r="G909" i="102" s="1"/>
  <c r="G909" i="101"/>
  <c r="D908" i="102" s="1"/>
  <c r="G908" i="102" s="1"/>
  <c r="G908" i="101"/>
  <c r="D907" i="102" s="1"/>
  <c r="G907" i="102" s="1"/>
  <c r="G907" i="101"/>
  <c r="D906" i="102" s="1"/>
  <c r="G906" i="102" s="1"/>
  <c r="G906" i="101"/>
  <c r="D905" i="102" s="1"/>
  <c r="G905" i="102" s="1"/>
  <c r="G905" i="101"/>
  <c r="D904" i="102" s="1"/>
  <c r="G904" i="102" s="1"/>
  <c r="G904" i="101"/>
  <c r="D903" i="102" s="1"/>
  <c r="G903" i="102" s="1"/>
  <c r="G903" i="101"/>
  <c r="D902" i="102" s="1"/>
  <c r="G902" i="102" s="1"/>
  <c r="G902" i="101"/>
  <c r="D901" i="102" s="1"/>
  <c r="G901" i="102" s="1"/>
  <c r="G901" i="101"/>
  <c r="D900" i="102" s="1"/>
  <c r="G900" i="102" s="1"/>
  <c r="G900" i="101"/>
  <c r="D899" i="102" s="1"/>
  <c r="G899" i="102" s="1"/>
  <c r="G899" i="101"/>
  <c r="D898" i="102" s="1"/>
  <c r="G898" i="102" s="1"/>
  <c r="G898" i="101"/>
  <c r="D897" i="102" s="1"/>
  <c r="G897" i="102" s="1"/>
  <c r="G897" i="101"/>
  <c r="D896" i="102" s="1"/>
  <c r="G896" i="102" s="1"/>
  <c r="G896" i="101"/>
  <c r="D895" i="102" s="1"/>
  <c r="G895" i="102" s="1"/>
  <c r="G895" i="101"/>
  <c r="D894" i="102" s="1"/>
  <c r="G894" i="102" s="1"/>
  <c r="G894" i="101"/>
  <c r="D893" i="102" s="1"/>
  <c r="G893" i="102" s="1"/>
  <c r="G893" i="101"/>
  <c r="D892" i="102" s="1"/>
  <c r="G892" i="102" s="1"/>
  <c r="G892" i="101"/>
  <c r="D891" i="102" s="1"/>
  <c r="G891" i="102" s="1"/>
  <c r="G891" i="101"/>
  <c r="D890" i="102" s="1"/>
  <c r="G890" i="102" s="1"/>
  <c r="G890" i="101"/>
  <c r="D889" i="102" s="1"/>
  <c r="G889" i="102" s="1"/>
  <c r="G889" i="101"/>
  <c r="D888" i="102" s="1"/>
  <c r="G888" i="102" s="1"/>
  <c r="G888" i="101"/>
  <c r="D887" i="102" s="1"/>
  <c r="G887" i="102" s="1"/>
  <c r="G887" i="101"/>
  <c r="D886" i="102" s="1"/>
  <c r="G886" i="102" s="1"/>
  <c r="G886" i="101"/>
  <c r="D885" i="102" s="1"/>
  <c r="G885" i="102" s="1"/>
  <c r="G885" i="101"/>
  <c r="D884" i="102" s="1"/>
  <c r="G884" i="102" s="1"/>
  <c r="G884" i="101"/>
  <c r="D883" i="102" s="1"/>
  <c r="G883" i="102" s="1"/>
  <c r="G883" i="101"/>
  <c r="D882" i="102" s="1"/>
  <c r="G882" i="102" s="1"/>
  <c r="G882" i="101"/>
  <c r="D881" i="102" s="1"/>
  <c r="G881" i="102" s="1"/>
  <c r="G881" i="101"/>
  <c r="D880" i="102" s="1"/>
  <c r="G880" i="102" s="1"/>
  <c r="G880" i="101"/>
  <c r="D879" i="102" s="1"/>
  <c r="G879" i="102" s="1"/>
  <c r="G879" i="101"/>
  <c r="D878" i="102" s="1"/>
  <c r="G878" i="102" s="1"/>
  <c r="G878" i="101"/>
  <c r="D877" i="102" s="1"/>
  <c r="G877" i="102" s="1"/>
  <c r="G877" i="101"/>
  <c r="D876" i="102" s="1"/>
  <c r="G876" i="102" s="1"/>
  <c r="G876" i="101"/>
  <c r="D875" i="102" s="1"/>
  <c r="G875" i="102" s="1"/>
  <c r="G875" i="101"/>
  <c r="D874" i="102" s="1"/>
  <c r="G874" i="102" s="1"/>
  <c r="G874" i="101"/>
  <c r="D873" i="102" s="1"/>
  <c r="G873" i="102" s="1"/>
  <c r="G873" i="101"/>
  <c r="D872" i="102" s="1"/>
  <c r="G872" i="102" s="1"/>
  <c r="G872" i="101"/>
  <c r="D871" i="102" s="1"/>
  <c r="G871" i="102" s="1"/>
  <c r="G871" i="101"/>
  <c r="D870" i="102" s="1"/>
  <c r="G870" i="102" s="1"/>
  <c r="G870" i="101"/>
  <c r="D869" i="102" s="1"/>
  <c r="G869" i="102" s="1"/>
  <c r="G869" i="101"/>
  <c r="D868" i="102" s="1"/>
  <c r="G868" i="102" s="1"/>
  <c r="G868" i="101"/>
  <c r="D867" i="102" s="1"/>
  <c r="G867" i="102" s="1"/>
  <c r="G867" i="101"/>
  <c r="D866" i="102" s="1"/>
  <c r="G866" i="102" s="1"/>
  <c r="G866" i="101"/>
  <c r="D865" i="102" s="1"/>
  <c r="G865" i="102" s="1"/>
  <c r="G865" i="101"/>
  <c r="D864" i="102" s="1"/>
  <c r="G864" i="102" s="1"/>
  <c r="G864" i="101"/>
  <c r="D863" i="102" s="1"/>
  <c r="G863" i="102" s="1"/>
  <c r="G863" i="101"/>
  <c r="D862" i="102" s="1"/>
  <c r="G862" i="102" s="1"/>
  <c r="G862" i="101"/>
  <c r="D861" i="102" s="1"/>
  <c r="G861" i="102" s="1"/>
  <c r="G861" i="101"/>
  <c r="D860" i="102" s="1"/>
  <c r="G860" i="102" s="1"/>
  <c r="G860" i="101"/>
  <c r="D859" i="102" s="1"/>
  <c r="G859" i="102" s="1"/>
  <c r="G859" i="101"/>
  <c r="D858" i="102" s="1"/>
  <c r="G858" i="102" s="1"/>
  <c r="G858" i="101"/>
  <c r="D857" i="102" s="1"/>
  <c r="G857" i="102" s="1"/>
  <c r="G857" i="101"/>
  <c r="D856" i="102" s="1"/>
  <c r="G856" i="102" s="1"/>
  <c r="G856" i="101"/>
  <c r="D855" i="102" s="1"/>
  <c r="G855" i="102" s="1"/>
  <c r="G855" i="101"/>
  <c r="D854" i="102" s="1"/>
  <c r="G854" i="102" s="1"/>
  <c r="G854" i="101"/>
  <c r="D853" i="102" s="1"/>
  <c r="G853" i="102" s="1"/>
  <c r="G853" i="101"/>
  <c r="D852" i="102" s="1"/>
  <c r="G852" i="102" s="1"/>
  <c r="G852" i="101"/>
  <c r="D851" i="102" s="1"/>
  <c r="G851" i="102" s="1"/>
  <c r="G851" i="101"/>
  <c r="D850" i="102" s="1"/>
  <c r="G850" i="102" s="1"/>
  <c r="G850" i="101"/>
  <c r="D849" i="102" s="1"/>
  <c r="G849" i="102" s="1"/>
  <c r="G849" i="101"/>
  <c r="D848" i="102" s="1"/>
  <c r="G848" i="102" s="1"/>
  <c r="G848" i="101"/>
  <c r="D847" i="102" s="1"/>
  <c r="G847" i="102" s="1"/>
  <c r="G847" i="101"/>
  <c r="D846" i="102" s="1"/>
  <c r="G846" i="102" s="1"/>
  <c r="G846" i="101"/>
  <c r="D845" i="102" s="1"/>
  <c r="G845" i="102" s="1"/>
  <c r="G845" i="101"/>
  <c r="D844" i="102" s="1"/>
  <c r="G844" i="102" s="1"/>
  <c r="G844" i="101"/>
  <c r="D843" i="102" s="1"/>
  <c r="G843" i="102" s="1"/>
  <c r="G843" i="101"/>
  <c r="D842" i="102" s="1"/>
  <c r="G842" i="102" s="1"/>
  <c r="G842" i="101"/>
  <c r="D841" i="102" s="1"/>
  <c r="G841" i="102" s="1"/>
  <c r="G841" i="101"/>
  <c r="D840" i="102" s="1"/>
  <c r="G840" i="102" s="1"/>
  <c r="G840" i="101"/>
  <c r="D839" i="102" s="1"/>
  <c r="G839" i="102" s="1"/>
  <c r="G839" i="101"/>
  <c r="D838" i="102" s="1"/>
  <c r="G838" i="102" s="1"/>
  <c r="G838" i="101"/>
  <c r="D837" i="102" s="1"/>
  <c r="G837" i="102" s="1"/>
  <c r="G837" i="101"/>
  <c r="D836" i="102" s="1"/>
  <c r="G836" i="102" s="1"/>
  <c r="G836" i="101"/>
  <c r="D835" i="102" s="1"/>
  <c r="G835" i="102" s="1"/>
  <c r="G835" i="101"/>
  <c r="D834" i="102" s="1"/>
  <c r="G834" i="102" s="1"/>
  <c r="G834" i="101"/>
  <c r="D833" i="102" s="1"/>
  <c r="G833" i="102" s="1"/>
  <c r="G833" i="101"/>
  <c r="D832" i="102" s="1"/>
  <c r="G832" i="102" s="1"/>
  <c r="G832" i="101"/>
  <c r="D831" i="102" s="1"/>
  <c r="G831" i="102" s="1"/>
  <c r="G831" i="101"/>
  <c r="D830" i="102" s="1"/>
  <c r="G830" i="102" s="1"/>
  <c r="G830" i="101"/>
  <c r="D829" i="102" s="1"/>
  <c r="G829" i="102" s="1"/>
  <c r="G829" i="101"/>
  <c r="D828" i="102" s="1"/>
  <c r="G828" i="102" s="1"/>
  <c r="G828" i="101"/>
  <c r="D827" i="102" s="1"/>
  <c r="G827" i="102" s="1"/>
  <c r="G827" i="101"/>
  <c r="D826" i="102" s="1"/>
  <c r="G826" i="102" s="1"/>
  <c r="G826" i="101"/>
  <c r="D825" i="102" s="1"/>
  <c r="G825" i="102" s="1"/>
  <c r="G825" i="101"/>
  <c r="D824" i="102" s="1"/>
  <c r="G824" i="102" s="1"/>
  <c r="G824" i="101"/>
  <c r="D823" i="102" s="1"/>
  <c r="G823" i="102" s="1"/>
  <c r="G823" i="101"/>
  <c r="D822" i="102" s="1"/>
  <c r="G822" i="102" s="1"/>
  <c r="G822" i="101"/>
  <c r="D821" i="102" s="1"/>
  <c r="G821" i="102" s="1"/>
  <c r="G821" i="101"/>
  <c r="D820" i="102" s="1"/>
  <c r="G820" i="102" s="1"/>
  <c r="G820" i="101"/>
  <c r="D819" i="102" s="1"/>
  <c r="G819" i="102" s="1"/>
  <c r="G819" i="101"/>
  <c r="D818" i="102" s="1"/>
  <c r="G818" i="102" s="1"/>
  <c r="G818" i="101"/>
  <c r="D817" i="102" s="1"/>
  <c r="G817" i="102" s="1"/>
  <c r="G817" i="101"/>
  <c r="D816" i="102" s="1"/>
  <c r="G816" i="102" s="1"/>
  <c r="G816" i="101"/>
  <c r="D815" i="102" s="1"/>
  <c r="G815" i="102" s="1"/>
  <c r="G815" i="101"/>
  <c r="D814" i="102" s="1"/>
  <c r="G814" i="102" s="1"/>
  <c r="G814" i="101"/>
  <c r="D813" i="102" s="1"/>
  <c r="G813" i="102" s="1"/>
  <c r="G813" i="101"/>
  <c r="D812" i="102" s="1"/>
  <c r="G812" i="102" s="1"/>
  <c r="G812" i="101"/>
  <c r="D811" i="102" s="1"/>
  <c r="G811" i="102" s="1"/>
  <c r="G811" i="101"/>
  <c r="D810" i="102" s="1"/>
  <c r="G810" i="102" s="1"/>
  <c r="G810" i="101"/>
  <c r="D809" i="102" s="1"/>
  <c r="G809" i="102" s="1"/>
  <c r="G809" i="101"/>
  <c r="D808" i="102" s="1"/>
  <c r="G808" i="102" s="1"/>
  <c r="G808" i="101"/>
  <c r="D807" i="102" s="1"/>
  <c r="G807" i="102" s="1"/>
  <c r="G807" i="101"/>
  <c r="D806" i="102" s="1"/>
  <c r="G806" i="102" s="1"/>
  <c r="G806" i="101"/>
  <c r="D805" i="102" s="1"/>
  <c r="G805" i="102" s="1"/>
  <c r="G805" i="101"/>
  <c r="D804" i="102" s="1"/>
  <c r="G804" i="102" s="1"/>
  <c r="G804" i="101"/>
  <c r="D803" i="102" s="1"/>
  <c r="G803" i="102" s="1"/>
  <c r="G803" i="101"/>
  <c r="D802" i="102" s="1"/>
  <c r="G802" i="102" s="1"/>
  <c r="G802" i="101"/>
  <c r="D801" i="102" s="1"/>
  <c r="G801" i="102" s="1"/>
  <c r="G801" i="101"/>
  <c r="D800" i="102" s="1"/>
  <c r="G800" i="102" s="1"/>
  <c r="G800" i="101"/>
  <c r="D799" i="102" s="1"/>
  <c r="G799" i="102" s="1"/>
  <c r="G799" i="101"/>
  <c r="D798" i="102" s="1"/>
  <c r="G798" i="102" s="1"/>
  <c r="G798" i="101"/>
  <c r="D797" i="102" s="1"/>
  <c r="G797" i="102" s="1"/>
  <c r="G797" i="101"/>
  <c r="D796" i="102" s="1"/>
  <c r="G796" i="102" s="1"/>
  <c r="G796" i="101"/>
  <c r="D795" i="102" s="1"/>
  <c r="G795" i="102" s="1"/>
  <c r="G795" i="101"/>
  <c r="D794" i="102" s="1"/>
  <c r="G794" i="102" s="1"/>
  <c r="G794" i="101"/>
  <c r="D793" i="102" s="1"/>
  <c r="G793" i="102" s="1"/>
  <c r="G793" i="101"/>
  <c r="D792" i="102" s="1"/>
  <c r="G792" i="102" s="1"/>
  <c r="G792" i="101"/>
  <c r="D791" i="102" s="1"/>
  <c r="G791" i="102" s="1"/>
  <c r="G791" i="101"/>
  <c r="D790" i="102" s="1"/>
  <c r="G790" i="102" s="1"/>
  <c r="G790" i="101"/>
  <c r="D789" i="102" s="1"/>
  <c r="G789" i="102" s="1"/>
  <c r="G789" i="101"/>
  <c r="D788" i="102" s="1"/>
  <c r="G788" i="102" s="1"/>
  <c r="G788" i="101"/>
  <c r="D787" i="102" s="1"/>
  <c r="G787" i="102" s="1"/>
  <c r="G787" i="101"/>
  <c r="D786" i="102" s="1"/>
  <c r="G786" i="102" s="1"/>
  <c r="G786" i="101"/>
  <c r="D785" i="102" s="1"/>
  <c r="G785" i="102" s="1"/>
  <c r="G785" i="101"/>
  <c r="D784" i="102" s="1"/>
  <c r="G784" i="102" s="1"/>
  <c r="G784" i="101"/>
  <c r="D783" i="102" s="1"/>
  <c r="G783" i="102" s="1"/>
  <c r="G783" i="101"/>
  <c r="D782" i="102" s="1"/>
  <c r="G782" i="102" s="1"/>
  <c r="G782" i="101"/>
  <c r="D781" i="102" s="1"/>
  <c r="G781" i="102" s="1"/>
  <c r="G781" i="101"/>
  <c r="D780" i="102" s="1"/>
  <c r="G780" i="102" s="1"/>
  <c r="G780" i="101"/>
  <c r="D779" i="102" s="1"/>
  <c r="G779" i="102" s="1"/>
  <c r="G779" i="101"/>
  <c r="D778" i="102" s="1"/>
  <c r="G778" i="102" s="1"/>
  <c r="G778" i="101"/>
  <c r="D777" i="102" s="1"/>
  <c r="G777" i="102" s="1"/>
  <c r="G777" i="101"/>
  <c r="D776" i="102" s="1"/>
  <c r="G776" i="102" s="1"/>
  <c r="G776" i="101"/>
  <c r="D775" i="102" s="1"/>
  <c r="G775" i="102" s="1"/>
  <c r="G775" i="101"/>
  <c r="D774" i="102" s="1"/>
  <c r="G774" i="102" s="1"/>
  <c r="G774" i="101"/>
  <c r="D773" i="102" s="1"/>
  <c r="G773" i="102" s="1"/>
  <c r="G773" i="101"/>
  <c r="D772" i="102" s="1"/>
  <c r="G772" i="102" s="1"/>
  <c r="G772" i="101"/>
  <c r="D771" i="102" s="1"/>
  <c r="G771" i="102" s="1"/>
  <c r="G771" i="101"/>
  <c r="D770" i="102" s="1"/>
  <c r="G770" i="102" s="1"/>
  <c r="G770" i="101"/>
  <c r="D769" i="102" s="1"/>
  <c r="G769" i="102" s="1"/>
  <c r="G769" i="101"/>
  <c r="D768" i="102" s="1"/>
  <c r="G768" i="102" s="1"/>
  <c r="G768" i="101"/>
  <c r="D767" i="102" s="1"/>
  <c r="G767" i="102" s="1"/>
  <c r="G767" i="101"/>
  <c r="D766" i="102" s="1"/>
  <c r="G766" i="102" s="1"/>
  <c r="G766" i="101"/>
  <c r="D765" i="102" s="1"/>
  <c r="G765" i="102" s="1"/>
  <c r="G765" i="101"/>
  <c r="D764" i="102" s="1"/>
  <c r="G764" i="102" s="1"/>
  <c r="G764" i="101"/>
  <c r="D763" i="102" s="1"/>
  <c r="G763" i="102" s="1"/>
  <c r="G763" i="101"/>
  <c r="D762" i="102" s="1"/>
  <c r="G762" i="102" s="1"/>
  <c r="G762" i="101"/>
  <c r="D761" i="102" s="1"/>
  <c r="G761" i="102" s="1"/>
  <c r="G761" i="101"/>
  <c r="D760" i="102" s="1"/>
  <c r="G760" i="102" s="1"/>
  <c r="G760" i="101"/>
  <c r="D759" i="102" s="1"/>
  <c r="G759" i="102" s="1"/>
  <c r="G759" i="101"/>
  <c r="D758" i="102" s="1"/>
  <c r="G758" i="102" s="1"/>
  <c r="G758" i="101"/>
  <c r="D757" i="102" s="1"/>
  <c r="G757" i="102" s="1"/>
  <c r="G757" i="101"/>
  <c r="D756" i="102" s="1"/>
  <c r="G756" i="102" s="1"/>
  <c r="G756" i="101"/>
  <c r="D755" i="102" s="1"/>
  <c r="G755" i="102" s="1"/>
  <c r="G755" i="101"/>
  <c r="D754" i="102" s="1"/>
  <c r="G754" i="102" s="1"/>
  <c r="G754" i="101"/>
  <c r="D753" i="102" s="1"/>
  <c r="G753" i="102" s="1"/>
  <c r="G753" i="101"/>
  <c r="D752" i="102" s="1"/>
  <c r="G752" i="102" s="1"/>
  <c r="G752" i="101"/>
  <c r="D751" i="102" s="1"/>
  <c r="G751" i="102" s="1"/>
  <c r="G751" i="101"/>
  <c r="D750" i="102" s="1"/>
  <c r="G750" i="102" s="1"/>
  <c r="G750" i="101"/>
  <c r="D749" i="102" s="1"/>
  <c r="G749" i="102" s="1"/>
  <c r="G749" i="101"/>
  <c r="D748" i="102" s="1"/>
  <c r="G748" i="102" s="1"/>
  <c r="G748" i="101"/>
  <c r="D747" i="102" s="1"/>
  <c r="G747" i="102" s="1"/>
  <c r="G747" i="101"/>
  <c r="D746" i="102" s="1"/>
  <c r="G746" i="102" s="1"/>
  <c r="G746" i="101"/>
  <c r="D745" i="102" s="1"/>
  <c r="G745" i="102" s="1"/>
  <c r="G745" i="101"/>
  <c r="D744" i="102" s="1"/>
  <c r="G744" i="102" s="1"/>
  <c r="G744" i="101"/>
  <c r="D743" i="102" s="1"/>
  <c r="G743" i="102" s="1"/>
  <c r="G743" i="101"/>
  <c r="D742" i="102" s="1"/>
  <c r="G742" i="102" s="1"/>
  <c r="G742" i="101"/>
  <c r="D741" i="102" s="1"/>
  <c r="G741" i="102" s="1"/>
  <c r="G741" i="101"/>
  <c r="D740" i="102" s="1"/>
  <c r="G740" i="102" s="1"/>
  <c r="G740" i="101"/>
  <c r="D739" i="102" s="1"/>
  <c r="G739" i="102" s="1"/>
  <c r="G739" i="101"/>
  <c r="D738" i="102" s="1"/>
  <c r="G738" i="102" s="1"/>
  <c r="G738" i="101"/>
  <c r="D737" i="102" s="1"/>
  <c r="G737" i="102" s="1"/>
  <c r="G737" i="101"/>
  <c r="D736" i="102" s="1"/>
  <c r="G736" i="102" s="1"/>
  <c r="G736" i="101"/>
  <c r="D735" i="102" s="1"/>
  <c r="G735" i="102" s="1"/>
  <c r="G735" i="101"/>
  <c r="D734" i="102" s="1"/>
  <c r="G734" i="102" s="1"/>
  <c r="G734" i="101"/>
  <c r="D733" i="102" s="1"/>
  <c r="G733" i="102" s="1"/>
  <c r="G733" i="101"/>
  <c r="D732" i="102" s="1"/>
  <c r="G732" i="102" s="1"/>
  <c r="G732" i="101"/>
  <c r="D731" i="102" s="1"/>
  <c r="G731" i="102" s="1"/>
  <c r="G731" i="101"/>
  <c r="D730" i="102" s="1"/>
  <c r="G730" i="102" s="1"/>
  <c r="G730" i="101"/>
  <c r="D729" i="102" s="1"/>
  <c r="G729" i="102" s="1"/>
  <c r="G729" i="101"/>
  <c r="D728" i="102" s="1"/>
  <c r="G728" i="102" s="1"/>
  <c r="G728" i="101"/>
  <c r="D727" i="102" s="1"/>
  <c r="G727" i="102" s="1"/>
  <c r="G727" i="101"/>
  <c r="D726" i="102" s="1"/>
  <c r="G726" i="102" s="1"/>
  <c r="G726" i="101"/>
  <c r="D725" i="102" s="1"/>
  <c r="G725" i="102" s="1"/>
  <c r="G725" i="101"/>
  <c r="D724" i="102" s="1"/>
  <c r="G724" i="102" s="1"/>
  <c r="G724" i="101"/>
  <c r="D723" i="102" s="1"/>
  <c r="G723" i="102" s="1"/>
  <c r="G723" i="101"/>
  <c r="D722" i="102" s="1"/>
  <c r="G722" i="102" s="1"/>
  <c r="G722" i="101"/>
  <c r="D721" i="102" s="1"/>
  <c r="G721" i="102" s="1"/>
  <c r="G721" i="101"/>
  <c r="D720" i="102" s="1"/>
  <c r="G720" i="102" s="1"/>
  <c r="G720" i="101"/>
  <c r="D719" i="102" s="1"/>
  <c r="G719" i="102" s="1"/>
  <c r="G719" i="101"/>
  <c r="D718" i="102" s="1"/>
  <c r="G718" i="102" s="1"/>
  <c r="G718" i="101"/>
  <c r="D717" i="102" s="1"/>
  <c r="G717" i="102" s="1"/>
  <c r="G717" i="101"/>
  <c r="D716" i="102" s="1"/>
  <c r="G716" i="102" s="1"/>
  <c r="G716" i="101"/>
  <c r="D715" i="102" s="1"/>
  <c r="G715" i="102" s="1"/>
  <c r="G715" i="101"/>
  <c r="D714" i="102" s="1"/>
  <c r="G714" i="102" s="1"/>
  <c r="G714" i="101"/>
  <c r="D713" i="102" s="1"/>
  <c r="G713" i="102" s="1"/>
  <c r="G713" i="101"/>
  <c r="D712" i="102" s="1"/>
  <c r="G712" i="102" s="1"/>
  <c r="G712" i="101"/>
  <c r="D711" i="102" s="1"/>
  <c r="G711" i="102" s="1"/>
  <c r="G711" i="101"/>
  <c r="D710" i="102" s="1"/>
  <c r="G710" i="102" s="1"/>
  <c r="G710" i="101"/>
  <c r="D709" i="102" s="1"/>
  <c r="G709" i="102" s="1"/>
  <c r="G709" i="101"/>
  <c r="D708" i="102" s="1"/>
  <c r="G708" i="102" s="1"/>
  <c r="G708" i="101"/>
  <c r="D707" i="102" s="1"/>
  <c r="G707" i="102" s="1"/>
  <c r="G707" i="101"/>
  <c r="D706" i="102" s="1"/>
  <c r="G706" i="102" s="1"/>
  <c r="G706" i="101"/>
  <c r="D705" i="102" s="1"/>
  <c r="G705" i="102" s="1"/>
  <c r="G705" i="101"/>
  <c r="D704" i="102" s="1"/>
  <c r="G704" i="102" s="1"/>
  <c r="G704" i="101"/>
  <c r="D703" i="102" s="1"/>
  <c r="G703" i="102" s="1"/>
  <c r="G703" i="101"/>
  <c r="D702" i="102" s="1"/>
  <c r="G702" i="102" s="1"/>
  <c r="G702" i="101"/>
  <c r="D701" i="102" s="1"/>
  <c r="G701" i="102" s="1"/>
  <c r="G701" i="101"/>
  <c r="D700" i="102" s="1"/>
  <c r="G700" i="102" s="1"/>
  <c r="G700" i="101"/>
  <c r="D699" i="102" s="1"/>
  <c r="G699" i="102" s="1"/>
  <c r="G699" i="101"/>
  <c r="D698" i="102" s="1"/>
  <c r="G698" i="102" s="1"/>
  <c r="G698" i="101"/>
  <c r="D697" i="102" s="1"/>
  <c r="G697" i="102" s="1"/>
  <c r="G697" i="101"/>
  <c r="D696" i="102" s="1"/>
  <c r="G696" i="102" s="1"/>
  <c r="G696" i="101"/>
  <c r="D695" i="102" s="1"/>
  <c r="G695" i="102" s="1"/>
  <c r="G695" i="101"/>
  <c r="D694" i="102" s="1"/>
  <c r="G694" i="102" s="1"/>
  <c r="G694" i="101"/>
  <c r="D693" i="102" s="1"/>
  <c r="G693" i="102" s="1"/>
  <c r="G693" i="101"/>
  <c r="D692" i="102" s="1"/>
  <c r="G692" i="102" s="1"/>
  <c r="G692" i="101"/>
  <c r="D691" i="102" s="1"/>
  <c r="G691" i="102" s="1"/>
  <c r="G691" i="101"/>
  <c r="D690" i="102" s="1"/>
  <c r="G690" i="102" s="1"/>
  <c r="G690" i="101"/>
  <c r="D689" i="102" s="1"/>
  <c r="G689" i="102" s="1"/>
  <c r="G689" i="101"/>
  <c r="D688" i="102" s="1"/>
  <c r="G688" i="102" s="1"/>
  <c r="G688" i="101"/>
  <c r="D687" i="102" s="1"/>
  <c r="G687" i="102" s="1"/>
  <c r="G687" i="101"/>
  <c r="D686" i="102" s="1"/>
  <c r="G686" i="102" s="1"/>
  <c r="G686" i="101"/>
  <c r="D685" i="102" s="1"/>
  <c r="G685" i="102" s="1"/>
  <c r="G685" i="101"/>
  <c r="D684" i="102" s="1"/>
  <c r="G684" i="102" s="1"/>
  <c r="G684" i="101"/>
  <c r="D683" i="102" s="1"/>
  <c r="G683" i="102" s="1"/>
  <c r="G683" i="101"/>
  <c r="D682" i="102" s="1"/>
  <c r="G682" i="102" s="1"/>
  <c r="G682" i="101"/>
  <c r="D681" i="102" s="1"/>
  <c r="G681" i="102" s="1"/>
  <c r="G681" i="101"/>
  <c r="D680" i="102" s="1"/>
  <c r="G680" i="102" s="1"/>
  <c r="G680" i="101"/>
  <c r="D679" i="102" s="1"/>
  <c r="G679" i="102" s="1"/>
  <c r="G679" i="101"/>
  <c r="D678" i="102" s="1"/>
  <c r="G678" i="102" s="1"/>
  <c r="G678" i="101"/>
  <c r="D677" i="102" s="1"/>
  <c r="G677" i="102" s="1"/>
  <c r="G677" i="101"/>
  <c r="D676" i="102" s="1"/>
  <c r="G676" i="102" s="1"/>
  <c r="G676" i="101"/>
  <c r="D675" i="102" s="1"/>
  <c r="G675" i="102" s="1"/>
  <c r="G675" i="101"/>
  <c r="D674" i="102" s="1"/>
  <c r="G674" i="102" s="1"/>
  <c r="G674" i="101"/>
  <c r="D673" i="102" s="1"/>
  <c r="G673" i="102" s="1"/>
  <c r="G673" i="101"/>
  <c r="D672" i="102" s="1"/>
  <c r="G672" i="102" s="1"/>
  <c r="G672" i="101"/>
  <c r="D671" i="102" s="1"/>
  <c r="G671" i="102" s="1"/>
  <c r="G671" i="101"/>
  <c r="D670" i="102" s="1"/>
  <c r="G670" i="102" s="1"/>
  <c r="G670" i="101"/>
  <c r="D669" i="102" s="1"/>
  <c r="G669" i="102" s="1"/>
  <c r="G669" i="101"/>
  <c r="D668" i="102" s="1"/>
  <c r="G668" i="102" s="1"/>
  <c r="G668" i="101"/>
  <c r="D667" i="102" s="1"/>
  <c r="G667" i="102" s="1"/>
  <c r="G667" i="101"/>
  <c r="D666" i="102" s="1"/>
  <c r="G666" i="102" s="1"/>
  <c r="G666" i="101"/>
  <c r="D665" i="102" s="1"/>
  <c r="G665" i="102" s="1"/>
  <c r="G665" i="101"/>
  <c r="D664" i="102" s="1"/>
  <c r="G664" i="102" s="1"/>
  <c r="G664" i="101"/>
  <c r="D663" i="102" s="1"/>
  <c r="G663" i="102" s="1"/>
  <c r="G663" i="101"/>
  <c r="D662" i="102" s="1"/>
  <c r="G662" i="102" s="1"/>
  <c r="G662" i="101"/>
  <c r="D661" i="102" s="1"/>
  <c r="G661" i="102" s="1"/>
  <c r="G661" i="101"/>
  <c r="D660" i="102" s="1"/>
  <c r="G660" i="102" s="1"/>
  <c r="G660" i="101"/>
  <c r="D659" i="102" s="1"/>
  <c r="G659" i="102" s="1"/>
  <c r="G659" i="101"/>
  <c r="D658" i="102" s="1"/>
  <c r="G658" i="102" s="1"/>
  <c r="G658" i="101"/>
  <c r="D657" i="102" s="1"/>
  <c r="G657" i="102" s="1"/>
  <c r="G657" i="101"/>
  <c r="D656" i="102" s="1"/>
  <c r="G656" i="102" s="1"/>
  <c r="G656" i="101"/>
  <c r="D655" i="102" s="1"/>
  <c r="G655" i="102" s="1"/>
  <c r="G655" i="101"/>
  <c r="D654" i="102" s="1"/>
  <c r="G654" i="102" s="1"/>
  <c r="G654" i="101"/>
  <c r="D653" i="102" s="1"/>
  <c r="G653" i="102" s="1"/>
  <c r="G653" i="101"/>
  <c r="D652" i="102" s="1"/>
  <c r="G652" i="102" s="1"/>
  <c r="G652" i="101"/>
  <c r="D651" i="102" s="1"/>
  <c r="G651" i="102" s="1"/>
  <c r="G651" i="101"/>
  <c r="D650" i="102" s="1"/>
  <c r="G650" i="102" s="1"/>
  <c r="G650" i="101"/>
  <c r="D649" i="102" s="1"/>
  <c r="G649" i="102" s="1"/>
  <c r="G649" i="101"/>
  <c r="D648" i="102" s="1"/>
  <c r="G648" i="102" s="1"/>
  <c r="G648" i="101"/>
  <c r="D647" i="102" s="1"/>
  <c r="G647" i="102" s="1"/>
  <c r="G647" i="101"/>
  <c r="D646" i="102" s="1"/>
  <c r="G646" i="102" s="1"/>
  <c r="G646" i="101"/>
  <c r="D645" i="102" s="1"/>
  <c r="G645" i="102" s="1"/>
  <c r="G645" i="101"/>
  <c r="D644" i="102" s="1"/>
  <c r="G644" i="102" s="1"/>
  <c r="G644" i="101"/>
  <c r="D643" i="102" s="1"/>
  <c r="G643" i="102" s="1"/>
  <c r="G643" i="101"/>
  <c r="D642" i="102" s="1"/>
  <c r="G642" i="102" s="1"/>
  <c r="G642" i="101"/>
  <c r="D641" i="102" s="1"/>
  <c r="G641" i="102" s="1"/>
  <c r="G641" i="101"/>
  <c r="D640" i="102" s="1"/>
  <c r="G640" i="102" s="1"/>
  <c r="G640" i="101"/>
  <c r="D639" i="102" s="1"/>
  <c r="G639" i="102" s="1"/>
  <c r="G639" i="101"/>
  <c r="D638" i="102" s="1"/>
  <c r="G638" i="102" s="1"/>
  <c r="G638" i="101"/>
  <c r="D637" i="102" s="1"/>
  <c r="G637" i="102" s="1"/>
  <c r="G637" i="101"/>
  <c r="D636" i="102" s="1"/>
  <c r="G636" i="102" s="1"/>
  <c r="G636" i="101"/>
  <c r="D635" i="102" s="1"/>
  <c r="G635" i="102" s="1"/>
  <c r="G635" i="101"/>
  <c r="D634" i="102" s="1"/>
  <c r="G634" i="102" s="1"/>
  <c r="G634" i="101"/>
  <c r="D633" i="102" s="1"/>
  <c r="G633" i="102" s="1"/>
  <c r="G633" i="101"/>
  <c r="D632" i="102" s="1"/>
  <c r="G632" i="102" s="1"/>
  <c r="G632" i="101"/>
  <c r="D631" i="102" s="1"/>
  <c r="G631" i="102" s="1"/>
  <c r="G631" i="101"/>
  <c r="D630" i="102" s="1"/>
  <c r="G630" i="102" s="1"/>
  <c r="G630" i="101"/>
  <c r="D629" i="102" s="1"/>
  <c r="G629" i="102" s="1"/>
  <c r="G629" i="101"/>
  <c r="D628" i="102" s="1"/>
  <c r="G628" i="102" s="1"/>
  <c r="G628" i="101"/>
  <c r="D627" i="102" s="1"/>
  <c r="G627" i="102" s="1"/>
  <c r="G627" i="101"/>
  <c r="D626" i="102" s="1"/>
  <c r="G626" i="102" s="1"/>
  <c r="G626" i="101"/>
  <c r="D625" i="102" s="1"/>
  <c r="G625" i="102" s="1"/>
  <c r="G625" i="101"/>
  <c r="D624" i="102" s="1"/>
  <c r="G624" i="102" s="1"/>
  <c r="G624" i="101"/>
  <c r="D623" i="102" s="1"/>
  <c r="G623" i="102" s="1"/>
  <c r="G623" i="101"/>
  <c r="D622" i="102" s="1"/>
  <c r="G622" i="102" s="1"/>
  <c r="G622" i="101"/>
  <c r="D621" i="102" s="1"/>
  <c r="G621" i="102" s="1"/>
  <c r="G621" i="101"/>
  <c r="D620" i="102" s="1"/>
  <c r="G620" i="102" s="1"/>
  <c r="G620" i="101"/>
  <c r="D619" i="102" s="1"/>
  <c r="G619" i="102" s="1"/>
  <c r="G619" i="101"/>
  <c r="D618" i="102" s="1"/>
  <c r="G618" i="102" s="1"/>
  <c r="G618" i="101"/>
  <c r="D617" i="102" s="1"/>
  <c r="G617" i="102" s="1"/>
  <c r="G617" i="101"/>
  <c r="D616" i="102" s="1"/>
  <c r="G616" i="102" s="1"/>
  <c r="G616" i="101"/>
  <c r="D615" i="102" s="1"/>
  <c r="G615" i="102" s="1"/>
  <c r="G615" i="101"/>
  <c r="D614" i="102" s="1"/>
  <c r="G614" i="102" s="1"/>
  <c r="G614" i="101"/>
  <c r="D613" i="102" s="1"/>
  <c r="G613" i="102" s="1"/>
  <c r="G613" i="101"/>
  <c r="D612" i="102" s="1"/>
  <c r="G612" i="102" s="1"/>
  <c r="G612" i="101"/>
  <c r="D611" i="102" s="1"/>
  <c r="G611" i="102" s="1"/>
  <c r="G611" i="101"/>
  <c r="D610" i="102" s="1"/>
  <c r="G610" i="102" s="1"/>
  <c r="G610" i="101"/>
  <c r="D609" i="102" s="1"/>
  <c r="G609" i="102" s="1"/>
  <c r="G609" i="101"/>
  <c r="D608" i="102" s="1"/>
  <c r="G608" i="102" s="1"/>
  <c r="G608" i="101"/>
  <c r="D607" i="102" s="1"/>
  <c r="G607" i="102" s="1"/>
  <c r="G607" i="101"/>
  <c r="D606" i="102" s="1"/>
  <c r="G606" i="102" s="1"/>
  <c r="G606" i="101"/>
  <c r="D605" i="102" s="1"/>
  <c r="G605" i="102" s="1"/>
  <c r="G605" i="101"/>
  <c r="D604" i="102" s="1"/>
  <c r="G604" i="102" s="1"/>
  <c r="G604" i="101"/>
  <c r="D603" i="102" s="1"/>
  <c r="G603" i="102" s="1"/>
  <c r="G603" i="101"/>
  <c r="D602" i="102" s="1"/>
  <c r="G602" i="102" s="1"/>
  <c r="G602" i="101"/>
  <c r="D601" i="102" s="1"/>
  <c r="G601" i="102" s="1"/>
  <c r="G601" i="101"/>
  <c r="D600" i="102" s="1"/>
  <c r="G600" i="102" s="1"/>
  <c r="G600" i="101"/>
  <c r="D599" i="102" s="1"/>
  <c r="G599" i="102" s="1"/>
  <c r="G599" i="101"/>
  <c r="D598" i="102" s="1"/>
  <c r="G598" i="102" s="1"/>
  <c r="G598" i="101"/>
  <c r="D597" i="102" s="1"/>
  <c r="G597" i="102" s="1"/>
  <c r="G597" i="101"/>
  <c r="D596" i="102" s="1"/>
  <c r="G596" i="102" s="1"/>
  <c r="G596" i="101"/>
  <c r="D595" i="102" s="1"/>
  <c r="G595" i="102" s="1"/>
  <c r="G595" i="101"/>
  <c r="D594" i="102" s="1"/>
  <c r="G594" i="102" s="1"/>
  <c r="G594" i="101"/>
  <c r="D593" i="102" s="1"/>
  <c r="G593" i="102" s="1"/>
  <c r="G593" i="101"/>
  <c r="D592" i="102" s="1"/>
  <c r="G592" i="102" s="1"/>
  <c r="G592" i="101"/>
  <c r="D591" i="102" s="1"/>
  <c r="G591" i="102" s="1"/>
  <c r="G591" i="101"/>
  <c r="D590" i="102" s="1"/>
  <c r="G590" i="102" s="1"/>
  <c r="G590" i="101"/>
  <c r="D589" i="102" s="1"/>
  <c r="G589" i="102" s="1"/>
  <c r="G589" i="101"/>
  <c r="D588" i="102" s="1"/>
  <c r="G588" i="102" s="1"/>
  <c r="G588" i="101"/>
  <c r="D587" i="102" s="1"/>
  <c r="G587" i="102" s="1"/>
  <c r="G587" i="101"/>
  <c r="D586" i="102" s="1"/>
  <c r="G586" i="102" s="1"/>
  <c r="G586" i="101"/>
  <c r="D585" i="102" s="1"/>
  <c r="G585" i="102" s="1"/>
  <c r="G585" i="101"/>
  <c r="D584" i="102" s="1"/>
  <c r="G584" i="102" s="1"/>
  <c r="G584" i="101"/>
  <c r="D583" i="102" s="1"/>
  <c r="G583" i="102" s="1"/>
  <c r="G583" i="101"/>
  <c r="D582" i="102" s="1"/>
  <c r="G582" i="102" s="1"/>
  <c r="G582" i="101"/>
  <c r="D581" i="102" s="1"/>
  <c r="G581" i="102" s="1"/>
  <c r="G581" i="101"/>
  <c r="D580" i="102" s="1"/>
  <c r="G580" i="102" s="1"/>
  <c r="G580" i="101"/>
  <c r="D579" i="102" s="1"/>
  <c r="G579" i="102" s="1"/>
  <c r="G579" i="101"/>
  <c r="D578" i="102" s="1"/>
  <c r="G578" i="102" s="1"/>
  <c r="G578" i="101"/>
  <c r="D577" i="102" s="1"/>
  <c r="G577" i="102" s="1"/>
  <c r="G577" i="101"/>
  <c r="D576" i="102" s="1"/>
  <c r="G576" i="102" s="1"/>
  <c r="G576" i="101"/>
  <c r="D575" i="102" s="1"/>
  <c r="G575" i="102" s="1"/>
  <c r="G575" i="101"/>
  <c r="D574" i="102" s="1"/>
  <c r="G574" i="102" s="1"/>
  <c r="G574" i="101"/>
  <c r="D573" i="102" s="1"/>
  <c r="G573" i="102" s="1"/>
  <c r="G573" i="101"/>
  <c r="D572" i="102" s="1"/>
  <c r="G572" i="102" s="1"/>
  <c r="G572" i="101"/>
  <c r="D571" i="102" s="1"/>
  <c r="G571" i="102" s="1"/>
  <c r="G571" i="101"/>
  <c r="D570" i="102" s="1"/>
  <c r="G570" i="102" s="1"/>
  <c r="G570" i="101"/>
  <c r="D569" i="102" s="1"/>
  <c r="G569" i="102" s="1"/>
  <c r="G569" i="101"/>
  <c r="D568" i="102" s="1"/>
  <c r="G568" i="102" s="1"/>
  <c r="G568" i="101"/>
  <c r="D567" i="102" s="1"/>
  <c r="G567" i="102" s="1"/>
  <c r="G567" i="101"/>
  <c r="D566" i="102" s="1"/>
  <c r="G566" i="102" s="1"/>
  <c r="G566" i="101"/>
  <c r="D565" i="102" s="1"/>
  <c r="G565" i="102" s="1"/>
  <c r="G565" i="101"/>
  <c r="D564" i="102" s="1"/>
  <c r="G564" i="102" s="1"/>
  <c r="G564" i="101"/>
  <c r="D563" i="102" s="1"/>
  <c r="G563" i="102" s="1"/>
  <c r="G563" i="101"/>
  <c r="D562" i="102" s="1"/>
  <c r="G562" i="102" s="1"/>
  <c r="G562" i="101"/>
  <c r="D561" i="102" s="1"/>
  <c r="G561" i="102" s="1"/>
  <c r="G561" i="101"/>
  <c r="D560" i="102" s="1"/>
  <c r="G560" i="102" s="1"/>
  <c r="G560" i="101"/>
  <c r="D559" i="102" s="1"/>
  <c r="G559" i="102" s="1"/>
  <c r="G559" i="101"/>
  <c r="D558" i="102" s="1"/>
  <c r="G558" i="102" s="1"/>
  <c r="G558" i="101"/>
  <c r="D557" i="102" s="1"/>
  <c r="G557" i="102" s="1"/>
  <c r="G557" i="101"/>
  <c r="D556" i="102" s="1"/>
  <c r="G556" i="102" s="1"/>
  <c r="G556" i="101"/>
  <c r="D555" i="102" s="1"/>
  <c r="G555" i="102" s="1"/>
  <c r="G555" i="101"/>
  <c r="D554" i="102" s="1"/>
  <c r="G554" i="102" s="1"/>
  <c r="G554" i="101"/>
  <c r="D553" i="102" s="1"/>
  <c r="G553" i="102" s="1"/>
  <c r="G553" i="101"/>
  <c r="D552" i="102" s="1"/>
  <c r="G552" i="102" s="1"/>
  <c r="G552" i="101"/>
  <c r="D551" i="102" s="1"/>
  <c r="G551" i="102" s="1"/>
  <c r="G551" i="101"/>
  <c r="D550" i="102" s="1"/>
  <c r="G550" i="102" s="1"/>
  <c r="G550" i="101"/>
  <c r="D549" i="102" s="1"/>
  <c r="G549" i="102" s="1"/>
  <c r="G549" i="101"/>
  <c r="D548" i="102" s="1"/>
  <c r="G548" i="102" s="1"/>
  <c r="G548" i="101"/>
  <c r="D547" i="102" s="1"/>
  <c r="G547" i="102" s="1"/>
  <c r="G547" i="101"/>
  <c r="D546" i="102" s="1"/>
  <c r="G546" i="102" s="1"/>
  <c r="G546" i="101"/>
  <c r="D545" i="102" s="1"/>
  <c r="G545" i="102" s="1"/>
  <c r="G545" i="101"/>
  <c r="D544" i="102" s="1"/>
  <c r="G544" i="102" s="1"/>
  <c r="G544" i="101"/>
  <c r="D543" i="102" s="1"/>
  <c r="G543" i="102" s="1"/>
  <c r="G543" i="101"/>
  <c r="D542" i="102" s="1"/>
  <c r="G542" i="102" s="1"/>
  <c r="G542" i="101"/>
  <c r="D541" i="102" s="1"/>
  <c r="G541" i="102" s="1"/>
  <c r="G541" i="101"/>
  <c r="D540" i="102" s="1"/>
  <c r="G540" i="102" s="1"/>
  <c r="G540" i="101"/>
  <c r="D539" i="102" s="1"/>
  <c r="G539" i="102" s="1"/>
  <c r="G539" i="101"/>
  <c r="D538" i="102" s="1"/>
  <c r="G538" i="102" s="1"/>
  <c r="G538" i="101"/>
  <c r="D537" i="102" s="1"/>
  <c r="G537" i="102" s="1"/>
  <c r="G537" i="101"/>
  <c r="D536" i="102" s="1"/>
  <c r="G536" i="102" s="1"/>
  <c r="G536" i="101"/>
  <c r="D535" i="102" s="1"/>
  <c r="G535" i="102" s="1"/>
  <c r="G535" i="101"/>
  <c r="D534" i="102" s="1"/>
  <c r="G534" i="102" s="1"/>
  <c r="G534" i="101"/>
  <c r="D533" i="102" s="1"/>
  <c r="G533" i="102" s="1"/>
  <c r="G533" i="101"/>
  <c r="D532" i="102" s="1"/>
  <c r="G532" i="102" s="1"/>
  <c r="G532" i="101"/>
  <c r="D531" i="102" s="1"/>
  <c r="G531" i="102" s="1"/>
  <c r="G531" i="101"/>
  <c r="D530" i="102" s="1"/>
  <c r="G530" i="102" s="1"/>
  <c r="G530" i="101"/>
  <c r="D529" i="102" s="1"/>
  <c r="G529" i="102" s="1"/>
  <c r="G529" i="101"/>
  <c r="D528" i="102" s="1"/>
  <c r="G528" i="102" s="1"/>
  <c r="G528" i="101"/>
  <c r="D527" i="102" s="1"/>
  <c r="G527" i="102" s="1"/>
  <c r="G527" i="101"/>
  <c r="D526" i="102" s="1"/>
  <c r="G526" i="102" s="1"/>
  <c r="G526" i="101"/>
  <c r="D525" i="102" s="1"/>
  <c r="G525" i="102" s="1"/>
  <c r="G525" i="101"/>
  <c r="D524" i="102" s="1"/>
  <c r="G524" i="102" s="1"/>
  <c r="G524" i="101"/>
  <c r="D523" i="102" s="1"/>
  <c r="G523" i="102" s="1"/>
  <c r="G523" i="101"/>
  <c r="D522" i="102" s="1"/>
  <c r="G522" i="102" s="1"/>
  <c r="G522" i="101"/>
  <c r="D521" i="102" s="1"/>
  <c r="G521" i="102" s="1"/>
  <c r="G521" i="101"/>
  <c r="D520" i="102" s="1"/>
  <c r="G520" i="102" s="1"/>
  <c r="G520" i="101"/>
  <c r="D519" i="102" s="1"/>
  <c r="G519" i="102" s="1"/>
  <c r="G519" i="101"/>
  <c r="D518" i="102" s="1"/>
  <c r="G518" i="102" s="1"/>
  <c r="G518" i="101"/>
  <c r="D517" i="102" s="1"/>
  <c r="G517" i="102" s="1"/>
  <c r="G517" i="101"/>
  <c r="D516" i="102" s="1"/>
  <c r="G516" i="102" s="1"/>
  <c r="G516" i="101"/>
  <c r="D515" i="102" s="1"/>
  <c r="G515" i="102" s="1"/>
  <c r="G515" i="101"/>
  <c r="D514" i="102" s="1"/>
  <c r="G514" i="102" s="1"/>
  <c r="G514" i="101"/>
  <c r="D513" i="102" s="1"/>
  <c r="G513" i="102" s="1"/>
  <c r="G513" i="101"/>
  <c r="D512" i="102" s="1"/>
  <c r="G512" i="102" s="1"/>
  <c r="G512" i="101"/>
  <c r="D511" i="102" s="1"/>
  <c r="G511" i="102" s="1"/>
  <c r="G511" i="101"/>
  <c r="D510" i="102" s="1"/>
  <c r="G510" i="102" s="1"/>
  <c r="G510" i="101"/>
  <c r="D509" i="102" s="1"/>
  <c r="G509" i="102" s="1"/>
  <c r="G509" i="101"/>
  <c r="D508" i="102" s="1"/>
  <c r="G508" i="102" s="1"/>
  <c r="G508" i="101"/>
  <c r="D507" i="102" s="1"/>
  <c r="G507" i="102" s="1"/>
  <c r="G507" i="101"/>
  <c r="D506" i="102" s="1"/>
  <c r="G506" i="102" s="1"/>
  <c r="G506" i="101"/>
  <c r="D505" i="102" s="1"/>
  <c r="G505" i="102" s="1"/>
  <c r="G505" i="101"/>
  <c r="D504" i="102" s="1"/>
  <c r="G504" i="102" s="1"/>
  <c r="G504" i="101"/>
  <c r="D503" i="102" s="1"/>
  <c r="G503" i="102" s="1"/>
  <c r="G503" i="101"/>
  <c r="D502" i="102" s="1"/>
  <c r="G502" i="102" s="1"/>
  <c r="G502" i="101"/>
  <c r="D501" i="102" s="1"/>
  <c r="G501" i="102" s="1"/>
  <c r="G501" i="101"/>
  <c r="D500" i="102" s="1"/>
  <c r="G500" i="102" s="1"/>
  <c r="G500" i="101"/>
  <c r="D499" i="102" s="1"/>
  <c r="G499" i="102" s="1"/>
  <c r="G499" i="101"/>
  <c r="D498" i="102" s="1"/>
  <c r="G498" i="102" s="1"/>
  <c r="G498" i="101"/>
  <c r="D497" i="102" s="1"/>
  <c r="G497" i="102" s="1"/>
  <c r="G497" i="101"/>
  <c r="D496" i="102" s="1"/>
  <c r="G496" i="102" s="1"/>
  <c r="G496" i="101"/>
  <c r="D495" i="102" s="1"/>
  <c r="G495" i="102" s="1"/>
  <c r="G495" i="101"/>
  <c r="D494" i="102" s="1"/>
  <c r="G494" i="102" s="1"/>
  <c r="G494" i="101"/>
  <c r="D493" i="102" s="1"/>
  <c r="G493" i="102" s="1"/>
  <c r="G493" i="101"/>
  <c r="D492" i="102" s="1"/>
  <c r="G492" i="102" s="1"/>
  <c r="G492" i="101"/>
  <c r="D491" i="102" s="1"/>
  <c r="G491" i="102" s="1"/>
  <c r="G491" i="101"/>
  <c r="D490" i="102" s="1"/>
  <c r="G490" i="102" s="1"/>
  <c r="G490" i="101"/>
  <c r="D489" i="102" s="1"/>
  <c r="G489" i="102" s="1"/>
  <c r="G489" i="101"/>
  <c r="D488" i="102" s="1"/>
  <c r="G488" i="102" s="1"/>
  <c r="G488" i="101"/>
  <c r="D487" i="102" s="1"/>
  <c r="G487" i="102" s="1"/>
  <c r="G487" i="101"/>
  <c r="D486" i="102" s="1"/>
  <c r="G486" i="102" s="1"/>
  <c r="G486" i="101"/>
  <c r="D485" i="102" s="1"/>
  <c r="G485" i="102" s="1"/>
  <c r="G485" i="101"/>
  <c r="D484" i="102" s="1"/>
  <c r="G484" i="102" s="1"/>
  <c r="G484" i="101"/>
  <c r="D483" i="102" s="1"/>
  <c r="G483" i="102" s="1"/>
  <c r="G483" i="101"/>
  <c r="D482" i="102" s="1"/>
  <c r="G482" i="102" s="1"/>
  <c r="G482" i="101"/>
  <c r="D481" i="102" s="1"/>
  <c r="G481" i="102" s="1"/>
  <c r="G481" i="101"/>
  <c r="D480" i="102" s="1"/>
  <c r="G480" i="102" s="1"/>
  <c r="G480" i="101"/>
  <c r="D479" i="102" s="1"/>
  <c r="G479" i="102" s="1"/>
  <c r="G479" i="101"/>
  <c r="D478" i="102" s="1"/>
  <c r="G478" i="102" s="1"/>
  <c r="G478" i="101"/>
  <c r="D477" i="102" s="1"/>
  <c r="G477" i="102" s="1"/>
  <c r="G477" i="101"/>
  <c r="D476" i="102" s="1"/>
  <c r="G476" i="102" s="1"/>
  <c r="G476" i="101"/>
  <c r="D475" i="102" s="1"/>
  <c r="G475" i="102" s="1"/>
  <c r="G475" i="101"/>
  <c r="D474" i="102" s="1"/>
  <c r="G474" i="102" s="1"/>
  <c r="G474" i="101"/>
  <c r="D473" i="102" s="1"/>
  <c r="G473" i="102" s="1"/>
  <c r="G473" i="101"/>
  <c r="D472" i="102" s="1"/>
  <c r="G472" i="102" s="1"/>
  <c r="G472" i="101"/>
  <c r="D471" i="102" s="1"/>
  <c r="G471" i="102" s="1"/>
  <c r="G471" i="101"/>
  <c r="D470" i="102" s="1"/>
  <c r="G470" i="102" s="1"/>
  <c r="G470" i="101"/>
  <c r="D469" i="102" s="1"/>
  <c r="G469" i="102" s="1"/>
  <c r="G469" i="101"/>
  <c r="D468" i="102" s="1"/>
  <c r="G468" i="102" s="1"/>
  <c r="G468" i="101"/>
  <c r="D467" i="102" s="1"/>
  <c r="G467" i="102" s="1"/>
  <c r="G467" i="101"/>
  <c r="D466" i="102" s="1"/>
  <c r="G466" i="102" s="1"/>
  <c r="G466" i="101"/>
  <c r="D465" i="102" s="1"/>
  <c r="G465" i="102" s="1"/>
  <c r="G465" i="101"/>
  <c r="D464" i="102" s="1"/>
  <c r="G464" i="102" s="1"/>
  <c r="G464" i="101"/>
  <c r="D463" i="102" s="1"/>
  <c r="G463" i="102" s="1"/>
  <c r="G463" i="101"/>
  <c r="D462" i="102" s="1"/>
  <c r="G462" i="102" s="1"/>
  <c r="G462" i="101"/>
  <c r="D461" i="102" s="1"/>
  <c r="G461" i="102" s="1"/>
  <c r="G461" i="101"/>
  <c r="D460" i="102" s="1"/>
  <c r="G460" i="102" s="1"/>
  <c r="G460" i="101"/>
  <c r="D459" i="102" s="1"/>
  <c r="G459" i="102" s="1"/>
  <c r="G459" i="101"/>
  <c r="D458" i="102" s="1"/>
  <c r="G458" i="102" s="1"/>
  <c r="G458" i="101"/>
  <c r="D457" i="102" s="1"/>
  <c r="G457" i="102" s="1"/>
  <c r="G457" i="101"/>
  <c r="D456" i="102" s="1"/>
  <c r="G456" i="102" s="1"/>
  <c r="G456" i="101"/>
  <c r="D455" i="102" s="1"/>
  <c r="G455" i="102" s="1"/>
  <c r="G455" i="101"/>
  <c r="D454" i="102" s="1"/>
  <c r="G454" i="102" s="1"/>
  <c r="G454" i="101"/>
  <c r="D453" i="102" s="1"/>
  <c r="G453" i="102" s="1"/>
  <c r="G453" i="101"/>
  <c r="D452" i="102" s="1"/>
  <c r="G452" i="102" s="1"/>
  <c r="G452" i="101"/>
  <c r="D451" i="102" s="1"/>
  <c r="G451" i="102" s="1"/>
  <c r="G451" i="101"/>
  <c r="D450" i="102" s="1"/>
  <c r="G450" i="102" s="1"/>
  <c r="G450" i="101"/>
  <c r="D449" i="102" s="1"/>
  <c r="G449" i="102" s="1"/>
  <c r="G449" i="101"/>
  <c r="D448" i="102" s="1"/>
  <c r="G448" i="102" s="1"/>
  <c r="G448" i="101"/>
  <c r="D447" i="102" s="1"/>
  <c r="G447" i="102" s="1"/>
  <c r="G447" i="101"/>
  <c r="D446" i="102" s="1"/>
  <c r="G446" i="102" s="1"/>
  <c r="G446" i="101"/>
  <c r="D445" i="102" s="1"/>
  <c r="G445" i="102" s="1"/>
  <c r="G445" i="101"/>
  <c r="D444" i="102" s="1"/>
  <c r="G444" i="102" s="1"/>
  <c r="G444" i="101"/>
  <c r="D443" i="102" s="1"/>
  <c r="G443" i="102" s="1"/>
  <c r="G443" i="101"/>
  <c r="D442" i="102" s="1"/>
  <c r="G442" i="102" s="1"/>
  <c r="G442" i="101"/>
  <c r="D441" i="102" s="1"/>
  <c r="G441" i="102" s="1"/>
  <c r="G441" i="101"/>
  <c r="D440" i="102" s="1"/>
  <c r="G440" i="102" s="1"/>
  <c r="G440" i="101"/>
  <c r="D439" i="102" s="1"/>
  <c r="G439" i="102" s="1"/>
  <c r="G439" i="101"/>
  <c r="D438" i="102" s="1"/>
  <c r="G438" i="102" s="1"/>
  <c r="G438" i="101"/>
  <c r="D437" i="102" s="1"/>
  <c r="G437" i="102" s="1"/>
  <c r="G437" i="101"/>
  <c r="D436" i="102" s="1"/>
  <c r="G436" i="102" s="1"/>
  <c r="G436" i="101"/>
  <c r="D435" i="102" s="1"/>
  <c r="G435" i="102" s="1"/>
  <c r="G435" i="101"/>
  <c r="D434" i="102" s="1"/>
  <c r="G434" i="102" s="1"/>
  <c r="G434" i="101"/>
  <c r="D433" i="102" s="1"/>
  <c r="G433" i="102" s="1"/>
  <c r="G433" i="101"/>
  <c r="D432" i="102" s="1"/>
  <c r="G432" i="102" s="1"/>
  <c r="G432" i="101"/>
  <c r="D431" i="102" s="1"/>
  <c r="G431" i="102" s="1"/>
  <c r="G431" i="101"/>
  <c r="D430" i="102" s="1"/>
  <c r="G430" i="102" s="1"/>
  <c r="G430" i="101"/>
  <c r="D429" i="102" s="1"/>
  <c r="G429" i="102" s="1"/>
  <c r="G429" i="101"/>
  <c r="D428" i="102" s="1"/>
  <c r="G428" i="102" s="1"/>
  <c r="G428" i="101"/>
  <c r="D427" i="102" s="1"/>
  <c r="G427" i="102" s="1"/>
  <c r="G427" i="101"/>
  <c r="D426" i="102" s="1"/>
  <c r="G426" i="102" s="1"/>
  <c r="G426" i="101"/>
  <c r="D425" i="102" s="1"/>
  <c r="G425" i="102" s="1"/>
  <c r="G425" i="101"/>
  <c r="D424" i="102" s="1"/>
  <c r="G424" i="102" s="1"/>
  <c r="G424" i="101"/>
  <c r="D423" i="102" s="1"/>
  <c r="G423" i="102" s="1"/>
  <c r="G423" i="101"/>
  <c r="D422" i="102" s="1"/>
  <c r="G422" i="102" s="1"/>
  <c r="G422" i="101"/>
  <c r="D421" i="102" s="1"/>
  <c r="G421" i="102" s="1"/>
  <c r="G421" i="101"/>
  <c r="D420" i="102" s="1"/>
  <c r="G420" i="102" s="1"/>
  <c r="G420" i="101"/>
  <c r="D419" i="102" s="1"/>
  <c r="G419" i="102" s="1"/>
  <c r="G419" i="101"/>
  <c r="D418" i="102" s="1"/>
  <c r="G418" i="102" s="1"/>
  <c r="G418" i="101"/>
  <c r="D417" i="102" s="1"/>
  <c r="G417" i="102" s="1"/>
  <c r="G417" i="101"/>
  <c r="D416" i="102" s="1"/>
  <c r="G416" i="102" s="1"/>
  <c r="G416" i="101"/>
  <c r="D415" i="102" s="1"/>
  <c r="G415" i="102" s="1"/>
  <c r="G415" i="101"/>
  <c r="D414" i="102" s="1"/>
  <c r="G414" i="102" s="1"/>
  <c r="G414" i="101"/>
  <c r="D413" i="102" s="1"/>
  <c r="G413" i="102" s="1"/>
  <c r="G413" i="101"/>
  <c r="D412" i="102" s="1"/>
  <c r="G412" i="102" s="1"/>
  <c r="G412" i="101"/>
  <c r="D411" i="102" s="1"/>
  <c r="G411" i="102" s="1"/>
  <c r="G411" i="101"/>
  <c r="D410" i="102" s="1"/>
  <c r="G410" i="102" s="1"/>
  <c r="G410" i="101"/>
  <c r="D409" i="102" s="1"/>
  <c r="G409" i="102" s="1"/>
  <c r="G409" i="101"/>
  <c r="D408" i="102" s="1"/>
  <c r="G408" i="102" s="1"/>
  <c r="G408" i="101"/>
  <c r="D407" i="102" s="1"/>
  <c r="G407" i="102" s="1"/>
  <c r="G407" i="101"/>
  <c r="D406" i="102" s="1"/>
  <c r="G406" i="102" s="1"/>
  <c r="G406" i="101"/>
  <c r="D405" i="102" s="1"/>
  <c r="G405" i="102" s="1"/>
  <c r="G405" i="101"/>
  <c r="D404" i="102" s="1"/>
  <c r="G404" i="102" s="1"/>
  <c r="G404" i="101"/>
  <c r="D403" i="102" s="1"/>
  <c r="G403" i="102" s="1"/>
  <c r="G403" i="101"/>
  <c r="D402" i="102" s="1"/>
  <c r="G402" i="102" s="1"/>
  <c r="G402" i="101"/>
  <c r="D401" i="102" s="1"/>
  <c r="G401" i="102" s="1"/>
  <c r="G401" i="101"/>
  <c r="D400" i="102" s="1"/>
  <c r="G400" i="102" s="1"/>
  <c r="G400" i="101"/>
  <c r="D399" i="102" s="1"/>
  <c r="G399" i="102" s="1"/>
  <c r="G399" i="101"/>
  <c r="D398" i="102" s="1"/>
  <c r="G398" i="102" s="1"/>
  <c r="G398" i="101"/>
  <c r="D397" i="102" s="1"/>
  <c r="G397" i="102" s="1"/>
  <c r="G397" i="101"/>
  <c r="D396" i="102" s="1"/>
  <c r="G396" i="102" s="1"/>
  <c r="G396" i="101"/>
  <c r="D395" i="102" s="1"/>
  <c r="G395" i="102" s="1"/>
  <c r="G395" i="101"/>
  <c r="D394" i="102" s="1"/>
  <c r="G394" i="102" s="1"/>
  <c r="G394" i="101"/>
  <c r="D393" i="102" s="1"/>
  <c r="G393" i="102" s="1"/>
  <c r="G393" i="101"/>
  <c r="D392" i="102" s="1"/>
  <c r="G392" i="102" s="1"/>
  <c r="G392" i="101"/>
  <c r="D391" i="102" s="1"/>
  <c r="G391" i="102" s="1"/>
  <c r="G391" i="101"/>
  <c r="D390" i="102" s="1"/>
  <c r="G390" i="102" s="1"/>
  <c r="G390" i="101"/>
  <c r="D389" i="102" s="1"/>
  <c r="G389" i="102" s="1"/>
  <c r="G389" i="101"/>
  <c r="D388" i="102" s="1"/>
  <c r="G388" i="102" s="1"/>
  <c r="G388" i="101"/>
  <c r="D387" i="102" s="1"/>
  <c r="G387" i="102" s="1"/>
  <c r="G387" i="101"/>
  <c r="D386" i="102" s="1"/>
  <c r="G386" i="102" s="1"/>
  <c r="G386" i="101"/>
  <c r="D385" i="102" s="1"/>
  <c r="G385" i="102" s="1"/>
  <c r="G385" i="101"/>
  <c r="D384" i="102" s="1"/>
  <c r="G384" i="102" s="1"/>
  <c r="G384" i="101"/>
  <c r="D383" i="102" s="1"/>
  <c r="G383" i="102" s="1"/>
  <c r="G383" i="101"/>
  <c r="D382" i="102" s="1"/>
  <c r="G382" i="102" s="1"/>
  <c r="G382" i="101"/>
  <c r="D381" i="102" s="1"/>
  <c r="G381" i="102" s="1"/>
  <c r="G381" i="101"/>
  <c r="D380" i="102" s="1"/>
  <c r="G380" i="102" s="1"/>
  <c r="G380" i="101"/>
  <c r="D379" i="102" s="1"/>
  <c r="G379" i="102" s="1"/>
  <c r="G379" i="101"/>
  <c r="D378" i="102" s="1"/>
  <c r="G378" i="102" s="1"/>
  <c r="G378" i="101"/>
  <c r="D377" i="102" s="1"/>
  <c r="G377" i="102" s="1"/>
  <c r="G377" i="101"/>
  <c r="D376" i="102" s="1"/>
  <c r="G376" i="102" s="1"/>
  <c r="G376" i="101"/>
  <c r="D375" i="102" s="1"/>
  <c r="G375" i="102" s="1"/>
  <c r="G375" i="101"/>
  <c r="D374" i="102" s="1"/>
  <c r="G374" i="102" s="1"/>
  <c r="G374" i="101"/>
  <c r="D373" i="102" s="1"/>
  <c r="G373" i="102" s="1"/>
  <c r="G373" i="101"/>
  <c r="D372" i="102" s="1"/>
  <c r="G372" i="102" s="1"/>
  <c r="G372" i="101"/>
  <c r="D371" i="102" s="1"/>
  <c r="G371" i="102" s="1"/>
  <c r="G371" i="101"/>
  <c r="D370" i="102" s="1"/>
  <c r="G370" i="102" s="1"/>
  <c r="G370" i="101"/>
  <c r="D369" i="102" s="1"/>
  <c r="G369" i="102" s="1"/>
  <c r="G369" i="101"/>
  <c r="D368" i="102" s="1"/>
  <c r="G368" i="102" s="1"/>
  <c r="G368" i="101"/>
  <c r="D367" i="102" s="1"/>
  <c r="G367" i="102" s="1"/>
  <c r="G367" i="101"/>
  <c r="D366" i="102" s="1"/>
  <c r="G366" i="102" s="1"/>
  <c r="G366" i="101"/>
  <c r="D365" i="102" s="1"/>
  <c r="G365" i="102" s="1"/>
  <c r="G365" i="101"/>
  <c r="D364" i="102" s="1"/>
  <c r="G364" i="102" s="1"/>
  <c r="G364" i="101"/>
  <c r="D363" i="102" s="1"/>
  <c r="G363" i="102" s="1"/>
  <c r="G363" i="101"/>
  <c r="D362" i="102" s="1"/>
  <c r="G362" i="102" s="1"/>
  <c r="G362" i="101"/>
  <c r="D361" i="102" s="1"/>
  <c r="G361" i="102" s="1"/>
  <c r="G361" i="101"/>
  <c r="D360" i="102" s="1"/>
  <c r="G360" i="102" s="1"/>
  <c r="G360" i="101"/>
  <c r="D359" i="102" s="1"/>
  <c r="G359" i="102" s="1"/>
  <c r="G359" i="101"/>
  <c r="D358" i="102" s="1"/>
  <c r="G358" i="102" s="1"/>
  <c r="G358" i="101"/>
  <c r="D357" i="102" s="1"/>
  <c r="G357" i="102" s="1"/>
  <c r="G357" i="101"/>
  <c r="D356" i="102" s="1"/>
  <c r="G356" i="102" s="1"/>
  <c r="G356" i="101"/>
  <c r="D355" i="102" s="1"/>
  <c r="G355" i="102" s="1"/>
  <c r="G355" i="101"/>
  <c r="D354" i="102" s="1"/>
  <c r="G354" i="102" s="1"/>
  <c r="G354" i="101"/>
  <c r="D353" i="102" s="1"/>
  <c r="G353" i="102" s="1"/>
  <c r="G353" i="101"/>
  <c r="D352" i="102" s="1"/>
  <c r="G352" i="102" s="1"/>
  <c r="G352" i="101"/>
  <c r="D351" i="102" s="1"/>
  <c r="G351" i="102" s="1"/>
  <c r="G351" i="101"/>
  <c r="D350" i="102" s="1"/>
  <c r="G350" i="102" s="1"/>
  <c r="G350" i="101"/>
  <c r="D349" i="102" s="1"/>
  <c r="G349" i="102" s="1"/>
  <c r="G349" i="101"/>
  <c r="D348" i="102" s="1"/>
  <c r="G348" i="102" s="1"/>
  <c r="G348" i="101"/>
  <c r="D347" i="102" s="1"/>
  <c r="G347" i="102" s="1"/>
  <c r="G347" i="101"/>
  <c r="D346" i="102" s="1"/>
  <c r="G346" i="102" s="1"/>
  <c r="G346" i="101"/>
  <c r="D345" i="102" s="1"/>
  <c r="G345" i="102" s="1"/>
  <c r="G345" i="101"/>
  <c r="D344" i="102" s="1"/>
  <c r="G344" i="102" s="1"/>
  <c r="G344" i="101"/>
  <c r="D343" i="102" s="1"/>
  <c r="G343" i="102" s="1"/>
  <c r="G343" i="101"/>
  <c r="D342" i="102" s="1"/>
  <c r="G342" i="102" s="1"/>
  <c r="G342" i="101"/>
  <c r="D341" i="102" s="1"/>
  <c r="G341" i="102" s="1"/>
  <c r="G341" i="101"/>
  <c r="D340" i="102" s="1"/>
  <c r="G340" i="102" s="1"/>
  <c r="G340" i="101"/>
  <c r="D339" i="102" s="1"/>
  <c r="G339" i="102" s="1"/>
  <c r="G339" i="101"/>
  <c r="D338" i="102" s="1"/>
  <c r="G338" i="102" s="1"/>
  <c r="G338" i="101"/>
  <c r="D337" i="102" s="1"/>
  <c r="G337" i="102" s="1"/>
  <c r="G337" i="101"/>
  <c r="D336" i="102" s="1"/>
  <c r="G336" i="102" s="1"/>
  <c r="G336" i="101"/>
  <c r="D335" i="102" s="1"/>
  <c r="G335" i="102" s="1"/>
  <c r="G335" i="101"/>
  <c r="D334" i="102" s="1"/>
  <c r="G334" i="102" s="1"/>
  <c r="G334" i="101"/>
  <c r="D333" i="102" s="1"/>
  <c r="G333" i="102" s="1"/>
  <c r="G333" i="101"/>
  <c r="D332" i="102" s="1"/>
  <c r="G332" i="102" s="1"/>
  <c r="G332" i="101"/>
  <c r="D331" i="102" s="1"/>
  <c r="G331" i="102" s="1"/>
  <c r="G331" i="101"/>
  <c r="D330" i="102" s="1"/>
  <c r="G330" i="102" s="1"/>
  <c r="G330" i="101"/>
  <c r="D329" i="102" s="1"/>
  <c r="G329" i="102" s="1"/>
  <c r="G329" i="101"/>
  <c r="D328" i="102" s="1"/>
  <c r="G328" i="102" s="1"/>
  <c r="G328" i="101"/>
  <c r="D327" i="102" s="1"/>
  <c r="G327" i="102" s="1"/>
  <c r="G327" i="101"/>
  <c r="D326" i="102" s="1"/>
  <c r="G326" i="102" s="1"/>
  <c r="G326" i="101"/>
  <c r="D325" i="102" s="1"/>
  <c r="G325" i="102" s="1"/>
  <c r="G325" i="101"/>
  <c r="D324" i="102" s="1"/>
  <c r="G324" i="102" s="1"/>
  <c r="G324" i="101"/>
  <c r="D323" i="102" s="1"/>
  <c r="G323" i="102" s="1"/>
  <c r="G323" i="101"/>
  <c r="D322" i="102" s="1"/>
  <c r="G322" i="102" s="1"/>
  <c r="G322" i="101"/>
  <c r="D321" i="102" s="1"/>
  <c r="G321" i="102" s="1"/>
  <c r="G321" i="101"/>
  <c r="D320" i="102" s="1"/>
  <c r="G320" i="102" s="1"/>
  <c r="G320" i="101"/>
  <c r="D319" i="102" s="1"/>
  <c r="G319" i="102" s="1"/>
  <c r="G319" i="101"/>
  <c r="D318" i="102" s="1"/>
  <c r="G318" i="102" s="1"/>
  <c r="G318" i="101"/>
  <c r="D317" i="102" s="1"/>
  <c r="G317" i="102" s="1"/>
  <c r="G317" i="101"/>
  <c r="D316" i="102" s="1"/>
  <c r="G316" i="102" s="1"/>
  <c r="G316" i="101"/>
  <c r="D315" i="102" s="1"/>
  <c r="G315" i="102" s="1"/>
  <c r="G315" i="101"/>
  <c r="D314" i="102" s="1"/>
  <c r="G314" i="102" s="1"/>
  <c r="G314" i="101"/>
  <c r="D313" i="102" s="1"/>
  <c r="G313" i="102" s="1"/>
  <c r="G313" i="101"/>
  <c r="D312" i="102" s="1"/>
  <c r="G312" i="102" s="1"/>
  <c r="G312" i="101"/>
  <c r="D311" i="102" s="1"/>
  <c r="G311" i="102" s="1"/>
  <c r="G311" i="101"/>
  <c r="D310" i="102" s="1"/>
  <c r="G310" i="102" s="1"/>
  <c r="G310" i="101"/>
  <c r="D309" i="102" s="1"/>
  <c r="G309" i="102" s="1"/>
  <c r="G309" i="101"/>
  <c r="D308" i="102" s="1"/>
  <c r="G308" i="102" s="1"/>
  <c r="G308" i="101"/>
  <c r="D307" i="102" s="1"/>
  <c r="G307" i="102" s="1"/>
  <c r="G307" i="101"/>
  <c r="D306" i="102" s="1"/>
  <c r="G306" i="102" s="1"/>
  <c r="G306" i="101"/>
  <c r="D305" i="102" s="1"/>
  <c r="G305" i="102" s="1"/>
  <c r="G305" i="101"/>
  <c r="D304" i="102" s="1"/>
  <c r="G304" i="102" s="1"/>
  <c r="G304" i="101"/>
  <c r="D303" i="102" s="1"/>
  <c r="G303" i="102" s="1"/>
  <c r="G303" i="101"/>
  <c r="D302" i="102" s="1"/>
  <c r="G302" i="102" s="1"/>
  <c r="G302" i="101"/>
  <c r="D301" i="102" s="1"/>
  <c r="G301" i="102" s="1"/>
  <c r="G301" i="101"/>
  <c r="D300" i="102" s="1"/>
  <c r="G300" i="102" s="1"/>
  <c r="G300" i="101"/>
  <c r="D299" i="102" s="1"/>
  <c r="G299" i="102" s="1"/>
  <c r="G299" i="101"/>
  <c r="D298" i="102" s="1"/>
  <c r="G298" i="102" s="1"/>
  <c r="G298" i="101"/>
  <c r="D297" i="102" s="1"/>
  <c r="G297" i="102" s="1"/>
  <c r="G297" i="101"/>
  <c r="D296" i="102" s="1"/>
  <c r="G296" i="102" s="1"/>
  <c r="G296" i="101"/>
  <c r="D295" i="102" s="1"/>
  <c r="G295" i="102" s="1"/>
  <c r="G295" i="101"/>
  <c r="D294" i="102" s="1"/>
  <c r="G294" i="102" s="1"/>
  <c r="G294" i="101"/>
  <c r="D293" i="102" s="1"/>
  <c r="G293" i="102" s="1"/>
  <c r="G293" i="101"/>
  <c r="D292" i="102" s="1"/>
  <c r="G292" i="102" s="1"/>
  <c r="G292" i="101"/>
  <c r="D291" i="102" s="1"/>
  <c r="G291" i="102" s="1"/>
  <c r="G291" i="101"/>
  <c r="D290" i="102" s="1"/>
  <c r="G290" i="102" s="1"/>
  <c r="G290" i="101"/>
  <c r="D289" i="102" s="1"/>
  <c r="G289" i="102" s="1"/>
  <c r="G289" i="101"/>
  <c r="D288" i="102" s="1"/>
  <c r="G288" i="102" s="1"/>
  <c r="G288" i="101"/>
  <c r="D287" i="102" s="1"/>
  <c r="G287" i="102" s="1"/>
  <c r="G287" i="101"/>
  <c r="D286" i="102" s="1"/>
  <c r="G286" i="102" s="1"/>
  <c r="G286" i="101"/>
  <c r="D285" i="102" s="1"/>
  <c r="G285" i="102" s="1"/>
  <c r="G285" i="101"/>
  <c r="D284" i="102" s="1"/>
  <c r="G284" i="102" s="1"/>
  <c r="G284" i="101"/>
  <c r="D283" i="102" s="1"/>
  <c r="G283" i="102" s="1"/>
  <c r="G283" i="101"/>
  <c r="D282" i="102" s="1"/>
  <c r="G282" i="102" s="1"/>
  <c r="G282" i="101"/>
  <c r="D281" i="102" s="1"/>
  <c r="G281" i="102" s="1"/>
  <c r="G281" i="101"/>
  <c r="D280" i="102" s="1"/>
  <c r="G280" i="102" s="1"/>
  <c r="G280" i="101"/>
  <c r="D279" i="102" s="1"/>
  <c r="G279" i="102" s="1"/>
  <c r="G279" i="101"/>
  <c r="D278" i="102" s="1"/>
  <c r="G278" i="102" s="1"/>
  <c r="G278" i="101"/>
  <c r="D277" i="102" s="1"/>
  <c r="G277" i="102" s="1"/>
  <c r="G277" i="101"/>
  <c r="D276" i="102" s="1"/>
  <c r="G276" i="102" s="1"/>
  <c r="G276" i="101"/>
  <c r="D275" i="102" s="1"/>
  <c r="G275" i="102" s="1"/>
  <c r="G275" i="101"/>
  <c r="D274" i="102" s="1"/>
  <c r="G274" i="102" s="1"/>
  <c r="G274" i="101"/>
  <c r="D273" i="102" s="1"/>
  <c r="G273" i="102" s="1"/>
  <c r="G273" i="101"/>
  <c r="D272" i="102" s="1"/>
  <c r="G272" i="102" s="1"/>
  <c r="G272" i="101"/>
  <c r="D271" i="102" s="1"/>
  <c r="G271" i="102" s="1"/>
  <c r="G271" i="101"/>
  <c r="D270" i="102" s="1"/>
  <c r="G270" i="102" s="1"/>
  <c r="G270" i="101"/>
  <c r="D269" i="102" s="1"/>
  <c r="G269" i="102" s="1"/>
  <c r="G269" i="101"/>
  <c r="D268" i="102" s="1"/>
  <c r="G268" i="102" s="1"/>
  <c r="G268" i="101"/>
  <c r="D267" i="102" s="1"/>
  <c r="G267" i="102" s="1"/>
  <c r="G267" i="101"/>
  <c r="D266" i="102" s="1"/>
  <c r="G266" i="102" s="1"/>
  <c r="G266" i="101"/>
  <c r="D265" i="102" s="1"/>
  <c r="G265" i="102" s="1"/>
  <c r="G265" i="101"/>
  <c r="D264" i="102" s="1"/>
  <c r="G264" i="102" s="1"/>
  <c r="G264" i="101"/>
  <c r="D263" i="102" s="1"/>
  <c r="G263" i="102" s="1"/>
  <c r="G263" i="101"/>
  <c r="D262" i="102" s="1"/>
  <c r="G262" i="102" s="1"/>
  <c r="G262" i="101"/>
  <c r="D261" i="102" s="1"/>
  <c r="G261" i="102" s="1"/>
  <c r="G261" i="101"/>
  <c r="D260" i="102" s="1"/>
  <c r="G260" i="102" s="1"/>
  <c r="G260" i="101"/>
  <c r="D259" i="102" s="1"/>
  <c r="G259" i="102" s="1"/>
  <c r="G259" i="101"/>
  <c r="D258" i="102" s="1"/>
  <c r="G258" i="102" s="1"/>
  <c r="G258" i="101"/>
  <c r="D257" i="102" s="1"/>
  <c r="G257" i="102" s="1"/>
  <c r="G257" i="101"/>
  <c r="D256" i="102" s="1"/>
  <c r="G256" i="102" s="1"/>
  <c r="G256" i="101"/>
  <c r="D255" i="102" s="1"/>
  <c r="G255" i="102" s="1"/>
  <c r="G255" i="101"/>
  <c r="D254" i="102" s="1"/>
  <c r="G254" i="102" s="1"/>
  <c r="G254" i="101"/>
  <c r="D253" i="102" s="1"/>
  <c r="G253" i="102" s="1"/>
  <c r="G253" i="101"/>
  <c r="D252" i="102" s="1"/>
  <c r="G252" i="102" s="1"/>
  <c r="G252" i="101"/>
  <c r="D251" i="102" s="1"/>
  <c r="G251" i="102" s="1"/>
  <c r="G251" i="101"/>
  <c r="D250" i="102" s="1"/>
  <c r="G250" i="102" s="1"/>
  <c r="G250" i="101"/>
  <c r="D249" i="102" s="1"/>
  <c r="G249" i="102" s="1"/>
  <c r="G249" i="101"/>
  <c r="D248" i="102" s="1"/>
  <c r="G248" i="102" s="1"/>
  <c r="G248" i="101"/>
  <c r="D247" i="102" s="1"/>
  <c r="G247" i="102" s="1"/>
  <c r="G247" i="101"/>
  <c r="D246" i="102" s="1"/>
  <c r="G246" i="102" s="1"/>
  <c r="G246" i="101"/>
  <c r="D245" i="102" s="1"/>
  <c r="G245" i="102" s="1"/>
  <c r="G245" i="101"/>
  <c r="D244" i="102" s="1"/>
  <c r="G244" i="102" s="1"/>
  <c r="G244" i="101"/>
  <c r="D243" i="102" s="1"/>
  <c r="G243" i="102" s="1"/>
  <c r="G243" i="101"/>
  <c r="D242" i="102" s="1"/>
  <c r="G242" i="102" s="1"/>
  <c r="G242" i="101"/>
  <c r="D241" i="102" s="1"/>
  <c r="G241" i="102" s="1"/>
  <c r="G241" i="101"/>
  <c r="D240" i="102" s="1"/>
  <c r="G240" i="102" s="1"/>
  <c r="G240" i="101"/>
  <c r="D239" i="102" s="1"/>
  <c r="G239" i="102" s="1"/>
  <c r="G239" i="101"/>
  <c r="D238" i="102" s="1"/>
  <c r="G238" i="102" s="1"/>
  <c r="G238" i="101"/>
  <c r="D237" i="102" s="1"/>
  <c r="G237" i="102" s="1"/>
  <c r="G237" i="101"/>
  <c r="D236" i="102" s="1"/>
  <c r="G236" i="102" s="1"/>
  <c r="G236" i="101"/>
  <c r="D235" i="102" s="1"/>
  <c r="G235" i="102" s="1"/>
  <c r="G235" i="101"/>
  <c r="D234" i="102" s="1"/>
  <c r="G234" i="102" s="1"/>
  <c r="G234" i="101"/>
  <c r="D233" i="102" s="1"/>
  <c r="G233" i="102" s="1"/>
  <c r="G233" i="101"/>
  <c r="D232" i="102" s="1"/>
  <c r="G232" i="102" s="1"/>
  <c r="G232" i="101"/>
  <c r="D231" i="102" s="1"/>
  <c r="G231" i="102" s="1"/>
  <c r="G231" i="101"/>
  <c r="D230" i="102" s="1"/>
  <c r="G230" i="102" s="1"/>
  <c r="G230" i="101"/>
  <c r="D229" i="102" s="1"/>
  <c r="G229" i="102" s="1"/>
  <c r="G229" i="101"/>
  <c r="D228" i="102" s="1"/>
  <c r="G228" i="102" s="1"/>
  <c r="G228" i="101"/>
  <c r="D227" i="102" s="1"/>
  <c r="G227" i="102" s="1"/>
  <c r="G227" i="101"/>
  <c r="D226" i="102" s="1"/>
  <c r="G226" i="102" s="1"/>
  <c r="G226" i="101"/>
  <c r="D225" i="102" s="1"/>
  <c r="G225" i="102" s="1"/>
  <c r="G225" i="101"/>
  <c r="D224" i="102" s="1"/>
  <c r="G224" i="102" s="1"/>
  <c r="G224" i="101"/>
  <c r="D223" i="102" s="1"/>
  <c r="G223" i="102" s="1"/>
  <c r="G223" i="101"/>
  <c r="D222" i="102" s="1"/>
  <c r="G222" i="102" s="1"/>
  <c r="G222" i="101"/>
  <c r="D221" i="102" s="1"/>
  <c r="G221" i="102" s="1"/>
  <c r="G221" i="101"/>
  <c r="D220" i="102" s="1"/>
  <c r="G220" i="102" s="1"/>
  <c r="G220" i="101"/>
  <c r="D219" i="102" s="1"/>
  <c r="G219" i="102" s="1"/>
  <c r="G219" i="101"/>
  <c r="D218" i="102" s="1"/>
  <c r="G218" i="102" s="1"/>
  <c r="G218" i="101"/>
  <c r="D217" i="102" s="1"/>
  <c r="G217" i="102" s="1"/>
  <c r="G217" i="101"/>
  <c r="D216" i="102" s="1"/>
  <c r="G216" i="102" s="1"/>
  <c r="G216" i="101"/>
  <c r="D215" i="102" s="1"/>
  <c r="G215" i="102" s="1"/>
  <c r="G215" i="101"/>
  <c r="D214" i="102" s="1"/>
  <c r="G214" i="102" s="1"/>
  <c r="G214" i="101"/>
  <c r="D213" i="102" s="1"/>
  <c r="G213" i="102" s="1"/>
  <c r="G213" i="101"/>
  <c r="D212" i="102" s="1"/>
  <c r="G212" i="102" s="1"/>
  <c r="G212" i="101"/>
  <c r="D211" i="102" s="1"/>
  <c r="G211" i="102" s="1"/>
  <c r="G211" i="101"/>
  <c r="D210" i="102" s="1"/>
  <c r="G210" i="102" s="1"/>
  <c r="G210" i="101"/>
  <c r="D209" i="102" s="1"/>
  <c r="G209" i="102" s="1"/>
  <c r="G209" i="101"/>
  <c r="D208" i="102" s="1"/>
  <c r="G208" i="102" s="1"/>
  <c r="G208" i="101"/>
  <c r="D207" i="102" s="1"/>
  <c r="G207" i="102" s="1"/>
  <c r="G207" i="101"/>
  <c r="D206" i="102" s="1"/>
  <c r="G206" i="102" s="1"/>
  <c r="G206" i="101"/>
  <c r="D205" i="102" s="1"/>
  <c r="G205" i="102" s="1"/>
  <c r="G205" i="101"/>
  <c r="D204" i="102" s="1"/>
  <c r="G204" i="102" s="1"/>
  <c r="G204" i="101"/>
  <c r="D203" i="102" s="1"/>
  <c r="G203" i="102" s="1"/>
  <c r="G203" i="101"/>
  <c r="D202" i="102" s="1"/>
  <c r="G202" i="102" s="1"/>
  <c r="G202" i="101"/>
  <c r="D201" i="102" s="1"/>
  <c r="G201" i="102" s="1"/>
  <c r="G201" i="101"/>
  <c r="D200" i="102" s="1"/>
  <c r="G200" i="102" s="1"/>
  <c r="G200" i="101"/>
  <c r="D199" i="102" s="1"/>
  <c r="G199" i="102" s="1"/>
  <c r="G199" i="101"/>
  <c r="D198" i="102" s="1"/>
  <c r="G198" i="102" s="1"/>
  <c r="G198" i="101"/>
  <c r="D197" i="102" s="1"/>
  <c r="G197" i="102" s="1"/>
  <c r="G197" i="101"/>
  <c r="D196" i="102" s="1"/>
  <c r="G196" i="102" s="1"/>
  <c r="G196" i="101"/>
  <c r="D195" i="102" s="1"/>
  <c r="G195" i="102" s="1"/>
  <c r="G195" i="101"/>
  <c r="D194" i="102" s="1"/>
  <c r="G194" i="102" s="1"/>
  <c r="G194" i="101"/>
  <c r="D193" i="102" s="1"/>
  <c r="G193" i="102" s="1"/>
  <c r="G193" i="101"/>
  <c r="D192" i="102" s="1"/>
  <c r="G192" i="102" s="1"/>
  <c r="G192" i="101"/>
  <c r="D191" i="102" s="1"/>
  <c r="G191" i="102" s="1"/>
  <c r="G191" i="101"/>
  <c r="D190" i="102" s="1"/>
  <c r="G190" i="102" s="1"/>
  <c r="G190" i="101"/>
  <c r="D189" i="102" s="1"/>
  <c r="G189" i="102" s="1"/>
  <c r="G189" i="101"/>
  <c r="D188" i="102" s="1"/>
  <c r="G188" i="102" s="1"/>
  <c r="G188" i="101"/>
  <c r="D187" i="102" s="1"/>
  <c r="G187" i="102" s="1"/>
  <c r="G187" i="101"/>
  <c r="D186" i="102" s="1"/>
  <c r="G186" i="102" s="1"/>
  <c r="G186" i="101"/>
  <c r="D185" i="102" s="1"/>
  <c r="G185" i="102" s="1"/>
  <c r="G185" i="101"/>
  <c r="D184" i="102" s="1"/>
  <c r="G184" i="102" s="1"/>
  <c r="G184" i="101"/>
  <c r="D183" i="102" s="1"/>
  <c r="G183" i="102" s="1"/>
  <c r="G183" i="101"/>
  <c r="D182" i="102" s="1"/>
  <c r="G182" i="102" s="1"/>
  <c r="G182" i="101"/>
  <c r="D181" i="102" s="1"/>
  <c r="G181" i="102" s="1"/>
  <c r="G181" i="101"/>
  <c r="D180" i="102" s="1"/>
  <c r="G180" i="102" s="1"/>
  <c r="G180" i="101"/>
  <c r="D179" i="102" s="1"/>
  <c r="G179" i="102" s="1"/>
  <c r="G179" i="101"/>
  <c r="D178" i="102" s="1"/>
  <c r="G178" i="102" s="1"/>
  <c r="G178" i="101"/>
  <c r="D177" i="102" s="1"/>
  <c r="G177" i="102" s="1"/>
  <c r="G177" i="101"/>
  <c r="D176" i="102" s="1"/>
  <c r="G176" i="102" s="1"/>
  <c r="G176" i="101"/>
  <c r="D175" i="102" s="1"/>
  <c r="G175" i="102" s="1"/>
  <c r="G175" i="101"/>
  <c r="D174" i="102" s="1"/>
  <c r="G174" i="102" s="1"/>
  <c r="G174" i="101"/>
  <c r="D173" i="102" s="1"/>
  <c r="G173" i="102" s="1"/>
  <c r="G173" i="101"/>
  <c r="D172" i="102" s="1"/>
  <c r="G172" i="102" s="1"/>
  <c r="G172" i="101"/>
  <c r="D171" i="102" s="1"/>
  <c r="G171" i="102" s="1"/>
  <c r="G171" i="101"/>
  <c r="D170" i="102" s="1"/>
  <c r="G170" i="102" s="1"/>
  <c r="G170" i="101"/>
  <c r="D169" i="102" s="1"/>
  <c r="G169" i="102" s="1"/>
  <c r="G169" i="101"/>
  <c r="D168" i="102" s="1"/>
  <c r="G168" i="102" s="1"/>
  <c r="G168" i="101"/>
  <c r="D167" i="102" s="1"/>
  <c r="G167" i="102" s="1"/>
  <c r="G167" i="101"/>
  <c r="D166" i="102" s="1"/>
  <c r="G166" i="102" s="1"/>
  <c r="G166" i="101"/>
  <c r="D165" i="102" s="1"/>
  <c r="G165" i="102" s="1"/>
  <c r="G165" i="101"/>
  <c r="D164" i="102" s="1"/>
  <c r="G164" i="102" s="1"/>
  <c r="G164" i="101"/>
  <c r="D163" i="102" s="1"/>
  <c r="G163" i="102" s="1"/>
  <c r="G163" i="101"/>
  <c r="D162" i="102" s="1"/>
  <c r="G162" i="102" s="1"/>
  <c r="G162" i="101"/>
  <c r="D161" i="102" s="1"/>
  <c r="G161" i="102" s="1"/>
  <c r="G161" i="101"/>
  <c r="D160" i="102" s="1"/>
  <c r="G160" i="102" s="1"/>
  <c r="G160" i="101"/>
  <c r="D159" i="102" s="1"/>
  <c r="G159" i="102" s="1"/>
  <c r="G159" i="101"/>
  <c r="D158" i="102" s="1"/>
  <c r="G158" i="102" s="1"/>
  <c r="G158" i="101"/>
  <c r="D157" i="102" s="1"/>
  <c r="G157" i="102" s="1"/>
  <c r="G157" i="101"/>
  <c r="D156" i="102" s="1"/>
  <c r="G156" i="102" s="1"/>
  <c r="G156" i="101"/>
  <c r="D155" i="102" s="1"/>
  <c r="G155" i="102" s="1"/>
  <c r="G155" i="101"/>
  <c r="D154" i="102" s="1"/>
  <c r="G154" i="102" s="1"/>
  <c r="G154" i="101"/>
  <c r="D153" i="102" s="1"/>
  <c r="G153" i="102" s="1"/>
  <c r="G153" i="101"/>
  <c r="D152" i="102" s="1"/>
  <c r="G152" i="102" s="1"/>
  <c r="G152" i="101"/>
  <c r="D151" i="102" s="1"/>
  <c r="G151" i="102" s="1"/>
  <c r="G151" i="101"/>
  <c r="D150" i="102" s="1"/>
  <c r="G150" i="102" s="1"/>
  <c r="G150" i="101"/>
  <c r="D149" i="102" s="1"/>
  <c r="G149" i="102" s="1"/>
  <c r="G149" i="101"/>
  <c r="D148" i="102" s="1"/>
  <c r="G148" i="102" s="1"/>
  <c r="G148" i="101"/>
  <c r="D147" i="102" s="1"/>
  <c r="G147" i="102" s="1"/>
  <c r="G147" i="101"/>
  <c r="D146" i="102" s="1"/>
  <c r="G146" i="102" s="1"/>
  <c r="G146" i="101"/>
  <c r="D145" i="102" s="1"/>
  <c r="G145" i="102" s="1"/>
  <c r="G145" i="101"/>
  <c r="D144" i="102" s="1"/>
  <c r="G144" i="102" s="1"/>
  <c r="G144" i="101"/>
  <c r="D143" i="102" s="1"/>
  <c r="G143" i="102" s="1"/>
  <c r="G143" i="101"/>
  <c r="D142" i="102" s="1"/>
  <c r="G142" i="102" s="1"/>
  <c r="G142" i="101"/>
  <c r="D141" i="102" s="1"/>
  <c r="G141" i="102" s="1"/>
  <c r="G141" i="101"/>
  <c r="D140" i="102" s="1"/>
  <c r="G140" i="102" s="1"/>
  <c r="G140" i="101"/>
  <c r="D139" i="102" s="1"/>
  <c r="G139" i="102" s="1"/>
  <c r="G139" i="101"/>
  <c r="D138" i="102" s="1"/>
  <c r="G138" i="102" s="1"/>
  <c r="G138" i="101"/>
  <c r="D137" i="102" s="1"/>
  <c r="G137" i="102" s="1"/>
  <c r="G137" i="101"/>
  <c r="D136" i="102" s="1"/>
  <c r="G136" i="102" s="1"/>
  <c r="G136" i="101"/>
  <c r="D135" i="102" s="1"/>
  <c r="G135" i="102" s="1"/>
  <c r="G135" i="101"/>
  <c r="D134" i="102" s="1"/>
  <c r="G134" i="102" s="1"/>
  <c r="G134" i="101"/>
  <c r="D133" i="102" s="1"/>
  <c r="G133" i="102" s="1"/>
  <c r="G133" i="101"/>
  <c r="D132" i="102" s="1"/>
  <c r="G132" i="102" s="1"/>
  <c r="G132" i="101"/>
  <c r="D131" i="102" s="1"/>
  <c r="G131" i="102" s="1"/>
  <c r="G131" i="101"/>
  <c r="D130" i="102" s="1"/>
  <c r="G130" i="102" s="1"/>
  <c r="G130" i="101"/>
  <c r="D129" i="102" s="1"/>
  <c r="G129" i="102" s="1"/>
  <c r="G129" i="101"/>
  <c r="D128" i="102" s="1"/>
  <c r="G128" i="102" s="1"/>
  <c r="G128" i="101"/>
  <c r="D127" i="102" s="1"/>
  <c r="G127" i="102" s="1"/>
  <c r="G127" i="101"/>
  <c r="D126" i="102" s="1"/>
  <c r="G126" i="102" s="1"/>
  <c r="G126" i="101"/>
  <c r="D125" i="102" s="1"/>
  <c r="G125" i="102" s="1"/>
  <c r="G125" i="101"/>
  <c r="D124" i="102" s="1"/>
  <c r="G124" i="102" s="1"/>
  <c r="G124" i="101"/>
  <c r="D123" i="102" s="1"/>
  <c r="G123" i="102" s="1"/>
  <c r="G123" i="101"/>
  <c r="D122" i="102" s="1"/>
  <c r="G122" i="102" s="1"/>
  <c r="G122" i="101"/>
  <c r="D121" i="102" s="1"/>
  <c r="G121" i="102" s="1"/>
  <c r="G121" i="101"/>
  <c r="D120" i="102" s="1"/>
  <c r="G120" i="102" s="1"/>
  <c r="G120" i="101"/>
  <c r="D119" i="102" s="1"/>
  <c r="G119" i="102" s="1"/>
  <c r="G119" i="101"/>
  <c r="D118" i="102" s="1"/>
  <c r="G118" i="102" s="1"/>
  <c r="G118" i="101"/>
  <c r="D117" i="102" s="1"/>
  <c r="G117" i="102" s="1"/>
  <c r="G117" i="101"/>
  <c r="D116" i="102" s="1"/>
  <c r="G116" i="102" s="1"/>
  <c r="G116" i="101"/>
  <c r="D115" i="102" s="1"/>
  <c r="G115" i="102" s="1"/>
  <c r="G115" i="101"/>
  <c r="D114" i="102" s="1"/>
  <c r="G114" i="102" s="1"/>
  <c r="G114" i="101"/>
  <c r="D113" i="102" s="1"/>
  <c r="G113" i="102" s="1"/>
  <c r="G113" i="101"/>
  <c r="D112" i="102" s="1"/>
  <c r="G112" i="102" s="1"/>
  <c r="G112" i="101"/>
  <c r="D111" i="102" s="1"/>
  <c r="G111" i="102" s="1"/>
  <c r="G111" i="101"/>
  <c r="D110" i="102" s="1"/>
  <c r="G110" i="102" s="1"/>
  <c r="G110" i="101"/>
  <c r="D109" i="102" s="1"/>
  <c r="G109" i="102" s="1"/>
  <c r="G109" i="101"/>
  <c r="D108" i="102" s="1"/>
  <c r="G108" i="102" s="1"/>
  <c r="G108" i="101"/>
  <c r="D107" i="102" s="1"/>
  <c r="G107" i="102" s="1"/>
  <c r="G107" i="101"/>
  <c r="D106" i="102" s="1"/>
  <c r="G106" i="102" s="1"/>
  <c r="G106" i="101"/>
  <c r="D105" i="102" s="1"/>
  <c r="G105" i="102" s="1"/>
  <c r="G105" i="101"/>
  <c r="D104" i="102" s="1"/>
  <c r="G104" i="102" s="1"/>
  <c r="G104" i="101"/>
  <c r="D103" i="102" s="1"/>
  <c r="G103" i="102" s="1"/>
  <c r="G103" i="101"/>
  <c r="D102" i="102" s="1"/>
  <c r="G102" i="102" s="1"/>
  <c r="G102" i="101"/>
  <c r="D101" i="102" s="1"/>
  <c r="G101" i="102" s="1"/>
  <c r="G101" i="101"/>
  <c r="D100" i="102" s="1"/>
  <c r="G100" i="102" s="1"/>
  <c r="G100" i="101"/>
  <c r="D99" i="102" s="1"/>
  <c r="G99" i="102" s="1"/>
  <c r="G99" i="101"/>
  <c r="D98" i="102" s="1"/>
  <c r="G98" i="102" s="1"/>
  <c r="G98" i="101"/>
  <c r="D97" i="102" s="1"/>
  <c r="G97" i="102" s="1"/>
  <c r="G97" i="101"/>
  <c r="D96" i="102" s="1"/>
  <c r="G96" i="102" s="1"/>
  <c r="G96" i="101"/>
  <c r="D95" i="102" s="1"/>
  <c r="G95" i="102" s="1"/>
  <c r="G95" i="101"/>
  <c r="D94" i="102" s="1"/>
  <c r="G94" i="102" s="1"/>
  <c r="G94" i="101"/>
  <c r="D93" i="102" s="1"/>
  <c r="G93" i="102" s="1"/>
  <c r="G93" i="101"/>
  <c r="D92" i="102" s="1"/>
  <c r="G92" i="102" s="1"/>
  <c r="G92" i="101"/>
  <c r="D91" i="102" s="1"/>
  <c r="G91" i="102" s="1"/>
  <c r="G91" i="101"/>
  <c r="D90" i="102" s="1"/>
  <c r="G90" i="102" s="1"/>
  <c r="G90" i="101"/>
  <c r="D89" i="102" s="1"/>
  <c r="G89" i="102" s="1"/>
  <c r="G89" i="101"/>
  <c r="D88" i="102" s="1"/>
  <c r="G88" i="102" s="1"/>
  <c r="G88" i="101"/>
  <c r="D87" i="102" s="1"/>
  <c r="G87" i="102" s="1"/>
  <c r="G87" i="101"/>
  <c r="D86" i="102" s="1"/>
  <c r="G86" i="102" s="1"/>
  <c r="G86" i="101"/>
  <c r="D85" i="102" s="1"/>
  <c r="G85" i="102" s="1"/>
  <c r="G85" i="101"/>
  <c r="D84" i="102" s="1"/>
  <c r="G84" i="102" s="1"/>
  <c r="G84" i="101"/>
  <c r="D83" i="102" s="1"/>
  <c r="G83" i="102" s="1"/>
  <c r="G83" i="101"/>
  <c r="D82" i="102" s="1"/>
  <c r="G82" i="102" s="1"/>
  <c r="G82" i="101"/>
  <c r="D81" i="102" s="1"/>
  <c r="G81" i="102" s="1"/>
  <c r="G81" i="101"/>
  <c r="D80" i="102" s="1"/>
  <c r="G80" i="102" s="1"/>
  <c r="G80" i="101"/>
  <c r="D79" i="102" s="1"/>
  <c r="G79" i="102" s="1"/>
  <c r="G79" i="101"/>
  <c r="D78" i="102" s="1"/>
  <c r="G78" i="102" s="1"/>
  <c r="G78" i="101"/>
  <c r="D77" i="102" s="1"/>
  <c r="G77" i="102" s="1"/>
  <c r="G77" i="101"/>
  <c r="D76" i="102" s="1"/>
  <c r="G76" i="102" s="1"/>
  <c r="G76" i="101"/>
  <c r="D75" i="102" s="1"/>
  <c r="G75" i="102" s="1"/>
  <c r="G75" i="101"/>
  <c r="D74" i="102" s="1"/>
  <c r="G74" i="102" s="1"/>
  <c r="G74" i="101"/>
  <c r="D73" i="102" s="1"/>
  <c r="G73" i="102" s="1"/>
  <c r="G73" i="101"/>
  <c r="D72" i="102" s="1"/>
  <c r="G72" i="102" s="1"/>
  <c r="G72" i="101"/>
  <c r="D71" i="102" s="1"/>
  <c r="G71" i="102" s="1"/>
  <c r="G71" i="101"/>
  <c r="D70" i="102" s="1"/>
  <c r="G70" i="102" s="1"/>
  <c r="G70" i="101"/>
  <c r="D69" i="102" s="1"/>
  <c r="G69" i="102" s="1"/>
  <c r="G69" i="101"/>
  <c r="D68" i="102" s="1"/>
  <c r="G68" i="102" s="1"/>
  <c r="G68" i="101"/>
  <c r="D67" i="102" s="1"/>
  <c r="G67" i="102" s="1"/>
  <c r="G67" i="101"/>
  <c r="D66" i="102" s="1"/>
  <c r="G66" i="102" s="1"/>
  <c r="G66" i="101"/>
  <c r="D65" i="102" s="1"/>
  <c r="G65" i="102" s="1"/>
  <c r="G65" i="101"/>
  <c r="D64" i="102" s="1"/>
  <c r="G64" i="102" s="1"/>
  <c r="G64" i="101"/>
  <c r="D63" i="102" s="1"/>
  <c r="G63" i="102" s="1"/>
  <c r="G63" i="101"/>
  <c r="D62" i="102" s="1"/>
  <c r="G62" i="102" s="1"/>
  <c r="G62" i="101"/>
  <c r="D61" i="102" s="1"/>
  <c r="G61" i="102" s="1"/>
  <c r="G61" i="101"/>
  <c r="D60" i="102" s="1"/>
  <c r="G60" i="102" s="1"/>
  <c r="G60" i="101"/>
  <c r="D59" i="102" s="1"/>
  <c r="G59" i="102" s="1"/>
  <c r="G59" i="101"/>
  <c r="D58" i="102" s="1"/>
  <c r="G58" i="102" s="1"/>
  <c r="G58" i="101"/>
  <c r="D57" i="102" s="1"/>
  <c r="G57" i="102" s="1"/>
  <c r="G57" i="101"/>
  <c r="D56" i="102" s="1"/>
  <c r="G56" i="102" s="1"/>
  <c r="G56" i="101"/>
  <c r="D55" i="102" s="1"/>
  <c r="G55" i="102" s="1"/>
  <c r="G55" i="101"/>
  <c r="D54" i="102" s="1"/>
  <c r="G54" i="102" s="1"/>
  <c r="G54" i="101"/>
  <c r="D53" i="102" s="1"/>
  <c r="G53" i="102" s="1"/>
  <c r="G53" i="101"/>
  <c r="D52" i="102" s="1"/>
  <c r="G52" i="102" s="1"/>
  <c r="G52" i="101"/>
  <c r="D51" i="102" s="1"/>
  <c r="G51" i="102" s="1"/>
  <c r="G51" i="101"/>
  <c r="D50" i="102" s="1"/>
  <c r="G50" i="102" s="1"/>
  <c r="G50" i="101"/>
  <c r="D49" i="102" s="1"/>
  <c r="G49" i="102" s="1"/>
  <c r="G49" i="101"/>
  <c r="D48" i="102" s="1"/>
  <c r="G48" i="102" s="1"/>
  <c r="G48" i="101"/>
  <c r="D47" i="102" s="1"/>
  <c r="G47" i="102" s="1"/>
  <c r="G47" i="101"/>
  <c r="D46" i="102" s="1"/>
  <c r="G46" i="102" s="1"/>
  <c r="G46" i="101"/>
  <c r="D45" i="102" s="1"/>
  <c r="G45" i="102" s="1"/>
  <c r="G45" i="101"/>
  <c r="D44" i="102" s="1"/>
  <c r="G44" i="102" s="1"/>
  <c r="G44" i="101"/>
  <c r="D43" i="102" s="1"/>
  <c r="G43" i="102" s="1"/>
  <c r="G43" i="101"/>
  <c r="D42" i="102" s="1"/>
  <c r="G42" i="102" s="1"/>
  <c r="G42" i="101"/>
  <c r="D41" i="102" s="1"/>
  <c r="G41" i="102" s="1"/>
  <c r="G41" i="101"/>
  <c r="D40" i="102" s="1"/>
  <c r="G40" i="102" s="1"/>
  <c r="G40" i="101"/>
  <c r="D39" i="102" s="1"/>
  <c r="G39" i="102" s="1"/>
  <c r="G39" i="101"/>
  <c r="D38" i="102" s="1"/>
  <c r="G38" i="102" s="1"/>
  <c r="G38" i="101"/>
  <c r="D37" i="102" s="1"/>
  <c r="G37" i="102" s="1"/>
  <c r="G37" i="101"/>
  <c r="D36" i="102" s="1"/>
  <c r="G36" i="102" s="1"/>
  <c r="G36" i="101"/>
  <c r="D35" i="102" s="1"/>
  <c r="G35" i="102" s="1"/>
  <c r="G35" i="101"/>
  <c r="D34" i="102" s="1"/>
  <c r="G34" i="102" s="1"/>
  <c r="G34" i="101"/>
  <c r="D33" i="102" s="1"/>
  <c r="G33" i="102" s="1"/>
  <c r="G33" i="101"/>
  <c r="D32" i="102" s="1"/>
  <c r="G32" i="102" s="1"/>
  <c r="G32" i="101"/>
  <c r="D31" i="102" s="1"/>
  <c r="G31" i="102" s="1"/>
  <c r="G31" i="101"/>
  <c r="D30" i="102" s="1"/>
  <c r="G30" i="102" s="1"/>
  <c r="G30" i="101"/>
  <c r="D29" i="102" s="1"/>
  <c r="G29" i="102" s="1"/>
  <c r="G29" i="101"/>
  <c r="D28" i="102" s="1"/>
  <c r="G28" i="102" s="1"/>
  <c r="G28" i="101"/>
  <c r="D27" i="102" s="1"/>
  <c r="G27" i="102" s="1"/>
  <c r="G27" i="101"/>
  <c r="D26" i="102" s="1"/>
  <c r="G26" i="102" s="1"/>
  <c r="G26" i="101"/>
  <c r="D25" i="102" s="1"/>
  <c r="G25" i="102" s="1"/>
  <c r="G25" i="101"/>
  <c r="D24" i="102" s="1"/>
  <c r="G24" i="102" s="1"/>
  <c r="G24" i="101"/>
  <c r="D23" i="102" s="1"/>
  <c r="G23" i="102" s="1"/>
  <c r="G23" i="101"/>
  <c r="D22" i="102" s="1"/>
  <c r="G22" i="102" s="1"/>
  <c r="G22" i="101"/>
  <c r="D21" i="102" s="1"/>
  <c r="G21" i="102" s="1"/>
  <c r="G21" i="101"/>
  <c r="D20" i="102" s="1"/>
  <c r="G20" i="102" s="1"/>
  <c r="G20" i="101"/>
  <c r="D19" i="102" s="1"/>
  <c r="G19" i="102" s="1"/>
  <c r="G19" i="101"/>
  <c r="D18" i="102" s="1"/>
  <c r="G18" i="102" s="1"/>
  <c r="G18" i="101"/>
  <c r="D17" i="102" s="1"/>
  <c r="G17" i="102" s="1"/>
  <c r="G17" i="101"/>
  <c r="D16" i="102" s="1"/>
  <c r="G16" i="102" s="1"/>
  <c r="G16" i="101"/>
  <c r="D15" i="102" s="1"/>
  <c r="G15" i="102" s="1"/>
  <c r="G15" i="101"/>
  <c r="D14" i="102" s="1"/>
  <c r="G14" i="102" s="1"/>
  <c r="G14" i="101"/>
  <c r="D13" i="102" s="1"/>
  <c r="G13" i="102" s="1"/>
  <c r="G13" i="101"/>
  <c r="G12" i="101"/>
  <c r="D11" i="102" s="1"/>
  <c r="F11" i="101"/>
  <c r="E11" i="101"/>
  <c r="D11" i="101"/>
  <c r="C11" i="101"/>
  <c r="F10" i="100"/>
  <c r="E10" i="100"/>
  <c r="C10" i="100"/>
  <c r="G1011" i="99"/>
  <c r="D1010" i="100" s="1"/>
  <c r="G1010" i="100" s="1"/>
  <c r="G1010" i="99"/>
  <c r="D1009" i="100" s="1"/>
  <c r="G1009" i="100" s="1"/>
  <c r="G1009" i="99"/>
  <c r="D1008" i="100" s="1"/>
  <c r="G1008" i="100" s="1"/>
  <c r="G1008" i="99"/>
  <c r="D1007" i="100" s="1"/>
  <c r="G1007" i="100" s="1"/>
  <c r="G1007" i="99"/>
  <c r="D1006" i="100" s="1"/>
  <c r="G1006" i="100" s="1"/>
  <c r="G1006" i="99"/>
  <c r="D1005" i="100" s="1"/>
  <c r="G1005" i="100" s="1"/>
  <c r="G1005" i="99"/>
  <c r="D1004" i="100" s="1"/>
  <c r="G1004" i="100" s="1"/>
  <c r="G1004" i="99"/>
  <c r="D1003" i="100" s="1"/>
  <c r="G1003" i="100" s="1"/>
  <c r="G1003" i="99"/>
  <c r="D1002" i="100" s="1"/>
  <c r="G1002" i="100" s="1"/>
  <c r="G1002" i="99"/>
  <c r="D1001" i="100" s="1"/>
  <c r="G1001" i="100" s="1"/>
  <c r="G1001" i="99"/>
  <c r="D1000" i="100" s="1"/>
  <c r="G1000" i="100" s="1"/>
  <c r="G1000" i="99"/>
  <c r="D999" i="100" s="1"/>
  <c r="G999" i="100" s="1"/>
  <c r="G999" i="99"/>
  <c r="D998" i="100" s="1"/>
  <c r="G998" i="100" s="1"/>
  <c r="G998" i="99"/>
  <c r="D997" i="100" s="1"/>
  <c r="G997" i="100" s="1"/>
  <c r="G997" i="99"/>
  <c r="D996" i="100" s="1"/>
  <c r="G996" i="100" s="1"/>
  <c r="G996" i="99"/>
  <c r="D995" i="100" s="1"/>
  <c r="G995" i="100" s="1"/>
  <c r="G995" i="99"/>
  <c r="D994" i="100" s="1"/>
  <c r="G994" i="100" s="1"/>
  <c r="G994" i="99"/>
  <c r="D993" i="100" s="1"/>
  <c r="G993" i="100" s="1"/>
  <c r="G993" i="99"/>
  <c r="D992" i="100" s="1"/>
  <c r="G992" i="100" s="1"/>
  <c r="G992" i="99"/>
  <c r="D991" i="100" s="1"/>
  <c r="G991" i="100" s="1"/>
  <c r="G991" i="99"/>
  <c r="D990" i="100" s="1"/>
  <c r="G990" i="100" s="1"/>
  <c r="G990" i="99"/>
  <c r="D989" i="100" s="1"/>
  <c r="G989" i="100" s="1"/>
  <c r="G989" i="99"/>
  <c r="D988" i="100" s="1"/>
  <c r="G988" i="100" s="1"/>
  <c r="G988" i="99"/>
  <c r="D987" i="100" s="1"/>
  <c r="G987" i="100" s="1"/>
  <c r="G987" i="99"/>
  <c r="D986" i="100" s="1"/>
  <c r="G986" i="100" s="1"/>
  <c r="G986" i="99"/>
  <c r="D985" i="100" s="1"/>
  <c r="G985" i="100" s="1"/>
  <c r="G985" i="99"/>
  <c r="D984" i="100" s="1"/>
  <c r="G984" i="100" s="1"/>
  <c r="G984" i="99"/>
  <c r="D983" i="100" s="1"/>
  <c r="G983" i="100" s="1"/>
  <c r="G983" i="99"/>
  <c r="D982" i="100" s="1"/>
  <c r="G982" i="100" s="1"/>
  <c r="G982" i="99"/>
  <c r="D981" i="100" s="1"/>
  <c r="G981" i="100" s="1"/>
  <c r="G981" i="99"/>
  <c r="D980" i="100" s="1"/>
  <c r="G980" i="100" s="1"/>
  <c r="G980" i="99"/>
  <c r="D979" i="100" s="1"/>
  <c r="G979" i="100" s="1"/>
  <c r="G979" i="99"/>
  <c r="D978" i="100" s="1"/>
  <c r="G978" i="100" s="1"/>
  <c r="G978" i="99"/>
  <c r="D977" i="100" s="1"/>
  <c r="G977" i="100" s="1"/>
  <c r="G977" i="99"/>
  <c r="D976" i="100" s="1"/>
  <c r="G976" i="100" s="1"/>
  <c r="G976" i="99"/>
  <c r="D975" i="100" s="1"/>
  <c r="G975" i="100" s="1"/>
  <c r="G975" i="99"/>
  <c r="D974" i="100" s="1"/>
  <c r="G974" i="100" s="1"/>
  <c r="G974" i="99"/>
  <c r="D973" i="100" s="1"/>
  <c r="G973" i="100" s="1"/>
  <c r="G973" i="99"/>
  <c r="D972" i="100" s="1"/>
  <c r="G972" i="100" s="1"/>
  <c r="G972" i="99"/>
  <c r="D971" i="100" s="1"/>
  <c r="G971" i="100" s="1"/>
  <c r="G971" i="99"/>
  <c r="D970" i="100" s="1"/>
  <c r="G970" i="100" s="1"/>
  <c r="G970" i="99"/>
  <c r="D969" i="100" s="1"/>
  <c r="G969" i="100" s="1"/>
  <c r="G969" i="99"/>
  <c r="D968" i="100" s="1"/>
  <c r="G968" i="100" s="1"/>
  <c r="G968" i="99"/>
  <c r="D967" i="100" s="1"/>
  <c r="G967" i="100" s="1"/>
  <c r="G967" i="99"/>
  <c r="D966" i="100" s="1"/>
  <c r="G966" i="100" s="1"/>
  <c r="G966" i="99"/>
  <c r="D965" i="100" s="1"/>
  <c r="G965" i="100" s="1"/>
  <c r="G965" i="99"/>
  <c r="D964" i="100" s="1"/>
  <c r="G964" i="100" s="1"/>
  <c r="G964" i="99"/>
  <c r="D963" i="100" s="1"/>
  <c r="G963" i="100" s="1"/>
  <c r="G963" i="99"/>
  <c r="D962" i="100" s="1"/>
  <c r="G962" i="100" s="1"/>
  <c r="G962" i="99"/>
  <c r="D961" i="100" s="1"/>
  <c r="G961" i="100" s="1"/>
  <c r="G961" i="99"/>
  <c r="D960" i="100" s="1"/>
  <c r="G960" i="100" s="1"/>
  <c r="G960" i="99"/>
  <c r="D959" i="100" s="1"/>
  <c r="G959" i="100" s="1"/>
  <c r="G959" i="99"/>
  <c r="D958" i="100" s="1"/>
  <c r="G958" i="100" s="1"/>
  <c r="G958" i="99"/>
  <c r="D957" i="100" s="1"/>
  <c r="G957" i="100" s="1"/>
  <c r="G957" i="99"/>
  <c r="D956" i="100" s="1"/>
  <c r="G956" i="100" s="1"/>
  <c r="G956" i="99"/>
  <c r="D955" i="100" s="1"/>
  <c r="G955" i="100" s="1"/>
  <c r="G955" i="99"/>
  <c r="D954" i="100" s="1"/>
  <c r="G954" i="100" s="1"/>
  <c r="G954" i="99"/>
  <c r="D953" i="100" s="1"/>
  <c r="G953" i="100" s="1"/>
  <c r="G953" i="99"/>
  <c r="D952" i="100" s="1"/>
  <c r="G952" i="100" s="1"/>
  <c r="G952" i="99"/>
  <c r="D951" i="100" s="1"/>
  <c r="G951" i="100" s="1"/>
  <c r="G951" i="99"/>
  <c r="D950" i="100" s="1"/>
  <c r="G950" i="100" s="1"/>
  <c r="G950" i="99"/>
  <c r="D949" i="100" s="1"/>
  <c r="G949" i="100" s="1"/>
  <c r="G949" i="99"/>
  <c r="D948" i="100" s="1"/>
  <c r="G948" i="100" s="1"/>
  <c r="G948" i="99"/>
  <c r="D947" i="100" s="1"/>
  <c r="G947" i="100" s="1"/>
  <c r="G947" i="99"/>
  <c r="D946" i="100" s="1"/>
  <c r="G946" i="100" s="1"/>
  <c r="G946" i="99"/>
  <c r="D945" i="100" s="1"/>
  <c r="G945" i="100" s="1"/>
  <c r="G945" i="99"/>
  <c r="D944" i="100" s="1"/>
  <c r="G944" i="100" s="1"/>
  <c r="G944" i="99"/>
  <c r="D943" i="100" s="1"/>
  <c r="G943" i="100" s="1"/>
  <c r="G943" i="99"/>
  <c r="D942" i="100" s="1"/>
  <c r="G942" i="100" s="1"/>
  <c r="G942" i="99"/>
  <c r="D941" i="100" s="1"/>
  <c r="G941" i="100" s="1"/>
  <c r="G941" i="99"/>
  <c r="D940" i="100" s="1"/>
  <c r="G940" i="100" s="1"/>
  <c r="G940" i="99"/>
  <c r="D939" i="100" s="1"/>
  <c r="G939" i="100" s="1"/>
  <c r="G939" i="99"/>
  <c r="D938" i="100" s="1"/>
  <c r="G938" i="100" s="1"/>
  <c r="G938" i="99"/>
  <c r="D937" i="100" s="1"/>
  <c r="G937" i="100" s="1"/>
  <c r="G937" i="99"/>
  <c r="D936" i="100" s="1"/>
  <c r="G936" i="100" s="1"/>
  <c r="G936" i="99"/>
  <c r="D935" i="100" s="1"/>
  <c r="G935" i="100" s="1"/>
  <c r="G935" i="99"/>
  <c r="D934" i="100" s="1"/>
  <c r="G934" i="100" s="1"/>
  <c r="G934" i="99"/>
  <c r="D933" i="100" s="1"/>
  <c r="G933" i="100" s="1"/>
  <c r="G933" i="99"/>
  <c r="D932" i="100" s="1"/>
  <c r="G932" i="100" s="1"/>
  <c r="G932" i="99"/>
  <c r="D931" i="100" s="1"/>
  <c r="G931" i="100" s="1"/>
  <c r="G931" i="99"/>
  <c r="D930" i="100" s="1"/>
  <c r="G930" i="100" s="1"/>
  <c r="G930" i="99"/>
  <c r="D929" i="100" s="1"/>
  <c r="G929" i="100" s="1"/>
  <c r="G929" i="99"/>
  <c r="D928" i="100" s="1"/>
  <c r="G928" i="100" s="1"/>
  <c r="G928" i="99"/>
  <c r="D927" i="100" s="1"/>
  <c r="G927" i="100" s="1"/>
  <c r="G927" i="99"/>
  <c r="D926" i="100" s="1"/>
  <c r="G926" i="100" s="1"/>
  <c r="G926" i="99"/>
  <c r="D925" i="100" s="1"/>
  <c r="G925" i="100" s="1"/>
  <c r="G925" i="99"/>
  <c r="D924" i="100" s="1"/>
  <c r="G924" i="100" s="1"/>
  <c r="G924" i="99"/>
  <c r="D923" i="100" s="1"/>
  <c r="G923" i="100" s="1"/>
  <c r="G923" i="99"/>
  <c r="D922" i="100" s="1"/>
  <c r="G922" i="100" s="1"/>
  <c r="G922" i="99"/>
  <c r="D921" i="100" s="1"/>
  <c r="G921" i="100" s="1"/>
  <c r="G921" i="99"/>
  <c r="D920" i="100" s="1"/>
  <c r="G920" i="100" s="1"/>
  <c r="G920" i="99"/>
  <c r="D919" i="100" s="1"/>
  <c r="G919" i="100" s="1"/>
  <c r="G919" i="99"/>
  <c r="D918" i="100" s="1"/>
  <c r="G918" i="100" s="1"/>
  <c r="G918" i="99"/>
  <c r="D917" i="100" s="1"/>
  <c r="G917" i="100" s="1"/>
  <c r="G917" i="99"/>
  <c r="D916" i="100" s="1"/>
  <c r="G916" i="100" s="1"/>
  <c r="G916" i="99"/>
  <c r="D915" i="100" s="1"/>
  <c r="G915" i="100" s="1"/>
  <c r="G915" i="99"/>
  <c r="D914" i="100" s="1"/>
  <c r="G914" i="100" s="1"/>
  <c r="G914" i="99"/>
  <c r="D913" i="100" s="1"/>
  <c r="G913" i="100" s="1"/>
  <c r="G913" i="99"/>
  <c r="D912" i="100" s="1"/>
  <c r="G912" i="100" s="1"/>
  <c r="G912" i="99"/>
  <c r="D911" i="100" s="1"/>
  <c r="G911" i="100" s="1"/>
  <c r="G911" i="99"/>
  <c r="D910" i="100" s="1"/>
  <c r="G910" i="100" s="1"/>
  <c r="G910" i="99"/>
  <c r="D909" i="100" s="1"/>
  <c r="G909" i="100" s="1"/>
  <c r="G909" i="99"/>
  <c r="D908" i="100" s="1"/>
  <c r="G908" i="100" s="1"/>
  <c r="G908" i="99"/>
  <c r="D907" i="100" s="1"/>
  <c r="G907" i="100" s="1"/>
  <c r="G907" i="99"/>
  <c r="D906" i="100" s="1"/>
  <c r="G906" i="100" s="1"/>
  <c r="G906" i="99"/>
  <c r="D905" i="100" s="1"/>
  <c r="G905" i="100" s="1"/>
  <c r="G905" i="99"/>
  <c r="D904" i="100" s="1"/>
  <c r="G904" i="100" s="1"/>
  <c r="G904" i="99"/>
  <c r="D903" i="100" s="1"/>
  <c r="G903" i="100" s="1"/>
  <c r="G903" i="99"/>
  <c r="D902" i="100" s="1"/>
  <c r="G902" i="100" s="1"/>
  <c r="G902" i="99"/>
  <c r="D901" i="100" s="1"/>
  <c r="G901" i="100" s="1"/>
  <c r="G901" i="99"/>
  <c r="D900" i="100" s="1"/>
  <c r="G900" i="100" s="1"/>
  <c r="G900" i="99"/>
  <c r="D899" i="100" s="1"/>
  <c r="G899" i="100" s="1"/>
  <c r="G899" i="99"/>
  <c r="D898" i="100" s="1"/>
  <c r="G898" i="100" s="1"/>
  <c r="G898" i="99"/>
  <c r="D897" i="100" s="1"/>
  <c r="G897" i="100" s="1"/>
  <c r="G897" i="99"/>
  <c r="D896" i="100" s="1"/>
  <c r="G896" i="100" s="1"/>
  <c r="G896" i="99"/>
  <c r="D895" i="100" s="1"/>
  <c r="G895" i="100" s="1"/>
  <c r="G895" i="99"/>
  <c r="D894" i="100" s="1"/>
  <c r="G894" i="100" s="1"/>
  <c r="G894" i="99"/>
  <c r="D893" i="100" s="1"/>
  <c r="G893" i="100" s="1"/>
  <c r="G893" i="99"/>
  <c r="D892" i="100" s="1"/>
  <c r="G892" i="100" s="1"/>
  <c r="G892" i="99"/>
  <c r="D891" i="100" s="1"/>
  <c r="G891" i="100" s="1"/>
  <c r="G891" i="99"/>
  <c r="D890" i="100" s="1"/>
  <c r="G890" i="100" s="1"/>
  <c r="G890" i="99"/>
  <c r="D889" i="100" s="1"/>
  <c r="G889" i="100" s="1"/>
  <c r="G889" i="99"/>
  <c r="D888" i="100" s="1"/>
  <c r="G888" i="100" s="1"/>
  <c r="G888" i="99"/>
  <c r="D887" i="100" s="1"/>
  <c r="G887" i="100" s="1"/>
  <c r="G887" i="99"/>
  <c r="D886" i="100" s="1"/>
  <c r="G886" i="100" s="1"/>
  <c r="G886" i="99"/>
  <c r="D885" i="100" s="1"/>
  <c r="G885" i="100" s="1"/>
  <c r="G885" i="99"/>
  <c r="D884" i="100" s="1"/>
  <c r="G884" i="100" s="1"/>
  <c r="G884" i="99"/>
  <c r="D883" i="100" s="1"/>
  <c r="G883" i="100" s="1"/>
  <c r="G883" i="99"/>
  <c r="D882" i="100" s="1"/>
  <c r="G882" i="100" s="1"/>
  <c r="G882" i="99"/>
  <c r="D881" i="100" s="1"/>
  <c r="G881" i="100" s="1"/>
  <c r="G881" i="99"/>
  <c r="D880" i="100" s="1"/>
  <c r="G880" i="100" s="1"/>
  <c r="G880" i="99"/>
  <c r="D879" i="100" s="1"/>
  <c r="G879" i="100" s="1"/>
  <c r="G879" i="99"/>
  <c r="D878" i="100" s="1"/>
  <c r="G878" i="100" s="1"/>
  <c r="G878" i="99"/>
  <c r="D877" i="100" s="1"/>
  <c r="G877" i="100" s="1"/>
  <c r="G877" i="99"/>
  <c r="D876" i="100" s="1"/>
  <c r="G876" i="100" s="1"/>
  <c r="G876" i="99"/>
  <c r="D875" i="100" s="1"/>
  <c r="G875" i="100" s="1"/>
  <c r="G875" i="99"/>
  <c r="D874" i="100" s="1"/>
  <c r="G874" i="100" s="1"/>
  <c r="G874" i="99"/>
  <c r="D873" i="100" s="1"/>
  <c r="G873" i="100" s="1"/>
  <c r="G873" i="99"/>
  <c r="D872" i="100" s="1"/>
  <c r="G872" i="100" s="1"/>
  <c r="G872" i="99"/>
  <c r="D871" i="100" s="1"/>
  <c r="G871" i="100" s="1"/>
  <c r="G871" i="99"/>
  <c r="D870" i="100" s="1"/>
  <c r="G870" i="100" s="1"/>
  <c r="G870" i="99"/>
  <c r="D869" i="100" s="1"/>
  <c r="G869" i="100" s="1"/>
  <c r="G869" i="99"/>
  <c r="D868" i="100" s="1"/>
  <c r="G868" i="100" s="1"/>
  <c r="G868" i="99"/>
  <c r="D867" i="100" s="1"/>
  <c r="G867" i="100" s="1"/>
  <c r="G867" i="99"/>
  <c r="D866" i="100" s="1"/>
  <c r="G866" i="100" s="1"/>
  <c r="G866" i="99"/>
  <c r="D865" i="100" s="1"/>
  <c r="G865" i="100" s="1"/>
  <c r="G865" i="99"/>
  <c r="D864" i="100" s="1"/>
  <c r="G864" i="100" s="1"/>
  <c r="G864" i="99"/>
  <c r="D863" i="100" s="1"/>
  <c r="G863" i="100" s="1"/>
  <c r="G863" i="99"/>
  <c r="D862" i="100" s="1"/>
  <c r="G862" i="100" s="1"/>
  <c r="G862" i="99"/>
  <c r="D861" i="100" s="1"/>
  <c r="G861" i="100" s="1"/>
  <c r="G861" i="99"/>
  <c r="D860" i="100" s="1"/>
  <c r="G860" i="100" s="1"/>
  <c r="G860" i="99"/>
  <c r="D859" i="100" s="1"/>
  <c r="G859" i="100" s="1"/>
  <c r="G859" i="99"/>
  <c r="D858" i="100" s="1"/>
  <c r="G858" i="100" s="1"/>
  <c r="G858" i="99"/>
  <c r="D857" i="100" s="1"/>
  <c r="G857" i="100" s="1"/>
  <c r="G857" i="99"/>
  <c r="D856" i="100" s="1"/>
  <c r="G856" i="100" s="1"/>
  <c r="G856" i="99"/>
  <c r="D855" i="100" s="1"/>
  <c r="G855" i="100" s="1"/>
  <c r="G855" i="99"/>
  <c r="D854" i="100" s="1"/>
  <c r="G854" i="100" s="1"/>
  <c r="G854" i="99"/>
  <c r="D853" i="100" s="1"/>
  <c r="G853" i="100" s="1"/>
  <c r="G853" i="99"/>
  <c r="D852" i="100" s="1"/>
  <c r="G852" i="100" s="1"/>
  <c r="G852" i="99"/>
  <c r="D851" i="100" s="1"/>
  <c r="G851" i="100" s="1"/>
  <c r="G851" i="99"/>
  <c r="D850" i="100" s="1"/>
  <c r="G850" i="100" s="1"/>
  <c r="G850" i="99"/>
  <c r="D849" i="100" s="1"/>
  <c r="G849" i="100" s="1"/>
  <c r="G849" i="99"/>
  <c r="D848" i="100" s="1"/>
  <c r="G848" i="100" s="1"/>
  <c r="G848" i="99"/>
  <c r="D847" i="100" s="1"/>
  <c r="G847" i="100" s="1"/>
  <c r="G847" i="99"/>
  <c r="D846" i="100" s="1"/>
  <c r="G846" i="100" s="1"/>
  <c r="G846" i="99"/>
  <c r="D845" i="100" s="1"/>
  <c r="G845" i="100" s="1"/>
  <c r="G845" i="99"/>
  <c r="D844" i="100" s="1"/>
  <c r="G844" i="100" s="1"/>
  <c r="G844" i="99"/>
  <c r="D843" i="100" s="1"/>
  <c r="G843" i="100" s="1"/>
  <c r="G843" i="99"/>
  <c r="D842" i="100" s="1"/>
  <c r="G842" i="100" s="1"/>
  <c r="G842" i="99"/>
  <c r="D841" i="100" s="1"/>
  <c r="G841" i="100" s="1"/>
  <c r="G841" i="99"/>
  <c r="D840" i="100" s="1"/>
  <c r="G840" i="100" s="1"/>
  <c r="G840" i="99"/>
  <c r="D839" i="100" s="1"/>
  <c r="G839" i="100" s="1"/>
  <c r="G839" i="99"/>
  <c r="D838" i="100" s="1"/>
  <c r="G838" i="100" s="1"/>
  <c r="G838" i="99"/>
  <c r="D837" i="100" s="1"/>
  <c r="G837" i="100" s="1"/>
  <c r="G837" i="99"/>
  <c r="D836" i="100" s="1"/>
  <c r="G836" i="100" s="1"/>
  <c r="G836" i="99"/>
  <c r="D835" i="100" s="1"/>
  <c r="G835" i="100" s="1"/>
  <c r="G835" i="99"/>
  <c r="D834" i="100" s="1"/>
  <c r="G834" i="100" s="1"/>
  <c r="G834" i="99"/>
  <c r="D833" i="100" s="1"/>
  <c r="G833" i="100" s="1"/>
  <c r="G833" i="99"/>
  <c r="D832" i="100" s="1"/>
  <c r="G832" i="100" s="1"/>
  <c r="G832" i="99"/>
  <c r="D831" i="100" s="1"/>
  <c r="G831" i="100" s="1"/>
  <c r="G831" i="99"/>
  <c r="D830" i="100" s="1"/>
  <c r="G830" i="100" s="1"/>
  <c r="G830" i="99"/>
  <c r="D829" i="100" s="1"/>
  <c r="G829" i="100" s="1"/>
  <c r="G829" i="99"/>
  <c r="D828" i="100" s="1"/>
  <c r="G828" i="100" s="1"/>
  <c r="G828" i="99"/>
  <c r="D827" i="100" s="1"/>
  <c r="G827" i="100" s="1"/>
  <c r="G827" i="99"/>
  <c r="D826" i="100" s="1"/>
  <c r="G826" i="100" s="1"/>
  <c r="G826" i="99"/>
  <c r="D825" i="100" s="1"/>
  <c r="G825" i="100" s="1"/>
  <c r="G825" i="99"/>
  <c r="D824" i="100" s="1"/>
  <c r="G824" i="100" s="1"/>
  <c r="G824" i="99"/>
  <c r="D823" i="100" s="1"/>
  <c r="G823" i="100" s="1"/>
  <c r="G823" i="99"/>
  <c r="D822" i="100" s="1"/>
  <c r="G822" i="100" s="1"/>
  <c r="G822" i="99"/>
  <c r="D821" i="100" s="1"/>
  <c r="G821" i="100" s="1"/>
  <c r="G821" i="99"/>
  <c r="D820" i="100" s="1"/>
  <c r="G820" i="100" s="1"/>
  <c r="G820" i="99"/>
  <c r="D819" i="100" s="1"/>
  <c r="G819" i="100" s="1"/>
  <c r="G819" i="99"/>
  <c r="D818" i="100" s="1"/>
  <c r="G818" i="100" s="1"/>
  <c r="G818" i="99"/>
  <c r="D817" i="100" s="1"/>
  <c r="G817" i="100" s="1"/>
  <c r="G817" i="99"/>
  <c r="D816" i="100" s="1"/>
  <c r="G816" i="100" s="1"/>
  <c r="G816" i="99"/>
  <c r="D815" i="100" s="1"/>
  <c r="G815" i="100" s="1"/>
  <c r="G815" i="99"/>
  <c r="D814" i="100" s="1"/>
  <c r="G814" i="100" s="1"/>
  <c r="G814" i="99"/>
  <c r="D813" i="100" s="1"/>
  <c r="G813" i="100" s="1"/>
  <c r="G813" i="99"/>
  <c r="D812" i="100" s="1"/>
  <c r="G812" i="100" s="1"/>
  <c r="G812" i="99"/>
  <c r="D811" i="100" s="1"/>
  <c r="G811" i="100" s="1"/>
  <c r="G811" i="99"/>
  <c r="D810" i="100" s="1"/>
  <c r="G810" i="100" s="1"/>
  <c r="G810" i="99"/>
  <c r="D809" i="100" s="1"/>
  <c r="G809" i="100" s="1"/>
  <c r="G809" i="99"/>
  <c r="D808" i="100" s="1"/>
  <c r="G808" i="100" s="1"/>
  <c r="G808" i="99"/>
  <c r="D807" i="100" s="1"/>
  <c r="G807" i="100" s="1"/>
  <c r="G807" i="99"/>
  <c r="D806" i="100" s="1"/>
  <c r="G806" i="100" s="1"/>
  <c r="G806" i="99"/>
  <c r="D805" i="100" s="1"/>
  <c r="G805" i="100" s="1"/>
  <c r="G805" i="99"/>
  <c r="D804" i="100" s="1"/>
  <c r="G804" i="100" s="1"/>
  <c r="G804" i="99"/>
  <c r="D803" i="100" s="1"/>
  <c r="G803" i="100" s="1"/>
  <c r="G803" i="99"/>
  <c r="D802" i="100" s="1"/>
  <c r="G802" i="100" s="1"/>
  <c r="G802" i="99"/>
  <c r="D801" i="100" s="1"/>
  <c r="G801" i="100" s="1"/>
  <c r="G801" i="99"/>
  <c r="D800" i="100" s="1"/>
  <c r="G800" i="100" s="1"/>
  <c r="G800" i="99"/>
  <c r="D799" i="100" s="1"/>
  <c r="G799" i="100" s="1"/>
  <c r="G799" i="99"/>
  <c r="D798" i="100" s="1"/>
  <c r="G798" i="100" s="1"/>
  <c r="G798" i="99"/>
  <c r="D797" i="100" s="1"/>
  <c r="G797" i="100" s="1"/>
  <c r="G797" i="99"/>
  <c r="D796" i="100" s="1"/>
  <c r="G796" i="100" s="1"/>
  <c r="G796" i="99"/>
  <c r="D795" i="100" s="1"/>
  <c r="G795" i="100" s="1"/>
  <c r="G795" i="99"/>
  <c r="D794" i="100" s="1"/>
  <c r="G794" i="100" s="1"/>
  <c r="G794" i="99"/>
  <c r="D793" i="100" s="1"/>
  <c r="G793" i="100" s="1"/>
  <c r="G793" i="99"/>
  <c r="D792" i="100" s="1"/>
  <c r="G792" i="100" s="1"/>
  <c r="G792" i="99"/>
  <c r="D791" i="100" s="1"/>
  <c r="G791" i="100" s="1"/>
  <c r="G791" i="99"/>
  <c r="D790" i="100" s="1"/>
  <c r="G790" i="100" s="1"/>
  <c r="G790" i="99"/>
  <c r="D789" i="100" s="1"/>
  <c r="G789" i="100" s="1"/>
  <c r="G789" i="99"/>
  <c r="D788" i="100" s="1"/>
  <c r="G788" i="100" s="1"/>
  <c r="G788" i="99"/>
  <c r="D787" i="100" s="1"/>
  <c r="G787" i="100" s="1"/>
  <c r="G787" i="99"/>
  <c r="D786" i="100" s="1"/>
  <c r="G786" i="100" s="1"/>
  <c r="G786" i="99"/>
  <c r="D785" i="100" s="1"/>
  <c r="G785" i="100" s="1"/>
  <c r="G785" i="99"/>
  <c r="D784" i="100" s="1"/>
  <c r="G784" i="100" s="1"/>
  <c r="G784" i="99"/>
  <c r="D783" i="100" s="1"/>
  <c r="G783" i="100" s="1"/>
  <c r="G783" i="99"/>
  <c r="D782" i="100" s="1"/>
  <c r="G782" i="100" s="1"/>
  <c r="G782" i="99"/>
  <c r="D781" i="100" s="1"/>
  <c r="G781" i="100" s="1"/>
  <c r="G781" i="99"/>
  <c r="D780" i="100" s="1"/>
  <c r="G780" i="100" s="1"/>
  <c r="G780" i="99"/>
  <c r="D779" i="100" s="1"/>
  <c r="G779" i="100" s="1"/>
  <c r="G779" i="99"/>
  <c r="D778" i="100" s="1"/>
  <c r="G778" i="100" s="1"/>
  <c r="G778" i="99"/>
  <c r="D777" i="100" s="1"/>
  <c r="G777" i="100" s="1"/>
  <c r="G777" i="99"/>
  <c r="D776" i="100" s="1"/>
  <c r="G776" i="100" s="1"/>
  <c r="G776" i="99"/>
  <c r="D775" i="100" s="1"/>
  <c r="G775" i="100" s="1"/>
  <c r="G775" i="99"/>
  <c r="D774" i="100" s="1"/>
  <c r="G774" i="100" s="1"/>
  <c r="G774" i="99"/>
  <c r="D773" i="100" s="1"/>
  <c r="G773" i="100" s="1"/>
  <c r="G773" i="99"/>
  <c r="D772" i="100" s="1"/>
  <c r="G772" i="100" s="1"/>
  <c r="G772" i="99"/>
  <c r="D771" i="100" s="1"/>
  <c r="G771" i="100" s="1"/>
  <c r="G771" i="99"/>
  <c r="D770" i="100" s="1"/>
  <c r="G770" i="100" s="1"/>
  <c r="G770" i="99"/>
  <c r="D769" i="100" s="1"/>
  <c r="G769" i="100" s="1"/>
  <c r="G769" i="99"/>
  <c r="D768" i="100" s="1"/>
  <c r="G768" i="100" s="1"/>
  <c r="G768" i="99"/>
  <c r="D767" i="100" s="1"/>
  <c r="G767" i="100" s="1"/>
  <c r="G767" i="99"/>
  <c r="D766" i="100" s="1"/>
  <c r="G766" i="100" s="1"/>
  <c r="G766" i="99"/>
  <c r="D765" i="100" s="1"/>
  <c r="G765" i="100" s="1"/>
  <c r="G765" i="99"/>
  <c r="D764" i="100" s="1"/>
  <c r="G764" i="100" s="1"/>
  <c r="G764" i="99"/>
  <c r="D763" i="100" s="1"/>
  <c r="G763" i="100" s="1"/>
  <c r="G763" i="99"/>
  <c r="D762" i="100" s="1"/>
  <c r="G762" i="100" s="1"/>
  <c r="G762" i="99"/>
  <c r="D761" i="100" s="1"/>
  <c r="G761" i="100" s="1"/>
  <c r="G761" i="99"/>
  <c r="D760" i="100" s="1"/>
  <c r="G760" i="100" s="1"/>
  <c r="G760" i="99"/>
  <c r="D759" i="100" s="1"/>
  <c r="G759" i="100" s="1"/>
  <c r="G759" i="99"/>
  <c r="D758" i="100" s="1"/>
  <c r="G758" i="100" s="1"/>
  <c r="G758" i="99"/>
  <c r="D757" i="100" s="1"/>
  <c r="G757" i="100" s="1"/>
  <c r="G757" i="99"/>
  <c r="D756" i="100" s="1"/>
  <c r="G756" i="100" s="1"/>
  <c r="G756" i="99"/>
  <c r="D755" i="100" s="1"/>
  <c r="G755" i="100" s="1"/>
  <c r="G755" i="99"/>
  <c r="D754" i="100" s="1"/>
  <c r="G754" i="100" s="1"/>
  <c r="G754" i="99"/>
  <c r="D753" i="100" s="1"/>
  <c r="G753" i="100" s="1"/>
  <c r="G753" i="99"/>
  <c r="D752" i="100" s="1"/>
  <c r="G752" i="100" s="1"/>
  <c r="G752" i="99"/>
  <c r="D751" i="100" s="1"/>
  <c r="G751" i="100" s="1"/>
  <c r="G751" i="99"/>
  <c r="D750" i="100" s="1"/>
  <c r="G750" i="100" s="1"/>
  <c r="G750" i="99"/>
  <c r="D749" i="100" s="1"/>
  <c r="G749" i="100" s="1"/>
  <c r="G749" i="99"/>
  <c r="D748" i="100" s="1"/>
  <c r="G748" i="100" s="1"/>
  <c r="G748" i="99"/>
  <c r="D747" i="100" s="1"/>
  <c r="G747" i="100" s="1"/>
  <c r="G747" i="99"/>
  <c r="D746" i="100" s="1"/>
  <c r="G746" i="100" s="1"/>
  <c r="G746" i="99"/>
  <c r="D745" i="100" s="1"/>
  <c r="G745" i="100" s="1"/>
  <c r="G745" i="99"/>
  <c r="D744" i="100" s="1"/>
  <c r="G744" i="100" s="1"/>
  <c r="G744" i="99"/>
  <c r="D743" i="100" s="1"/>
  <c r="G743" i="100" s="1"/>
  <c r="G743" i="99"/>
  <c r="D742" i="100" s="1"/>
  <c r="G742" i="100" s="1"/>
  <c r="G742" i="99"/>
  <c r="D741" i="100" s="1"/>
  <c r="G741" i="100" s="1"/>
  <c r="G741" i="99"/>
  <c r="D740" i="100" s="1"/>
  <c r="G740" i="100" s="1"/>
  <c r="G740" i="99"/>
  <c r="D739" i="100" s="1"/>
  <c r="G739" i="100" s="1"/>
  <c r="G739" i="99"/>
  <c r="D738" i="100" s="1"/>
  <c r="G738" i="100" s="1"/>
  <c r="G738" i="99"/>
  <c r="D737" i="100" s="1"/>
  <c r="G737" i="100" s="1"/>
  <c r="G737" i="99"/>
  <c r="D736" i="100" s="1"/>
  <c r="G736" i="100" s="1"/>
  <c r="G736" i="99"/>
  <c r="D735" i="100" s="1"/>
  <c r="G735" i="100" s="1"/>
  <c r="G735" i="99"/>
  <c r="D734" i="100" s="1"/>
  <c r="G734" i="100" s="1"/>
  <c r="G734" i="99"/>
  <c r="D733" i="100" s="1"/>
  <c r="G733" i="100" s="1"/>
  <c r="G733" i="99"/>
  <c r="D732" i="100" s="1"/>
  <c r="G732" i="100" s="1"/>
  <c r="G732" i="99"/>
  <c r="D731" i="100" s="1"/>
  <c r="G731" i="100" s="1"/>
  <c r="G731" i="99"/>
  <c r="D730" i="100" s="1"/>
  <c r="G730" i="100" s="1"/>
  <c r="G730" i="99"/>
  <c r="D729" i="100" s="1"/>
  <c r="G729" i="100" s="1"/>
  <c r="G729" i="99"/>
  <c r="D728" i="100" s="1"/>
  <c r="G728" i="100" s="1"/>
  <c r="G728" i="99"/>
  <c r="D727" i="100" s="1"/>
  <c r="G727" i="100" s="1"/>
  <c r="G727" i="99"/>
  <c r="D726" i="100" s="1"/>
  <c r="G726" i="100" s="1"/>
  <c r="G726" i="99"/>
  <c r="D725" i="100" s="1"/>
  <c r="G725" i="100" s="1"/>
  <c r="G725" i="99"/>
  <c r="D724" i="100" s="1"/>
  <c r="G724" i="100" s="1"/>
  <c r="G724" i="99"/>
  <c r="D723" i="100" s="1"/>
  <c r="G723" i="100" s="1"/>
  <c r="G723" i="99"/>
  <c r="D722" i="100" s="1"/>
  <c r="G722" i="100" s="1"/>
  <c r="G722" i="99"/>
  <c r="D721" i="100" s="1"/>
  <c r="G721" i="100" s="1"/>
  <c r="G721" i="99"/>
  <c r="D720" i="100" s="1"/>
  <c r="G720" i="100" s="1"/>
  <c r="G720" i="99"/>
  <c r="D719" i="100" s="1"/>
  <c r="G719" i="100" s="1"/>
  <c r="G719" i="99"/>
  <c r="D718" i="100" s="1"/>
  <c r="G718" i="100" s="1"/>
  <c r="G718" i="99"/>
  <c r="D717" i="100" s="1"/>
  <c r="G717" i="100" s="1"/>
  <c r="G717" i="99"/>
  <c r="D716" i="100" s="1"/>
  <c r="G716" i="100" s="1"/>
  <c r="G716" i="99"/>
  <c r="D715" i="100" s="1"/>
  <c r="G715" i="100" s="1"/>
  <c r="G715" i="99"/>
  <c r="D714" i="100" s="1"/>
  <c r="G714" i="100" s="1"/>
  <c r="G714" i="99"/>
  <c r="D713" i="100" s="1"/>
  <c r="G713" i="100" s="1"/>
  <c r="G713" i="99"/>
  <c r="D712" i="100" s="1"/>
  <c r="G712" i="100" s="1"/>
  <c r="G712" i="99"/>
  <c r="D711" i="100" s="1"/>
  <c r="G711" i="100" s="1"/>
  <c r="G711" i="99"/>
  <c r="D710" i="100" s="1"/>
  <c r="G710" i="100" s="1"/>
  <c r="G710" i="99"/>
  <c r="D709" i="100" s="1"/>
  <c r="G709" i="100" s="1"/>
  <c r="G709" i="99"/>
  <c r="D708" i="100" s="1"/>
  <c r="G708" i="100" s="1"/>
  <c r="G708" i="99"/>
  <c r="D707" i="100" s="1"/>
  <c r="G707" i="100" s="1"/>
  <c r="G707" i="99"/>
  <c r="D706" i="100" s="1"/>
  <c r="G706" i="100" s="1"/>
  <c r="G706" i="99"/>
  <c r="D705" i="100" s="1"/>
  <c r="G705" i="100" s="1"/>
  <c r="G705" i="99"/>
  <c r="D704" i="100" s="1"/>
  <c r="G704" i="100" s="1"/>
  <c r="G704" i="99"/>
  <c r="D703" i="100" s="1"/>
  <c r="G703" i="100" s="1"/>
  <c r="G703" i="99"/>
  <c r="D702" i="100" s="1"/>
  <c r="G702" i="100" s="1"/>
  <c r="G702" i="99"/>
  <c r="D701" i="100" s="1"/>
  <c r="G701" i="100" s="1"/>
  <c r="G701" i="99"/>
  <c r="D700" i="100" s="1"/>
  <c r="G700" i="100" s="1"/>
  <c r="G700" i="99"/>
  <c r="D699" i="100" s="1"/>
  <c r="G699" i="100" s="1"/>
  <c r="G699" i="99"/>
  <c r="D698" i="100" s="1"/>
  <c r="G698" i="100" s="1"/>
  <c r="G698" i="99"/>
  <c r="D697" i="100" s="1"/>
  <c r="G697" i="100" s="1"/>
  <c r="G697" i="99"/>
  <c r="D696" i="100" s="1"/>
  <c r="G696" i="100" s="1"/>
  <c r="G696" i="99"/>
  <c r="D695" i="100" s="1"/>
  <c r="G695" i="100" s="1"/>
  <c r="G695" i="99"/>
  <c r="D694" i="100" s="1"/>
  <c r="G694" i="100" s="1"/>
  <c r="G694" i="99"/>
  <c r="D693" i="100" s="1"/>
  <c r="G693" i="100" s="1"/>
  <c r="G693" i="99"/>
  <c r="D692" i="100" s="1"/>
  <c r="G692" i="100" s="1"/>
  <c r="G692" i="99"/>
  <c r="D691" i="100" s="1"/>
  <c r="G691" i="100" s="1"/>
  <c r="G691" i="99"/>
  <c r="D690" i="100" s="1"/>
  <c r="G690" i="100" s="1"/>
  <c r="G690" i="99"/>
  <c r="D689" i="100" s="1"/>
  <c r="G689" i="100" s="1"/>
  <c r="G689" i="99"/>
  <c r="D688" i="100" s="1"/>
  <c r="G688" i="100" s="1"/>
  <c r="G688" i="99"/>
  <c r="D687" i="100" s="1"/>
  <c r="G687" i="100" s="1"/>
  <c r="G687" i="99"/>
  <c r="D686" i="100" s="1"/>
  <c r="G686" i="100" s="1"/>
  <c r="G686" i="99"/>
  <c r="D685" i="100" s="1"/>
  <c r="G685" i="100" s="1"/>
  <c r="G685" i="99"/>
  <c r="D684" i="100" s="1"/>
  <c r="G684" i="100" s="1"/>
  <c r="G684" i="99"/>
  <c r="D683" i="100" s="1"/>
  <c r="G683" i="100" s="1"/>
  <c r="G683" i="99"/>
  <c r="D682" i="100" s="1"/>
  <c r="G682" i="100" s="1"/>
  <c r="G682" i="99"/>
  <c r="D681" i="100" s="1"/>
  <c r="G681" i="100" s="1"/>
  <c r="G681" i="99"/>
  <c r="D680" i="100" s="1"/>
  <c r="G680" i="100" s="1"/>
  <c r="G680" i="99"/>
  <c r="D679" i="100" s="1"/>
  <c r="G679" i="100" s="1"/>
  <c r="G679" i="99"/>
  <c r="D678" i="100" s="1"/>
  <c r="G678" i="100" s="1"/>
  <c r="G678" i="99"/>
  <c r="D677" i="100" s="1"/>
  <c r="G677" i="100" s="1"/>
  <c r="G677" i="99"/>
  <c r="D676" i="100" s="1"/>
  <c r="G676" i="100" s="1"/>
  <c r="G676" i="99"/>
  <c r="D675" i="100" s="1"/>
  <c r="G675" i="100" s="1"/>
  <c r="G675" i="99"/>
  <c r="D674" i="100" s="1"/>
  <c r="G674" i="100" s="1"/>
  <c r="G674" i="99"/>
  <c r="D673" i="100" s="1"/>
  <c r="G673" i="100" s="1"/>
  <c r="G673" i="99"/>
  <c r="D672" i="100" s="1"/>
  <c r="G672" i="100" s="1"/>
  <c r="G672" i="99"/>
  <c r="D671" i="100" s="1"/>
  <c r="G671" i="100" s="1"/>
  <c r="G671" i="99"/>
  <c r="D670" i="100" s="1"/>
  <c r="G670" i="100" s="1"/>
  <c r="G670" i="99"/>
  <c r="D669" i="100" s="1"/>
  <c r="G669" i="100" s="1"/>
  <c r="G669" i="99"/>
  <c r="D668" i="100" s="1"/>
  <c r="G668" i="100" s="1"/>
  <c r="G668" i="99"/>
  <c r="D667" i="100" s="1"/>
  <c r="G667" i="100" s="1"/>
  <c r="G667" i="99"/>
  <c r="D666" i="100" s="1"/>
  <c r="G666" i="100" s="1"/>
  <c r="G666" i="99"/>
  <c r="D665" i="100" s="1"/>
  <c r="G665" i="100" s="1"/>
  <c r="G665" i="99"/>
  <c r="D664" i="100" s="1"/>
  <c r="G664" i="100" s="1"/>
  <c r="G664" i="99"/>
  <c r="D663" i="100" s="1"/>
  <c r="G663" i="100" s="1"/>
  <c r="G663" i="99"/>
  <c r="D662" i="100" s="1"/>
  <c r="G662" i="100" s="1"/>
  <c r="G662" i="99"/>
  <c r="D661" i="100" s="1"/>
  <c r="G661" i="100" s="1"/>
  <c r="G661" i="99"/>
  <c r="D660" i="100" s="1"/>
  <c r="G660" i="100" s="1"/>
  <c r="G660" i="99"/>
  <c r="D659" i="100" s="1"/>
  <c r="G659" i="100" s="1"/>
  <c r="G659" i="99"/>
  <c r="D658" i="100" s="1"/>
  <c r="G658" i="100" s="1"/>
  <c r="G658" i="99"/>
  <c r="D657" i="100" s="1"/>
  <c r="G657" i="100" s="1"/>
  <c r="G657" i="99"/>
  <c r="D656" i="100" s="1"/>
  <c r="G656" i="100" s="1"/>
  <c r="G656" i="99"/>
  <c r="D655" i="100" s="1"/>
  <c r="G655" i="100" s="1"/>
  <c r="G655" i="99"/>
  <c r="D654" i="100" s="1"/>
  <c r="G654" i="100" s="1"/>
  <c r="G654" i="99"/>
  <c r="D653" i="100" s="1"/>
  <c r="G653" i="100" s="1"/>
  <c r="G653" i="99"/>
  <c r="D652" i="100" s="1"/>
  <c r="G652" i="100" s="1"/>
  <c r="G652" i="99"/>
  <c r="D651" i="100" s="1"/>
  <c r="G651" i="100" s="1"/>
  <c r="G651" i="99"/>
  <c r="D650" i="100" s="1"/>
  <c r="G650" i="100" s="1"/>
  <c r="G650" i="99"/>
  <c r="D649" i="100" s="1"/>
  <c r="G649" i="100" s="1"/>
  <c r="G649" i="99"/>
  <c r="D648" i="100" s="1"/>
  <c r="G648" i="100" s="1"/>
  <c r="G648" i="99"/>
  <c r="D647" i="100" s="1"/>
  <c r="G647" i="100" s="1"/>
  <c r="G647" i="99"/>
  <c r="D646" i="100" s="1"/>
  <c r="G646" i="100" s="1"/>
  <c r="G646" i="99"/>
  <c r="D645" i="100" s="1"/>
  <c r="G645" i="100" s="1"/>
  <c r="G645" i="99"/>
  <c r="D644" i="100" s="1"/>
  <c r="G644" i="100" s="1"/>
  <c r="G644" i="99"/>
  <c r="D643" i="100" s="1"/>
  <c r="G643" i="100" s="1"/>
  <c r="G643" i="99"/>
  <c r="D642" i="100" s="1"/>
  <c r="G642" i="100" s="1"/>
  <c r="G642" i="99"/>
  <c r="D641" i="100" s="1"/>
  <c r="G641" i="100" s="1"/>
  <c r="G641" i="99"/>
  <c r="D640" i="100" s="1"/>
  <c r="G640" i="100" s="1"/>
  <c r="G640" i="99"/>
  <c r="D639" i="100" s="1"/>
  <c r="G639" i="100" s="1"/>
  <c r="G639" i="99"/>
  <c r="D638" i="100" s="1"/>
  <c r="G638" i="100" s="1"/>
  <c r="G638" i="99"/>
  <c r="D637" i="100" s="1"/>
  <c r="G637" i="100" s="1"/>
  <c r="G637" i="99"/>
  <c r="D636" i="100" s="1"/>
  <c r="G636" i="100" s="1"/>
  <c r="G636" i="99"/>
  <c r="D635" i="100" s="1"/>
  <c r="G635" i="100" s="1"/>
  <c r="G635" i="99"/>
  <c r="D634" i="100" s="1"/>
  <c r="G634" i="100" s="1"/>
  <c r="G634" i="99"/>
  <c r="D633" i="100" s="1"/>
  <c r="G633" i="100" s="1"/>
  <c r="G633" i="99"/>
  <c r="D632" i="100" s="1"/>
  <c r="G632" i="100" s="1"/>
  <c r="G632" i="99"/>
  <c r="D631" i="100" s="1"/>
  <c r="G631" i="100" s="1"/>
  <c r="G631" i="99"/>
  <c r="D630" i="100" s="1"/>
  <c r="G630" i="100" s="1"/>
  <c r="G630" i="99"/>
  <c r="D629" i="100" s="1"/>
  <c r="G629" i="100" s="1"/>
  <c r="G629" i="99"/>
  <c r="D628" i="100" s="1"/>
  <c r="G628" i="100" s="1"/>
  <c r="G628" i="99"/>
  <c r="D627" i="100" s="1"/>
  <c r="G627" i="100" s="1"/>
  <c r="G627" i="99"/>
  <c r="D626" i="100" s="1"/>
  <c r="G626" i="100" s="1"/>
  <c r="G626" i="99"/>
  <c r="D625" i="100" s="1"/>
  <c r="G625" i="100" s="1"/>
  <c r="G625" i="99"/>
  <c r="D624" i="100" s="1"/>
  <c r="G624" i="100" s="1"/>
  <c r="G624" i="99"/>
  <c r="D623" i="100" s="1"/>
  <c r="G623" i="100" s="1"/>
  <c r="G623" i="99"/>
  <c r="D622" i="100" s="1"/>
  <c r="G622" i="100" s="1"/>
  <c r="G622" i="99"/>
  <c r="D621" i="100" s="1"/>
  <c r="G621" i="100" s="1"/>
  <c r="G621" i="99"/>
  <c r="D620" i="100" s="1"/>
  <c r="G620" i="100" s="1"/>
  <c r="G620" i="99"/>
  <c r="D619" i="100" s="1"/>
  <c r="G619" i="100" s="1"/>
  <c r="G619" i="99"/>
  <c r="D618" i="100" s="1"/>
  <c r="G618" i="100" s="1"/>
  <c r="G618" i="99"/>
  <c r="D617" i="100" s="1"/>
  <c r="G617" i="100" s="1"/>
  <c r="G617" i="99"/>
  <c r="D616" i="100" s="1"/>
  <c r="G616" i="100" s="1"/>
  <c r="G616" i="99"/>
  <c r="D615" i="100" s="1"/>
  <c r="G615" i="100" s="1"/>
  <c r="G615" i="99"/>
  <c r="D614" i="100" s="1"/>
  <c r="G614" i="100" s="1"/>
  <c r="G614" i="99"/>
  <c r="D613" i="100" s="1"/>
  <c r="G613" i="100" s="1"/>
  <c r="G613" i="99"/>
  <c r="D612" i="100" s="1"/>
  <c r="G612" i="100" s="1"/>
  <c r="G612" i="99"/>
  <c r="D611" i="100" s="1"/>
  <c r="G611" i="100" s="1"/>
  <c r="G611" i="99"/>
  <c r="D610" i="100" s="1"/>
  <c r="G610" i="100" s="1"/>
  <c r="G610" i="99"/>
  <c r="D609" i="100" s="1"/>
  <c r="G609" i="100" s="1"/>
  <c r="G609" i="99"/>
  <c r="D608" i="100" s="1"/>
  <c r="G608" i="100" s="1"/>
  <c r="G608" i="99"/>
  <c r="D607" i="100" s="1"/>
  <c r="G607" i="100" s="1"/>
  <c r="G607" i="99"/>
  <c r="D606" i="100" s="1"/>
  <c r="G606" i="100" s="1"/>
  <c r="G606" i="99"/>
  <c r="D605" i="100" s="1"/>
  <c r="G605" i="100" s="1"/>
  <c r="G605" i="99"/>
  <c r="D604" i="100" s="1"/>
  <c r="G604" i="100" s="1"/>
  <c r="G604" i="99"/>
  <c r="D603" i="100" s="1"/>
  <c r="G603" i="100" s="1"/>
  <c r="G603" i="99"/>
  <c r="D602" i="100" s="1"/>
  <c r="G602" i="100" s="1"/>
  <c r="G602" i="99"/>
  <c r="D601" i="100" s="1"/>
  <c r="G601" i="100" s="1"/>
  <c r="G601" i="99"/>
  <c r="D600" i="100" s="1"/>
  <c r="G600" i="100" s="1"/>
  <c r="G600" i="99"/>
  <c r="D599" i="100" s="1"/>
  <c r="G599" i="100" s="1"/>
  <c r="G599" i="99"/>
  <c r="D598" i="100" s="1"/>
  <c r="G598" i="100" s="1"/>
  <c r="G598" i="99"/>
  <c r="D597" i="100" s="1"/>
  <c r="G597" i="100" s="1"/>
  <c r="G597" i="99"/>
  <c r="D596" i="100" s="1"/>
  <c r="G596" i="100" s="1"/>
  <c r="G596" i="99"/>
  <c r="D595" i="100" s="1"/>
  <c r="G595" i="100" s="1"/>
  <c r="G595" i="99"/>
  <c r="D594" i="100" s="1"/>
  <c r="G594" i="100" s="1"/>
  <c r="G594" i="99"/>
  <c r="D593" i="100" s="1"/>
  <c r="G593" i="100" s="1"/>
  <c r="G593" i="99"/>
  <c r="D592" i="100" s="1"/>
  <c r="G592" i="100" s="1"/>
  <c r="G592" i="99"/>
  <c r="D591" i="100" s="1"/>
  <c r="G591" i="100" s="1"/>
  <c r="G591" i="99"/>
  <c r="D590" i="100" s="1"/>
  <c r="G590" i="100" s="1"/>
  <c r="G590" i="99"/>
  <c r="D589" i="100" s="1"/>
  <c r="G589" i="100" s="1"/>
  <c r="G589" i="99"/>
  <c r="D588" i="100" s="1"/>
  <c r="G588" i="100" s="1"/>
  <c r="G588" i="99"/>
  <c r="D587" i="100" s="1"/>
  <c r="G587" i="100" s="1"/>
  <c r="G587" i="99"/>
  <c r="D586" i="100" s="1"/>
  <c r="G586" i="100" s="1"/>
  <c r="G586" i="99"/>
  <c r="D585" i="100" s="1"/>
  <c r="G585" i="100" s="1"/>
  <c r="G585" i="99"/>
  <c r="D584" i="100" s="1"/>
  <c r="G584" i="100" s="1"/>
  <c r="G584" i="99"/>
  <c r="D583" i="100" s="1"/>
  <c r="G583" i="100" s="1"/>
  <c r="G583" i="99"/>
  <c r="D582" i="100" s="1"/>
  <c r="G582" i="100" s="1"/>
  <c r="G582" i="99"/>
  <c r="D581" i="100" s="1"/>
  <c r="G581" i="100" s="1"/>
  <c r="G581" i="99"/>
  <c r="D580" i="100" s="1"/>
  <c r="G580" i="100" s="1"/>
  <c r="G580" i="99"/>
  <c r="D579" i="100" s="1"/>
  <c r="G579" i="100" s="1"/>
  <c r="G579" i="99"/>
  <c r="D578" i="100" s="1"/>
  <c r="G578" i="100" s="1"/>
  <c r="G578" i="99"/>
  <c r="D577" i="100" s="1"/>
  <c r="G577" i="100" s="1"/>
  <c r="G577" i="99"/>
  <c r="D576" i="100" s="1"/>
  <c r="G576" i="100" s="1"/>
  <c r="G576" i="99"/>
  <c r="D575" i="100" s="1"/>
  <c r="G575" i="100" s="1"/>
  <c r="G575" i="99"/>
  <c r="D574" i="100" s="1"/>
  <c r="G574" i="100" s="1"/>
  <c r="G574" i="99"/>
  <c r="D573" i="100" s="1"/>
  <c r="G573" i="100" s="1"/>
  <c r="G573" i="99"/>
  <c r="D572" i="100" s="1"/>
  <c r="G572" i="100" s="1"/>
  <c r="G572" i="99"/>
  <c r="D571" i="100" s="1"/>
  <c r="G571" i="100" s="1"/>
  <c r="G571" i="99"/>
  <c r="D570" i="100" s="1"/>
  <c r="G570" i="100" s="1"/>
  <c r="G570" i="99"/>
  <c r="D569" i="100" s="1"/>
  <c r="G569" i="100" s="1"/>
  <c r="G569" i="99"/>
  <c r="D568" i="100" s="1"/>
  <c r="G568" i="100" s="1"/>
  <c r="G568" i="99"/>
  <c r="D567" i="100" s="1"/>
  <c r="G567" i="100" s="1"/>
  <c r="G567" i="99"/>
  <c r="D566" i="100" s="1"/>
  <c r="G566" i="100" s="1"/>
  <c r="G566" i="99"/>
  <c r="D565" i="100" s="1"/>
  <c r="G565" i="100" s="1"/>
  <c r="G565" i="99"/>
  <c r="D564" i="100" s="1"/>
  <c r="G564" i="100" s="1"/>
  <c r="G564" i="99"/>
  <c r="D563" i="100" s="1"/>
  <c r="G563" i="100" s="1"/>
  <c r="G563" i="99"/>
  <c r="D562" i="100" s="1"/>
  <c r="G562" i="100" s="1"/>
  <c r="G562" i="99"/>
  <c r="D561" i="100" s="1"/>
  <c r="G561" i="100" s="1"/>
  <c r="G561" i="99"/>
  <c r="D560" i="100" s="1"/>
  <c r="G560" i="100" s="1"/>
  <c r="G560" i="99"/>
  <c r="D559" i="100" s="1"/>
  <c r="G559" i="100" s="1"/>
  <c r="G559" i="99"/>
  <c r="D558" i="100" s="1"/>
  <c r="G558" i="100" s="1"/>
  <c r="G558" i="99"/>
  <c r="D557" i="100" s="1"/>
  <c r="G557" i="100" s="1"/>
  <c r="G557" i="99"/>
  <c r="D556" i="100" s="1"/>
  <c r="G556" i="100" s="1"/>
  <c r="G556" i="99"/>
  <c r="D555" i="100" s="1"/>
  <c r="G555" i="100" s="1"/>
  <c r="G555" i="99"/>
  <c r="D554" i="100" s="1"/>
  <c r="G554" i="100" s="1"/>
  <c r="G554" i="99"/>
  <c r="D553" i="100" s="1"/>
  <c r="G553" i="100" s="1"/>
  <c r="G553" i="99"/>
  <c r="D552" i="100" s="1"/>
  <c r="G552" i="100" s="1"/>
  <c r="G552" i="99"/>
  <c r="D551" i="100" s="1"/>
  <c r="G551" i="100" s="1"/>
  <c r="G551" i="99"/>
  <c r="D550" i="100" s="1"/>
  <c r="G550" i="100" s="1"/>
  <c r="G550" i="99"/>
  <c r="D549" i="100" s="1"/>
  <c r="G549" i="100" s="1"/>
  <c r="G549" i="99"/>
  <c r="D548" i="100" s="1"/>
  <c r="G548" i="100" s="1"/>
  <c r="G548" i="99"/>
  <c r="D547" i="100" s="1"/>
  <c r="G547" i="100" s="1"/>
  <c r="G547" i="99"/>
  <c r="D546" i="100" s="1"/>
  <c r="G546" i="100" s="1"/>
  <c r="G546" i="99"/>
  <c r="D545" i="100" s="1"/>
  <c r="G545" i="100" s="1"/>
  <c r="G545" i="99"/>
  <c r="D544" i="100" s="1"/>
  <c r="G544" i="100" s="1"/>
  <c r="G544" i="99"/>
  <c r="D543" i="100" s="1"/>
  <c r="G543" i="100" s="1"/>
  <c r="G543" i="99"/>
  <c r="D542" i="100" s="1"/>
  <c r="G542" i="100" s="1"/>
  <c r="G542" i="99"/>
  <c r="D541" i="100" s="1"/>
  <c r="G541" i="100" s="1"/>
  <c r="G541" i="99"/>
  <c r="D540" i="100" s="1"/>
  <c r="G540" i="100" s="1"/>
  <c r="G540" i="99"/>
  <c r="D539" i="100" s="1"/>
  <c r="G539" i="100" s="1"/>
  <c r="G539" i="99"/>
  <c r="D538" i="100" s="1"/>
  <c r="G538" i="100" s="1"/>
  <c r="G538" i="99"/>
  <c r="D537" i="100" s="1"/>
  <c r="G537" i="100" s="1"/>
  <c r="G537" i="99"/>
  <c r="D536" i="100" s="1"/>
  <c r="G536" i="100" s="1"/>
  <c r="G536" i="99"/>
  <c r="D535" i="100" s="1"/>
  <c r="G535" i="100" s="1"/>
  <c r="G535" i="99"/>
  <c r="D534" i="100" s="1"/>
  <c r="G534" i="100" s="1"/>
  <c r="G534" i="99"/>
  <c r="D533" i="100" s="1"/>
  <c r="G533" i="100" s="1"/>
  <c r="G533" i="99"/>
  <c r="D532" i="100" s="1"/>
  <c r="G532" i="100" s="1"/>
  <c r="G532" i="99"/>
  <c r="D531" i="100" s="1"/>
  <c r="G531" i="100" s="1"/>
  <c r="G531" i="99"/>
  <c r="D530" i="100" s="1"/>
  <c r="G530" i="100" s="1"/>
  <c r="G530" i="99"/>
  <c r="D529" i="100" s="1"/>
  <c r="G529" i="100" s="1"/>
  <c r="G529" i="99"/>
  <c r="D528" i="100" s="1"/>
  <c r="G528" i="100" s="1"/>
  <c r="G528" i="99"/>
  <c r="D527" i="100" s="1"/>
  <c r="G527" i="100" s="1"/>
  <c r="G527" i="99"/>
  <c r="D526" i="100" s="1"/>
  <c r="G526" i="100" s="1"/>
  <c r="G526" i="99"/>
  <c r="D525" i="100" s="1"/>
  <c r="G525" i="100" s="1"/>
  <c r="G525" i="99"/>
  <c r="D524" i="100" s="1"/>
  <c r="G524" i="100" s="1"/>
  <c r="G524" i="99"/>
  <c r="D523" i="100" s="1"/>
  <c r="G523" i="100" s="1"/>
  <c r="G523" i="99"/>
  <c r="D522" i="100" s="1"/>
  <c r="G522" i="100" s="1"/>
  <c r="G522" i="99"/>
  <c r="D521" i="100" s="1"/>
  <c r="G521" i="100" s="1"/>
  <c r="G521" i="99"/>
  <c r="D520" i="100" s="1"/>
  <c r="G520" i="100" s="1"/>
  <c r="G520" i="99"/>
  <c r="D519" i="100" s="1"/>
  <c r="G519" i="100" s="1"/>
  <c r="G519" i="99"/>
  <c r="D518" i="100" s="1"/>
  <c r="G518" i="100" s="1"/>
  <c r="G518" i="99"/>
  <c r="D517" i="100" s="1"/>
  <c r="G517" i="100" s="1"/>
  <c r="G517" i="99"/>
  <c r="D516" i="100" s="1"/>
  <c r="G516" i="100" s="1"/>
  <c r="G516" i="99"/>
  <c r="D515" i="100" s="1"/>
  <c r="G515" i="100" s="1"/>
  <c r="G515" i="99"/>
  <c r="D514" i="100" s="1"/>
  <c r="G514" i="100" s="1"/>
  <c r="G514" i="99"/>
  <c r="D513" i="100" s="1"/>
  <c r="G513" i="100" s="1"/>
  <c r="G513" i="99"/>
  <c r="D512" i="100" s="1"/>
  <c r="G512" i="100" s="1"/>
  <c r="G512" i="99"/>
  <c r="D511" i="100" s="1"/>
  <c r="G511" i="100" s="1"/>
  <c r="G511" i="99"/>
  <c r="D510" i="100" s="1"/>
  <c r="G510" i="100" s="1"/>
  <c r="G510" i="99"/>
  <c r="D509" i="100" s="1"/>
  <c r="G509" i="100" s="1"/>
  <c r="G509" i="99"/>
  <c r="D508" i="100" s="1"/>
  <c r="G508" i="100" s="1"/>
  <c r="G508" i="99"/>
  <c r="D507" i="100" s="1"/>
  <c r="G507" i="100" s="1"/>
  <c r="G507" i="99"/>
  <c r="D506" i="100" s="1"/>
  <c r="G506" i="100" s="1"/>
  <c r="G506" i="99"/>
  <c r="D505" i="100" s="1"/>
  <c r="G505" i="100" s="1"/>
  <c r="G505" i="99"/>
  <c r="D504" i="100" s="1"/>
  <c r="G504" i="100" s="1"/>
  <c r="G504" i="99"/>
  <c r="D503" i="100" s="1"/>
  <c r="G503" i="100" s="1"/>
  <c r="G503" i="99"/>
  <c r="D502" i="100" s="1"/>
  <c r="G502" i="100" s="1"/>
  <c r="G502" i="99"/>
  <c r="D501" i="100" s="1"/>
  <c r="G501" i="100" s="1"/>
  <c r="G501" i="99"/>
  <c r="D500" i="100" s="1"/>
  <c r="G500" i="100" s="1"/>
  <c r="G500" i="99"/>
  <c r="D499" i="100" s="1"/>
  <c r="G499" i="100" s="1"/>
  <c r="G499" i="99"/>
  <c r="D498" i="100" s="1"/>
  <c r="G498" i="100" s="1"/>
  <c r="G498" i="99"/>
  <c r="D497" i="100" s="1"/>
  <c r="G497" i="100" s="1"/>
  <c r="G497" i="99"/>
  <c r="D496" i="100" s="1"/>
  <c r="G496" i="100" s="1"/>
  <c r="G496" i="99"/>
  <c r="D495" i="100" s="1"/>
  <c r="G495" i="100" s="1"/>
  <c r="G495" i="99"/>
  <c r="D494" i="100" s="1"/>
  <c r="G494" i="100" s="1"/>
  <c r="G494" i="99"/>
  <c r="D493" i="100" s="1"/>
  <c r="G493" i="100" s="1"/>
  <c r="G493" i="99"/>
  <c r="D492" i="100" s="1"/>
  <c r="G492" i="100" s="1"/>
  <c r="G492" i="99"/>
  <c r="D491" i="100" s="1"/>
  <c r="G491" i="100" s="1"/>
  <c r="G491" i="99"/>
  <c r="D490" i="100" s="1"/>
  <c r="G490" i="100" s="1"/>
  <c r="G490" i="99"/>
  <c r="D489" i="100" s="1"/>
  <c r="G489" i="100" s="1"/>
  <c r="G489" i="99"/>
  <c r="D488" i="100" s="1"/>
  <c r="G488" i="100" s="1"/>
  <c r="G488" i="99"/>
  <c r="D487" i="100" s="1"/>
  <c r="G487" i="100" s="1"/>
  <c r="G487" i="99"/>
  <c r="D486" i="100" s="1"/>
  <c r="G486" i="100" s="1"/>
  <c r="G486" i="99"/>
  <c r="D485" i="100" s="1"/>
  <c r="G485" i="100" s="1"/>
  <c r="G485" i="99"/>
  <c r="D484" i="100" s="1"/>
  <c r="G484" i="100" s="1"/>
  <c r="G484" i="99"/>
  <c r="D483" i="100" s="1"/>
  <c r="G483" i="100" s="1"/>
  <c r="G483" i="99"/>
  <c r="D482" i="100" s="1"/>
  <c r="G482" i="100" s="1"/>
  <c r="G482" i="99"/>
  <c r="D481" i="100" s="1"/>
  <c r="G481" i="100" s="1"/>
  <c r="G481" i="99"/>
  <c r="D480" i="100" s="1"/>
  <c r="G480" i="100" s="1"/>
  <c r="G480" i="99"/>
  <c r="D479" i="100" s="1"/>
  <c r="G479" i="100" s="1"/>
  <c r="G479" i="99"/>
  <c r="D478" i="100" s="1"/>
  <c r="G478" i="100" s="1"/>
  <c r="G478" i="99"/>
  <c r="D477" i="100" s="1"/>
  <c r="G477" i="100" s="1"/>
  <c r="G477" i="99"/>
  <c r="D476" i="100" s="1"/>
  <c r="G476" i="100" s="1"/>
  <c r="G476" i="99"/>
  <c r="D475" i="100" s="1"/>
  <c r="G475" i="100" s="1"/>
  <c r="G475" i="99"/>
  <c r="D474" i="100" s="1"/>
  <c r="G474" i="100" s="1"/>
  <c r="G474" i="99"/>
  <c r="D473" i="100" s="1"/>
  <c r="G473" i="100" s="1"/>
  <c r="G473" i="99"/>
  <c r="D472" i="100" s="1"/>
  <c r="G472" i="100" s="1"/>
  <c r="G472" i="99"/>
  <c r="D471" i="100" s="1"/>
  <c r="G471" i="100" s="1"/>
  <c r="G471" i="99"/>
  <c r="D470" i="100" s="1"/>
  <c r="G470" i="100" s="1"/>
  <c r="G470" i="99"/>
  <c r="D469" i="100" s="1"/>
  <c r="G469" i="100" s="1"/>
  <c r="G469" i="99"/>
  <c r="D468" i="100" s="1"/>
  <c r="G468" i="100" s="1"/>
  <c r="G468" i="99"/>
  <c r="D467" i="100" s="1"/>
  <c r="G467" i="100" s="1"/>
  <c r="G467" i="99"/>
  <c r="D466" i="100" s="1"/>
  <c r="G466" i="100" s="1"/>
  <c r="G466" i="99"/>
  <c r="D465" i="100" s="1"/>
  <c r="G465" i="100" s="1"/>
  <c r="G465" i="99"/>
  <c r="D464" i="100" s="1"/>
  <c r="G464" i="100" s="1"/>
  <c r="G464" i="99"/>
  <c r="D463" i="100" s="1"/>
  <c r="G463" i="100" s="1"/>
  <c r="G463" i="99"/>
  <c r="D462" i="100" s="1"/>
  <c r="G462" i="100" s="1"/>
  <c r="G462" i="99"/>
  <c r="D461" i="100" s="1"/>
  <c r="G461" i="100" s="1"/>
  <c r="G461" i="99"/>
  <c r="D460" i="100" s="1"/>
  <c r="G460" i="100" s="1"/>
  <c r="G460" i="99"/>
  <c r="D459" i="100" s="1"/>
  <c r="G459" i="100" s="1"/>
  <c r="G459" i="99"/>
  <c r="D458" i="100" s="1"/>
  <c r="G458" i="100" s="1"/>
  <c r="G458" i="99"/>
  <c r="D457" i="100" s="1"/>
  <c r="G457" i="100" s="1"/>
  <c r="G457" i="99"/>
  <c r="D456" i="100" s="1"/>
  <c r="G456" i="100" s="1"/>
  <c r="G456" i="99"/>
  <c r="D455" i="100" s="1"/>
  <c r="G455" i="100" s="1"/>
  <c r="G455" i="99"/>
  <c r="D454" i="100" s="1"/>
  <c r="G454" i="100" s="1"/>
  <c r="G454" i="99"/>
  <c r="D453" i="100" s="1"/>
  <c r="G453" i="100" s="1"/>
  <c r="G453" i="99"/>
  <c r="D452" i="100" s="1"/>
  <c r="G452" i="100" s="1"/>
  <c r="G452" i="99"/>
  <c r="D451" i="100" s="1"/>
  <c r="G451" i="100" s="1"/>
  <c r="G451" i="99"/>
  <c r="D450" i="100" s="1"/>
  <c r="G450" i="100" s="1"/>
  <c r="G450" i="99"/>
  <c r="D449" i="100" s="1"/>
  <c r="G449" i="100" s="1"/>
  <c r="G449" i="99"/>
  <c r="D448" i="100" s="1"/>
  <c r="G448" i="100" s="1"/>
  <c r="G448" i="99"/>
  <c r="D447" i="100" s="1"/>
  <c r="G447" i="100" s="1"/>
  <c r="G447" i="99"/>
  <c r="D446" i="100" s="1"/>
  <c r="G446" i="100" s="1"/>
  <c r="G446" i="99"/>
  <c r="D445" i="100" s="1"/>
  <c r="G445" i="100" s="1"/>
  <c r="G445" i="99"/>
  <c r="D444" i="100" s="1"/>
  <c r="G444" i="100" s="1"/>
  <c r="G444" i="99"/>
  <c r="D443" i="100" s="1"/>
  <c r="G443" i="100" s="1"/>
  <c r="G443" i="99"/>
  <c r="D442" i="100" s="1"/>
  <c r="G442" i="100" s="1"/>
  <c r="G442" i="99"/>
  <c r="D441" i="100" s="1"/>
  <c r="G441" i="100" s="1"/>
  <c r="G441" i="99"/>
  <c r="D440" i="100" s="1"/>
  <c r="G440" i="100" s="1"/>
  <c r="G440" i="99"/>
  <c r="D439" i="100" s="1"/>
  <c r="G439" i="100" s="1"/>
  <c r="G439" i="99"/>
  <c r="D438" i="100" s="1"/>
  <c r="G438" i="100" s="1"/>
  <c r="G438" i="99"/>
  <c r="D437" i="100" s="1"/>
  <c r="G437" i="100" s="1"/>
  <c r="G437" i="99"/>
  <c r="D436" i="100" s="1"/>
  <c r="G436" i="100" s="1"/>
  <c r="G436" i="99"/>
  <c r="D435" i="100" s="1"/>
  <c r="G435" i="100" s="1"/>
  <c r="G435" i="99"/>
  <c r="D434" i="100" s="1"/>
  <c r="G434" i="100" s="1"/>
  <c r="G434" i="99"/>
  <c r="D433" i="100" s="1"/>
  <c r="G433" i="100" s="1"/>
  <c r="G433" i="99"/>
  <c r="D432" i="100" s="1"/>
  <c r="G432" i="100" s="1"/>
  <c r="G432" i="99"/>
  <c r="D431" i="100" s="1"/>
  <c r="G431" i="100" s="1"/>
  <c r="G431" i="99"/>
  <c r="D430" i="100" s="1"/>
  <c r="G430" i="100" s="1"/>
  <c r="G430" i="99"/>
  <c r="D429" i="100" s="1"/>
  <c r="G429" i="100" s="1"/>
  <c r="G429" i="99"/>
  <c r="D428" i="100" s="1"/>
  <c r="G428" i="100" s="1"/>
  <c r="G428" i="99"/>
  <c r="D427" i="100" s="1"/>
  <c r="G427" i="100" s="1"/>
  <c r="G427" i="99"/>
  <c r="D426" i="100" s="1"/>
  <c r="G426" i="100" s="1"/>
  <c r="G426" i="99"/>
  <c r="D425" i="100" s="1"/>
  <c r="G425" i="100" s="1"/>
  <c r="G425" i="99"/>
  <c r="D424" i="100" s="1"/>
  <c r="G424" i="100" s="1"/>
  <c r="G424" i="99"/>
  <c r="D423" i="100" s="1"/>
  <c r="G423" i="100" s="1"/>
  <c r="G423" i="99"/>
  <c r="D422" i="100" s="1"/>
  <c r="G422" i="100" s="1"/>
  <c r="G422" i="99"/>
  <c r="D421" i="100" s="1"/>
  <c r="G421" i="100" s="1"/>
  <c r="G421" i="99"/>
  <c r="D420" i="100" s="1"/>
  <c r="G420" i="100" s="1"/>
  <c r="G420" i="99"/>
  <c r="D419" i="100" s="1"/>
  <c r="G419" i="100" s="1"/>
  <c r="G419" i="99"/>
  <c r="D418" i="100" s="1"/>
  <c r="G418" i="100" s="1"/>
  <c r="G418" i="99"/>
  <c r="D417" i="100" s="1"/>
  <c r="G417" i="100" s="1"/>
  <c r="G417" i="99"/>
  <c r="D416" i="100" s="1"/>
  <c r="G416" i="100" s="1"/>
  <c r="G416" i="99"/>
  <c r="D415" i="100" s="1"/>
  <c r="G415" i="100" s="1"/>
  <c r="G415" i="99"/>
  <c r="D414" i="100" s="1"/>
  <c r="G414" i="100" s="1"/>
  <c r="G414" i="99"/>
  <c r="D413" i="100" s="1"/>
  <c r="G413" i="100" s="1"/>
  <c r="G413" i="99"/>
  <c r="D412" i="100" s="1"/>
  <c r="G412" i="100" s="1"/>
  <c r="G412" i="99"/>
  <c r="D411" i="100" s="1"/>
  <c r="G411" i="100" s="1"/>
  <c r="G411" i="99"/>
  <c r="D410" i="100" s="1"/>
  <c r="G410" i="100" s="1"/>
  <c r="G410" i="99"/>
  <c r="D409" i="100" s="1"/>
  <c r="G409" i="100" s="1"/>
  <c r="G409" i="99"/>
  <c r="D408" i="100" s="1"/>
  <c r="G408" i="100" s="1"/>
  <c r="G408" i="99"/>
  <c r="D407" i="100" s="1"/>
  <c r="G407" i="100" s="1"/>
  <c r="G407" i="99"/>
  <c r="D406" i="100" s="1"/>
  <c r="G406" i="100" s="1"/>
  <c r="G406" i="99"/>
  <c r="D405" i="100" s="1"/>
  <c r="G405" i="100" s="1"/>
  <c r="G405" i="99"/>
  <c r="D404" i="100" s="1"/>
  <c r="G404" i="100" s="1"/>
  <c r="G404" i="99"/>
  <c r="D403" i="100" s="1"/>
  <c r="G403" i="100" s="1"/>
  <c r="G403" i="99"/>
  <c r="D402" i="100" s="1"/>
  <c r="G402" i="100" s="1"/>
  <c r="G402" i="99"/>
  <c r="D401" i="100" s="1"/>
  <c r="G401" i="100" s="1"/>
  <c r="G401" i="99"/>
  <c r="D400" i="100" s="1"/>
  <c r="G400" i="100" s="1"/>
  <c r="G400" i="99"/>
  <c r="D399" i="100" s="1"/>
  <c r="G399" i="100" s="1"/>
  <c r="G399" i="99"/>
  <c r="D398" i="100" s="1"/>
  <c r="G398" i="100" s="1"/>
  <c r="G398" i="99"/>
  <c r="D397" i="100" s="1"/>
  <c r="G397" i="100" s="1"/>
  <c r="G397" i="99"/>
  <c r="D396" i="100" s="1"/>
  <c r="G396" i="100" s="1"/>
  <c r="G396" i="99"/>
  <c r="D395" i="100" s="1"/>
  <c r="G395" i="100" s="1"/>
  <c r="G395" i="99"/>
  <c r="D394" i="100" s="1"/>
  <c r="G394" i="100" s="1"/>
  <c r="G394" i="99"/>
  <c r="D393" i="100" s="1"/>
  <c r="G393" i="100" s="1"/>
  <c r="G393" i="99"/>
  <c r="D392" i="100" s="1"/>
  <c r="G392" i="100" s="1"/>
  <c r="G392" i="99"/>
  <c r="D391" i="100" s="1"/>
  <c r="G391" i="100" s="1"/>
  <c r="G391" i="99"/>
  <c r="D390" i="100" s="1"/>
  <c r="G390" i="100" s="1"/>
  <c r="G390" i="99"/>
  <c r="D389" i="100" s="1"/>
  <c r="G389" i="100" s="1"/>
  <c r="G389" i="99"/>
  <c r="D388" i="100" s="1"/>
  <c r="G388" i="100" s="1"/>
  <c r="G388" i="99"/>
  <c r="D387" i="100" s="1"/>
  <c r="G387" i="100" s="1"/>
  <c r="G387" i="99"/>
  <c r="D386" i="100" s="1"/>
  <c r="G386" i="100" s="1"/>
  <c r="G386" i="99"/>
  <c r="D385" i="100" s="1"/>
  <c r="G385" i="100" s="1"/>
  <c r="G385" i="99"/>
  <c r="D384" i="100" s="1"/>
  <c r="G384" i="100" s="1"/>
  <c r="G384" i="99"/>
  <c r="D383" i="100" s="1"/>
  <c r="G383" i="100" s="1"/>
  <c r="G383" i="99"/>
  <c r="D382" i="100" s="1"/>
  <c r="G382" i="100" s="1"/>
  <c r="G382" i="99"/>
  <c r="D381" i="100" s="1"/>
  <c r="G381" i="100" s="1"/>
  <c r="G381" i="99"/>
  <c r="D380" i="100" s="1"/>
  <c r="G380" i="100" s="1"/>
  <c r="G380" i="99"/>
  <c r="D379" i="100" s="1"/>
  <c r="G379" i="100" s="1"/>
  <c r="G379" i="99"/>
  <c r="D378" i="100" s="1"/>
  <c r="G378" i="100" s="1"/>
  <c r="G378" i="99"/>
  <c r="D377" i="100" s="1"/>
  <c r="G377" i="100" s="1"/>
  <c r="G377" i="99"/>
  <c r="D376" i="100" s="1"/>
  <c r="G376" i="100" s="1"/>
  <c r="G376" i="99"/>
  <c r="D375" i="100" s="1"/>
  <c r="G375" i="100" s="1"/>
  <c r="G375" i="99"/>
  <c r="D374" i="100" s="1"/>
  <c r="G374" i="100" s="1"/>
  <c r="G374" i="99"/>
  <c r="D373" i="100" s="1"/>
  <c r="G373" i="100" s="1"/>
  <c r="G373" i="99"/>
  <c r="D372" i="100" s="1"/>
  <c r="G372" i="100" s="1"/>
  <c r="G372" i="99"/>
  <c r="D371" i="100" s="1"/>
  <c r="G371" i="100" s="1"/>
  <c r="G371" i="99"/>
  <c r="D370" i="100" s="1"/>
  <c r="G370" i="100" s="1"/>
  <c r="G370" i="99"/>
  <c r="D369" i="100" s="1"/>
  <c r="G369" i="100" s="1"/>
  <c r="G369" i="99"/>
  <c r="D368" i="100" s="1"/>
  <c r="G368" i="100" s="1"/>
  <c r="G368" i="99"/>
  <c r="D367" i="100" s="1"/>
  <c r="G367" i="100" s="1"/>
  <c r="G367" i="99"/>
  <c r="D366" i="100" s="1"/>
  <c r="G366" i="100" s="1"/>
  <c r="G366" i="99"/>
  <c r="D365" i="100" s="1"/>
  <c r="G365" i="100" s="1"/>
  <c r="G365" i="99"/>
  <c r="D364" i="100" s="1"/>
  <c r="G364" i="100" s="1"/>
  <c r="G364" i="99"/>
  <c r="D363" i="100" s="1"/>
  <c r="G363" i="100" s="1"/>
  <c r="G363" i="99"/>
  <c r="D362" i="100" s="1"/>
  <c r="G362" i="100" s="1"/>
  <c r="G362" i="99"/>
  <c r="D361" i="100" s="1"/>
  <c r="G361" i="100" s="1"/>
  <c r="G361" i="99"/>
  <c r="D360" i="100" s="1"/>
  <c r="G360" i="100" s="1"/>
  <c r="G360" i="99"/>
  <c r="D359" i="100" s="1"/>
  <c r="G359" i="100" s="1"/>
  <c r="G359" i="99"/>
  <c r="D358" i="100" s="1"/>
  <c r="G358" i="100" s="1"/>
  <c r="G358" i="99"/>
  <c r="D357" i="100" s="1"/>
  <c r="G357" i="100" s="1"/>
  <c r="G357" i="99"/>
  <c r="D356" i="100" s="1"/>
  <c r="G356" i="100" s="1"/>
  <c r="G356" i="99"/>
  <c r="D355" i="100" s="1"/>
  <c r="G355" i="100" s="1"/>
  <c r="G355" i="99"/>
  <c r="D354" i="100" s="1"/>
  <c r="G354" i="100" s="1"/>
  <c r="G354" i="99"/>
  <c r="D353" i="100" s="1"/>
  <c r="G353" i="100" s="1"/>
  <c r="G353" i="99"/>
  <c r="D352" i="100" s="1"/>
  <c r="G352" i="100" s="1"/>
  <c r="G352" i="99"/>
  <c r="D351" i="100" s="1"/>
  <c r="G351" i="100" s="1"/>
  <c r="G351" i="99"/>
  <c r="D350" i="100" s="1"/>
  <c r="G350" i="100" s="1"/>
  <c r="G350" i="99"/>
  <c r="D349" i="100" s="1"/>
  <c r="G349" i="100" s="1"/>
  <c r="G349" i="99"/>
  <c r="D348" i="100" s="1"/>
  <c r="G348" i="100" s="1"/>
  <c r="G348" i="99"/>
  <c r="D347" i="100" s="1"/>
  <c r="G347" i="100" s="1"/>
  <c r="G347" i="99"/>
  <c r="D346" i="100" s="1"/>
  <c r="G346" i="100" s="1"/>
  <c r="G346" i="99"/>
  <c r="D345" i="100" s="1"/>
  <c r="G345" i="100" s="1"/>
  <c r="G345" i="99"/>
  <c r="D344" i="100" s="1"/>
  <c r="G344" i="100" s="1"/>
  <c r="G344" i="99"/>
  <c r="D343" i="100" s="1"/>
  <c r="G343" i="100" s="1"/>
  <c r="G343" i="99"/>
  <c r="D342" i="100" s="1"/>
  <c r="G342" i="100" s="1"/>
  <c r="G342" i="99"/>
  <c r="D341" i="100" s="1"/>
  <c r="G341" i="100" s="1"/>
  <c r="G341" i="99"/>
  <c r="D340" i="100" s="1"/>
  <c r="G340" i="100" s="1"/>
  <c r="G340" i="99"/>
  <c r="D339" i="100" s="1"/>
  <c r="G339" i="100" s="1"/>
  <c r="G339" i="99"/>
  <c r="D338" i="100" s="1"/>
  <c r="G338" i="100" s="1"/>
  <c r="G338" i="99"/>
  <c r="D337" i="100" s="1"/>
  <c r="G337" i="100" s="1"/>
  <c r="G337" i="99"/>
  <c r="D336" i="100" s="1"/>
  <c r="G336" i="100" s="1"/>
  <c r="G336" i="99"/>
  <c r="D335" i="100" s="1"/>
  <c r="G335" i="100" s="1"/>
  <c r="G335" i="99"/>
  <c r="D334" i="100" s="1"/>
  <c r="G334" i="100" s="1"/>
  <c r="G334" i="99"/>
  <c r="D333" i="100" s="1"/>
  <c r="G333" i="100" s="1"/>
  <c r="G333" i="99"/>
  <c r="D332" i="100" s="1"/>
  <c r="G332" i="100" s="1"/>
  <c r="G332" i="99"/>
  <c r="D331" i="100" s="1"/>
  <c r="G331" i="100" s="1"/>
  <c r="G331" i="99"/>
  <c r="D330" i="100" s="1"/>
  <c r="G330" i="100" s="1"/>
  <c r="G330" i="99"/>
  <c r="D329" i="100" s="1"/>
  <c r="G329" i="100" s="1"/>
  <c r="G329" i="99"/>
  <c r="D328" i="100" s="1"/>
  <c r="G328" i="100" s="1"/>
  <c r="G328" i="99"/>
  <c r="D327" i="100" s="1"/>
  <c r="G327" i="100" s="1"/>
  <c r="G327" i="99"/>
  <c r="D326" i="100" s="1"/>
  <c r="G326" i="100" s="1"/>
  <c r="G326" i="99"/>
  <c r="D325" i="100" s="1"/>
  <c r="G325" i="100" s="1"/>
  <c r="G325" i="99"/>
  <c r="D324" i="100" s="1"/>
  <c r="G324" i="100" s="1"/>
  <c r="G324" i="99"/>
  <c r="D323" i="100" s="1"/>
  <c r="G323" i="100" s="1"/>
  <c r="G323" i="99"/>
  <c r="D322" i="100" s="1"/>
  <c r="G322" i="100" s="1"/>
  <c r="G322" i="99"/>
  <c r="D321" i="100" s="1"/>
  <c r="G321" i="100" s="1"/>
  <c r="G321" i="99"/>
  <c r="D320" i="100" s="1"/>
  <c r="G320" i="100" s="1"/>
  <c r="G320" i="99"/>
  <c r="D319" i="100" s="1"/>
  <c r="G319" i="100" s="1"/>
  <c r="G319" i="99"/>
  <c r="D318" i="100" s="1"/>
  <c r="G318" i="100" s="1"/>
  <c r="G318" i="99"/>
  <c r="D317" i="100" s="1"/>
  <c r="G317" i="100" s="1"/>
  <c r="G317" i="99"/>
  <c r="D316" i="100" s="1"/>
  <c r="G316" i="100" s="1"/>
  <c r="G316" i="99"/>
  <c r="D315" i="100" s="1"/>
  <c r="G315" i="100" s="1"/>
  <c r="G315" i="99"/>
  <c r="D314" i="100" s="1"/>
  <c r="G314" i="100" s="1"/>
  <c r="G314" i="99"/>
  <c r="D313" i="100" s="1"/>
  <c r="G313" i="100" s="1"/>
  <c r="G313" i="99"/>
  <c r="D312" i="100" s="1"/>
  <c r="G312" i="100" s="1"/>
  <c r="G312" i="99"/>
  <c r="D311" i="100" s="1"/>
  <c r="G311" i="100" s="1"/>
  <c r="G311" i="99"/>
  <c r="D310" i="100" s="1"/>
  <c r="G310" i="100" s="1"/>
  <c r="G310" i="99"/>
  <c r="D309" i="100" s="1"/>
  <c r="G309" i="100" s="1"/>
  <c r="G309" i="99"/>
  <c r="D308" i="100" s="1"/>
  <c r="G308" i="100" s="1"/>
  <c r="G308" i="99"/>
  <c r="D307" i="100" s="1"/>
  <c r="G307" i="100" s="1"/>
  <c r="G307" i="99"/>
  <c r="D306" i="100" s="1"/>
  <c r="G306" i="100" s="1"/>
  <c r="G306" i="99"/>
  <c r="D305" i="100" s="1"/>
  <c r="G305" i="100" s="1"/>
  <c r="G305" i="99"/>
  <c r="D304" i="100" s="1"/>
  <c r="G304" i="100" s="1"/>
  <c r="G304" i="99"/>
  <c r="D303" i="100" s="1"/>
  <c r="G303" i="100" s="1"/>
  <c r="G303" i="99"/>
  <c r="D302" i="100" s="1"/>
  <c r="G302" i="100" s="1"/>
  <c r="G302" i="99"/>
  <c r="D301" i="100" s="1"/>
  <c r="G301" i="100" s="1"/>
  <c r="G301" i="99"/>
  <c r="D300" i="100" s="1"/>
  <c r="G300" i="100" s="1"/>
  <c r="G300" i="99"/>
  <c r="D299" i="100" s="1"/>
  <c r="G299" i="100" s="1"/>
  <c r="G299" i="99"/>
  <c r="D298" i="100" s="1"/>
  <c r="G298" i="100" s="1"/>
  <c r="G298" i="99"/>
  <c r="D297" i="100" s="1"/>
  <c r="G297" i="100" s="1"/>
  <c r="G297" i="99"/>
  <c r="D296" i="100" s="1"/>
  <c r="G296" i="100" s="1"/>
  <c r="G296" i="99"/>
  <c r="D295" i="100" s="1"/>
  <c r="G295" i="100" s="1"/>
  <c r="G295" i="99"/>
  <c r="D294" i="100" s="1"/>
  <c r="G294" i="100" s="1"/>
  <c r="G294" i="99"/>
  <c r="D293" i="100" s="1"/>
  <c r="G293" i="100" s="1"/>
  <c r="G293" i="99"/>
  <c r="D292" i="100" s="1"/>
  <c r="G292" i="100" s="1"/>
  <c r="G292" i="99"/>
  <c r="D291" i="100" s="1"/>
  <c r="G291" i="100" s="1"/>
  <c r="G291" i="99"/>
  <c r="D290" i="100" s="1"/>
  <c r="G290" i="100" s="1"/>
  <c r="G290" i="99"/>
  <c r="D289" i="100" s="1"/>
  <c r="G289" i="100" s="1"/>
  <c r="G289" i="99"/>
  <c r="D288" i="100" s="1"/>
  <c r="G288" i="100" s="1"/>
  <c r="G288" i="99"/>
  <c r="D287" i="100" s="1"/>
  <c r="G287" i="100" s="1"/>
  <c r="G287" i="99"/>
  <c r="D286" i="100" s="1"/>
  <c r="G286" i="100" s="1"/>
  <c r="G286" i="99"/>
  <c r="D285" i="100" s="1"/>
  <c r="G285" i="100" s="1"/>
  <c r="G285" i="99"/>
  <c r="D284" i="100" s="1"/>
  <c r="G284" i="100" s="1"/>
  <c r="G284" i="99"/>
  <c r="D283" i="100" s="1"/>
  <c r="G283" i="100" s="1"/>
  <c r="G283" i="99"/>
  <c r="D282" i="100" s="1"/>
  <c r="G282" i="100" s="1"/>
  <c r="G282" i="99"/>
  <c r="D281" i="100" s="1"/>
  <c r="G281" i="100" s="1"/>
  <c r="G281" i="99"/>
  <c r="D280" i="100" s="1"/>
  <c r="G280" i="100" s="1"/>
  <c r="G280" i="99"/>
  <c r="D279" i="100" s="1"/>
  <c r="G279" i="100" s="1"/>
  <c r="G279" i="99"/>
  <c r="D278" i="100" s="1"/>
  <c r="G278" i="100" s="1"/>
  <c r="G278" i="99"/>
  <c r="D277" i="100" s="1"/>
  <c r="G277" i="100" s="1"/>
  <c r="G277" i="99"/>
  <c r="D276" i="100" s="1"/>
  <c r="G276" i="100" s="1"/>
  <c r="G276" i="99"/>
  <c r="D275" i="100" s="1"/>
  <c r="G275" i="100" s="1"/>
  <c r="G275" i="99"/>
  <c r="D274" i="100" s="1"/>
  <c r="G274" i="100" s="1"/>
  <c r="G274" i="99"/>
  <c r="D273" i="100" s="1"/>
  <c r="G273" i="100" s="1"/>
  <c r="G273" i="99"/>
  <c r="D272" i="100" s="1"/>
  <c r="G272" i="100" s="1"/>
  <c r="G272" i="99"/>
  <c r="D271" i="100" s="1"/>
  <c r="G271" i="100" s="1"/>
  <c r="G271" i="99"/>
  <c r="D270" i="100" s="1"/>
  <c r="G270" i="100" s="1"/>
  <c r="G270" i="99"/>
  <c r="D269" i="100" s="1"/>
  <c r="G269" i="100" s="1"/>
  <c r="G269" i="99"/>
  <c r="D268" i="100" s="1"/>
  <c r="G268" i="100" s="1"/>
  <c r="G268" i="99"/>
  <c r="D267" i="100" s="1"/>
  <c r="G267" i="100" s="1"/>
  <c r="G267" i="99"/>
  <c r="D266" i="100" s="1"/>
  <c r="G266" i="100" s="1"/>
  <c r="G266" i="99"/>
  <c r="D265" i="100" s="1"/>
  <c r="G265" i="100" s="1"/>
  <c r="G265" i="99"/>
  <c r="D264" i="100" s="1"/>
  <c r="G264" i="100" s="1"/>
  <c r="G264" i="99"/>
  <c r="D263" i="100" s="1"/>
  <c r="G263" i="100" s="1"/>
  <c r="G263" i="99"/>
  <c r="D262" i="100" s="1"/>
  <c r="G262" i="100" s="1"/>
  <c r="G262" i="99"/>
  <c r="D261" i="100" s="1"/>
  <c r="G261" i="100" s="1"/>
  <c r="G261" i="99"/>
  <c r="D260" i="100" s="1"/>
  <c r="G260" i="100" s="1"/>
  <c r="G260" i="99"/>
  <c r="D259" i="100" s="1"/>
  <c r="G259" i="100" s="1"/>
  <c r="G259" i="99"/>
  <c r="D258" i="100" s="1"/>
  <c r="G258" i="100" s="1"/>
  <c r="G258" i="99"/>
  <c r="D257" i="100" s="1"/>
  <c r="G257" i="100" s="1"/>
  <c r="G257" i="99"/>
  <c r="D256" i="100" s="1"/>
  <c r="G256" i="100" s="1"/>
  <c r="G256" i="99"/>
  <c r="D255" i="100" s="1"/>
  <c r="G255" i="100" s="1"/>
  <c r="G255" i="99"/>
  <c r="D254" i="100" s="1"/>
  <c r="G254" i="100" s="1"/>
  <c r="G254" i="99"/>
  <c r="D253" i="100" s="1"/>
  <c r="G253" i="100" s="1"/>
  <c r="G253" i="99"/>
  <c r="D252" i="100" s="1"/>
  <c r="G252" i="100" s="1"/>
  <c r="G252" i="99"/>
  <c r="D251" i="100" s="1"/>
  <c r="G251" i="100" s="1"/>
  <c r="G251" i="99"/>
  <c r="D250" i="100" s="1"/>
  <c r="G250" i="100" s="1"/>
  <c r="G250" i="99"/>
  <c r="D249" i="100" s="1"/>
  <c r="G249" i="100" s="1"/>
  <c r="G249" i="99"/>
  <c r="D248" i="100" s="1"/>
  <c r="G248" i="100" s="1"/>
  <c r="G248" i="99"/>
  <c r="D247" i="100" s="1"/>
  <c r="G247" i="100" s="1"/>
  <c r="G247" i="99"/>
  <c r="D246" i="100" s="1"/>
  <c r="G246" i="100" s="1"/>
  <c r="G246" i="99"/>
  <c r="D245" i="100" s="1"/>
  <c r="G245" i="100" s="1"/>
  <c r="G245" i="99"/>
  <c r="D244" i="100" s="1"/>
  <c r="G244" i="100" s="1"/>
  <c r="G244" i="99"/>
  <c r="D243" i="100" s="1"/>
  <c r="G243" i="100" s="1"/>
  <c r="G243" i="99"/>
  <c r="D242" i="100" s="1"/>
  <c r="G242" i="100" s="1"/>
  <c r="G242" i="99"/>
  <c r="D241" i="100" s="1"/>
  <c r="G241" i="100" s="1"/>
  <c r="G241" i="99"/>
  <c r="D240" i="100" s="1"/>
  <c r="G240" i="100" s="1"/>
  <c r="G240" i="99"/>
  <c r="D239" i="100" s="1"/>
  <c r="G239" i="100" s="1"/>
  <c r="G239" i="99"/>
  <c r="D238" i="100" s="1"/>
  <c r="G238" i="100" s="1"/>
  <c r="G238" i="99"/>
  <c r="D237" i="100" s="1"/>
  <c r="G237" i="100" s="1"/>
  <c r="G237" i="99"/>
  <c r="D236" i="100" s="1"/>
  <c r="G236" i="100" s="1"/>
  <c r="G236" i="99"/>
  <c r="D235" i="100" s="1"/>
  <c r="G235" i="100" s="1"/>
  <c r="G235" i="99"/>
  <c r="D234" i="100" s="1"/>
  <c r="G234" i="100" s="1"/>
  <c r="G234" i="99"/>
  <c r="D233" i="100" s="1"/>
  <c r="G233" i="100" s="1"/>
  <c r="G233" i="99"/>
  <c r="D232" i="100" s="1"/>
  <c r="G232" i="100" s="1"/>
  <c r="G232" i="99"/>
  <c r="D231" i="100" s="1"/>
  <c r="G231" i="100" s="1"/>
  <c r="G231" i="99"/>
  <c r="D230" i="100" s="1"/>
  <c r="G230" i="100" s="1"/>
  <c r="G230" i="99"/>
  <c r="D229" i="100" s="1"/>
  <c r="G229" i="100" s="1"/>
  <c r="G229" i="99"/>
  <c r="D228" i="100" s="1"/>
  <c r="G228" i="100" s="1"/>
  <c r="G228" i="99"/>
  <c r="D227" i="100" s="1"/>
  <c r="G227" i="100" s="1"/>
  <c r="G227" i="99"/>
  <c r="D226" i="100" s="1"/>
  <c r="G226" i="100" s="1"/>
  <c r="G226" i="99"/>
  <c r="D225" i="100" s="1"/>
  <c r="G225" i="100" s="1"/>
  <c r="G225" i="99"/>
  <c r="D224" i="100" s="1"/>
  <c r="G224" i="100" s="1"/>
  <c r="G224" i="99"/>
  <c r="D223" i="100" s="1"/>
  <c r="G223" i="100" s="1"/>
  <c r="G223" i="99"/>
  <c r="D222" i="100" s="1"/>
  <c r="G222" i="100" s="1"/>
  <c r="G222" i="99"/>
  <c r="D221" i="100" s="1"/>
  <c r="G221" i="100" s="1"/>
  <c r="G221" i="99"/>
  <c r="D220" i="100" s="1"/>
  <c r="G220" i="100" s="1"/>
  <c r="G220" i="99"/>
  <c r="D219" i="100" s="1"/>
  <c r="G219" i="100" s="1"/>
  <c r="G219" i="99"/>
  <c r="D218" i="100" s="1"/>
  <c r="G218" i="100" s="1"/>
  <c r="G218" i="99"/>
  <c r="D217" i="100" s="1"/>
  <c r="G217" i="100" s="1"/>
  <c r="G217" i="99"/>
  <c r="D216" i="100" s="1"/>
  <c r="G216" i="100" s="1"/>
  <c r="G216" i="99"/>
  <c r="D215" i="100" s="1"/>
  <c r="G215" i="100" s="1"/>
  <c r="G215" i="99"/>
  <c r="D214" i="100" s="1"/>
  <c r="G214" i="100" s="1"/>
  <c r="G214" i="99"/>
  <c r="D213" i="100" s="1"/>
  <c r="G213" i="100" s="1"/>
  <c r="G213" i="99"/>
  <c r="D212" i="100" s="1"/>
  <c r="G212" i="100" s="1"/>
  <c r="G212" i="99"/>
  <c r="D211" i="100" s="1"/>
  <c r="G211" i="100" s="1"/>
  <c r="G211" i="99"/>
  <c r="D210" i="100" s="1"/>
  <c r="G210" i="100" s="1"/>
  <c r="G210" i="99"/>
  <c r="D209" i="100" s="1"/>
  <c r="G209" i="100" s="1"/>
  <c r="G209" i="99"/>
  <c r="D208" i="100" s="1"/>
  <c r="G208" i="100" s="1"/>
  <c r="G208" i="99"/>
  <c r="D207" i="100" s="1"/>
  <c r="G207" i="100" s="1"/>
  <c r="G207" i="99"/>
  <c r="D206" i="100" s="1"/>
  <c r="G206" i="100" s="1"/>
  <c r="G206" i="99"/>
  <c r="D205" i="100" s="1"/>
  <c r="G205" i="100" s="1"/>
  <c r="G205" i="99"/>
  <c r="D204" i="100" s="1"/>
  <c r="G204" i="100" s="1"/>
  <c r="G204" i="99"/>
  <c r="D203" i="100" s="1"/>
  <c r="G203" i="100" s="1"/>
  <c r="G203" i="99"/>
  <c r="D202" i="100" s="1"/>
  <c r="G202" i="100" s="1"/>
  <c r="G202" i="99"/>
  <c r="D201" i="100" s="1"/>
  <c r="G201" i="100" s="1"/>
  <c r="G201" i="99"/>
  <c r="D200" i="100" s="1"/>
  <c r="G200" i="100" s="1"/>
  <c r="G200" i="99"/>
  <c r="D199" i="100" s="1"/>
  <c r="G199" i="100" s="1"/>
  <c r="G199" i="99"/>
  <c r="D198" i="100" s="1"/>
  <c r="G198" i="100" s="1"/>
  <c r="G198" i="99"/>
  <c r="D197" i="100" s="1"/>
  <c r="G197" i="100" s="1"/>
  <c r="G197" i="99"/>
  <c r="D196" i="100" s="1"/>
  <c r="G196" i="100" s="1"/>
  <c r="G196" i="99"/>
  <c r="D195" i="100" s="1"/>
  <c r="G195" i="100" s="1"/>
  <c r="G195" i="99"/>
  <c r="D194" i="100" s="1"/>
  <c r="G194" i="100" s="1"/>
  <c r="G194" i="99"/>
  <c r="D193" i="100" s="1"/>
  <c r="G193" i="100" s="1"/>
  <c r="G193" i="99"/>
  <c r="D192" i="100" s="1"/>
  <c r="G192" i="100" s="1"/>
  <c r="G192" i="99"/>
  <c r="D191" i="100" s="1"/>
  <c r="G191" i="100" s="1"/>
  <c r="G191" i="99"/>
  <c r="D190" i="100" s="1"/>
  <c r="G190" i="100" s="1"/>
  <c r="G190" i="99"/>
  <c r="D189" i="100" s="1"/>
  <c r="G189" i="100" s="1"/>
  <c r="G189" i="99"/>
  <c r="D188" i="100" s="1"/>
  <c r="G188" i="100" s="1"/>
  <c r="G188" i="99"/>
  <c r="D187" i="100" s="1"/>
  <c r="G187" i="100" s="1"/>
  <c r="G187" i="99"/>
  <c r="D186" i="100" s="1"/>
  <c r="G186" i="100" s="1"/>
  <c r="G186" i="99"/>
  <c r="D185" i="100" s="1"/>
  <c r="G185" i="100" s="1"/>
  <c r="G185" i="99"/>
  <c r="D184" i="100" s="1"/>
  <c r="G184" i="100" s="1"/>
  <c r="G184" i="99"/>
  <c r="D183" i="100" s="1"/>
  <c r="G183" i="100" s="1"/>
  <c r="G183" i="99"/>
  <c r="D182" i="100" s="1"/>
  <c r="G182" i="100" s="1"/>
  <c r="G182" i="99"/>
  <c r="D181" i="100" s="1"/>
  <c r="G181" i="100" s="1"/>
  <c r="G181" i="99"/>
  <c r="D180" i="100" s="1"/>
  <c r="G180" i="100" s="1"/>
  <c r="G180" i="99"/>
  <c r="D179" i="100" s="1"/>
  <c r="G179" i="100" s="1"/>
  <c r="G179" i="99"/>
  <c r="D178" i="100" s="1"/>
  <c r="G178" i="100" s="1"/>
  <c r="G178" i="99"/>
  <c r="D177" i="100" s="1"/>
  <c r="G177" i="100" s="1"/>
  <c r="G177" i="99"/>
  <c r="D176" i="100" s="1"/>
  <c r="G176" i="100" s="1"/>
  <c r="G176" i="99"/>
  <c r="D175" i="100" s="1"/>
  <c r="G175" i="100" s="1"/>
  <c r="G175" i="99"/>
  <c r="D174" i="100" s="1"/>
  <c r="G174" i="100" s="1"/>
  <c r="G174" i="99"/>
  <c r="D173" i="100" s="1"/>
  <c r="G173" i="100" s="1"/>
  <c r="G173" i="99"/>
  <c r="D172" i="100" s="1"/>
  <c r="G172" i="100" s="1"/>
  <c r="G172" i="99"/>
  <c r="D171" i="100" s="1"/>
  <c r="G171" i="100" s="1"/>
  <c r="G171" i="99"/>
  <c r="D170" i="100" s="1"/>
  <c r="G170" i="100" s="1"/>
  <c r="G170" i="99"/>
  <c r="D169" i="100" s="1"/>
  <c r="G169" i="100" s="1"/>
  <c r="G169" i="99"/>
  <c r="D168" i="100" s="1"/>
  <c r="G168" i="100" s="1"/>
  <c r="G168" i="99"/>
  <c r="D167" i="100" s="1"/>
  <c r="G167" i="100" s="1"/>
  <c r="G167" i="99"/>
  <c r="D166" i="100" s="1"/>
  <c r="G166" i="100" s="1"/>
  <c r="G166" i="99"/>
  <c r="D165" i="100" s="1"/>
  <c r="G165" i="100" s="1"/>
  <c r="G165" i="99"/>
  <c r="D164" i="100" s="1"/>
  <c r="G164" i="100" s="1"/>
  <c r="G164" i="99"/>
  <c r="D163" i="100" s="1"/>
  <c r="G163" i="100" s="1"/>
  <c r="G163" i="99"/>
  <c r="D162" i="100" s="1"/>
  <c r="G162" i="100" s="1"/>
  <c r="G162" i="99"/>
  <c r="D161" i="100" s="1"/>
  <c r="G161" i="100" s="1"/>
  <c r="G161" i="99"/>
  <c r="D160" i="100" s="1"/>
  <c r="G160" i="100" s="1"/>
  <c r="G160" i="99"/>
  <c r="D159" i="100" s="1"/>
  <c r="G159" i="100" s="1"/>
  <c r="G159" i="99"/>
  <c r="D158" i="100" s="1"/>
  <c r="G158" i="100" s="1"/>
  <c r="G158" i="99"/>
  <c r="D157" i="100" s="1"/>
  <c r="G157" i="100" s="1"/>
  <c r="G157" i="99"/>
  <c r="D156" i="100" s="1"/>
  <c r="G156" i="100" s="1"/>
  <c r="G156" i="99"/>
  <c r="D155" i="100" s="1"/>
  <c r="G155" i="100" s="1"/>
  <c r="G155" i="99"/>
  <c r="D154" i="100" s="1"/>
  <c r="G154" i="100" s="1"/>
  <c r="G154" i="99"/>
  <c r="D153" i="100" s="1"/>
  <c r="G153" i="100" s="1"/>
  <c r="G153" i="99"/>
  <c r="D152" i="100" s="1"/>
  <c r="G152" i="100" s="1"/>
  <c r="G152" i="99"/>
  <c r="D151" i="100" s="1"/>
  <c r="G151" i="100" s="1"/>
  <c r="G151" i="99"/>
  <c r="D150" i="100" s="1"/>
  <c r="G150" i="100" s="1"/>
  <c r="G150" i="99"/>
  <c r="D149" i="100" s="1"/>
  <c r="G149" i="100" s="1"/>
  <c r="G149" i="99"/>
  <c r="D148" i="100" s="1"/>
  <c r="G148" i="100" s="1"/>
  <c r="G148" i="99"/>
  <c r="D147" i="100" s="1"/>
  <c r="G147" i="100" s="1"/>
  <c r="G147" i="99"/>
  <c r="D146" i="100" s="1"/>
  <c r="G146" i="100" s="1"/>
  <c r="G146" i="99"/>
  <c r="D145" i="100" s="1"/>
  <c r="G145" i="100" s="1"/>
  <c r="G145" i="99"/>
  <c r="D144" i="100" s="1"/>
  <c r="G144" i="100" s="1"/>
  <c r="G144" i="99"/>
  <c r="D143" i="100" s="1"/>
  <c r="G143" i="100" s="1"/>
  <c r="G143" i="99"/>
  <c r="D142" i="100" s="1"/>
  <c r="G142" i="100" s="1"/>
  <c r="G142" i="99"/>
  <c r="D141" i="100" s="1"/>
  <c r="G141" i="100" s="1"/>
  <c r="G141" i="99"/>
  <c r="D140" i="100" s="1"/>
  <c r="G140" i="100" s="1"/>
  <c r="G140" i="99"/>
  <c r="D139" i="100" s="1"/>
  <c r="G139" i="100" s="1"/>
  <c r="G139" i="99"/>
  <c r="D138" i="100" s="1"/>
  <c r="G138" i="100" s="1"/>
  <c r="G138" i="99"/>
  <c r="D137" i="100" s="1"/>
  <c r="G137" i="100" s="1"/>
  <c r="G137" i="99"/>
  <c r="D136" i="100" s="1"/>
  <c r="G136" i="100" s="1"/>
  <c r="G136" i="99"/>
  <c r="D135" i="100" s="1"/>
  <c r="G135" i="100" s="1"/>
  <c r="G135" i="99"/>
  <c r="D134" i="100" s="1"/>
  <c r="G134" i="100" s="1"/>
  <c r="G134" i="99"/>
  <c r="D133" i="100" s="1"/>
  <c r="G133" i="100" s="1"/>
  <c r="G133" i="99"/>
  <c r="D132" i="100" s="1"/>
  <c r="G132" i="100" s="1"/>
  <c r="G132" i="99"/>
  <c r="D131" i="100" s="1"/>
  <c r="G131" i="100" s="1"/>
  <c r="G131" i="99"/>
  <c r="D130" i="100" s="1"/>
  <c r="G130" i="100" s="1"/>
  <c r="G130" i="99"/>
  <c r="D129" i="100" s="1"/>
  <c r="G129" i="100" s="1"/>
  <c r="G129" i="99"/>
  <c r="D128" i="100" s="1"/>
  <c r="G128" i="100" s="1"/>
  <c r="G128" i="99"/>
  <c r="D127" i="100" s="1"/>
  <c r="G127" i="100" s="1"/>
  <c r="G127" i="99"/>
  <c r="D126" i="100" s="1"/>
  <c r="G126" i="100" s="1"/>
  <c r="G126" i="99"/>
  <c r="D125" i="100" s="1"/>
  <c r="G125" i="100" s="1"/>
  <c r="G125" i="99"/>
  <c r="D124" i="100" s="1"/>
  <c r="G124" i="100" s="1"/>
  <c r="G124" i="99"/>
  <c r="D123" i="100" s="1"/>
  <c r="G123" i="100" s="1"/>
  <c r="G123" i="99"/>
  <c r="D122" i="100" s="1"/>
  <c r="G122" i="100" s="1"/>
  <c r="G122" i="99"/>
  <c r="D121" i="100" s="1"/>
  <c r="G121" i="100" s="1"/>
  <c r="G121" i="99"/>
  <c r="D120" i="100" s="1"/>
  <c r="G120" i="100" s="1"/>
  <c r="G120" i="99"/>
  <c r="D119" i="100" s="1"/>
  <c r="G119" i="100" s="1"/>
  <c r="G119" i="99"/>
  <c r="D118" i="100" s="1"/>
  <c r="G118" i="100" s="1"/>
  <c r="G118" i="99"/>
  <c r="D117" i="100" s="1"/>
  <c r="G117" i="100" s="1"/>
  <c r="G117" i="99"/>
  <c r="D116" i="100" s="1"/>
  <c r="G116" i="100" s="1"/>
  <c r="G116" i="99"/>
  <c r="D115" i="100" s="1"/>
  <c r="G115" i="100" s="1"/>
  <c r="G115" i="99"/>
  <c r="D114" i="100" s="1"/>
  <c r="G114" i="100" s="1"/>
  <c r="G114" i="99"/>
  <c r="D113" i="100" s="1"/>
  <c r="G113" i="100" s="1"/>
  <c r="G113" i="99"/>
  <c r="D112" i="100" s="1"/>
  <c r="G112" i="100" s="1"/>
  <c r="G112" i="99"/>
  <c r="D111" i="100" s="1"/>
  <c r="G111" i="100" s="1"/>
  <c r="G111" i="99"/>
  <c r="D110" i="100" s="1"/>
  <c r="G110" i="100" s="1"/>
  <c r="G110" i="99"/>
  <c r="D109" i="100" s="1"/>
  <c r="G109" i="100" s="1"/>
  <c r="G109" i="99"/>
  <c r="D108" i="100" s="1"/>
  <c r="G108" i="100" s="1"/>
  <c r="G108" i="99"/>
  <c r="D107" i="100" s="1"/>
  <c r="G107" i="100" s="1"/>
  <c r="G107" i="99"/>
  <c r="D106" i="100" s="1"/>
  <c r="G106" i="100" s="1"/>
  <c r="G106" i="99"/>
  <c r="D105" i="100" s="1"/>
  <c r="G105" i="100" s="1"/>
  <c r="G105" i="99"/>
  <c r="D104" i="100" s="1"/>
  <c r="G104" i="100" s="1"/>
  <c r="G104" i="99"/>
  <c r="D103" i="100" s="1"/>
  <c r="G103" i="100" s="1"/>
  <c r="G103" i="99"/>
  <c r="D102" i="100" s="1"/>
  <c r="G102" i="100" s="1"/>
  <c r="G102" i="99"/>
  <c r="D101" i="100" s="1"/>
  <c r="G101" i="100" s="1"/>
  <c r="G101" i="99"/>
  <c r="D100" i="100" s="1"/>
  <c r="G100" i="100" s="1"/>
  <c r="G100" i="99"/>
  <c r="D99" i="100" s="1"/>
  <c r="G99" i="100" s="1"/>
  <c r="G99" i="99"/>
  <c r="D98" i="100" s="1"/>
  <c r="G98" i="100" s="1"/>
  <c r="G98" i="99"/>
  <c r="D97" i="100" s="1"/>
  <c r="G97" i="100" s="1"/>
  <c r="G97" i="99"/>
  <c r="D96" i="100" s="1"/>
  <c r="G96" i="100" s="1"/>
  <c r="G96" i="99"/>
  <c r="D95" i="100" s="1"/>
  <c r="G95" i="100" s="1"/>
  <c r="G95" i="99"/>
  <c r="D94" i="100" s="1"/>
  <c r="G94" i="100" s="1"/>
  <c r="G94" i="99"/>
  <c r="D93" i="100" s="1"/>
  <c r="G93" i="100" s="1"/>
  <c r="G93" i="99"/>
  <c r="D92" i="100" s="1"/>
  <c r="G92" i="100" s="1"/>
  <c r="G92" i="99"/>
  <c r="D91" i="100" s="1"/>
  <c r="G91" i="100" s="1"/>
  <c r="G91" i="99"/>
  <c r="D90" i="100" s="1"/>
  <c r="G90" i="100" s="1"/>
  <c r="G90" i="99"/>
  <c r="D89" i="100" s="1"/>
  <c r="G89" i="100" s="1"/>
  <c r="G89" i="99"/>
  <c r="D88" i="100" s="1"/>
  <c r="G88" i="100" s="1"/>
  <c r="G88" i="99"/>
  <c r="D87" i="100" s="1"/>
  <c r="G87" i="100" s="1"/>
  <c r="G87" i="99"/>
  <c r="D86" i="100" s="1"/>
  <c r="G86" i="100" s="1"/>
  <c r="G86" i="99"/>
  <c r="D85" i="100" s="1"/>
  <c r="G85" i="100" s="1"/>
  <c r="G85" i="99"/>
  <c r="D84" i="100" s="1"/>
  <c r="G84" i="100" s="1"/>
  <c r="G84" i="99"/>
  <c r="D83" i="100" s="1"/>
  <c r="G83" i="100" s="1"/>
  <c r="G83" i="99"/>
  <c r="D82" i="100" s="1"/>
  <c r="G82" i="100" s="1"/>
  <c r="G82" i="99"/>
  <c r="D81" i="100" s="1"/>
  <c r="G81" i="100" s="1"/>
  <c r="G81" i="99"/>
  <c r="D80" i="100" s="1"/>
  <c r="G80" i="100" s="1"/>
  <c r="G80" i="99"/>
  <c r="D79" i="100" s="1"/>
  <c r="G79" i="100" s="1"/>
  <c r="G79" i="99"/>
  <c r="D78" i="100" s="1"/>
  <c r="G78" i="100" s="1"/>
  <c r="G78" i="99"/>
  <c r="D77" i="100" s="1"/>
  <c r="G77" i="100" s="1"/>
  <c r="G77" i="99"/>
  <c r="D76" i="100" s="1"/>
  <c r="G76" i="100" s="1"/>
  <c r="G76" i="99"/>
  <c r="D75" i="100" s="1"/>
  <c r="G75" i="100" s="1"/>
  <c r="G75" i="99"/>
  <c r="D74" i="100" s="1"/>
  <c r="G74" i="100" s="1"/>
  <c r="G74" i="99"/>
  <c r="D73" i="100" s="1"/>
  <c r="G73" i="100" s="1"/>
  <c r="G73" i="99"/>
  <c r="D72" i="100" s="1"/>
  <c r="G72" i="100" s="1"/>
  <c r="G72" i="99"/>
  <c r="D71" i="100" s="1"/>
  <c r="G71" i="100" s="1"/>
  <c r="G71" i="99"/>
  <c r="D70" i="100" s="1"/>
  <c r="G70" i="100" s="1"/>
  <c r="G70" i="99"/>
  <c r="D69" i="100" s="1"/>
  <c r="G69" i="100" s="1"/>
  <c r="G69" i="99"/>
  <c r="D68" i="100" s="1"/>
  <c r="G68" i="100" s="1"/>
  <c r="G68" i="99"/>
  <c r="D67" i="100" s="1"/>
  <c r="G67" i="100" s="1"/>
  <c r="G67" i="99"/>
  <c r="D66" i="100" s="1"/>
  <c r="G66" i="100" s="1"/>
  <c r="G66" i="99"/>
  <c r="D65" i="100" s="1"/>
  <c r="G65" i="100" s="1"/>
  <c r="G65" i="99"/>
  <c r="D64" i="100" s="1"/>
  <c r="G64" i="100" s="1"/>
  <c r="G64" i="99"/>
  <c r="D63" i="100" s="1"/>
  <c r="G63" i="100" s="1"/>
  <c r="G63" i="99"/>
  <c r="D62" i="100" s="1"/>
  <c r="G62" i="100" s="1"/>
  <c r="G62" i="99"/>
  <c r="D61" i="100" s="1"/>
  <c r="G61" i="100" s="1"/>
  <c r="G61" i="99"/>
  <c r="D60" i="100" s="1"/>
  <c r="G60" i="100" s="1"/>
  <c r="G60" i="99"/>
  <c r="D59" i="100" s="1"/>
  <c r="G59" i="100" s="1"/>
  <c r="G59" i="99"/>
  <c r="D58" i="100" s="1"/>
  <c r="G58" i="100" s="1"/>
  <c r="G58" i="99"/>
  <c r="D57" i="100" s="1"/>
  <c r="G57" i="100" s="1"/>
  <c r="G57" i="99"/>
  <c r="D56" i="100" s="1"/>
  <c r="G56" i="100" s="1"/>
  <c r="G56" i="99"/>
  <c r="D55" i="100" s="1"/>
  <c r="G55" i="100" s="1"/>
  <c r="G55" i="99"/>
  <c r="D54" i="100" s="1"/>
  <c r="G54" i="100" s="1"/>
  <c r="G54" i="99"/>
  <c r="D53" i="100" s="1"/>
  <c r="G53" i="100" s="1"/>
  <c r="G53" i="99"/>
  <c r="D52" i="100" s="1"/>
  <c r="G52" i="100" s="1"/>
  <c r="G52" i="99"/>
  <c r="D51" i="100" s="1"/>
  <c r="G51" i="100" s="1"/>
  <c r="G51" i="99"/>
  <c r="D50" i="100" s="1"/>
  <c r="G50" i="100" s="1"/>
  <c r="G50" i="99"/>
  <c r="D49" i="100" s="1"/>
  <c r="G49" i="100" s="1"/>
  <c r="G49" i="99"/>
  <c r="D48" i="100" s="1"/>
  <c r="G48" i="100" s="1"/>
  <c r="G48" i="99"/>
  <c r="D47" i="100" s="1"/>
  <c r="G47" i="100" s="1"/>
  <c r="G47" i="99"/>
  <c r="D46" i="100" s="1"/>
  <c r="G46" i="100" s="1"/>
  <c r="G46" i="99"/>
  <c r="D45" i="100" s="1"/>
  <c r="G45" i="100" s="1"/>
  <c r="G45" i="99"/>
  <c r="D44" i="100" s="1"/>
  <c r="G44" i="100" s="1"/>
  <c r="G44" i="99"/>
  <c r="D43" i="100" s="1"/>
  <c r="G43" i="100" s="1"/>
  <c r="G43" i="99"/>
  <c r="D42" i="100" s="1"/>
  <c r="G42" i="100" s="1"/>
  <c r="G42" i="99"/>
  <c r="D41" i="100" s="1"/>
  <c r="G41" i="100" s="1"/>
  <c r="G41" i="99"/>
  <c r="D40" i="100" s="1"/>
  <c r="G40" i="100" s="1"/>
  <c r="G40" i="99"/>
  <c r="D39" i="100" s="1"/>
  <c r="G39" i="100" s="1"/>
  <c r="G39" i="99"/>
  <c r="D38" i="100" s="1"/>
  <c r="G38" i="100" s="1"/>
  <c r="G38" i="99"/>
  <c r="D37" i="100" s="1"/>
  <c r="G37" i="100" s="1"/>
  <c r="G37" i="99"/>
  <c r="D36" i="100" s="1"/>
  <c r="G36" i="100" s="1"/>
  <c r="G36" i="99"/>
  <c r="D35" i="100" s="1"/>
  <c r="G35" i="100" s="1"/>
  <c r="G35" i="99"/>
  <c r="D34" i="100" s="1"/>
  <c r="G34" i="100" s="1"/>
  <c r="G34" i="99"/>
  <c r="D33" i="100" s="1"/>
  <c r="G33" i="100" s="1"/>
  <c r="G33" i="99"/>
  <c r="D32" i="100" s="1"/>
  <c r="G32" i="100" s="1"/>
  <c r="G32" i="99"/>
  <c r="D31" i="100" s="1"/>
  <c r="G31" i="100" s="1"/>
  <c r="G31" i="99"/>
  <c r="D30" i="100" s="1"/>
  <c r="G30" i="100" s="1"/>
  <c r="G30" i="99"/>
  <c r="D29" i="100" s="1"/>
  <c r="G29" i="100" s="1"/>
  <c r="G29" i="99"/>
  <c r="D28" i="100" s="1"/>
  <c r="G28" i="100" s="1"/>
  <c r="G28" i="99"/>
  <c r="D27" i="100" s="1"/>
  <c r="G27" i="100" s="1"/>
  <c r="G27" i="99"/>
  <c r="D26" i="100" s="1"/>
  <c r="G26" i="100" s="1"/>
  <c r="G26" i="99"/>
  <c r="D25" i="100" s="1"/>
  <c r="G25" i="100" s="1"/>
  <c r="G25" i="99"/>
  <c r="D24" i="100" s="1"/>
  <c r="G24" i="100" s="1"/>
  <c r="G24" i="99"/>
  <c r="D23" i="100" s="1"/>
  <c r="G23" i="100" s="1"/>
  <c r="G23" i="99"/>
  <c r="D22" i="100" s="1"/>
  <c r="G22" i="100" s="1"/>
  <c r="G22" i="99"/>
  <c r="D21" i="100" s="1"/>
  <c r="G21" i="100" s="1"/>
  <c r="G21" i="99"/>
  <c r="D20" i="100" s="1"/>
  <c r="G20" i="100" s="1"/>
  <c r="G20" i="99"/>
  <c r="D19" i="100" s="1"/>
  <c r="G19" i="100" s="1"/>
  <c r="G19" i="99"/>
  <c r="D18" i="100" s="1"/>
  <c r="G18" i="100" s="1"/>
  <c r="G18" i="99"/>
  <c r="D17" i="100" s="1"/>
  <c r="G17" i="100" s="1"/>
  <c r="G17" i="99"/>
  <c r="D16" i="100" s="1"/>
  <c r="G16" i="100" s="1"/>
  <c r="G16" i="99"/>
  <c r="D15" i="100" s="1"/>
  <c r="G15" i="100" s="1"/>
  <c r="G15" i="99"/>
  <c r="D14" i="100" s="1"/>
  <c r="G14" i="100" s="1"/>
  <c r="G14" i="99"/>
  <c r="D13" i="100" s="1"/>
  <c r="G13" i="100" s="1"/>
  <c r="G13" i="99"/>
  <c r="D12" i="100" s="1"/>
  <c r="G12" i="100" s="1"/>
  <c r="G12" i="99"/>
  <c r="F11" i="99"/>
  <c r="E11" i="99"/>
  <c r="D11" i="99"/>
  <c r="C11" i="99"/>
  <c r="F10" i="98"/>
  <c r="E10" i="98"/>
  <c r="C10" i="98"/>
  <c r="G1011" i="97"/>
  <c r="D1010" i="98" s="1"/>
  <c r="G1010" i="98" s="1"/>
  <c r="G1010" i="97"/>
  <c r="D1009" i="98" s="1"/>
  <c r="G1009" i="98" s="1"/>
  <c r="G1009" i="97"/>
  <c r="D1008" i="98" s="1"/>
  <c r="G1008" i="98" s="1"/>
  <c r="G1008" i="97"/>
  <c r="D1007" i="98" s="1"/>
  <c r="G1007" i="98" s="1"/>
  <c r="G1007" i="97"/>
  <c r="D1006" i="98" s="1"/>
  <c r="G1006" i="98" s="1"/>
  <c r="G1006" i="97"/>
  <c r="D1005" i="98" s="1"/>
  <c r="G1005" i="98" s="1"/>
  <c r="G1005" i="97"/>
  <c r="D1004" i="98" s="1"/>
  <c r="G1004" i="98" s="1"/>
  <c r="G1004" i="97"/>
  <c r="D1003" i="98" s="1"/>
  <c r="G1003" i="98" s="1"/>
  <c r="G1003" i="97"/>
  <c r="D1002" i="98" s="1"/>
  <c r="G1002" i="98" s="1"/>
  <c r="G1002" i="97"/>
  <c r="D1001" i="98" s="1"/>
  <c r="G1001" i="98" s="1"/>
  <c r="G1001" i="97"/>
  <c r="D1000" i="98" s="1"/>
  <c r="G1000" i="98" s="1"/>
  <c r="G1000" i="97"/>
  <c r="D999" i="98" s="1"/>
  <c r="G999" i="98" s="1"/>
  <c r="G999" i="97"/>
  <c r="D998" i="98" s="1"/>
  <c r="G998" i="98" s="1"/>
  <c r="G998" i="97"/>
  <c r="D997" i="98" s="1"/>
  <c r="G997" i="98" s="1"/>
  <c r="G997" i="97"/>
  <c r="D996" i="98" s="1"/>
  <c r="G996" i="98" s="1"/>
  <c r="G996" i="97"/>
  <c r="D995" i="98" s="1"/>
  <c r="G995" i="98" s="1"/>
  <c r="G995" i="97"/>
  <c r="D994" i="98" s="1"/>
  <c r="G994" i="98" s="1"/>
  <c r="G994" i="97"/>
  <c r="D993" i="98" s="1"/>
  <c r="G993" i="98" s="1"/>
  <c r="G993" i="97"/>
  <c r="D992" i="98" s="1"/>
  <c r="G992" i="98" s="1"/>
  <c r="G992" i="97"/>
  <c r="D991" i="98" s="1"/>
  <c r="G991" i="98" s="1"/>
  <c r="G991" i="97"/>
  <c r="D990" i="98" s="1"/>
  <c r="G990" i="98" s="1"/>
  <c r="G990" i="97"/>
  <c r="D989" i="98" s="1"/>
  <c r="G989" i="98" s="1"/>
  <c r="G989" i="97"/>
  <c r="D988" i="98" s="1"/>
  <c r="G988" i="98" s="1"/>
  <c r="G988" i="97"/>
  <c r="D987" i="98" s="1"/>
  <c r="G987" i="98" s="1"/>
  <c r="G987" i="97"/>
  <c r="D986" i="98" s="1"/>
  <c r="G986" i="98" s="1"/>
  <c r="G986" i="97"/>
  <c r="D985" i="98" s="1"/>
  <c r="G985" i="98" s="1"/>
  <c r="G985" i="97"/>
  <c r="D984" i="98" s="1"/>
  <c r="G984" i="98" s="1"/>
  <c r="G984" i="97"/>
  <c r="D983" i="98" s="1"/>
  <c r="G983" i="98" s="1"/>
  <c r="G983" i="97"/>
  <c r="D982" i="98" s="1"/>
  <c r="G982" i="98" s="1"/>
  <c r="G982" i="97"/>
  <c r="D981" i="98" s="1"/>
  <c r="G981" i="98" s="1"/>
  <c r="G981" i="97"/>
  <c r="D980" i="98" s="1"/>
  <c r="G980" i="98" s="1"/>
  <c r="G980" i="97"/>
  <c r="D979" i="98" s="1"/>
  <c r="G979" i="98" s="1"/>
  <c r="G979" i="97"/>
  <c r="D978" i="98" s="1"/>
  <c r="G978" i="98" s="1"/>
  <c r="G978" i="97"/>
  <c r="D977" i="98" s="1"/>
  <c r="G977" i="98" s="1"/>
  <c r="G977" i="97"/>
  <c r="D976" i="98" s="1"/>
  <c r="G976" i="98" s="1"/>
  <c r="G976" i="97"/>
  <c r="D975" i="98" s="1"/>
  <c r="G975" i="98" s="1"/>
  <c r="G975" i="97"/>
  <c r="D974" i="98" s="1"/>
  <c r="G974" i="98" s="1"/>
  <c r="G974" i="97"/>
  <c r="D973" i="98" s="1"/>
  <c r="G973" i="98" s="1"/>
  <c r="G973" i="97"/>
  <c r="D972" i="98" s="1"/>
  <c r="G972" i="98" s="1"/>
  <c r="G972" i="97"/>
  <c r="D971" i="98" s="1"/>
  <c r="G971" i="98" s="1"/>
  <c r="G971" i="97"/>
  <c r="D970" i="98" s="1"/>
  <c r="G970" i="98" s="1"/>
  <c r="G970" i="97"/>
  <c r="D969" i="98" s="1"/>
  <c r="G969" i="98" s="1"/>
  <c r="G969" i="97"/>
  <c r="D968" i="98" s="1"/>
  <c r="G968" i="98" s="1"/>
  <c r="G968" i="97"/>
  <c r="D967" i="98" s="1"/>
  <c r="G967" i="98" s="1"/>
  <c r="G967" i="97"/>
  <c r="D966" i="98" s="1"/>
  <c r="G966" i="98" s="1"/>
  <c r="G966" i="97"/>
  <c r="D965" i="98" s="1"/>
  <c r="G965" i="98" s="1"/>
  <c r="G965" i="97"/>
  <c r="D964" i="98" s="1"/>
  <c r="G964" i="98" s="1"/>
  <c r="G964" i="97"/>
  <c r="D963" i="98" s="1"/>
  <c r="G963" i="98" s="1"/>
  <c r="G963" i="97"/>
  <c r="D962" i="98" s="1"/>
  <c r="G962" i="98" s="1"/>
  <c r="G962" i="97"/>
  <c r="D961" i="98" s="1"/>
  <c r="G961" i="98" s="1"/>
  <c r="G961" i="97"/>
  <c r="D960" i="98" s="1"/>
  <c r="G960" i="98" s="1"/>
  <c r="G960" i="97"/>
  <c r="D959" i="98" s="1"/>
  <c r="G959" i="98" s="1"/>
  <c r="G959" i="97"/>
  <c r="D958" i="98" s="1"/>
  <c r="G958" i="98" s="1"/>
  <c r="G958" i="97"/>
  <c r="D957" i="98" s="1"/>
  <c r="G957" i="98" s="1"/>
  <c r="G957" i="97"/>
  <c r="D956" i="98" s="1"/>
  <c r="G956" i="98" s="1"/>
  <c r="G956" i="97"/>
  <c r="D955" i="98" s="1"/>
  <c r="G955" i="98" s="1"/>
  <c r="G955" i="97"/>
  <c r="D954" i="98" s="1"/>
  <c r="G954" i="98" s="1"/>
  <c r="G954" i="97"/>
  <c r="D953" i="98" s="1"/>
  <c r="G953" i="98" s="1"/>
  <c r="G953" i="97"/>
  <c r="D952" i="98" s="1"/>
  <c r="G952" i="98" s="1"/>
  <c r="G952" i="97"/>
  <c r="D951" i="98" s="1"/>
  <c r="G951" i="98" s="1"/>
  <c r="G951" i="97"/>
  <c r="D950" i="98" s="1"/>
  <c r="G950" i="98" s="1"/>
  <c r="G950" i="97"/>
  <c r="D949" i="98" s="1"/>
  <c r="G949" i="98" s="1"/>
  <c r="G949" i="97"/>
  <c r="D948" i="98" s="1"/>
  <c r="G948" i="98" s="1"/>
  <c r="G948" i="97"/>
  <c r="D947" i="98" s="1"/>
  <c r="G947" i="98" s="1"/>
  <c r="G947" i="97"/>
  <c r="D946" i="98" s="1"/>
  <c r="G946" i="98" s="1"/>
  <c r="G946" i="97"/>
  <c r="D945" i="98" s="1"/>
  <c r="G945" i="98" s="1"/>
  <c r="G945" i="97"/>
  <c r="D944" i="98" s="1"/>
  <c r="G944" i="98" s="1"/>
  <c r="G944" i="97"/>
  <c r="D943" i="98" s="1"/>
  <c r="G943" i="98" s="1"/>
  <c r="G943" i="97"/>
  <c r="D942" i="98" s="1"/>
  <c r="G942" i="98" s="1"/>
  <c r="G942" i="97"/>
  <c r="D941" i="98" s="1"/>
  <c r="G941" i="98" s="1"/>
  <c r="G941" i="97"/>
  <c r="D940" i="98" s="1"/>
  <c r="G940" i="98" s="1"/>
  <c r="G940" i="97"/>
  <c r="D939" i="98" s="1"/>
  <c r="G939" i="98" s="1"/>
  <c r="G939" i="97"/>
  <c r="D938" i="98" s="1"/>
  <c r="G938" i="98" s="1"/>
  <c r="G938" i="97"/>
  <c r="D937" i="98" s="1"/>
  <c r="G937" i="98" s="1"/>
  <c r="G937" i="97"/>
  <c r="D936" i="98" s="1"/>
  <c r="G936" i="98" s="1"/>
  <c r="G936" i="97"/>
  <c r="D935" i="98" s="1"/>
  <c r="G935" i="98" s="1"/>
  <c r="G935" i="97"/>
  <c r="D934" i="98" s="1"/>
  <c r="G934" i="98" s="1"/>
  <c r="G934" i="97"/>
  <c r="D933" i="98" s="1"/>
  <c r="G933" i="98" s="1"/>
  <c r="G933" i="97"/>
  <c r="D932" i="98" s="1"/>
  <c r="G932" i="98" s="1"/>
  <c r="G932" i="97"/>
  <c r="D931" i="98" s="1"/>
  <c r="G931" i="98" s="1"/>
  <c r="G931" i="97"/>
  <c r="D930" i="98" s="1"/>
  <c r="G930" i="98" s="1"/>
  <c r="G930" i="97"/>
  <c r="D929" i="98" s="1"/>
  <c r="G929" i="98" s="1"/>
  <c r="G929" i="97"/>
  <c r="D928" i="98" s="1"/>
  <c r="G928" i="98" s="1"/>
  <c r="G928" i="97"/>
  <c r="D927" i="98" s="1"/>
  <c r="G927" i="98" s="1"/>
  <c r="G927" i="97"/>
  <c r="D926" i="98" s="1"/>
  <c r="G926" i="98" s="1"/>
  <c r="G926" i="97"/>
  <c r="D925" i="98" s="1"/>
  <c r="G925" i="98" s="1"/>
  <c r="G925" i="97"/>
  <c r="D924" i="98" s="1"/>
  <c r="G924" i="98" s="1"/>
  <c r="G924" i="97"/>
  <c r="D923" i="98" s="1"/>
  <c r="G923" i="98" s="1"/>
  <c r="G923" i="97"/>
  <c r="D922" i="98" s="1"/>
  <c r="G922" i="98" s="1"/>
  <c r="G922" i="97"/>
  <c r="D921" i="98" s="1"/>
  <c r="G921" i="98" s="1"/>
  <c r="G921" i="97"/>
  <c r="D920" i="98" s="1"/>
  <c r="G920" i="98" s="1"/>
  <c r="G920" i="97"/>
  <c r="D919" i="98" s="1"/>
  <c r="G919" i="98" s="1"/>
  <c r="G919" i="97"/>
  <c r="D918" i="98" s="1"/>
  <c r="G918" i="98" s="1"/>
  <c r="G918" i="97"/>
  <c r="D917" i="98" s="1"/>
  <c r="G917" i="98" s="1"/>
  <c r="G917" i="97"/>
  <c r="D916" i="98" s="1"/>
  <c r="G916" i="98" s="1"/>
  <c r="G916" i="97"/>
  <c r="D915" i="98" s="1"/>
  <c r="G915" i="98" s="1"/>
  <c r="G915" i="97"/>
  <c r="D914" i="98" s="1"/>
  <c r="G914" i="98" s="1"/>
  <c r="G914" i="97"/>
  <c r="D913" i="98" s="1"/>
  <c r="G913" i="98" s="1"/>
  <c r="G913" i="97"/>
  <c r="D912" i="98" s="1"/>
  <c r="G912" i="98" s="1"/>
  <c r="G912" i="97"/>
  <c r="D911" i="98" s="1"/>
  <c r="G911" i="98" s="1"/>
  <c r="G911" i="97"/>
  <c r="D910" i="98" s="1"/>
  <c r="G910" i="98" s="1"/>
  <c r="G910" i="97"/>
  <c r="D909" i="98" s="1"/>
  <c r="G909" i="98" s="1"/>
  <c r="G909" i="97"/>
  <c r="D908" i="98" s="1"/>
  <c r="G908" i="98" s="1"/>
  <c r="G908" i="97"/>
  <c r="D907" i="98" s="1"/>
  <c r="G907" i="98" s="1"/>
  <c r="G907" i="97"/>
  <c r="D906" i="98" s="1"/>
  <c r="G906" i="98" s="1"/>
  <c r="G906" i="97"/>
  <c r="D905" i="98" s="1"/>
  <c r="G905" i="98" s="1"/>
  <c r="G905" i="97"/>
  <c r="D904" i="98" s="1"/>
  <c r="G904" i="98" s="1"/>
  <c r="G904" i="97"/>
  <c r="D903" i="98" s="1"/>
  <c r="G903" i="98" s="1"/>
  <c r="G903" i="97"/>
  <c r="D902" i="98" s="1"/>
  <c r="G902" i="98" s="1"/>
  <c r="G902" i="97"/>
  <c r="D901" i="98" s="1"/>
  <c r="G901" i="98" s="1"/>
  <c r="G901" i="97"/>
  <c r="D900" i="98" s="1"/>
  <c r="G900" i="98" s="1"/>
  <c r="G900" i="97"/>
  <c r="D899" i="98" s="1"/>
  <c r="G899" i="98" s="1"/>
  <c r="G899" i="97"/>
  <c r="D898" i="98" s="1"/>
  <c r="G898" i="98" s="1"/>
  <c r="G898" i="97"/>
  <c r="D897" i="98" s="1"/>
  <c r="G897" i="98" s="1"/>
  <c r="G897" i="97"/>
  <c r="D896" i="98" s="1"/>
  <c r="G896" i="98" s="1"/>
  <c r="G896" i="97"/>
  <c r="D895" i="98" s="1"/>
  <c r="G895" i="98" s="1"/>
  <c r="G895" i="97"/>
  <c r="D894" i="98" s="1"/>
  <c r="G894" i="98" s="1"/>
  <c r="G894" i="97"/>
  <c r="D893" i="98" s="1"/>
  <c r="G893" i="98" s="1"/>
  <c r="G893" i="97"/>
  <c r="D892" i="98" s="1"/>
  <c r="G892" i="98" s="1"/>
  <c r="G892" i="97"/>
  <c r="D891" i="98" s="1"/>
  <c r="G891" i="98" s="1"/>
  <c r="G891" i="97"/>
  <c r="D890" i="98" s="1"/>
  <c r="G890" i="98" s="1"/>
  <c r="G890" i="97"/>
  <c r="D889" i="98" s="1"/>
  <c r="G889" i="98" s="1"/>
  <c r="G889" i="97"/>
  <c r="D888" i="98" s="1"/>
  <c r="G888" i="98" s="1"/>
  <c r="G888" i="97"/>
  <c r="D887" i="98" s="1"/>
  <c r="G887" i="98" s="1"/>
  <c r="G887" i="97"/>
  <c r="D886" i="98" s="1"/>
  <c r="G886" i="98" s="1"/>
  <c r="G886" i="97"/>
  <c r="D885" i="98" s="1"/>
  <c r="G885" i="98" s="1"/>
  <c r="G885" i="97"/>
  <c r="D884" i="98" s="1"/>
  <c r="G884" i="98" s="1"/>
  <c r="G884" i="97"/>
  <c r="D883" i="98" s="1"/>
  <c r="G883" i="98" s="1"/>
  <c r="G883" i="97"/>
  <c r="D882" i="98" s="1"/>
  <c r="G882" i="98" s="1"/>
  <c r="G882" i="97"/>
  <c r="D881" i="98" s="1"/>
  <c r="G881" i="98" s="1"/>
  <c r="G881" i="97"/>
  <c r="D880" i="98" s="1"/>
  <c r="G880" i="98" s="1"/>
  <c r="G880" i="97"/>
  <c r="D879" i="98" s="1"/>
  <c r="G879" i="98" s="1"/>
  <c r="G879" i="97"/>
  <c r="D878" i="98" s="1"/>
  <c r="G878" i="98" s="1"/>
  <c r="G878" i="97"/>
  <c r="D877" i="98" s="1"/>
  <c r="G877" i="98" s="1"/>
  <c r="G877" i="97"/>
  <c r="D876" i="98" s="1"/>
  <c r="G876" i="98" s="1"/>
  <c r="G876" i="97"/>
  <c r="D875" i="98" s="1"/>
  <c r="G875" i="98" s="1"/>
  <c r="G875" i="97"/>
  <c r="D874" i="98" s="1"/>
  <c r="G874" i="98" s="1"/>
  <c r="G874" i="97"/>
  <c r="D873" i="98" s="1"/>
  <c r="G873" i="98" s="1"/>
  <c r="G873" i="97"/>
  <c r="D872" i="98" s="1"/>
  <c r="G872" i="98" s="1"/>
  <c r="G872" i="97"/>
  <c r="D871" i="98" s="1"/>
  <c r="G871" i="98" s="1"/>
  <c r="G871" i="97"/>
  <c r="D870" i="98" s="1"/>
  <c r="G870" i="98" s="1"/>
  <c r="G870" i="97"/>
  <c r="D869" i="98" s="1"/>
  <c r="G869" i="98" s="1"/>
  <c r="G869" i="97"/>
  <c r="D868" i="98" s="1"/>
  <c r="G868" i="98" s="1"/>
  <c r="G868" i="97"/>
  <c r="D867" i="98" s="1"/>
  <c r="G867" i="98" s="1"/>
  <c r="G867" i="97"/>
  <c r="D866" i="98" s="1"/>
  <c r="G866" i="98" s="1"/>
  <c r="G866" i="97"/>
  <c r="D865" i="98" s="1"/>
  <c r="G865" i="98" s="1"/>
  <c r="G865" i="97"/>
  <c r="D864" i="98" s="1"/>
  <c r="G864" i="98" s="1"/>
  <c r="G864" i="97"/>
  <c r="D863" i="98" s="1"/>
  <c r="G863" i="98" s="1"/>
  <c r="G863" i="97"/>
  <c r="D862" i="98" s="1"/>
  <c r="G862" i="98" s="1"/>
  <c r="G862" i="97"/>
  <c r="D861" i="98" s="1"/>
  <c r="G861" i="98" s="1"/>
  <c r="G861" i="97"/>
  <c r="D860" i="98" s="1"/>
  <c r="G860" i="98" s="1"/>
  <c r="G860" i="97"/>
  <c r="D859" i="98" s="1"/>
  <c r="G859" i="98" s="1"/>
  <c r="G859" i="97"/>
  <c r="D858" i="98" s="1"/>
  <c r="G858" i="98" s="1"/>
  <c r="G858" i="97"/>
  <c r="D857" i="98" s="1"/>
  <c r="G857" i="98" s="1"/>
  <c r="G857" i="97"/>
  <c r="D856" i="98" s="1"/>
  <c r="G856" i="98" s="1"/>
  <c r="G856" i="97"/>
  <c r="D855" i="98" s="1"/>
  <c r="G855" i="98" s="1"/>
  <c r="G855" i="97"/>
  <c r="D854" i="98" s="1"/>
  <c r="G854" i="98" s="1"/>
  <c r="G854" i="97"/>
  <c r="D853" i="98" s="1"/>
  <c r="G853" i="98" s="1"/>
  <c r="G853" i="97"/>
  <c r="D852" i="98" s="1"/>
  <c r="G852" i="98" s="1"/>
  <c r="G852" i="97"/>
  <c r="D851" i="98" s="1"/>
  <c r="G851" i="98" s="1"/>
  <c r="G851" i="97"/>
  <c r="D850" i="98" s="1"/>
  <c r="G850" i="98" s="1"/>
  <c r="G850" i="97"/>
  <c r="D849" i="98" s="1"/>
  <c r="G849" i="98" s="1"/>
  <c r="G849" i="97"/>
  <c r="D848" i="98" s="1"/>
  <c r="G848" i="98" s="1"/>
  <c r="G848" i="97"/>
  <c r="D847" i="98" s="1"/>
  <c r="G847" i="98" s="1"/>
  <c r="G847" i="97"/>
  <c r="D846" i="98" s="1"/>
  <c r="G846" i="98" s="1"/>
  <c r="G846" i="97"/>
  <c r="D845" i="98" s="1"/>
  <c r="G845" i="98" s="1"/>
  <c r="G845" i="97"/>
  <c r="D844" i="98" s="1"/>
  <c r="G844" i="98" s="1"/>
  <c r="G844" i="97"/>
  <c r="D843" i="98" s="1"/>
  <c r="G843" i="98" s="1"/>
  <c r="G843" i="97"/>
  <c r="D842" i="98" s="1"/>
  <c r="G842" i="98" s="1"/>
  <c r="G842" i="97"/>
  <c r="D841" i="98" s="1"/>
  <c r="G841" i="98" s="1"/>
  <c r="G841" i="97"/>
  <c r="D840" i="98" s="1"/>
  <c r="G840" i="98" s="1"/>
  <c r="G840" i="97"/>
  <c r="D839" i="98" s="1"/>
  <c r="G839" i="98" s="1"/>
  <c r="G839" i="97"/>
  <c r="D838" i="98" s="1"/>
  <c r="G838" i="98" s="1"/>
  <c r="G838" i="97"/>
  <c r="D837" i="98" s="1"/>
  <c r="G837" i="98" s="1"/>
  <c r="G837" i="97"/>
  <c r="D836" i="98" s="1"/>
  <c r="G836" i="98" s="1"/>
  <c r="G836" i="97"/>
  <c r="D835" i="98" s="1"/>
  <c r="G835" i="98" s="1"/>
  <c r="G835" i="97"/>
  <c r="D834" i="98" s="1"/>
  <c r="G834" i="98" s="1"/>
  <c r="G834" i="97"/>
  <c r="D833" i="98" s="1"/>
  <c r="G833" i="98" s="1"/>
  <c r="G833" i="97"/>
  <c r="D832" i="98" s="1"/>
  <c r="G832" i="98" s="1"/>
  <c r="G832" i="97"/>
  <c r="D831" i="98" s="1"/>
  <c r="G831" i="98" s="1"/>
  <c r="G831" i="97"/>
  <c r="D830" i="98" s="1"/>
  <c r="G830" i="98" s="1"/>
  <c r="G830" i="97"/>
  <c r="D829" i="98" s="1"/>
  <c r="G829" i="98" s="1"/>
  <c r="G829" i="97"/>
  <c r="D828" i="98" s="1"/>
  <c r="G828" i="98" s="1"/>
  <c r="G828" i="97"/>
  <c r="D827" i="98" s="1"/>
  <c r="G827" i="98" s="1"/>
  <c r="G827" i="97"/>
  <c r="D826" i="98" s="1"/>
  <c r="G826" i="98" s="1"/>
  <c r="G826" i="97"/>
  <c r="D825" i="98" s="1"/>
  <c r="G825" i="98" s="1"/>
  <c r="G825" i="97"/>
  <c r="D824" i="98" s="1"/>
  <c r="G824" i="98" s="1"/>
  <c r="G824" i="97"/>
  <c r="D823" i="98" s="1"/>
  <c r="G823" i="98" s="1"/>
  <c r="G823" i="97"/>
  <c r="D822" i="98" s="1"/>
  <c r="G822" i="98" s="1"/>
  <c r="G822" i="97"/>
  <c r="D821" i="98" s="1"/>
  <c r="G821" i="98" s="1"/>
  <c r="G821" i="97"/>
  <c r="D820" i="98" s="1"/>
  <c r="G820" i="98" s="1"/>
  <c r="G820" i="97"/>
  <c r="D819" i="98" s="1"/>
  <c r="G819" i="98" s="1"/>
  <c r="G819" i="97"/>
  <c r="D818" i="98" s="1"/>
  <c r="G818" i="98" s="1"/>
  <c r="G818" i="97"/>
  <c r="D817" i="98" s="1"/>
  <c r="G817" i="98" s="1"/>
  <c r="G817" i="97"/>
  <c r="D816" i="98" s="1"/>
  <c r="G816" i="98" s="1"/>
  <c r="G816" i="97"/>
  <c r="D815" i="98" s="1"/>
  <c r="G815" i="98" s="1"/>
  <c r="G815" i="97"/>
  <c r="D814" i="98" s="1"/>
  <c r="G814" i="98" s="1"/>
  <c r="G814" i="97"/>
  <c r="D813" i="98" s="1"/>
  <c r="G813" i="98" s="1"/>
  <c r="G813" i="97"/>
  <c r="D812" i="98" s="1"/>
  <c r="G812" i="98" s="1"/>
  <c r="G812" i="97"/>
  <c r="D811" i="98" s="1"/>
  <c r="G811" i="98" s="1"/>
  <c r="G811" i="97"/>
  <c r="D810" i="98" s="1"/>
  <c r="G810" i="98" s="1"/>
  <c r="G810" i="97"/>
  <c r="D809" i="98" s="1"/>
  <c r="G809" i="98" s="1"/>
  <c r="G809" i="97"/>
  <c r="D808" i="98" s="1"/>
  <c r="G808" i="98" s="1"/>
  <c r="G808" i="97"/>
  <c r="D807" i="98" s="1"/>
  <c r="G807" i="98" s="1"/>
  <c r="G807" i="97"/>
  <c r="D806" i="98" s="1"/>
  <c r="G806" i="98" s="1"/>
  <c r="G806" i="97"/>
  <c r="D805" i="98" s="1"/>
  <c r="G805" i="98" s="1"/>
  <c r="G805" i="97"/>
  <c r="D804" i="98" s="1"/>
  <c r="G804" i="98" s="1"/>
  <c r="G804" i="97"/>
  <c r="D803" i="98" s="1"/>
  <c r="G803" i="98" s="1"/>
  <c r="G803" i="97"/>
  <c r="D802" i="98" s="1"/>
  <c r="G802" i="98" s="1"/>
  <c r="G802" i="97"/>
  <c r="D801" i="98" s="1"/>
  <c r="G801" i="98" s="1"/>
  <c r="G801" i="97"/>
  <c r="D800" i="98" s="1"/>
  <c r="G800" i="98" s="1"/>
  <c r="G800" i="97"/>
  <c r="D799" i="98" s="1"/>
  <c r="G799" i="98" s="1"/>
  <c r="G799" i="97"/>
  <c r="D798" i="98" s="1"/>
  <c r="G798" i="98" s="1"/>
  <c r="G798" i="97"/>
  <c r="D797" i="98" s="1"/>
  <c r="G797" i="98" s="1"/>
  <c r="G797" i="97"/>
  <c r="D796" i="98" s="1"/>
  <c r="G796" i="98" s="1"/>
  <c r="G796" i="97"/>
  <c r="D795" i="98" s="1"/>
  <c r="G795" i="98" s="1"/>
  <c r="G795" i="97"/>
  <c r="D794" i="98" s="1"/>
  <c r="G794" i="98" s="1"/>
  <c r="G794" i="97"/>
  <c r="D793" i="98" s="1"/>
  <c r="G793" i="98" s="1"/>
  <c r="G793" i="97"/>
  <c r="D792" i="98" s="1"/>
  <c r="G792" i="98" s="1"/>
  <c r="G792" i="97"/>
  <c r="D791" i="98" s="1"/>
  <c r="G791" i="98" s="1"/>
  <c r="G791" i="97"/>
  <c r="D790" i="98" s="1"/>
  <c r="G790" i="98" s="1"/>
  <c r="G790" i="97"/>
  <c r="D789" i="98" s="1"/>
  <c r="G789" i="98" s="1"/>
  <c r="G789" i="97"/>
  <c r="D788" i="98" s="1"/>
  <c r="G788" i="98" s="1"/>
  <c r="G788" i="97"/>
  <c r="D787" i="98" s="1"/>
  <c r="G787" i="98" s="1"/>
  <c r="G787" i="97"/>
  <c r="D786" i="98" s="1"/>
  <c r="G786" i="98" s="1"/>
  <c r="G786" i="97"/>
  <c r="D785" i="98" s="1"/>
  <c r="G785" i="98" s="1"/>
  <c r="G785" i="97"/>
  <c r="D784" i="98" s="1"/>
  <c r="G784" i="98" s="1"/>
  <c r="G784" i="97"/>
  <c r="D783" i="98" s="1"/>
  <c r="G783" i="98" s="1"/>
  <c r="G783" i="97"/>
  <c r="D782" i="98" s="1"/>
  <c r="G782" i="98" s="1"/>
  <c r="G782" i="97"/>
  <c r="D781" i="98" s="1"/>
  <c r="G781" i="98" s="1"/>
  <c r="G781" i="97"/>
  <c r="D780" i="98" s="1"/>
  <c r="G780" i="98" s="1"/>
  <c r="G780" i="97"/>
  <c r="D779" i="98" s="1"/>
  <c r="G779" i="98" s="1"/>
  <c r="G779" i="97"/>
  <c r="D778" i="98" s="1"/>
  <c r="G778" i="98" s="1"/>
  <c r="G778" i="97"/>
  <c r="D777" i="98" s="1"/>
  <c r="G777" i="98" s="1"/>
  <c r="G777" i="97"/>
  <c r="D776" i="98" s="1"/>
  <c r="G776" i="98" s="1"/>
  <c r="G776" i="97"/>
  <c r="D775" i="98" s="1"/>
  <c r="G775" i="98" s="1"/>
  <c r="G775" i="97"/>
  <c r="D774" i="98" s="1"/>
  <c r="G774" i="98" s="1"/>
  <c r="G774" i="97"/>
  <c r="D773" i="98" s="1"/>
  <c r="G773" i="98" s="1"/>
  <c r="G773" i="97"/>
  <c r="D772" i="98" s="1"/>
  <c r="G772" i="98" s="1"/>
  <c r="G772" i="97"/>
  <c r="D771" i="98" s="1"/>
  <c r="G771" i="98" s="1"/>
  <c r="G771" i="97"/>
  <c r="D770" i="98" s="1"/>
  <c r="G770" i="98" s="1"/>
  <c r="G770" i="97"/>
  <c r="D769" i="98" s="1"/>
  <c r="G769" i="98" s="1"/>
  <c r="G769" i="97"/>
  <c r="D768" i="98" s="1"/>
  <c r="G768" i="98" s="1"/>
  <c r="G768" i="97"/>
  <c r="D767" i="98" s="1"/>
  <c r="G767" i="98" s="1"/>
  <c r="G767" i="97"/>
  <c r="D766" i="98" s="1"/>
  <c r="G766" i="98" s="1"/>
  <c r="G766" i="97"/>
  <c r="D765" i="98" s="1"/>
  <c r="G765" i="98" s="1"/>
  <c r="G765" i="97"/>
  <c r="D764" i="98" s="1"/>
  <c r="G764" i="98" s="1"/>
  <c r="G764" i="97"/>
  <c r="D763" i="98" s="1"/>
  <c r="G763" i="98" s="1"/>
  <c r="G763" i="97"/>
  <c r="D762" i="98" s="1"/>
  <c r="G762" i="98" s="1"/>
  <c r="G762" i="97"/>
  <c r="D761" i="98" s="1"/>
  <c r="G761" i="98" s="1"/>
  <c r="G761" i="97"/>
  <c r="D760" i="98" s="1"/>
  <c r="G760" i="98" s="1"/>
  <c r="G760" i="97"/>
  <c r="D759" i="98" s="1"/>
  <c r="G759" i="98" s="1"/>
  <c r="G759" i="97"/>
  <c r="D758" i="98" s="1"/>
  <c r="G758" i="98" s="1"/>
  <c r="G758" i="97"/>
  <c r="D757" i="98" s="1"/>
  <c r="G757" i="98" s="1"/>
  <c r="G757" i="97"/>
  <c r="D756" i="98" s="1"/>
  <c r="G756" i="98" s="1"/>
  <c r="G756" i="97"/>
  <c r="D755" i="98" s="1"/>
  <c r="G755" i="98" s="1"/>
  <c r="G755" i="97"/>
  <c r="D754" i="98" s="1"/>
  <c r="G754" i="98" s="1"/>
  <c r="G754" i="97"/>
  <c r="D753" i="98" s="1"/>
  <c r="G753" i="98" s="1"/>
  <c r="G753" i="97"/>
  <c r="D752" i="98" s="1"/>
  <c r="G752" i="98" s="1"/>
  <c r="G752" i="97"/>
  <c r="D751" i="98" s="1"/>
  <c r="G751" i="98" s="1"/>
  <c r="G751" i="97"/>
  <c r="D750" i="98" s="1"/>
  <c r="G750" i="98" s="1"/>
  <c r="G750" i="97"/>
  <c r="D749" i="98" s="1"/>
  <c r="G749" i="98" s="1"/>
  <c r="G749" i="97"/>
  <c r="D748" i="98" s="1"/>
  <c r="G748" i="98" s="1"/>
  <c r="G748" i="97"/>
  <c r="D747" i="98" s="1"/>
  <c r="G747" i="98" s="1"/>
  <c r="G747" i="97"/>
  <c r="D746" i="98" s="1"/>
  <c r="G746" i="98" s="1"/>
  <c r="G746" i="97"/>
  <c r="D745" i="98" s="1"/>
  <c r="G745" i="98" s="1"/>
  <c r="G745" i="97"/>
  <c r="D744" i="98" s="1"/>
  <c r="G744" i="98" s="1"/>
  <c r="G744" i="97"/>
  <c r="D743" i="98" s="1"/>
  <c r="G743" i="98" s="1"/>
  <c r="G743" i="97"/>
  <c r="D742" i="98" s="1"/>
  <c r="G742" i="98" s="1"/>
  <c r="G742" i="97"/>
  <c r="D741" i="98" s="1"/>
  <c r="G741" i="98" s="1"/>
  <c r="G741" i="97"/>
  <c r="D740" i="98" s="1"/>
  <c r="G740" i="98" s="1"/>
  <c r="G740" i="97"/>
  <c r="D739" i="98" s="1"/>
  <c r="G739" i="98" s="1"/>
  <c r="G739" i="97"/>
  <c r="D738" i="98" s="1"/>
  <c r="G738" i="98" s="1"/>
  <c r="G738" i="97"/>
  <c r="D737" i="98" s="1"/>
  <c r="G737" i="98" s="1"/>
  <c r="G737" i="97"/>
  <c r="D736" i="98" s="1"/>
  <c r="G736" i="98" s="1"/>
  <c r="G736" i="97"/>
  <c r="D735" i="98" s="1"/>
  <c r="G735" i="98" s="1"/>
  <c r="G735" i="97"/>
  <c r="D734" i="98" s="1"/>
  <c r="G734" i="98" s="1"/>
  <c r="G734" i="97"/>
  <c r="D733" i="98" s="1"/>
  <c r="G733" i="98" s="1"/>
  <c r="G733" i="97"/>
  <c r="D732" i="98" s="1"/>
  <c r="G732" i="98" s="1"/>
  <c r="G732" i="97"/>
  <c r="D731" i="98" s="1"/>
  <c r="G731" i="98" s="1"/>
  <c r="G731" i="97"/>
  <c r="D730" i="98" s="1"/>
  <c r="G730" i="98" s="1"/>
  <c r="G730" i="97"/>
  <c r="D729" i="98" s="1"/>
  <c r="G729" i="98" s="1"/>
  <c r="G729" i="97"/>
  <c r="D728" i="98" s="1"/>
  <c r="G728" i="98" s="1"/>
  <c r="G728" i="97"/>
  <c r="D727" i="98" s="1"/>
  <c r="G727" i="98" s="1"/>
  <c r="G727" i="97"/>
  <c r="D726" i="98" s="1"/>
  <c r="G726" i="98" s="1"/>
  <c r="G726" i="97"/>
  <c r="D725" i="98" s="1"/>
  <c r="G725" i="98" s="1"/>
  <c r="G725" i="97"/>
  <c r="D724" i="98" s="1"/>
  <c r="G724" i="98" s="1"/>
  <c r="G724" i="97"/>
  <c r="D723" i="98" s="1"/>
  <c r="G723" i="98" s="1"/>
  <c r="G723" i="97"/>
  <c r="D722" i="98" s="1"/>
  <c r="G722" i="98" s="1"/>
  <c r="G722" i="97"/>
  <c r="D721" i="98" s="1"/>
  <c r="G721" i="98" s="1"/>
  <c r="G721" i="97"/>
  <c r="D720" i="98" s="1"/>
  <c r="G720" i="98" s="1"/>
  <c r="G720" i="97"/>
  <c r="D719" i="98" s="1"/>
  <c r="G719" i="98" s="1"/>
  <c r="G719" i="97"/>
  <c r="D718" i="98" s="1"/>
  <c r="G718" i="98" s="1"/>
  <c r="G718" i="97"/>
  <c r="D717" i="98" s="1"/>
  <c r="G717" i="98" s="1"/>
  <c r="G717" i="97"/>
  <c r="D716" i="98" s="1"/>
  <c r="G716" i="98" s="1"/>
  <c r="G716" i="97"/>
  <c r="D715" i="98" s="1"/>
  <c r="G715" i="98" s="1"/>
  <c r="G715" i="97"/>
  <c r="D714" i="98" s="1"/>
  <c r="G714" i="98" s="1"/>
  <c r="G714" i="97"/>
  <c r="D713" i="98" s="1"/>
  <c r="G713" i="98" s="1"/>
  <c r="G713" i="97"/>
  <c r="D712" i="98" s="1"/>
  <c r="G712" i="98" s="1"/>
  <c r="G712" i="97"/>
  <c r="D711" i="98" s="1"/>
  <c r="G711" i="98" s="1"/>
  <c r="G711" i="97"/>
  <c r="D710" i="98" s="1"/>
  <c r="G710" i="98" s="1"/>
  <c r="G710" i="97"/>
  <c r="D709" i="98" s="1"/>
  <c r="G709" i="98" s="1"/>
  <c r="G709" i="97"/>
  <c r="D708" i="98" s="1"/>
  <c r="G708" i="98" s="1"/>
  <c r="G708" i="97"/>
  <c r="D707" i="98" s="1"/>
  <c r="G707" i="98" s="1"/>
  <c r="G707" i="97"/>
  <c r="D706" i="98" s="1"/>
  <c r="G706" i="98" s="1"/>
  <c r="G706" i="97"/>
  <c r="D705" i="98" s="1"/>
  <c r="G705" i="98" s="1"/>
  <c r="G705" i="97"/>
  <c r="D704" i="98" s="1"/>
  <c r="G704" i="98" s="1"/>
  <c r="G704" i="97"/>
  <c r="D703" i="98" s="1"/>
  <c r="G703" i="98" s="1"/>
  <c r="G703" i="97"/>
  <c r="D702" i="98" s="1"/>
  <c r="G702" i="98" s="1"/>
  <c r="G702" i="97"/>
  <c r="D701" i="98" s="1"/>
  <c r="G701" i="98" s="1"/>
  <c r="G701" i="97"/>
  <c r="D700" i="98" s="1"/>
  <c r="G700" i="98" s="1"/>
  <c r="G700" i="97"/>
  <c r="D699" i="98" s="1"/>
  <c r="G699" i="98" s="1"/>
  <c r="G699" i="97"/>
  <c r="D698" i="98" s="1"/>
  <c r="G698" i="98" s="1"/>
  <c r="G698" i="97"/>
  <c r="D697" i="98" s="1"/>
  <c r="G697" i="98" s="1"/>
  <c r="G697" i="97"/>
  <c r="D696" i="98" s="1"/>
  <c r="G696" i="98" s="1"/>
  <c r="G696" i="97"/>
  <c r="D695" i="98" s="1"/>
  <c r="G695" i="98" s="1"/>
  <c r="G695" i="97"/>
  <c r="D694" i="98" s="1"/>
  <c r="G694" i="98" s="1"/>
  <c r="G694" i="97"/>
  <c r="D693" i="98" s="1"/>
  <c r="G693" i="98" s="1"/>
  <c r="G693" i="97"/>
  <c r="D692" i="98" s="1"/>
  <c r="G692" i="98" s="1"/>
  <c r="G692" i="97"/>
  <c r="D691" i="98" s="1"/>
  <c r="G691" i="98" s="1"/>
  <c r="G691" i="97"/>
  <c r="D690" i="98" s="1"/>
  <c r="G690" i="98" s="1"/>
  <c r="G690" i="97"/>
  <c r="D689" i="98" s="1"/>
  <c r="G689" i="98" s="1"/>
  <c r="G689" i="97"/>
  <c r="D688" i="98" s="1"/>
  <c r="G688" i="98" s="1"/>
  <c r="G688" i="97"/>
  <c r="D687" i="98" s="1"/>
  <c r="G687" i="98" s="1"/>
  <c r="G687" i="97"/>
  <c r="D686" i="98" s="1"/>
  <c r="G686" i="98" s="1"/>
  <c r="G686" i="97"/>
  <c r="D685" i="98" s="1"/>
  <c r="G685" i="98" s="1"/>
  <c r="G685" i="97"/>
  <c r="D684" i="98" s="1"/>
  <c r="G684" i="98" s="1"/>
  <c r="G684" i="97"/>
  <c r="D683" i="98" s="1"/>
  <c r="G683" i="98" s="1"/>
  <c r="G683" i="97"/>
  <c r="D682" i="98" s="1"/>
  <c r="G682" i="98" s="1"/>
  <c r="G682" i="97"/>
  <c r="D681" i="98" s="1"/>
  <c r="G681" i="98" s="1"/>
  <c r="G681" i="97"/>
  <c r="D680" i="98" s="1"/>
  <c r="G680" i="98" s="1"/>
  <c r="G680" i="97"/>
  <c r="D679" i="98" s="1"/>
  <c r="G679" i="98" s="1"/>
  <c r="G679" i="97"/>
  <c r="D678" i="98" s="1"/>
  <c r="G678" i="98" s="1"/>
  <c r="G678" i="97"/>
  <c r="D677" i="98" s="1"/>
  <c r="G677" i="98" s="1"/>
  <c r="G677" i="97"/>
  <c r="D676" i="98" s="1"/>
  <c r="G676" i="98" s="1"/>
  <c r="G676" i="97"/>
  <c r="D675" i="98" s="1"/>
  <c r="G675" i="98" s="1"/>
  <c r="G675" i="97"/>
  <c r="D674" i="98" s="1"/>
  <c r="G674" i="98" s="1"/>
  <c r="G674" i="97"/>
  <c r="D673" i="98" s="1"/>
  <c r="G673" i="98" s="1"/>
  <c r="G673" i="97"/>
  <c r="D672" i="98" s="1"/>
  <c r="G672" i="98" s="1"/>
  <c r="G672" i="97"/>
  <c r="D671" i="98" s="1"/>
  <c r="G671" i="98" s="1"/>
  <c r="G671" i="97"/>
  <c r="D670" i="98" s="1"/>
  <c r="G670" i="98" s="1"/>
  <c r="G670" i="97"/>
  <c r="D669" i="98" s="1"/>
  <c r="G669" i="98" s="1"/>
  <c r="G669" i="97"/>
  <c r="D668" i="98" s="1"/>
  <c r="G668" i="98" s="1"/>
  <c r="G668" i="97"/>
  <c r="D667" i="98" s="1"/>
  <c r="G667" i="98" s="1"/>
  <c r="G667" i="97"/>
  <c r="D666" i="98" s="1"/>
  <c r="G666" i="98" s="1"/>
  <c r="G666" i="97"/>
  <c r="D665" i="98" s="1"/>
  <c r="G665" i="98" s="1"/>
  <c r="G665" i="97"/>
  <c r="D664" i="98" s="1"/>
  <c r="G664" i="98" s="1"/>
  <c r="G664" i="97"/>
  <c r="D663" i="98" s="1"/>
  <c r="G663" i="98" s="1"/>
  <c r="G663" i="97"/>
  <c r="D662" i="98" s="1"/>
  <c r="G662" i="98" s="1"/>
  <c r="G662" i="97"/>
  <c r="D661" i="98" s="1"/>
  <c r="G661" i="98" s="1"/>
  <c r="G661" i="97"/>
  <c r="D660" i="98" s="1"/>
  <c r="G660" i="98" s="1"/>
  <c r="G660" i="97"/>
  <c r="D659" i="98" s="1"/>
  <c r="G659" i="98" s="1"/>
  <c r="G659" i="97"/>
  <c r="D658" i="98" s="1"/>
  <c r="G658" i="98" s="1"/>
  <c r="G658" i="97"/>
  <c r="D657" i="98" s="1"/>
  <c r="G657" i="98" s="1"/>
  <c r="G657" i="97"/>
  <c r="D656" i="98" s="1"/>
  <c r="G656" i="98" s="1"/>
  <c r="G656" i="97"/>
  <c r="D655" i="98" s="1"/>
  <c r="G655" i="98" s="1"/>
  <c r="G655" i="97"/>
  <c r="D654" i="98" s="1"/>
  <c r="G654" i="98" s="1"/>
  <c r="G654" i="97"/>
  <c r="D653" i="98" s="1"/>
  <c r="G653" i="98" s="1"/>
  <c r="G653" i="97"/>
  <c r="D652" i="98" s="1"/>
  <c r="G652" i="98" s="1"/>
  <c r="G652" i="97"/>
  <c r="D651" i="98" s="1"/>
  <c r="G651" i="98" s="1"/>
  <c r="G651" i="97"/>
  <c r="D650" i="98" s="1"/>
  <c r="G650" i="98" s="1"/>
  <c r="G650" i="97"/>
  <c r="D649" i="98" s="1"/>
  <c r="G649" i="98" s="1"/>
  <c r="G649" i="97"/>
  <c r="D648" i="98" s="1"/>
  <c r="G648" i="98" s="1"/>
  <c r="G648" i="97"/>
  <c r="D647" i="98" s="1"/>
  <c r="G647" i="98" s="1"/>
  <c r="G647" i="97"/>
  <c r="D646" i="98" s="1"/>
  <c r="G646" i="98" s="1"/>
  <c r="G646" i="97"/>
  <c r="D645" i="98" s="1"/>
  <c r="G645" i="98" s="1"/>
  <c r="G645" i="97"/>
  <c r="D644" i="98" s="1"/>
  <c r="G644" i="98" s="1"/>
  <c r="G644" i="97"/>
  <c r="D643" i="98" s="1"/>
  <c r="G643" i="98" s="1"/>
  <c r="G643" i="97"/>
  <c r="D642" i="98" s="1"/>
  <c r="G642" i="98" s="1"/>
  <c r="G642" i="97"/>
  <c r="D641" i="98" s="1"/>
  <c r="G641" i="98" s="1"/>
  <c r="G641" i="97"/>
  <c r="D640" i="98" s="1"/>
  <c r="G640" i="98" s="1"/>
  <c r="G640" i="97"/>
  <c r="D639" i="98" s="1"/>
  <c r="G639" i="98" s="1"/>
  <c r="G639" i="97"/>
  <c r="D638" i="98" s="1"/>
  <c r="G638" i="98" s="1"/>
  <c r="G638" i="97"/>
  <c r="D637" i="98" s="1"/>
  <c r="G637" i="98" s="1"/>
  <c r="G637" i="97"/>
  <c r="D636" i="98" s="1"/>
  <c r="G636" i="98" s="1"/>
  <c r="G636" i="97"/>
  <c r="D635" i="98" s="1"/>
  <c r="G635" i="98" s="1"/>
  <c r="G635" i="97"/>
  <c r="D634" i="98" s="1"/>
  <c r="G634" i="98" s="1"/>
  <c r="G634" i="97"/>
  <c r="D633" i="98" s="1"/>
  <c r="G633" i="98" s="1"/>
  <c r="G633" i="97"/>
  <c r="D632" i="98" s="1"/>
  <c r="G632" i="98" s="1"/>
  <c r="G632" i="97"/>
  <c r="D631" i="98" s="1"/>
  <c r="G631" i="98" s="1"/>
  <c r="G631" i="97"/>
  <c r="D630" i="98" s="1"/>
  <c r="G630" i="98" s="1"/>
  <c r="G630" i="97"/>
  <c r="D629" i="98" s="1"/>
  <c r="G629" i="98" s="1"/>
  <c r="G629" i="97"/>
  <c r="D628" i="98" s="1"/>
  <c r="G628" i="98" s="1"/>
  <c r="G628" i="97"/>
  <c r="D627" i="98" s="1"/>
  <c r="G627" i="98" s="1"/>
  <c r="G627" i="97"/>
  <c r="D626" i="98" s="1"/>
  <c r="G626" i="98" s="1"/>
  <c r="G626" i="97"/>
  <c r="D625" i="98" s="1"/>
  <c r="G625" i="98" s="1"/>
  <c r="G625" i="97"/>
  <c r="D624" i="98" s="1"/>
  <c r="G624" i="98" s="1"/>
  <c r="G624" i="97"/>
  <c r="D623" i="98" s="1"/>
  <c r="G623" i="98" s="1"/>
  <c r="G623" i="97"/>
  <c r="D622" i="98" s="1"/>
  <c r="G622" i="98" s="1"/>
  <c r="G622" i="97"/>
  <c r="D621" i="98" s="1"/>
  <c r="G621" i="98" s="1"/>
  <c r="G621" i="97"/>
  <c r="D620" i="98" s="1"/>
  <c r="G620" i="98" s="1"/>
  <c r="G620" i="97"/>
  <c r="D619" i="98" s="1"/>
  <c r="G619" i="98" s="1"/>
  <c r="G619" i="97"/>
  <c r="D618" i="98" s="1"/>
  <c r="G618" i="98" s="1"/>
  <c r="G618" i="97"/>
  <c r="D617" i="98" s="1"/>
  <c r="G617" i="98" s="1"/>
  <c r="G617" i="97"/>
  <c r="D616" i="98" s="1"/>
  <c r="G616" i="98" s="1"/>
  <c r="G616" i="97"/>
  <c r="D615" i="98" s="1"/>
  <c r="G615" i="98" s="1"/>
  <c r="G615" i="97"/>
  <c r="D614" i="98" s="1"/>
  <c r="G614" i="98" s="1"/>
  <c r="G614" i="97"/>
  <c r="D613" i="98" s="1"/>
  <c r="G613" i="98" s="1"/>
  <c r="G613" i="97"/>
  <c r="D612" i="98" s="1"/>
  <c r="G612" i="98" s="1"/>
  <c r="G612" i="97"/>
  <c r="D611" i="98" s="1"/>
  <c r="G611" i="98" s="1"/>
  <c r="G611" i="97"/>
  <c r="D610" i="98" s="1"/>
  <c r="G610" i="98" s="1"/>
  <c r="G610" i="97"/>
  <c r="D609" i="98" s="1"/>
  <c r="G609" i="98" s="1"/>
  <c r="G609" i="97"/>
  <c r="D608" i="98" s="1"/>
  <c r="G608" i="98" s="1"/>
  <c r="G608" i="97"/>
  <c r="D607" i="98" s="1"/>
  <c r="G607" i="98" s="1"/>
  <c r="G607" i="97"/>
  <c r="D606" i="98" s="1"/>
  <c r="G606" i="98" s="1"/>
  <c r="G606" i="97"/>
  <c r="D605" i="98" s="1"/>
  <c r="G605" i="98" s="1"/>
  <c r="G605" i="97"/>
  <c r="D604" i="98" s="1"/>
  <c r="G604" i="98" s="1"/>
  <c r="G604" i="97"/>
  <c r="D603" i="98" s="1"/>
  <c r="G603" i="98" s="1"/>
  <c r="G603" i="97"/>
  <c r="D602" i="98" s="1"/>
  <c r="G602" i="98" s="1"/>
  <c r="G602" i="97"/>
  <c r="D601" i="98" s="1"/>
  <c r="G601" i="98" s="1"/>
  <c r="G601" i="97"/>
  <c r="D600" i="98" s="1"/>
  <c r="G600" i="98" s="1"/>
  <c r="G600" i="97"/>
  <c r="D599" i="98" s="1"/>
  <c r="G599" i="98" s="1"/>
  <c r="G599" i="97"/>
  <c r="D598" i="98" s="1"/>
  <c r="G598" i="98" s="1"/>
  <c r="G598" i="97"/>
  <c r="D597" i="98" s="1"/>
  <c r="G597" i="98" s="1"/>
  <c r="G597" i="97"/>
  <c r="D596" i="98" s="1"/>
  <c r="G596" i="98" s="1"/>
  <c r="G596" i="97"/>
  <c r="D595" i="98" s="1"/>
  <c r="G595" i="98" s="1"/>
  <c r="G595" i="97"/>
  <c r="D594" i="98" s="1"/>
  <c r="G594" i="98" s="1"/>
  <c r="G594" i="97"/>
  <c r="D593" i="98" s="1"/>
  <c r="G593" i="98" s="1"/>
  <c r="G593" i="97"/>
  <c r="D592" i="98" s="1"/>
  <c r="G592" i="98" s="1"/>
  <c r="G592" i="97"/>
  <c r="D591" i="98" s="1"/>
  <c r="G591" i="98" s="1"/>
  <c r="G591" i="97"/>
  <c r="D590" i="98" s="1"/>
  <c r="G590" i="98" s="1"/>
  <c r="G590" i="97"/>
  <c r="D589" i="98" s="1"/>
  <c r="G589" i="98" s="1"/>
  <c r="G589" i="97"/>
  <c r="D588" i="98" s="1"/>
  <c r="G588" i="98" s="1"/>
  <c r="G588" i="97"/>
  <c r="D587" i="98" s="1"/>
  <c r="G587" i="98" s="1"/>
  <c r="G587" i="97"/>
  <c r="D586" i="98" s="1"/>
  <c r="G586" i="98" s="1"/>
  <c r="G586" i="97"/>
  <c r="D585" i="98" s="1"/>
  <c r="G585" i="98" s="1"/>
  <c r="G585" i="97"/>
  <c r="D584" i="98" s="1"/>
  <c r="G584" i="98" s="1"/>
  <c r="G584" i="97"/>
  <c r="D583" i="98" s="1"/>
  <c r="G583" i="98" s="1"/>
  <c r="G583" i="97"/>
  <c r="D582" i="98" s="1"/>
  <c r="G582" i="98" s="1"/>
  <c r="G582" i="97"/>
  <c r="D581" i="98" s="1"/>
  <c r="G581" i="98" s="1"/>
  <c r="G581" i="97"/>
  <c r="D580" i="98" s="1"/>
  <c r="G580" i="98" s="1"/>
  <c r="G580" i="97"/>
  <c r="D579" i="98" s="1"/>
  <c r="G579" i="98" s="1"/>
  <c r="G579" i="97"/>
  <c r="D578" i="98" s="1"/>
  <c r="G578" i="98" s="1"/>
  <c r="G578" i="97"/>
  <c r="D577" i="98" s="1"/>
  <c r="G577" i="98" s="1"/>
  <c r="G577" i="97"/>
  <c r="D576" i="98" s="1"/>
  <c r="G576" i="98" s="1"/>
  <c r="G576" i="97"/>
  <c r="D575" i="98" s="1"/>
  <c r="G575" i="98" s="1"/>
  <c r="G575" i="97"/>
  <c r="D574" i="98" s="1"/>
  <c r="G574" i="98" s="1"/>
  <c r="G574" i="97"/>
  <c r="D573" i="98" s="1"/>
  <c r="G573" i="98" s="1"/>
  <c r="G573" i="97"/>
  <c r="D572" i="98" s="1"/>
  <c r="G572" i="98" s="1"/>
  <c r="G572" i="97"/>
  <c r="D571" i="98" s="1"/>
  <c r="G571" i="98" s="1"/>
  <c r="G571" i="97"/>
  <c r="D570" i="98" s="1"/>
  <c r="G570" i="98" s="1"/>
  <c r="G570" i="97"/>
  <c r="D569" i="98" s="1"/>
  <c r="G569" i="98" s="1"/>
  <c r="G569" i="97"/>
  <c r="D568" i="98" s="1"/>
  <c r="G568" i="98" s="1"/>
  <c r="G568" i="97"/>
  <c r="D567" i="98" s="1"/>
  <c r="G567" i="98" s="1"/>
  <c r="G567" i="97"/>
  <c r="D566" i="98" s="1"/>
  <c r="G566" i="98" s="1"/>
  <c r="G566" i="97"/>
  <c r="D565" i="98" s="1"/>
  <c r="G565" i="98" s="1"/>
  <c r="G565" i="97"/>
  <c r="D564" i="98" s="1"/>
  <c r="G564" i="98" s="1"/>
  <c r="G564" i="97"/>
  <c r="D563" i="98" s="1"/>
  <c r="G563" i="98" s="1"/>
  <c r="G563" i="97"/>
  <c r="D562" i="98" s="1"/>
  <c r="G562" i="98" s="1"/>
  <c r="G562" i="97"/>
  <c r="D561" i="98" s="1"/>
  <c r="G561" i="98" s="1"/>
  <c r="G561" i="97"/>
  <c r="D560" i="98" s="1"/>
  <c r="G560" i="98" s="1"/>
  <c r="G560" i="97"/>
  <c r="D559" i="98" s="1"/>
  <c r="G559" i="98" s="1"/>
  <c r="G559" i="97"/>
  <c r="D558" i="98" s="1"/>
  <c r="G558" i="98" s="1"/>
  <c r="G558" i="97"/>
  <c r="D557" i="98" s="1"/>
  <c r="G557" i="98" s="1"/>
  <c r="G557" i="97"/>
  <c r="D556" i="98" s="1"/>
  <c r="G556" i="98" s="1"/>
  <c r="G556" i="97"/>
  <c r="D555" i="98" s="1"/>
  <c r="G555" i="98" s="1"/>
  <c r="G555" i="97"/>
  <c r="D554" i="98" s="1"/>
  <c r="G554" i="98" s="1"/>
  <c r="G554" i="97"/>
  <c r="D553" i="98" s="1"/>
  <c r="G553" i="98" s="1"/>
  <c r="G553" i="97"/>
  <c r="D552" i="98" s="1"/>
  <c r="G552" i="98" s="1"/>
  <c r="G552" i="97"/>
  <c r="D551" i="98" s="1"/>
  <c r="G551" i="98" s="1"/>
  <c r="G551" i="97"/>
  <c r="D550" i="98" s="1"/>
  <c r="G550" i="98" s="1"/>
  <c r="G550" i="97"/>
  <c r="D549" i="98" s="1"/>
  <c r="G549" i="98" s="1"/>
  <c r="G549" i="97"/>
  <c r="D548" i="98" s="1"/>
  <c r="G548" i="98" s="1"/>
  <c r="G548" i="97"/>
  <c r="D547" i="98" s="1"/>
  <c r="G547" i="98" s="1"/>
  <c r="G547" i="97"/>
  <c r="D546" i="98" s="1"/>
  <c r="G546" i="98" s="1"/>
  <c r="G546" i="97"/>
  <c r="D545" i="98" s="1"/>
  <c r="G545" i="98" s="1"/>
  <c r="G545" i="97"/>
  <c r="D544" i="98" s="1"/>
  <c r="G544" i="98" s="1"/>
  <c r="G544" i="97"/>
  <c r="D543" i="98" s="1"/>
  <c r="G543" i="98" s="1"/>
  <c r="G543" i="97"/>
  <c r="D542" i="98" s="1"/>
  <c r="G542" i="98" s="1"/>
  <c r="G542" i="97"/>
  <c r="D541" i="98" s="1"/>
  <c r="G541" i="98" s="1"/>
  <c r="G541" i="97"/>
  <c r="D540" i="98" s="1"/>
  <c r="G540" i="98" s="1"/>
  <c r="G540" i="97"/>
  <c r="D539" i="98" s="1"/>
  <c r="G539" i="98" s="1"/>
  <c r="G539" i="97"/>
  <c r="D538" i="98" s="1"/>
  <c r="G538" i="98" s="1"/>
  <c r="G538" i="97"/>
  <c r="D537" i="98" s="1"/>
  <c r="G537" i="98" s="1"/>
  <c r="G537" i="97"/>
  <c r="D536" i="98" s="1"/>
  <c r="G536" i="98" s="1"/>
  <c r="G536" i="97"/>
  <c r="D535" i="98" s="1"/>
  <c r="G535" i="98" s="1"/>
  <c r="G535" i="97"/>
  <c r="D534" i="98" s="1"/>
  <c r="G534" i="98" s="1"/>
  <c r="G534" i="97"/>
  <c r="D533" i="98" s="1"/>
  <c r="G533" i="98" s="1"/>
  <c r="G533" i="97"/>
  <c r="D532" i="98" s="1"/>
  <c r="G532" i="98" s="1"/>
  <c r="G532" i="97"/>
  <c r="D531" i="98" s="1"/>
  <c r="G531" i="98" s="1"/>
  <c r="G531" i="97"/>
  <c r="D530" i="98" s="1"/>
  <c r="G530" i="98" s="1"/>
  <c r="G530" i="97"/>
  <c r="D529" i="98" s="1"/>
  <c r="G529" i="98" s="1"/>
  <c r="G529" i="97"/>
  <c r="D528" i="98" s="1"/>
  <c r="G528" i="98" s="1"/>
  <c r="G528" i="97"/>
  <c r="D527" i="98" s="1"/>
  <c r="G527" i="98" s="1"/>
  <c r="G527" i="97"/>
  <c r="D526" i="98" s="1"/>
  <c r="G526" i="98" s="1"/>
  <c r="G526" i="97"/>
  <c r="D525" i="98" s="1"/>
  <c r="G525" i="98" s="1"/>
  <c r="G525" i="97"/>
  <c r="D524" i="98" s="1"/>
  <c r="G524" i="98" s="1"/>
  <c r="G524" i="97"/>
  <c r="D523" i="98" s="1"/>
  <c r="G523" i="98" s="1"/>
  <c r="G523" i="97"/>
  <c r="D522" i="98" s="1"/>
  <c r="G522" i="98" s="1"/>
  <c r="G522" i="97"/>
  <c r="D521" i="98" s="1"/>
  <c r="G521" i="98" s="1"/>
  <c r="G521" i="97"/>
  <c r="D520" i="98" s="1"/>
  <c r="G520" i="98" s="1"/>
  <c r="G520" i="97"/>
  <c r="D519" i="98" s="1"/>
  <c r="G519" i="98" s="1"/>
  <c r="G519" i="97"/>
  <c r="D518" i="98" s="1"/>
  <c r="G518" i="98" s="1"/>
  <c r="G518" i="97"/>
  <c r="D517" i="98" s="1"/>
  <c r="G517" i="98" s="1"/>
  <c r="G517" i="97"/>
  <c r="D516" i="98" s="1"/>
  <c r="G516" i="98" s="1"/>
  <c r="G516" i="97"/>
  <c r="D515" i="98" s="1"/>
  <c r="G515" i="98" s="1"/>
  <c r="G515" i="97"/>
  <c r="D514" i="98" s="1"/>
  <c r="G514" i="98" s="1"/>
  <c r="G514" i="97"/>
  <c r="D513" i="98" s="1"/>
  <c r="G513" i="98" s="1"/>
  <c r="G513" i="97"/>
  <c r="D512" i="98" s="1"/>
  <c r="G512" i="98" s="1"/>
  <c r="G512" i="97"/>
  <c r="D511" i="98" s="1"/>
  <c r="G511" i="98" s="1"/>
  <c r="G511" i="97"/>
  <c r="D510" i="98" s="1"/>
  <c r="G510" i="98" s="1"/>
  <c r="G510" i="97"/>
  <c r="D509" i="98" s="1"/>
  <c r="G509" i="98" s="1"/>
  <c r="G509" i="97"/>
  <c r="D508" i="98" s="1"/>
  <c r="G508" i="98" s="1"/>
  <c r="G508" i="97"/>
  <c r="D507" i="98" s="1"/>
  <c r="G507" i="98" s="1"/>
  <c r="G507" i="97"/>
  <c r="D506" i="98" s="1"/>
  <c r="G506" i="98" s="1"/>
  <c r="G506" i="97"/>
  <c r="D505" i="98" s="1"/>
  <c r="G505" i="98" s="1"/>
  <c r="G505" i="97"/>
  <c r="D504" i="98" s="1"/>
  <c r="G504" i="98" s="1"/>
  <c r="G504" i="97"/>
  <c r="D503" i="98" s="1"/>
  <c r="G503" i="98" s="1"/>
  <c r="G503" i="97"/>
  <c r="D502" i="98" s="1"/>
  <c r="G502" i="98" s="1"/>
  <c r="G502" i="97"/>
  <c r="D501" i="98" s="1"/>
  <c r="G501" i="98" s="1"/>
  <c r="G501" i="97"/>
  <c r="D500" i="98" s="1"/>
  <c r="G500" i="98" s="1"/>
  <c r="G500" i="97"/>
  <c r="D499" i="98" s="1"/>
  <c r="G499" i="98" s="1"/>
  <c r="G499" i="97"/>
  <c r="D498" i="98" s="1"/>
  <c r="G498" i="98" s="1"/>
  <c r="G498" i="97"/>
  <c r="D497" i="98" s="1"/>
  <c r="G497" i="98" s="1"/>
  <c r="G497" i="97"/>
  <c r="D496" i="98" s="1"/>
  <c r="G496" i="98" s="1"/>
  <c r="G496" i="97"/>
  <c r="D495" i="98" s="1"/>
  <c r="G495" i="98" s="1"/>
  <c r="G495" i="97"/>
  <c r="D494" i="98" s="1"/>
  <c r="G494" i="98" s="1"/>
  <c r="G494" i="97"/>
  <c r="D493" i="98" s="1"/>
  <c r="G493" i="98" s="1"/>
  <c r="G493" i="97"/>
  <c r="D492" i="98" s="1"/>
  <c r="G492" i="98" s="1"/>
  <c r="G492" i="97"/>
  <c r="D491" i="98" s="1"/>
  <c r="G491" i="98" s="1"/>
  <c r="G491" i="97"/>
  <c r="D490" i="98" s="1"/>
  <c r="G490" i="98" s="1"/>
  <c r="G490" i="97"/>
  <c r="D489" i="98" s="1"/>
  <c r="G489" i="98" s="1"/>
  <c r="G489" i="97"/>
  <c r="D488" i="98" s="1"/>
  <c r="G488" i="98" s="1"/>
  <c r="G488" i="97"/>
  <c r="D487" i="98" s="1"/>
  <c r="G487" i="98" s="1"/>
  <c r="G487" i="97"/>
  <c r="D486" i="98" s="1"/>
  <c r="G486" i="98" s="1"/>
  <c r="G486" i="97"/>
  <c r="D485" i="98" s="1"/>
  <c r="G485" i="98" s="1"/>
  <c r="G485" i="97"/>
  <c r="D484" i="98" s="1"/>
  <c r="G484" i="98" s="1"/>
  <c r="G484" i="97"/>
  <c r="D483" i="98" s="1"/>
  <c r="G483" i="98" s="1"/>
  <c r="G483" i="97"/>
  <c r="D482" i="98" s="1"/>
  <c r="G482" i="98" s="1"/>
  <c r="G482" i="97"/>
  <c r="D481" i="98" s="1"/>
  <c r="G481" i="98" s="1"/>
  <c r="G481" i="97"/>
  <c r="D480" i="98" s="1"/>
  <c r="G480" i="98" s="1"/>
  <c r="G480" i="97"/>
  <c r="D479" i="98" s="1"/>
  <c r="G479" i="98" s="1"/>
  <c r="G479" i="97"/>
  <c r="D478" i="98" s="1"/>
  <c r="G478" i="98" s="1"/>
  <c r="G478" i="97"/>
  <c r="D477" i="98" s="1"/>
  <c r="G477" i="98" s="1"/>
  <c r="G477" i="97"/>
  <c r="D476" i="98" s="1"/>
  <c r="G476" i="98" s="1"/>
  <c r="G476" i="97"/>
  <c r="D475" i="98" s="1"/>
  <c r="G475" i="98" s="1"/>
  <c r="G475" i="97"/>
  <c r="D474" i="98" s="1"/>
  <c r="G474" i="98" s="1"/>
  <c r="G474" i="97"/>
  <c r="D473" i="98" s="1"/>
  <c r="G473" i="98" s="1"/>
  <c r="G473" i="97"/>
  <c r="D472" i="98" s="1"/>
  <c r="G472" i="98" s="1"/>
  <c r="G472" i="97"/>
  <c r="D471" i="98" s="1"/>
  <c r="G471" i="98" s="1"/>
  <c r="G471" i="97"/>
  <c r="D470" i="98" s="1"/>
  <c r="G470" i="98" s="1"/>
  <c r="G470" i="97"/>
  <c r="D469" i="98" s="1"/>
  <c r="G469" i="98" s="1"/>
  <c r="G469" i="97"/>
  <c r="D468" i="98" s="1"/>
  <c r="G468" i="98" s="1"/>
  <c r="G468" i="97"/>
  <c r="D467" i="98" s="1"/>
  <c r="G467" i="98" s="1"/>
  <c r="G467" i="97"/>
  <c r="D466" i="98" s="1"/>
  <c r="G466" i="98" s="1"/>
  <c r="G466" i="97"/>
  <c r="D465" i="98" s="1"/>
  <c r="G465" i="98" s="1"/>
  <c r="G465" i="97"/>
  <c r="D464" i="98" s="1"/>
  <c r="G464" i="98" s="1"/>
  <c r="G464" i="97"/>
  <c r="D463" i="98" s="1"/>
  <c r="G463" i="98" s="1"/>
  <c r="G463" i="97"/>
  <c r="D462" i="98" s="1"/>
  <c r="G462" i="98" s="1"/>
  <c r="G462" i="97"/>
  <c r="D461" i="98" s="1"/>
  <c r="G461" i="98" s="1"/>
  <c r="G461" i="97"/>
  <c r="D460" i="98" s="1"/>
  <c r="G460" i="98" s="1"/>
  <c r="G460" i="97"/>
  <c r="D459" i="98" s="1"/>
  <c r="G459" i="98" s="1"/>
  <c r="G459" i="97"/>
  <c r="D458" i="98" s="1"/>
  <c r="G458" i="98" s="1"/>
  <c r="G458" i="97"/>
  <c r="D457" i="98" s="1"/>
  <c r="G457" i="98" s="1"/>
  <c r="G457" i="97"/>
  <c r="D456" i="98" s="1"/>
  <c r="G456" i="98" s="1"/>
  <c r="G456" i="97"/>
  <c r="D455" i="98" s="1"/>
  <c r="G455" i="98" s="1"/>
  <c r="G455" i="97"/>
  <c r="D454" i="98" s="1"/>
  <c r="G454" i="98" s="1"/>
  <c r="G454" i="97"/>
  <c r="D453" i="98" s="1"/>
  <c r="G453" i="98" s="1"/>
  <c r="G453" i="97"/>
  <c r="D452" i="98" s="1"/>
  <c r="G452" i="98" s="1"/>
  <c r="G452" i="97"/>
  <c r="D451" i="98" s="1"/>
  <c r="G451" i="98" s="1"/>
  <c r="G451" i="97"/>
  <c r="D450" i="98" s="1"/>
  <c r="G450" i="98" s="1"/>
  <c r="G450" i="97"/>
  <c r="D449" i="98" s="1"/>
  <c r="G449" i="98" s="1"/>
  <c r="G449" i="97"/>
  <c r="D448" i="98" s="1"/>
  <c r="G448" i="98" s="1"/>
  <c r="G448" i="97"/>
  <c r="D447" i="98" s="1"/>
  <c r="G447" i="98" s="1"/>
  <c r="G447" i="97"/>
  <c r="D446" i="98" s="1"/>
  <c r="G446" i="98" s="1"/>
  <c r="G446" i="97"/>
  <c r="D445" i="98" s="1"/>
  <c r="G445" i="98" s="1"/>
  <c r="G445" i="97"/>
  <c r="D444" i="98" s="1"/>
  <c r="G444" i="98" s="1"/>
  <c r="G444" i="97"/>
  <c r="D443" i="98" s="1"/>
  <c r="G443" i="98" s="1"/>
  <c r="G443" i="97"/>
  <c r="D442" i="98" s="1"/>
  <c r="G442" i="98" s="1"/>
  <c r="G442" i="97"/>
  <c r="D441" i="98" s="1"/>
  <c r="G441" i="98" s="1"/>
  <c r="G441" i="97"/>
  <c r="D440" i="98" s="1"/>
  <c r="G440" i="98" s="1"/>
  <c r="G440" i="97"/>
  <c r="D439" i="98" s="1"/>
  <c r="G439" i="98" s="1"/>
  <c r="G439" i="97"/>
  <c r="D438" i="98" s="1"/>
  <c r="G438" i="98" s="1"/>
  <c r="G438" i="97"/>
  <c r="D437" i="98" s="1"/>
  <c r="G437" i="98" s="1"/>
  <c r="G437" i="97"/>
  <c r="D436" i="98" s="1"/>
  <c r="G436" i="98" s="1"/>
  <c r="G436" i="97"/>
  <c r="D435" i="98" s="1"/>
  <c r="G435" i="98" s="1"/>
  <c r="G435" i="97"/>
  <c r="D434" i="98" s="1"/>
  <c r="G434" i="98" s="1"/>
  <c r="G434" i="97"/>
  <c r="D433" i="98" s="1"/>
  <c r="G433" i="98" s="1"/>
  <c r="G433" i="97"/>
  <c r="D432" i="98" s="1"/>
  <c r="G432" i="98" s="1"/>
  <c r="G432" i="97"/>
  <c r="D431" i="98" s="1"/>
  <c r="G431" i="98" s="1"/>
  <c r="G431" i="97"/>
  <c r="D430" i="98" s="1"/>
  <c r="G430" i="98" s="1"/>
  <c r="G430" i="97"/>
  <c r="D429" i="98" s="1"/>
  <c r="G429" i="98" s="1"/>
  <c r="G429" i="97"/>
  <c r="D428" i="98" s="1"/>
  <c r="G428" i="98" s="1"/>
  <c r="G428" i="97"/>
  <c r="D427" i="98" s="1"/>
  <c r="G427" i="98" s="1"/>
  <c r="G427" i="97"/>
  <c r="D426" i="98" s="1"/>
  <c r="G426" i="98" s="1"/>
  <c r="G426" i="97"/>
  <c r="D425" i="98" s="1"/>
  <c r="G425" i="98" s="1"/>
  <c r="G425" i="97"/>
  <c r="D424" i="98" s="1"/>
  <c r="G424" i="98" s="1"/>
  <c r="G424" i="97"/>
  <c r="D423" i="98" s="1"/>
  <c r="G423" i="98" s="1"/>
  <c r="G423" i="97"/>
  <c r="D422" i="98" s="1"/>
  <c r="G422" i="98" s="1"/>
  <c r="G422" i="97"/>
  <c r="D421" i="98" s="1"/>
  <c r="G421" i="98" s="1"/>
  <c r="G421" i="97"/>
  <c r="D420" i="98" s="1"/>
  <c r="G420" i="98" s="1"/>
  <c r="G420" i="97"/>
  <c r="D419" i="98" s="1"/>
  <c r="G419" i="98" s="1"/>
  <c r="G419" i="97"/>
  <c r="D418" i="98" s="1"/>
  <c r="G418" i="98" s="1"/>
  <c r="G418" i="97"/>
  <c r="D417" i="98" s="1"/>
  <c r="G417" i="98" s="1"/>
  <c r="G417" i="97"/>
  <c r="D416" i="98" s="1"/>
  <c r="G416" i="98" s="1"/>
  <c r="G416" i="97"/>
  <c r="D415" i="98" s="1"/>
  <c r="G415" i="98" s="1"/>
  <c r="G415" i="97"/>
  <c r="D414" i="98" s="1"/>
  <c r="G414" i="98" s="1"/>
  <c r="G414" i="97"/>
  <c r="D413" i="98" s="1"/>
  <c r="G413" i="98" s="1"/>
  <c r="G413" i="97"/>
  <c r="D412" i="98" s="1"/>
  <c r="G412" i="98" s="1"/>
  <c r="G412" i="97"/>
  <c r="D411" i="98" s="1"/>
  <c r="G411" i="98" s="1"/>
  <c r="G411" i="97"/>
  <c r="D410" i="98" s="1"/>
  <c r="G410" i="98" s="1"/>
  <c r="G410" i="97"/>
  <c r="D409" i="98" s="1"/>
  <c r="G409" i="98" s="1"/>
  <c r="G409" i="97"/>
  <c r="D408" i="98" s="1"/>
  <c r="G408" i="98" s="1"/>
  <c r="G408" i="97"/>
  <c r="D407" i="98" s="1"/>
  <c r="G407" i="98" s="1"/>
  <c r="G407" i="97"/>
  <c r="D406" i="98" s="1"/>
  <c r="G406" i="98" s="1"/>
  <c r="G406" i="97"/>
  <c r="D405" i="98" s="1"/>
  <c r="G405" i="98" s="1"/>
  <c r="G405" i="97"/>
  <c r="D404" i="98" s="1"/>
  <c r="G404" i="98" s="1"/>
  <c r="G404" i="97"/>
  <c r="D403" i="98" s="1"/>
  <c r="G403" i="98" s="1"/>
  <c r="G403" i="97"/>
  <c r="D402" i="98" s="1"/>
  <c r="G402" i="98" s="1"/>
  <c r="G402" i="97"/>
  <c r="D401" i="98" s="1"/>
  <c r="G401" i="98" s="1"/>
  <c r="G401" i="97"/>
  <c r="D400" i="98" s="1"/>
  <c r="G400" i="98" s="1"/>
  <c r="G400" i="97"/>
  <c r="D399" i="98" s="1"/>
  <c r="G399" i="98" s="1"/>
  <c r="G399" i="97"/>
  <c r="D398" i="98" s="1"/>
  <c r="G398" i="98" s="1"/>
  <c r="G398" i="97"/>
  <c r="D397" i="98" s="1"/>
  <c r="G397" i="98" s="1"/>
  <c r="G397" i="97"/>
  <c r="D396" i="98" s="1"/>
  <c r="G396" i="98" s="1"/>
  <c r="G396" i="97"/>
  <c r="D395" i="98" s="1"/>
  <c r="G395" i="98" s="1"/>
  <c r="G395" i="97"/>
  <c r="D394" i="98" s="1"/>
  <c r="G394" i="98" s="1"/>
  <c r="G394" i="97"/>
  <c r="D393" i="98" s="1"/>
  <c r="G393" i="98" s="1"/>
  <c r="G393" i="97"/>
  <c r="D392" i="98" s="1"/>
  <c r="G392" i="98" s="1"/>
  <c r="G392" i="97"/>
  <c r="D391" i="98" s="1"/>
  <c r="G391" i="98" s="1"/>
  <c r="G391" i="97"/>
  <c r="D390" i="98" s="1"/>
  <c r="G390" i="98" s="1"/>
  <c r="G390" i="97"/>
  <c r="D389" i="98" s="1"/>
  <c r="G389" i="98" s="1"/>
  <c r="G389" i="97"/>
  <c r="D388" i="98" s="1"/>
  <c r="G388" i="98" s="1"/>
  <c r="G388" i="97"/>
  <c r="D387" i="98" s="1"/>
  <c r="G387" i="98" s="1"/>
  <c r="G387" i="97"/>
  <c r="D386" i="98" s="1"/>
  <c r="G386" i="98" s="1"/>
  <c r="G386" i="97"/>
  <c r="D385" i="98" s="1"/>
  <c r="G385" i="98" s="1"/>
  <c r="G385" i="97"/>
  <c r="D384" i="98" s="1"/>
  <c r="G384" i="98" s="1"/>
  <c r="G384" i="97"/>
  <c r="D383" i="98" s="1"/>
  <c r="G383" i="98" s="1"/>
  <c r="G383" i="97"/>
  <c r="D382" i="98" s="1"/>
  <c r="G382" i="98" s="1"/>
  <c r="G382" i="97"/>
  <c r="D381" i="98" s="1"/>
  <c r="G381" i="98" s="1"/>
  <c r="G381" i="97"/>
  <c r="D380" i="98" s="1"/>
  <c r="G380" i="98" s="1"/>
  <c r="G380" i="97"/>
  <c r="D379" i="98" s="1"/>
  <c r="G379" i="98" s="1"/>
  <c r="G379" i="97"/>
  <c r="D378" i="98" s="1"/>
  <c r="G378" i="98" s="1"/>
  <c r="G378" i="97"/>
  <c r="D377" i="98" s="1"/>
  <c r="G377" i="98" s="1"/>
  <c r="G377" i="97"/>
  <c r="D376" i="98" s="1"/>
  <c r="G376" i="98" s="1"/>
  <c r="G376" i="97"/>
  <c r="D375" i="98" s="1"/>
  <c r="G375" i="98" s="1"/>
  <c r="G375" i="97"/>
  <c r="D374" i="98" s="1"/>
  <c r="G374" i="98" s="1"/>
  <c r="G374" i="97"/>
  <c r="D373" i="98" s="1"/>
  <c r="G373" i="98" s="1"/>
  <c r="G373" i="97"/>
  <c r="D372" i="98" s="1"/>
  <c r="G372" i="98" s="1"/>
  <c r="G372" i="97"/>
  <c r="D371" i="98" s="1"/>
  <c r="G371" i="98" s="1"/>
  <c r="G371" i="97"/>
  <c r="D370" i="98" s="1"/>
  <c r="G370" i="98" s="1"/>
  <c r="G370" i="97"/>
  <c r="D369" i="98" s="1"/>
  <c r="G369" i="98" s="1"/>
  <c r="G369" i="97"/>
  <c r="D368" i="98" s="1"/>
  <c r="G368" i="98" s="1"/>
  <c r="G368" i="97"/>
  <c r="D367" i="98" s="1"/>
  <c r="G367" i="98" s="1"/>
  <c r="G367" i="97"/>
  <c r="D366" i="98" s="1"/>
  <c r="G366" i="98" s="1"/>
  <c r="G366" i="97"/>
  <c r="D365" i="98" s="1"/>
  <c r="G365" i="98" s="1"/>
  <c r="G365" i="97"/>
  <c r="D364" i="98" s="1"/>
  <c r="G364" i="98" s="1"/>
  <c r="G364" i="97"/>
  <c r="D363" i="98" s="1"/>
  <c r="G363" i="98" s="1"/>
  <c r="G363" i="97"/>
  <c r="D362" i="98" s="1"/>
  <c r="G362" i="98" s="1"/>
  <c r="G362" i="97"/>
  <c r="D361" i="98" s="1"/>
  <c r="G361" i="98" s="1"/>
  <c r="G361" i="97"/>
  <c r="D360" i="98" s="1"/>
  <c r="G360" i="98" s="1"/>
  <c r="G360" i="97"/>
  <c r="D359" i="98" s="1"/>
  <c r="G359" i="98" s="1"/>
  <c r="G359" i="97"/>
  <c r="D358" i="98" s="1"/>
  <c r="G358" i="98" s="1"/>
  <c r="G358" i="97"/>
  <c r="D357" i="98" s="1"/>
  <c r="G357" i="98" s="1"/>
  <c r="G357" i="97"/>
  <c r="D356" i="98" s="1"/>
  <c r="G356" i="98" s="1"/>
  <c r="G356" i="97"/>
  <c r="D355" i="98" s="1"/>
  <c r="G355" i="98" s="1"/>
  <c r="G355" i="97"/>
  <c r="D354" i="98" s="1"/>
  <c r="G354" i="98" s="1"/>
  <c r="G354" i="97"/>
  <c r="D353" i="98" s="1"/>
  <c r="G353" i="98" s="1"/>
  <c r="G353" i="97"/>
  <c r="D352" i="98" s="1"/>
  <c r="G352" i="98" s="1"/>
  <c r="G352" i="97"/>
  <c r="D351" i="98" s="1"/>
  <c r="G351" i="98" s="1"/>
  <c r="G351" i="97"/>
  <c r="D350" i="98" s="1"/>
  <c r="G350" i="98" s="1"/>
  <c r="G350" i="97"/>
  <c r="D349" i="98" s="1"/>
  <c r="G349" i="98" s="1"/>
  <c r="G349" i="97"/>
  <c r="D348" i="98" s="1"/>
  <c r="G348" i="98" s="1"/>
  <c r="G348" i="97"/>
  <c r="D347" i="98" s="1"/>
  <c r="G347" i="98" s="1"/>
  <c r="G347" i="97"/>
  <c r="D346" i="98" s="1"/>
  <c r="G346" i="98" s="1"/>
  <c r="G346" i="97"/>
  <c r="D345" i="98" s="1"/>
  <c r="G345" i="98" s="1"/>
  <c r="G345" i="97"/>
  <c r="D344" i="98" s="1"/>
  <c r="G344" i="98" s="1"/>
  <c r="G344" i="97"/>
  <c r="D343" i="98" s="1"/>
  <c r="G343" i="98" s="1"/>
  <c r="G343" i="97"/>
  <c r="D342" i="98" s="1"/>
  <c r="G342" i="98" s="1"/>
  <c r="G342" i="97"/>
  <c r="D341" i="98" s="1"/>
  <c r="G341" i="98" s="1"/>
  <c r="G341" i="97"/>
  <c r="D340" i="98" s="1"/>
  <c r="G340" i="98" s="1"/>
  <c r="G340" i="97"/>
  <c r="D339" i="98" s="1"/>
  <c r="G339" i="98" s="1"/>
  <c r="G339" i="97"/>
  <c r="D338" i="98" s="1"/>
  <c r="G338" i="98" s="1"/>
  <c r="G338" i="97"/>
  <c r="D337" i="98" s="1"/>
  <c r="G337" i="98" s="1"/>
  <c r="G337" i="97"/>
  <c r="D336" i="98" s="1"/>
  <c r="G336" i="98" s="1"/>
  <c r="G336" i="97"/>
  <c r="D335" i="98" s="1"/>
  <c r="G335" i="98" s="1"/>
  <c r="G335" i="97"/>
  <c r="D334" i="98" s="1"/>
  <c r="G334" i="98" s="1"/>
  <c r="G334" i="97"/>
  <c r="D333" i="98" s="1"/>
  <c r="G333" i="98" s="1"/>
  <c r="G333" i="97"/>
  <c r="D332" i="98" s="1"/>
  <c r="G332" i="98" s="1"/>
  <c r="G332" i="97"/>
  <c r="D331" i="98" s="1"/>
  <c r="G331" i="98" s="1"/>
  <c r="G331" i="97"/>
  <c r="D330" i="98" s="1"/>
  <c r="G330" i="98" s="1"/>
  <c r="G330" i="97"/>
  <c r="D329" i="98" s="1"/>
  <c r="G329" i="98" s="1"/>
  <c r="G329" i="97"/>
  <c r="D328" i="98" s="1"/>
  <c r="G328" i="98" s="1"/>
  <c r="G328" i="97"/>
  <c r="D327" i="98" s="1"/>
  <c r="G327" i="98" s="1"/>
  <c r="G327" i="97"/>
  <c r="D326" i="98" s="1"/>
  <c r="G326" i="98" s="1"/>
  <c r="G326" i="97"/>
  <c r="D325" i="98" s="1"/>
  <c r="G325" i="98" s="1"/>
  <c r="G325" i="97"/>
  <c r="D324" i="98" s="1"/>
  <c r="G324" i="98" s="1"/>
  <c r="G324" i="97"/>
  <c r="D323" i="98" s="1"/>
  <c r="G323" i="98" s="1"/>
  <c r="G323" i="97"/>
  <c r="D322" i="98" s="1"/>
  <c r="G322" i="98" s="1"/>
  <c r="G322" i="97"/>
  <c r="D321" i="98" s="1"/>
  <c r="G321" i="98" s="1"/>
  <c r="G321" i="97"/>
  <c r="D320" i="98" s="1"/>
  <c r="G320" i="98" s="1"/>
  <c r="G320" i="97"/>
  <c r="D319" i="98" s="1"/>
  <c r="G319" i="98" s="1"/>
  <c r="G319" i="97"/>
  <c r="D318" i="98" s="1"/>
  <c r="G318" i="98" s="1"/>
  <c r="G318" i="97"/>
  <c r="D317" i="98" s="1"/>
  <c r="G317" i="98" s="1"/>
  <c r="G317" i="97"/>
  <c r="D316" i="98" s="1"/>
  <c r="G316" i="98" s="1"/>
  <c r="G316" i="97"/>
  <c r="D315" i="98" s="1"/>
  <c r="G315" i="98" s="1"/>
  <c r="G315" i="97"/>
  <c r="D314" i="98" s="1"/>
  <c r="G314" i="98" s="1"/>
  <c r="G314" i="97"/>
  <c r="D313" i="98" s="1"/>
  <c r="G313" i="98" s="1"/>
  <c r="G313" i="97"/>
  <c r="D312" i="98" s="1"/>
  <c r="G312" i="98" s="1"/>
  <c r="G312" i="97"/>
  <c r="D311" i="98" s="1"/>
  <c r="G311" i="98" s="1"/>
  <c r="G311" i="97"/>
  <c r="D310" i="98" s="1"/>
  <c r="G310" i="98" s="1"/>
  <c r="G310" i="97"/>
  <c r="D309" i="98" s="1"/>
  <c r="G309" i="98" s="1"/>
  <c r="G309" i="97"/>
  <c r="D308" i="98" s="1"/>
  <c r="G308" i="98" s="1"/>
  <c r="G308" i="97"/>
  <c r="D307" i="98" s="1"/>
  <c r="G307" i="98" s="1"/>
  <c r="G307" i="97"/>
  <c r="D306" i="98" s="1"/>
  <c r="G306" i="98" s="1"/>
  <c r="G306" i="97"/>
  <c r="D305" i="98" s="1"/>
  <c r="G305" i="98" s="1"/>
  <c r="G305" i="97"/>
  <c r="D304" i="98" s="1"/>
  <c r="G304" i="98" s="1"/>
  <c r="G304" i="97"/>
  <c r="D303" i="98" s="1"/>
  <c r="G303" i="98" s="1"/>
  <c r="G303" i="97"/>
  <c r="D302" i="98" s="1"/>
  <c r="G302" i="98" s="1"/>
  <c r="G302" i="97"/>
  <c r="D301" i="98" s="1"/>
  <c r="G301" i="98" s="1"/>
  <c r="G301" i="97"/>
  <c r="D300" i="98" s="1"/>
  <c r="G300" i="98" s="1"/>
  <c r="G300" i="97"/>
  <c r="D299" i="98" s="1"/>
  <c r="G299" i="98" s="1"/>
  <c r="G299" i="97"/>
  <c r="D298" i="98" s="1"/>
  <c r="G298" i="98" s="1"/>
  <c r="G298" i="97"/>
  <c r="D297" i="98" s="1"/>
  <c r="G297" i="98" s="1"/>
  <c r="G297" i="97"/>
  <c r="D296" i="98" s="1"/>
  <c r="G296" i="98" s="1"/>
  <c r="G296" i="97"/>
  <c r="D295" i="98" s="1"/>
  <c r="G295" i="98" s="1"/>
  <c r="G295" i="97"/>
  <c r="D294" i="98" s="1"/>
  <c r="G294" i="98" s="1"/>
  <c r="G294" i="97"/>
  <c r="D293" i="98" s="1"/>
  <c r="G293" i="98" s="1"/>
  <c r="G293" i="97"/>
  <c r="D292" i="98" s="1"/>
  <c r="G292" i="98" s="1"/>
  <c r="G292" i="97"/>
  <c r="D291" i="98" s="1"/>
  <c r="G291" i="98" s="1"/>
  <c r="G291" i="97"/>
  <c r="D290" i="98" s="1"/>
  <c r="G290" i="98" s="1"/>
  <c r="G290" i="97"/>
  <c r="D289" i="98" s="1"/>
  <c r="G289" i="98" s="1"/>
  <c r="G289" i="97"/>
  <c r="D288" i="98" s="1"/>
  <c r="G288" i="98" s="1"/>
  <c r="G288" i="97"/>
  <c r="D287" i="98" s="1"/>
  <c r="G287" i="98" s="1"/>
  <c r="G287" i="97"/>
  <c r="D286" i="98" s="1"/>
  <c r="G286" i="98" s="1"/>
  <c r="G286" i="97"/>
  <c r="D285" i="98" s="1"/>
  <c r="G285" i="98" s="1"/>
  <c r="G285" i="97"/>
  <c r="D284" i="98" s="1"/>
  <c r="G284" i="98" s="1"/>
  <c r="G284" i="97"/>
  <c r="D283" i="98" s="1"/>
  <c r="G283" i="98" s="1"/>
  <c r="G283" i="97"/>
  <c r="D282" i="98" s="1"/>
  <c r="G282" i="98" s="1"/>
  <c r="G282" i="97"/>
  <c r="D281" i="98" s="1"/>
  <c r="G281" i="98" s="1"/>
  <c r="G281" i="97"/>
  <c r="D280" i="98" s="1"/>
  <c r="G280" i="98" s="1"/>
  <c r="G280" i="97"/>
  <c r="D279" i="98" s="1"/>
  <c r="G279" i="98" s="1"/>
  <c r="G279" i="97"/>
  <c r="D278" i="98" s="1"/>
  <c r="G278" i="98" s="1"/>
  <c r="G278" i="97"/>
  <c r="D277" i="98" s="1"/>
  <c r="G277" i="98" s="1"/>
  <c r="G277" i="97"/>
  <c r="D276" i="98" s="1"/>
  <c r="G276" i="98" s="1"/>
  <c r="G276" i="97"/>
  <c r="D275" i="98" s="1"/>
  <c r="G275" i="98" s="1"/>
  <c r="G275" i="97"/>
  <c r="D274" i="98" s="1"/>
  <c r="G274" i="98" s="1"/>
  <c r="G274" i="97"/>
  <c r="D273" i="98" s="1"/>
  <c r="G273" i="98" s="1"/>
  <c r="G273" i="97"/>
  <c r="D272" i="98" s="1"/>
  <c r="G272" i="98" s="1"/>
  <c r="G272" i="97"/>
  <c r="D271" i="98" s="1"/>
  <c r="G271" i="98" s="1"/>
  <c r="G271" i="97"/>
  <c r="D270" i="98" s="1"/>
  <c r="G270" i="98" s="1"/>
  <c r="G270" i="97"/>
  <c r="D269" i="98" s="1"/>
  <c r="G269" i="98" s="1"/>
  <c r="G269" i="97"/>
  <c r="D268" i="98" s="1"/>
  <c r="G268" i="98" s="1"/>
  <c r="G268" i="97"/>
  <c r="D267" i="98" s="1"/>
  <c r="G267" i="98" s="1"/>
  <c r="G267" i="97"/>
  <c r="D266" i="98" s="1"/>
  <c r="G266" i="98" s="1"/>
  <c r="G266" i="97"/>
  <c r="D265" i="98" s="1"/>
  <c r="G265" i="98" s="1"/>
  <c r="G265" i="97"/>
  <c r="D264" i="98" s="1"/>
  <c r="G264" i="98" s="1"/>
  <c r="G264" i="97"/>
  <c r="D263" i="98" s="1"/>
  <c r="G263" i="98" s="1"/>
  <c r="G263" i="97"/>
  <c r="D262" i="98" s="1"/>
  <c r="G262" i="98" s="1"/>
  <c r="G262" i="97"/>
  <c r="D261" i="98" s="1"/>
  <c r="G261" i="98" s="1"/>
  <c r="G261" i="97"/>
  <c r="D260" i="98" s="1"/>
  <c r="G260" i="98" s="1"/>
  <c r="G260" i="97"/>
  <c r="D259" i="98" s="1"/>
  <c r="G259" i="98" s="1"/>
  <c r="G259" i="97"/>
  <c r="D258" i="98" s="1"/>
  <c r="G258" i="98" s="1"/>
  <c r="G258" i="97"/>
  <c r="D257" i="98" s="1"/>
  <c r="G257" i="98" s="1"/>
  <c r="G257" i="97"/>
  <c r="D256" i="98" s="1"/>
  <c r="G256" i="98" s="1"/>
  <c r="G256" i="97"/>
  <c r="D255" i="98" s="1"/>
  <c r="G255" i="98" s="1"/>
  <c r="G255" i="97"/>
  <c r="D254" i="98" s="1"/>
  <c r="G254" i="98" s="1"/>
  <c r="G254" i="97"/>
  <c r="D253" i="98" s="1"/>
  <c r="G253" i="98" s="1"/>
  <c r="G253" i="97"/>
  <c r="D252" i="98" s="1"/>
  <c r="G252" i="98" s="1"/>
  <c r="G252" i="97"/>
  <c r="D251" i="98" s="1"/>
  <c r="G251" i="98" s="1"/>
  <c r="G251" i="97"/>
  <c r="D250" i="98" s="1"/>
  <c r="G250" i="98" s="1"/>
  <c r="G250" i="97"/>
  <c r="D249" i="98" s="1"/>
  <c r="G249" i="98" s="1"/>
  <c r="G249" i="97"/>
  <c r="D248" i="98" s="1"/>
  <c r="G248" i="98" s="1"/>
  <c r="G248" i="97"/>
  <c r="D247" i="98" s="1"/>
  <c r="G247" i="98" s="1"/>
  <c r="G247" i="97"/>
  <c r="D246" i="98" s="1"/>
  <c r="G246" i="98" s="1"/>
  <c r="G246" i="97"/>
  <c r="D245" i="98" s="1"/>
  <c r="G245" i="98" s="1"/>
  <c r="G245" i="97"/>
  <c r="D244" i="98" s="1"/>
  <c r="G244" i="98" s="1"/>
  <c r="G244" i="97"/>
  <c r="D243" i="98" s="1"/>
  <c r="G243" i="98" s="1"/>
  <c r="G243" i="97"/>
  <c r="D242" i="98" s="1"/>
  <c r="G242" i="98" s="1"/>
  <c r="G242" i="97"/>
  <c r="D241" i="98" s="1"/>
  <c r="G241" i="98" s="1"/>
  <c r="G241" i="97"/>
  <c r="D240" i="98" s="1"/>
  <c r="G240" i="98" s="1"/>
  <c r="G240" i="97"/>
  <c r="D239" i="98" s="1"/>
  <c r="G239" i="98" s="1"/>
  <c r="G239" i="97"/>
  <c r="D238" i="98" s="1"/>
  <c r="G238" i="98" s="1"/>
  <c r="G238" i="97"/>
  <c r="D237" i="98" s="1"/>
  <c r="G237" i="98" s="1"/>
  <c r="G237" i="97"/>
  <c r="D236" i="98" s="1"/>
  <c r="G236" i="98" s="1"/>
  <c r="G236" i="97"/>
  <c r="D235" i="98" s="1"/>
  <c r="G235" i="98" s="1"/>
  <c r="G235" i="97"/>
  <c r="D234" i="98" s="1"/>
  <c r="G234" i="98" s="1"/>
  <c r="G234" i="97"/>
  <c r="D233" i="98" s="1"/>
  <c r="G233" i="98" s="1"/>
  <c r="G233" i="97"/>
  <c r="D232" i="98" s="1"/>
  <c r="G232" i="98" s="1"/>
  <c r="G232" i="97"/>
  <c r="D231" i="98" s="1"/>
  <c r="G231" i="98" s="1"/>
  <c r="G231" i="97"/>
  <c r="D230" i="98" s="1"/>
  <c r="G230" i="98" s="1"/>
  <c r="G230" i="97"/>
  <c r="D229" i="98" s="1"/>
  <c r="G229" i="98" s="1"/>
  <c r="G229" i="97"/>
  <c r="D228" i="98" s="1"/>
  <c r="G228" i="98" s="1"/>
  <c r="G228" i="97"/>
  <c r="D227" i="98" s="1"/>
  <c r="G227" i="98" s="1"/>
  <c r="G227" i="97"/>
  <c r="D226" i="98" s="1"/>
  <c r="G226" i="98" s="1"/>
  <c r="G226" i="97"/>
  <c r="D225" i="98" s="1"/>
  <c r="G225" i="98" s="1"/>
  <c r="G225" i="97"/>
  <c r="D224" i="98" s="1"/>
  <c r="G224" i="98" s="1"/>
  <c r="G224" i="97"/>
  <c r="D223" i="98" s="1"/>
  <c r="G223" i="98" s="1"/>
  <c r="G223" i="97"/>
  <c r="D222" i="98" s="1"/>
  <c r="G222" i="98" s="1"/>
  <c r="G222" i="97"/>
  <c r="D221" i="98" s="1"/>
  <c r="G221" i="98" s="1"/>
  <c r="G221" i="97"/>
  <c r="D220" i="98" s="1"/>
  <c r="G220" i="98" s="1"/>
  <c r="G220" i="97"/>
  <c r="D219" i="98" s="1"/>
  <c r="G219" i="98" s="1"/>
  <c r="G219" i="97"/>
  <c r="D218" i="98" s="1"/>
  <c r="G218" i="98" s="1"/>
  <c r="G218" i="97"/>
  <c r="D217" i="98" s="1"/>
  <c r="G217" i="98" s="1"/>
  <c r="G217" i="97"/>
  <c r="D216" i="98" s="1"/>
  <c r="G216" i="98" s="1"/>
  <c r="G216" i="97"/>
  <c r="D215" i="98" s="1"/>
  <c r="G215" i="98" s="1"/>
  <c r="G215" i="97"/>
  <c r="D214" i="98" s="1"/>
  <c r="G214" i="98" s="1"/>
  <c r="G214" i="97"/>
  <c r="D213" i="98" s="1"/>
  <c r="G213" i="98" s="1"/>
  <c r="G213" i="97"/>
  <c r="D212" i="98" s="1"/>
  <c r="G212" i="98" s="1"/>
  <c r="G212" i="97"/>
  <c r="D211" i="98" s="1"/>
  <c r="G211" i="98" s="1"/>
  <c r="G211" i="97"/>
  <c r="D210" i="98" s="1"/>
  <c r="G210" i="98" s="1"/>
  <c r="G210" i="97"/>
  <c r="D209" i="98" s="1"/>
  <c r="G209" i="98" s="1"/>
  <c r="G209" i="97"/>
  <c r="D208" i="98" s="1"/>
  <c r="G208" i="98" s="1"/>
  <c r="G208" i="97"/>
  <c r="D207" i="98" s="1"/>
  <c r="G207" i="98" s="1"/>
  <c r="G207" i="97"/>
  <c r="D206" i="98" s="1"/>
  <c r="G206" i="98" s="1"/>
  <c r="G206" i="97"/>
  <c r="D205" i="98" s="1"/>
  <c r="G205" i="98" s="1"/>
  <c r="G205" i="97"/>
  <c r="D204" i="98" s="1"/>
  <c r="G204" i="98" s="1"/>
  <c r="G204" i="97"/>
  <c r="D203" i="98" s="1"/>
  <c r="G203" i="98" s="1"/>
  <c r="G203" i="97"/>
  <c r="D202" i="98" s="1"/>
  <c r="G202" i="98" s="1"/>
  <c r="G202" i="97"/>
  <c r="D201" i="98" s="1"/>
  <c r="G201" i="98" s="1"/>
  <c r="G201" i="97"/>
  <c r="D200" i="98" s="1"/>
  <c r="G200" i="98" s="1"/>
  <c r="G200" i="97"/>
  <c r="D199" i="98" s="1"/>
  <c r="G199" i="98" s="1"/>
  <c r="G199" i="97"/>
  <c r="D198" i="98" s="1"/>
  <c r="G198" i="98" s="1"/>
  <c r="G198" i="97"/>
  <c r="D197" i="98" s="1"/>
  <c r="G197" i="98" s="1"/>
  <c r="G197" i="97"/>
  <c r="D196" i="98" s="1"/>
  <c r="G196" i="98" s="1"/>
  <c r="G196" i="97"/>
  <c r="D195" i="98" s="1"/>
  <c r="G195" i="98" s="1"/>
  <c r="G195" i="97"/>
  <c r="D194" i="98" s="1"/>
  <c r="G194" i="98" s="1"/>
  <c r="G194" i="97"/>
  <c r="D193" i="98" s="1"/>
  <c r="G193" i="98" s="1"/>
  <c r="G193" i="97"/>
  <c r="D192" i="98" s="1"/>
  <c r="G192" i="98" s="1"/>
  <c r="G192" i="97"/>
  <c r="D191" i="98" s="1"/>
  <c r="G191" i="98" s="1"/>
  <c r="G191" i="97"/>
  <c r="D190" i="98" s="1"/>
  <c r="G190" i="98" s="1"/>
  <c r="G190" i="97"/>
  <c r="D189" i="98" s="1"/>
  <c r="G189" i="98" s="1"/>
  <c r="G189" i="97"/>
  <c r="D188" i="98" s="1"/>
  <c r="G188" i="98" s="1"/>
  <c r="G188" i="97"/>
  <c r="D187" i="98" s="1"/>
  <c r="G187" i="98" s="1"/>
  <c r="G187" i="97"/>
  <c r="D186" i="98" s="1"/>
  <c r="G186" i="98" s="1"/>
  <c r="G186" i="97"/>
  <c r="D185" i="98" s="1"/>
  <c r="G185" i="98" s="1"/>
  <c r="G185" i="97"/>
  <c r="D184" i="98" s="1"/>
  <c r="G184" i="98" s="1"/>
  <c r="G184" i="97"/>
  <c r="D183" i="98" s="1"/>
  <c r="G183" i="98" s="1"/>
  <c r="G183" i="97"/>
  <c r="D182" i="98" s="1"/>
  <c r="G182" i="98" s="1"/>
  <c r="G182" i="97"/>
  <c r="D181" i="98" s="1"/>
  <c r="G181" i="98" s="1"/>
  <c r="G181" i="97"/>
  <c r="D180" i="98" s="1"/>
  <c r="G180" i="98" s="1"/>
  <c r="G180" i="97"/>
  <c r="D179" i="98" s="1"/>
  <c r="G179" i="98" s="1"/>
  <c r="G179" i="97"/>
  <c r="D178" i="98" s="1"/>
  <c r="G178" i="98" s="1"/>
  <c r="G178" i="97"/>
  <c r="D177" i="98" s="1"/>
  <c r="G177" i="98" s="1"/>
  <c r="G177" i="97"/>
  <c r="D176" i="98" s="1"/>
  <c r="G176" i="98" s="1"/>
  <c r="G176" i="97"/>
  <c r="D175" i="98" s="1"/>
  <c r="G175" i="98" s="1"/>
  <c r="G175" i="97"/>
  <c r="D174" i="98" s="1"/>
  <c r="G174" i="98" s="1"/>
  <c r="G174" i="97"/>
  <c r="D173" i="98" s="1"/>
  <c r="G173" i="98" s="1"/>
  <c r="G173" i="97"/>
  <c r="D172" i="98" s="1"/>
  <c r="G172" i="98" s="1"/>
  <c r="G172" i="97"/>
  <c r="D171" i="98" s="1"/>
  <c r="G171" i="98" s="1"/>
  <c r="G171" i="97"/>
  <c r="D170" i="98" s="1"/>
  <c r="G170" i="98" s="1"/>
  <c r="G170" i="97"/>
  <c r="D169" i="98" s="1"/>
  <c r="G169" i="98" s="1"/>
  <c r="G169" i="97"/>
  <c r="D168" i="98" s="1"/>
  <c r="G168" i="98" s="1"/>
  <c r="G168" i="97"/>
  <c r="D167" i="98" s="1"/>
  <c r="G167" i="98" s="1"/>
  <c r="G167" i="97"/>
  <c r="D166" i="98" s="1"/>
  <c r="G166" i="98" s="1"/>
  <c r="G166" i="97"/>
  <c r="D165" i="98" s="1"/>
  <c r="G165" i="98" s="1"/>
  <c r="G165" i="97"/>
  <c r="D164" i="98" s="1"/>
  <c r="G164" i="98" s="1"/>
  <c r="G164" i="97"/>
  <c r="D163" i="98" s="1"/>
  <c r="G163" i="98" s="1"/>
  <c r="G163" i="97"/>
  <c r="D162" i="98" s="1"/>
  <c r="G162" i="98" s="1"/>
  <c r="G162" i="97"/>
  <c r="D161" i="98" s="1"/>
  <c r="G161" i="98" s="1"/>
  <c r="G161" i="97"/>
  <c r="D160" i="98" s="1"/>
  <c r="G160" i="98" s="1"/>
  <c r="G160" i="97"/>
  <c r="D159" i="98" s="1"/>
  <c r="G159" i="98" s="1"/>
  <c r="G159" i="97"/>
  <c r="D158" i="98" s="1"/>
  <c r="G158" i="98" s="1"/>
  <c r="G158" i="97"/>
  <c r="D157" i="98" s="1"/>
  <c r="G157" i="98" s="1"/>
  <c r="G157" i="97"/>
  <c r="D156" i="98" s="1"/>
  <c r="G156" i="98" s="1"/>
  <c r="G156" i="97"/>
  <c r="D155" i="98" s="1"/>
  <c r="G155" i="98" s="1"/>
  <c r="G155" i="97"/>
  <c r="D154" i="98" s="1"/>
  <c r="G154" i="98" s="1"/>
  <c r="G154" i="97"/>
  <c r="D153" i="98" s="1"/>
  <c r="G153" i="98" s="1"/>
  <c r="G153" i="97"/>
  <c r="D152" i="98" s="1"/>
  <c r="G152" i="98" s="1"/>
  <c r="G152" i="97"/>
  <c r="D151" i="98" s="1"/>
  <c r="G151" i="98" s="1"/>
  <c r="G151" i="97"/>
  <c r="D150" i="98" s="1"/>
  <c r="G150" i="98" s="1"/>
  <c r="G150" i="97"/>
  <c r="D149" i="98" s="1"/>
  <c r="G149" i="98" s="1"/>
  <c r="G149" i="97"/>
  <c r="D148" i="98" s="1"/>
  <c r="G148" i="98" s="1"/>
  <c r="G148" i="97"/>
  <c r="D147" i="98" s="1"/>
  <c r="G147" i="98" s="1"/>
  <c r="G147" i="97"/>
  <c r="D146" i="98" s="1"/>
  <c r="G146" i="98" s="1"/>
  <c r="G146" i="97"/>
  <c r="D145" i="98" s="1"/>
  <c r="G145" i="98" s="1"/>
  <c r="G145" i="97"/>
  <c r="D144" i="98" s="1"/>
  <c r="G144" i="98" s="1"/>
  <c r="G144" i="97"/>
  <c r="D143" i="98" s="1"/>
  <c r="G143" i="98" s="1"/>
  <c r="G143" i="97"/>
  <c r="D142" i="98" s="1"/>
  <c r="G142" i="98" s="1"/>
  <c r="G142" i="97"/>
  <c r="D141" i="98" s="1"/>
  <c r="G141" i="98" s="1"/>
  <c r="G141" i="97"/>
  <c r="D140" i="98" s="1"/>
  <c r="G140" i="98" s="1"/>
  <c r="G140" i="97"/>
  <c r="D139" i="98" s="1"/>
  <c r="G139" i="98" s="1"/>
  <c r="G139" i="97"/>
  <c r="D138" i="98" s="1"/>
  <c r="G138" i="98" s="1"/>
  <c r="G138" i="97"/>
  <c r="D137" i="98" s="1"/>
  <c r="G137" i="98" s="1"/>
  <c r="G137" i="97"/>
  <c r="D136" i="98" s="1"/>
  <c r="G136" i="98" s="1"/>
  <c r="G136" i="97"/>
  <c r="D135" i="98" s="1"/>
  <c r="G135" i="98" s="1"/>
  <c r="G135" i="97"/>
  <c r="D134" i="98" s="1"/>
  <c r="G134" i="98" s="1"/>
  <c r="G134" i="97"/>
  <c r="D133" i="98" s="1"/>
  <c r="G133" i="98" s="1"/>
  <c r="G133" i="97"/>
  <c r="D132" i="98" s="1"/>
  <c r="G132" i="98" s="1"/>
  <c r="G132" i="97"/>
  <c r="D131" i="98" s="1"/>
  <c r="G131" i="98" s="1"/>
  <c r="G131" i="97"/>
  <c r="D130" i="98" s="1"/>
  <c r="G130" i="98" s="1"/>
  <c r="G130" i="97"/>
  <c r="D129" i="98" s="1"/>
  <c r="G129" i="98" s="1"/>
  <c r="G129" i="97"/>
  <c r="D128" i="98" s="1"/>
  <c r="G128" i="98" s="1"/>
  <c r="G128" i="97"/>
  <c r="D127" i="98" s="1"/>
  <c r="G127" i="98" s="1"/>
  <c r="G127" i="97"/>
  <c r="D126" i="98" s="1"/>
  <c r="G126" i="98" s="1"/>
  <c r="G126" i="97"/>
  <c r="D125" i="98" s="1"/>
  <c r="G125" i="98" s="1"/>
  <c r="G125" i="97"/>
  <c r="D124" i="98" s="1"/>
  <c r="G124" i="98" s="1"/>
  <c r="G124" i="97"/>
  <c r="D123" i="98" s="1"/>
  <c r="G123" i="98" s="1"/>
  <c r="G123" i="97"/>
  <c r="D122" i="98" s="1"/>
  <c r="G122" i="98" s="1"/>
  <c r="G122" i="97"/>
  <c r="D121" i="98" s="1"/>
  <c r="G121" i="98" s="1"/>
  <c r="G121" i="97"/>
  <c r="D120" i="98" s="1"/>
  <c r="G120" i="98" s="1"/>
  <c r="G120" i="97"/>
  <c r="D119" i="98" s="1"/>
  <c r="G119" i="98" s="1"/>
  <c r="G119" i="97"/>
  <c r="D118" i="98" s="1"/>
  <c r="G118" i="98" s="1"/>
  <c r="G118" i="97"/>
  <c r="D117" i="98" s="1"/>
  <c r="G117" i="98" s="1"/>
  <c r="G117" i="97"/>
  <c r="D116" i="98" s="1"/>
  <c r="G116" i="98" s="1"/>
  <c r="G116" i="97"/>
  <c r="D115" i="98" s="1"/>
  <c r="G115" i="98" s="1"/>
  <c r="G115" i="97"/>
  <c r="D114" i="98" s="1"/>
  <c r="G114" i="98" s="1"/>
  <c r="G114" i="97"/>
  <c r="D113" i="98" s="1"/>
  <c r="G113" i="98" s="1"/>
  <c r="G113" i="97"/>
  <c r="D112" i="98" s="1"/>
  <c r="G112" i="98" s="1"/>
  <c r="G112" i="97"/>
  <c r="D111" i="98" s="1"/>
  <c r="G111" i="98" s="1"/>
  <c r="G111" i="97"/>
  <c r="D110" i="98" s="1"/>
  <c r="G110" i="98" s="1"/>
  <c r="G110" i="97"/>
  <c r="D109" i="98" s="1"/>
  <c r="G109" i="98" s="1"/>
  <c r="G109" i="97"/>
  <c r="D108" i="98" s="1"/>
  <c r="G108" i="98" s="1"/>
  <c r="G108" i="97"/>
  <c r="D107" i="98" s="1"/>
  <c r="G107" i="98" s="1"/>
  <c r="G107" i="97"/>
  <c r="D106" i="98" s="1"/>
  <c r="G106" i="98" s="1"/>
  <c r="G106" i="97"/>
  <c r="D105" i="98" s="1"/>
  <c r="G105" i="98" s="1"/>
  <c r="G105" i="97"/>
  <c r="D104" i="98" s="1"/>
  <c r="G104" i="98" s="1"/>
  <c r="G104" i="97"/>
  <c r="D103" i="98" s="1"/>
  <c r="G103" i="98" s="1"/>
  <c r="G103" i="97"/>
  <c r="D102" i="98" s="1"/>
  <c r="G102" i="98" s="1"/>
  <c r="G102" i="97"/>
  <c r="D101" i="98" s="1"/>
  <c r="G101" i="98" s="1"/>
  <c r="G101" i="97"/>
  <c r="D100" i="98" s="1"/>
  <c r="G100" i="98" s="1"/>
  <c r="G100" i="97"/>
  <c r="D99" i="98" s="1"/>
  <c r="G99" i="98" s="1"/>
  <c r="G99" i="97"/>
  <c r="D98" i="98" s="1"/>
  <c r="G98" i="98" s="1"/>
  <c r="G98" i="97"/>
  <c r="D97" i="98" s="1"/>
  <c r="G97" i="98" s="1"/>
  <c r="G97" i="97"/>
  <c r="D96" i="98" s="1"/>
  <c r="G96" i="98" s="1"/>
  <c r="G96" i="97"/>
  <c r="D95" i="98" s="1"/>
  <c r="G95" i="98" s="1"/>
  <c r="G95" i="97"/>
  <c r="D94" i="98" s="1"/>
  <c r="G94" i="98" s="1"/>
  <c r="G94" i="97"/>
  <c r="D93" i="98" s="1"/>
  <c r="G93" i="98" s="1"/>
  <c r="G93" i="97"/>
  <c r="D92" i="98" s="1"/>
  <c r="G92" i="98" s="1"/>
  <c r="G92" i="97"/>
  <c r="D91" i="98" s="1"/>
  <c r="G91" i="98" s="1"/>
  <c r="G91" i="97"/>
  <c r="D90" i="98" s="1"/>
  <c r="G90" i="98" s="1"/>
  <c r="G90" i="97"/>
  <c r="D89" i="98" s="1"/>
  <c r="G89" i="98" s="1"/>
  <c r="G89" i="97"/>
  <c r="D88" i="98" s="1"/>
  <c r="G88" i="98" s="1"/>
  <c r="G88" i="97"/>
  <c r="D87" i="98" s="1"/>
  <c r="G87" i="98" s="1"/>
  <c r="G87" i="97"/>
  <c r="D86" i="98" s="1"/>
  <c r="G86" i="98" s="1"/>
  <c r="G86" i="97"/>
  <c r="D85" i="98" s="1"/>
  <c r="G85" i="98" s="1"/>
  <c r="G85" i="97"/>
  <c r="D84" i="98" s="1"/>
  <c r="G84" i="98" s="1"/>
  <c r="G84" i="97"/>
  <c r="D83" i="98" s="1"/>
  <c r="G83" i="98" s="1"/>
  <c r="G83" i="97"/>
  <c r="D82" i="98" s="1"/>
  <c r="G82" i="98" s="1"/>
  <c r="G82" i="97"/>
  <c r="D81" i="98" s="1"/>
  <c r="G81" i="98" s="1"/>
  <c r="G81" i="97"/>
  <c r="D80" i="98" s="1"/>
  <c r="G80" i="98" s="1"/>
  <c r="G80" i="97"/>
  <c r="D79" i="98" s="1"/>
  <c r="G79" i="98" s="1"/>
  <c r="G79" i="97"/>
  <c r="D78" i="98" s="1"/>
  <c r="G78" i="98" s="1"/>
  <c r="G78" i="97"/>
  <c r="D77" i="98" s="1"/>
  <c r="G77" i="98" s="1"/>
  <c r="G77" i="97"/>
  <c r="D76" i="98" s="1"/>
  <c r="G76" i="98" s="1"/>
  <c r="G76" i="97"/>
  <c r="D75" i="98" s="1"/>
  <c r="G75" i="98" s="1"/>
  <c r="G75" i="97"/>
  <c r="D74" i="98" s="1"/>
  <c r="G74" i="98" s="1"/>
  <c r="G74" i="97"/>
  <c r="D73" i="98" s="1"/>
  <c r="G73" i="98" s="1"/>
  <c r="G73" i="97"/>
  <c r="D72" i="98" s="1"/>
  <c r="G72" i="98" s="1"/>
  <c r="G72" i="97"/>
  <c r="D71" i="98" s="1"/>
  <c r="G71" i="98" s="1"/>
  <c r="G71" i="97"/>
  <c r="D70" i="98" s="1"/>
  <c r="G70" i="98" s="1"/>
  <c r="G70" i="97"/>
  <c r="D69" i="98" s="1"/>
  <c r="G69" i="98" s="1"/>
  <c r="G69" i="97"/>
  <c r="D68" i="98" s="1"/>
  <c r="G68" i="98" s="1"/>
  <c r="G68" i="97"/>
  <c r="D67" i="98" s="1"/>
  <c r="G67" i="98" s="1"/>
  <c r="G67" i="97"/>
  <c r="D66" i="98" s="1"/>
  <c r="G66" i="98" s="1"/>
  <c r="G66" i="97"/>
  <c r="D65" i="98" s="1"/>
  <c r="G65" i="98" s="1"/>
  <c r="G65" i="97"/>
  <c r="D64" i="98" s="1"/>
  <c r="G64" i="98" s="1"/>
  <c r="G64" i="97"/>
  <c r="D63" i="98" s="1"/>
  <c r="G63" i="98" s="1"/>
  <c r="G63" i="97"/>
  <c r="D62" i="98" s="1"/>
  <c r="G62" i="98" s="1"/>
  <c r="G62" i="97"/>
  <c r="D61" i="98" s="1"/>
  <c r="G61" i="98" s="1"/>
  <c r="G61" i="97"/>
  <c r="D60" i="98" s="1"/>
  <c r="G60" i="98" s="1"/>
  <c r="G60" i="97"/>
  <c r="D59" i="98" s="1"/>
  <c r="G59" i="98" s="1"/>
  <c r="G59" i="97"/>
  <c r="D58" i="98" s="1"/>
  <c r="G58" i="98" s="1"/>
  <c r="G58" i="97"/>
  <c r="D57" i="98" s="1"/>
  <c r="G57" i="98" s="1"/>
  <c r="G57" i="97"/>
  <c r="D56" i="98" s="1"/>
  <c r="G56" i="98" s="1"/>
  <c r="G56" i="97"/>
  <c r="D55" i="98" s="1"/>
  <c r="G55" i="98" s="1"/>
  <c r="G55" i="97"/>
  <c r="D54" i="98" s="1"/>
  <c r="G54" i="98" s="1"/>
  <c r="G54" i="97"/>
  <c r="D53" i="98" s="1"/>
  <c r="G53" i="98" s="1"/>
  <c r="G53" i="97"/>
  <c r="D52" i="98" s="1"/>
  <c r="G52" i="98" s="1"/>
  <c r="G52" i="97"/>
  <c r="D51" i="98" s="1"/>
  <c r="G51" i="98" s="1"/>
  <c r="G51" i="97"/>
  <c r="D50" i="98" s="1"/>
  <c r="G50" i="98" s="1"/>
  <c r="G50" i="97"/>
  <c r="D49" i="98" s="1"/>
  <c r="G49" i="98" s="1"/>
  <c r="G49" i="97"/>
  <c r="D48" i="98" s="1"/>
  <c r="G48" i="98" s="1"/>
  <c r="G48" i="97"/>
  <c r="D47" i="98" s="1"/>
  <c r="G47" i="98" s="1"/>
  <c r="G47" i="97"/>
  <c r="D46" i="98" s="1"/>
  <c r="G46" i="98" s="1"/>
  <c r="G46" i="97"/>
  <c r="D45" i="98" s="1"/>
  <c r="G45" i="98" s="1"/>
  <c r="G45" i="97"/>
  <c r="D44" i="98" s="1"/>
  <c r="G44" i="98" s="1"/>
  <c r="G44" i="97"/>
  <c r="D43" i="98" s="1"/>
  <c r="G43" i="98" s="1"/>
  <c r="G43" i="97"/>
  <c r="D42" i="98" s="1"/>
  <c r="G42" i="98" s="1"/>
  <c r="G42" i="97"/>
  <c r="D41" i="98" s="1"/>
  <c r="G41" i="98" s="1"/>
  <c r="G41" i="97"/>
  <c r="D40" i="98" s="1"/>
  <c r="G40" i="98" s="1"/>
  <c r="G40" i="97"/>
  <c r="D39" i="98" s="1"/>
  <c r="G39" i="98" s="1"/>
  <c r="G39" i="97"/>
  <c r="D38" i="98" s="1"/>
  <c r="G38" i="98" s="1"/>
  <c r="G38" i="97"/>
  <c r="D37" i="98" s="1"/>
  <c r="G37" i="98" s="1"/>
  <c r="G37" i="97"/>
  <c r="D36" i="98" s="1"/>
  <c r="G36" i="98" s="1"/>
  <c r="G36" i="97"/>
  <c r="D35" i="98" s="1"/>
  <c r="G35" i="98" s="1"/>
  <c r="G35" i="97"/>
  <c r="D34" i="98" s="1"/>
  <c r="G34" i="98" s="1"/>
  <c r="G34" i="97"/>
  <c r="D33" i="98" s="1"/>
  <c r="G33" i="98" s="1"/>
  <c r="G33" i="97"/>
  <c r="D32" i="98" s="1"/>
  <c r="G32" i="98" s="1"/>
  <c r="G32" i="97"/>
  <c r="D31" i="98" s="1"/>
  <c r="G31" i="98" s="1"/>
  <c r="G31" i="97"/>
  <c r="D30" i="98" s="1"/>
  <c r="G30" i="98" s="1"/>
  <c r="G30" i="97"/>
  <c r="D29" i="98" s="1"/>
  <c r="G29" i="98" s="1"/>
  <c r="G29" i="97"/>
  <c r="D28" i="98" s="1"/>
  <c r="G28" i="98" s="1"/>
  <c r="G28" i="97"/>
  <c r="D27" i="98" s="1"/>
  <c r="G27" i="98" s="1"/>
  <c r="G27" i="97"/>
  <c r="D26" i="98" s="1"/>
  <c r="G26" i="98" s="1"/>
  <c r="G26" i="97"/>
  <c r="D25" i="98" s="1"/>
  <c r="G25" i="98" s="1"/>
  <c r="G25" i="97"/>
  <c r="D24" i="98" s="1"/>
  <c r="G24" i="98" s="1"/>
  <c r="G24" i="97"/>
  <c r="D23" i="98" s="1"/>
  <c r="G23" i="98" s="1"/>
  <c r="G23" i="97"/>
  <c r="D22" i="98" s="1"/>
  <c r="G22" i="98" s="1"/>
  <c r="G22" i="97"/>
  <c r="D21" i="98" s="1"/>
  <c r="G21" i="98" s="1"/>
  <c r="G21" i="97"/>
  <c r="D20" i="98" s="1"/>
  <c r="G20" i="98" s="1"/>
  <c r="G20" i="97"/>
  <c r="D19" i="98" s="1"/>
  <c r="G19" i="98" s="1"/>
  <c r="G19" i="97"/>
  <c r="D18" i="98" s="1"/>
  <c r="G18" i="98" s="1"/>
  <c r="G18" i="97"/>
  <c r="D17" i="98" s="1"/>
  <c r="G17" i="98" s="1"/>
  <c r="G17" i="97"/>
  <c r="D16" i="98" s="1"/>
  <c r="G16" i="98" s="1"/>
  <c r="G16" i="97"/>
  <c r="D15" i="98" s="1"/>
  <c r="G15" i="98" s="1"/>
  <c r="D14" i="98"/>
  <c r="G14" i="98" s="1"/>
  <c r="G14" i="97"/>
  <c r="D13" i="98" s="1"/>
  <c r="G13" i="98" s="1"/>
  <c r="G13" i="97"/>
  <c r="D12" i="98" s="1"/>
  <c r="G12" i="98" s="1"/>
  <c r="G12" i="97"/>
  <c r="D11" i="98" s="1"/>
  <c r="F11" i="97"/>
  <c r="E11" i="97"/>
  <c r="D11" i="97"/>
  <c r="C11" i="97"/>
  <c r="F10" i="96"/>
  <c r="E10" i="96"/>
  <c r="C10" i="96"/>
  <c r="G1011" i="95"/>
  <c r="D1010" i="96" s="1"/>
  <c r="G1010" i="96" s="1"/>
  <c r="G1010" i="95"/>
  <c r="D1009" i="96" s="1"/>
  <c r="G1009" i="96" s="1"/>
  <c r="G1009" i="95"/>
  <c r="D1008" i="96" s="1"/>
  <c r="G1008" i="96" s="1"/>
  <c r="G1008" i="95"/>
  <c r="D1007" i="96" s="1"/>
  <c r="G1007" i="96" s="1"/>
  <c r="G1007" i="95"/>
  <c r="D1006" i="96" s="1"/>
  <c r="G1006" i="96" s="1"/>
  <c r="G1006" i="95"/>
  <c r="D1005" i="96" s="1"/>
  <c r="G1005" i="96" s="1"/>
  <c r="G1005" i="95"/>
  <c r="D1004" i="96" s="1"/>
  <c r="G1004" i="96" s="1"/>
  <c r="G1004" i="95"/>
  <c r="D1003" i="96" s="1"/>
  <c r="G1003" i="96" s="1"/>
  <c r="G1003" i="95"/>
  <c r="D1002" i="96" s="1"/>
  <c r="G1002" i="96" s="1"/>
  <c r="G1002" i="95"/>
  <c r="D1001" i="96" s="1"/>
  <c r="G1001" i="96" s="1"/>
  <c r="G1001" i="95"/>
  <c r="D1000" i="96" s="1"/>
  <c r="G1000" i="96" s="1"/>
  <c r="G1000" i="95"/>
  <c r="D999" i="96" s="1"/>
  <c r="G999" i="96" s="1"/>
  <c r="G999" i="95"/>
  <c r="D998" i="96" s="1"/>
  <c r="G998" i="96" s="1"/>
  <c r="G998" i="95"/>
  <c r="D997" i="96" s="1"/>
  <c r="G997" i="96" s="1"/>
  <c r="G997" i="95"/>
  <c r="D996" i="96" s="1"/>
  <c r="G996" i="96" s="1"/>
  <c r="G996" i="95"/>
  <c r="D995" i="96" s="1"/>
  <c r="G995" i="96" s="1"/>
  <c r="G995" i="95"/>
  <c r="D994" i="96" s="1"/>
  <c r="G994" i="96" s="1"/>
  <c r="G994" i="95"/>
  <c r="D993" i="96" s="1"/>
  <c r="G993" i="96" s="1"/>
  <c r="G993" i="95"/>
  <c r="D992" i="96" s="1"/>
  <c r="G992" i="96" s="1"/>
  <c r="G992" i="95"/>
  <c r="D991" i="96" s="1"/>
  <c r="G991" i="96" s="1"/>
  <c r="G991" i="95"/>
  <c r="D990" i="96" s="1"/>
  <c r="G990" i="96" s="1"/>
  <c r="G990" i="95"/>
  <c r="D989" i="96" s="1"/>
  <c r="G989" i="96" s="1"/>
  <c r="G989" i="95"/>
  <c r="D988" i="96" s="1"/>
  <c r="G988" i="96" s="1"/>
  <c r="G988" i="95"/>
  <c r="D987" i="96" s="1"/>
  <c r="G987" i="96" s="1"/>
  <c r="G987" i="95"/>
  <c r="D986" i="96" s="1"/>
  <c r="G986" i="96" s="1"/>
  <c r="G986" i="95"/>
  <c r="D985" i="96" s="1"/>
  <c r="G985" i="96" s="1"/>
  <c r="G985" i="95"/>
  <c r="D984" i="96" s="1"/>
  <c r="G984" i="96" s="1"/>
  <c r="G984" i="95"/>
  <c r="D983" i="96" s="1"/>
  <c r="G983" i="96" s="1"/>
  <c r="G983" i="95"/>
  <c r="D982" i="96" s="1"/>
  <c r="G982" i="96" s="1"/>
  <c r="G982" i="95"/>
  <c r="D981" i="96" s="1"/>
  <c r="G981" i="96" s="1"/>
  <c r="G981" i="95"/>
  <c r="D980" i="96" s="1"/>
  <c r="G980" i="96" s="1"/>
  <c r="G980" i="95"/>
  <c r="D979" i="96" s="1"/>
  <c r="G979" i="96" s="1"/>
  <c r="G979" i="95"/>
  <c r="D978" i="96" s="1"/>
  <c r="G978" i="96" s="1"/>
  <c r="G978" i="95"/>
  <c r="D977" i="96" s="1"/>
  <c r="G977" i="96" s="1"/>
  <c r="G977" i="95"/>
  <c r="D976" i="96" s="1"/>
  <c r="G976" i="96" s="1"/>
  <c r="G976" i="95"/>
  <c r="D975" i="96" s="1"/>
  <c r="G975" i="96" s="1"/>
  <c r="G975" i="95"/>
  <c r="D974" i="96" s="1"/>
  <c r="G974" i="96" s="1"/>
  <c r="G974" i="95"/>
  <c r="D973" i="96" s="1"/>
  <c r="G973" i="96" s="1"/>
  <c r="G973" i="95"/>
  <c r="D972" i="96" s="1"/>
  <c r="G972" i="96" s="1"/>
  <c r="G972" i="95"/>
  <c r="D971" i="96" s="1"/>
  <c r="G971" i="96" s="1"/>
  <c r="G971" i="95"/>
  <c r="D970" i="96" s="1"/>
  <c r="G970" i="96" s="1"/>
  <c r="G970" i="95"/>
  <c r="D969" i="96" s="1"/>
  <c r="G969" i="96" s="1"/>
  <c r="G969" i="95"/>
  <c r="D968" i="96" s="1"/>
  <c r="G968" i="96" s="1"/>
  <c r="G968" i="95"/>
  <c r="D967" i="96" s="1"/>
  <c r="G967" i="96" s="1"/>
  <c r="G967" i="95"/>
  <c r="D966" i="96" s="1"/>
  <c r="G966" i="96" s="1"/>
  <c r="G966" i="95"/>
  <c r="D965" i="96" s="1"/>
  <c r="G965" i="96" s="1"/>
  <c r="G965" i="95"/>
  <c r="D964" i="96" s="1"/>
  <c r="G964" i="96" s="1"/>
  <c r="G964" i="95"/>
  <c r="D963" i="96" s="1"/>
  <c r="G963" i="96" s="1"/>
  <c r="G963" i="95"/>
  <c r="D962" i="96" s="1"/>
  <c r="G962" i="96" s="1"/>
  <c r="G962" i="95"/>
  <c r="D961" i="96" s="1"/>
  <c r="G961" i="96" s="1"/>
  <c r="G961" i="95"/>
  <c r="D960" i="96" s="1"/>
  <c r="G960" i="96" s="1"/>
  <c r="G960" i="95"/>
  <c r="D959" i="96" s="1"/>
  <c r="G959" i="96" s="1"/>
  <c r="G959" i="95"/>
  <c r="D958" i="96" s="1"/>
  <c r="G958" i="96" s="1"/>
  <c r="G958" i="95"/>
  <c r="D957" i="96" s="1"/>
  <c r="G957" i="96" s="1"/>
  <c r="G957" i="95"/>
  <c r="D956" i="96" s="1"/>
  <c r="G956" i="96" s="1"/>
  <c r="G956" i="95"/>
  <c r="D955" i="96" s="1"/>
  <c r="G955" i="96" s="1"/>
  <c r="G955" i="95"/>
  <c r="D954" i="96" s="1"/>
  <c r="G954" i="96" s="1"/>
  <c r="G954" i="95"/>
  <c r="D953" i="96" s="1"/>
  <c r="G953" i="96" s="1"/>
  <c r="G953" i="95"/>
  <c r="D952" i="96" s="1"/>
  <c r="G952" i="96" s="1"/>
  <c r="G952" i="95"/>
  <c r="D951" i="96" s="1"/>
  <c r="G951" i="96" s="1"/>
  <c r="G951" i="95"/>
  <c r="D950" i="96" s="1"/>
  <c r="G950" i="96" s="1"/>
  <c r="G950" i="95"/>
  <c r="D949" i="96" s="1"/>
  <c r="G949" i="96" s="1"/>
  <c r="G949" i="95"/>
  <c r="D948" i="96" s="1"/>
  <c r="G948" i="96" s="1"/>
  <c r="G948" i="95"/>
  <c r="D947" i="96" s="1"/>
  <c r="G947" i="96" s="1"/>
  <c r="G947" i="95"/>
  <c r="D946" i="96" s="1"/>
  <c r="G946" i="96" s="1"/>
  <c r="G946" i="95"/>
  <c r="D945" i="96" s="1"/>
  <c r="G945" i="96" s="1"/>
  <c r="G945" i="95"/>
  <c r="D944" i="96" s="1"/>
  <c r="G944" i="96" s="1"/>
  <c r="G944" i="95"/>
  <c r="D943" i="96" s="1"/>
  <c r="G943" i="96" s="1"/>
  <c r="G943" i="95"/>
  <c r="D942" i="96" s="1"/>
  <c r="G942" i="96" s="1"/>
  <c r="G942" i="95"/>
  <c r="D941" i="96" s="1"/>
  <c r="G941" i="96" s="1"/>
  <c r="G941" i="95"/>
  <c r="D940" i="96" s="1"/>
  <c r="G940" i="96" s="1"/>
  <c r="G940" i="95"/>
  <c r="D939" i="96" s="1"/>
  <c r="G939" i="96" s="1"/>
  <c r="G939" i="95"/>
  <c r="D938" i="96" s="1"/>
  <c r="G938" i="96" s="1"/>
  <c r="G938" i="95"/>
  <c r="D937" i="96" s="1"/>
  <c r="G937" i="96" s="1"/>
  <c r="G937" i="95"/>
  <c r="D936" i="96" s="1"/>
  <c r="G936" i="96" s="1"/>
  <c r="G936" i="95"/>
  <c r="D935" i="96" s="1"/>
  <c r="G935" i="96" s="1"/>
  <c r="G935" i="95"/>
  <c r="D934" i="96" s="1"/>
  <c r="G934" i="96" s="1"/>
  <c r="G934" i="95"/>
  <c r="D933" i="96" s="1"/>
  <c r="G933" i="96" s="1"/>
  <c r="G933" i="95"/>
  <c r="D932" i="96" s="1"/>
  <c r="G932" i="96" s="1"/>
  <c r="G932" i="95"/>
  <c r="D931" i="96" s="1"/>
  <c r="G931" i="96" s="1"/>
  <c r="G931" i="95"/>
  <c r="D930" i="96" s="1"/>
  <c r="G930" i="96" s="1"/>
  <c r="G930" i="95"/>
  <c r="D929" i="96" s="1"/>
  <c r="G929" i="96" s="1"/>
  <c r="G929" i="95"/>
  <c r="D928" i="96" s="1"/>
  <c r="G928" i="96" s="1"/>
  <c r="G928" i="95"/>
  <c r="D927" i="96" s="1"/>
  <c r="G927" i="96" s="1"/>
  <c r="G927" i="95"/>
  <c r="D926" i="96" s="1"/>
  <c r="G926" i="96" s="1"/>
  <c r="G926" i="95"/>
  <c r="D925" i="96" s="1"/>
  <c r="G925" i="96" s="1"/>
  <c r="G925" i="95"/>
  <c r="D924" i="96" s="1"/>
  <c r="G924" i="96" s="1"/>
  <c r="G924" i="95"/>
  <c r="D923" i="96" s="1"/>
  <c r="G923" i="96" s="1"/>
  <c r="G923" i="95"/>
  <c r="D922" i="96" s="1"/>
  <c r="G922" i="96" s="1"/>
  <c r="G922" i="95"/>
  <c r="D921" i="96" s="1"/>
  <c r="G921" i="96" s="1"/>
  <c r="G921" i="95"/>
  <c r="D920" i="96" s="1"/>
  <c r="G920" i="96" s="1"/>
  <c r="G920" i="95"/>
  <c r="D919" i="96" s="1"/>
  <c r="G919" i="96" s="1"/>
  <c r="G919" i="95"/>
  <c r="D918" i="96" s="1"/>
  <c r="G918" i="96" s="1"/>
  <c r="G918" i="95"/>
  <c r="D917" i="96" s="1"/>
  <c r="G917" i="96" s="1"/>
  <c r="G917" i="95"/>
  <c r="D916" i="96" s="1"/>
  <c r="G916" i="96" s="1"/>
  <c r="G916" i="95"/>
  <c r="D915" i="96" s="1"/>
  <c r="G915" i="96" s="1"/>
  <c r="G915" i="95"/>
  <c r="D914" i="96" s="1"/>
  <c r="G914" i="96" s="1"/>
  <c r="G914" i="95"/>
  <c r="D913" i="96" s="1"/>
  <c r="G913" i="96" s="1"/>
  <c r="G913" i="95"/>
  <c r="D912" i="96" s="1"/>
  <c r="G912" i="96" s="1"/>
  <c r="G912" i="95"/>
  <c r="D911" i="96" s="1"/>
  <c r="G911" i="96" s="1"/>
  <c r="G911" i="95"/>
  <c r="D910" i="96" s="1"/>
  <c r="G910" i="96" s="1"/>
  <c r="G910" i="95"/>
  <c r="D909" i="96" s="1"/>
  <c r="G909" i="96" s="1"/>
  <c r="G909" i="95"/>
  <c r="D908" i="96" s="1"/>
  <c r="G908" i="96" s="1"/>
  <c r="G908" i="95"/>
  <c r="D907" i="96" s="1"/>
  <c r="G907" i="96" s="1"/>
  <c r="G907" i="95"/>
  <c r="D906" i="96" s="1"/>
  <c r="G906" i="96" s="1"/>
  <c r="G906" i="95"/>
  <c r="D905" i="96" s="1"/>
  <c r="G905" i="96" s="1"/>
  <c r="G905" i="95"/>
  <c r="D904" i="96" s="1"/>
  <c r="G904" i="96" s="1"/>
  <c r="G904" i="95"/>
  <c r="D903" i="96" s="1"/>
  <c r="G903" i="96" s="1"/>
  <c r="G903" i="95"/>
  <c r="D902" i="96" s="1"/>
  <c r="G902" i="96" s="1"/>
  <c r="G902" i="95"/>
  <c r="D901" i="96" s="1"/>
  <c r="G901" i="96" s="1"/>
  <c r="G901" i="95"/>
  <c r="D900" i="96" s="1"/>
  <c r="G900" i="96" s="1"/>
  <c r="G900" i="95"/>
  <c r="D899" i="96" s="1"/>
  <c r="G899" i="96" s="1"/>
  <c r="G899" i="95"/>
  <c r="D898" i="96" s="1"/>
  <c r="G898" i="96" s="1"/>
  <c r="G898" i="95"/>
  <c r="D897" i="96" s="1"/>
  <c r="G897" i="96" s="1"/>
  <c r="G897" i="95"/>
  <c r="D896" i="96" s="1"/>
  <c r="G896" i="96" s="1"/>
  <c r="G896" i="95"/>
  <c r="D895" i="96" s="1"/>
  <c r="G895" i="96" s="1"/>
  <c r="G895" i="95"/>
  <c r="D894" i="96" s="1"/>
  <c r="G894" i="96" s="1"/>
  <c r="G894" i="95"/>
  <c r="D893" i="96" s="1"/>
  <c r="G893" i="96" s="1"/>
  <c r="G893" i="95"/>
  <c r="D892" i="96" s="1"/>
  <c r="G892" i="96" s="1"/>
  <c r="G892" i="95"/>
  <c r="D891" i="96" s="1"/>
  <c r="G891" i="96" s="1"/>
  <c r="G891" i="95"/>
  <c r="D890" i="96" s="1"/>
  <c r="G890" i="96" s="1"/>
  <c r="G890" i="95"/>
  <c r="D889" i="96" s="1"/>
  <c r="G889" i="96" s="1"/>
  <c r="G889" i="95"/>
  <c r="D888" i="96" s="1"/>
  <c r="G888" i="96" s="1"/>
  <c r="G888" i="95"/>
  <c r="D887" i="96" s="1"/>
  <c r="G887" i="96" s="1"/>
  <c r="G887" i="95"/>
  <c r="D886" i="96" s="1"/>
  <c r="G886" i="96" s="1"/>
  <c r="G886" i="95"/>
  <c r="D885" i="96" s="1"/>
  <c r="G885" i="96" s="1"/>
  <c r="G885" i="95"/>
  <c r="D884" i="96" s="1"/>
  <c r="G884" i="96" s="1"/>
  <c r="G884" i="95"/>
  <c r="D883" i="96" s="1"/>
  <c r="G883" i="96" s="1"/>
  <c r="G883" i="95"/>
  <c r="D882" i="96" s="1"/>
  <c r="G882" i="96" s="1"/>
  <c r="G882" i="95"/>
  <c r="D881" i="96" s="1"/>
  <c r="G881" i="96" s="1"/>
  <c r="G881" i="95"/>
  <c r="D880" i="96" s="1"/>
  <c r="G880" i="96" s="1"/>
  <c r="G880" i="95"/>
  <c r="D879" i="96" s="1"/>
  <c r="G879" i="96" s="1"/>
  <c r="G879" i="95"/>
  <c r="D878" i="96" s="1"/>
  <c r="G878" i="96" s="1"/>
  <c r="G878" i="95"/>
  <c r="D877" i="96" s="1"/>
  <c r="G877" i="96" s="1"/>
  <c r="G877" i="95"/>
  <c r="D876" i="96" s="1"/>
  <c r="G876" i="96" s="1"/>
  <c r="G876" i="95"/>
  <c r="D875" i="96" s="1"/>
  <c r="G875" i="96" s="1"/>
  <c r="G875" i="95"/>
  <c r="D874" i="96" s="1"/>
  <c r="G874" i="96" s="1"/>
  <c r="G874" i="95"/>
  <c r="D873" i="96" s="1"/>
  <c r="G873" i="96" s="1"/>
  <c r="G873" i="95"/>
  <c r="D872" i="96" s="1"/>
  <c r="G872" i="96" s="1"/>
  <c r="G872" i="95"/>
  <c r="D871" i="96" s="1"/>
  <c r="G871" i="96" s="1"/>
  <c r="G871" i="95"/>
  <c r="D870" i="96" s="1"/>
  <c r="G870" i="96" s="1"/>
  <c r="G870" i="95"/>
  <c r="D869" i="96" s="1"/>
  <c r="G869" i="96" s="1"/>
  <c r="G869" i="95"/>
  <c r="D868" i="96" s="1"/>
  <c r="G868" i="96" s="1"/>
  <c r="G868" i="95"/>
  <c r="D867" i="96" s="1"/>
  <c r="G867" i="96" s="1"/>
  <c r="G867" i="95"/>
  <c r="D866" i="96" s="1"/>
  <c r="G866" i="96" s="1"/>
  <c r="G866" i="95"/>
  <c r="D865" i="96" s="1"/>
  <c r="G865" i="96" s="1"/>
  <c r="G865" i="95"/>
  <c r="D864" i="96" s="1"/>
  <c r="G864" i="96" s="1"/>
  <c r="G864" i="95"/>
  <c r="D863" i="96" s="1"/>
  <c r="G863" i="96" s="1"/>
  <c r="G863" i="95"/>
  <c r="D862" i="96" s="1"/>
  <c r="G862" i="96" s="1"/>
  <c r="G862" i="95"/>
  <c r="D861" i="96" s="1"/>
  <c r="G861" i="96" s="1"/>
  <c r="G861" i="95"/>
  <c r="D860" i="96" s="1"/>
  <c r="G860" i="96" s="1"/>
  <c r="G860" i="95"/>
  <c r="D859" i="96" s="1"/>
  <c r="G859" i="96" s="1"/>
  <c r="G859" i="95"/>
  <c r="D858" i="96" s="1"/>
  <c r="G858" i="96" s="1"/>
  <c r="G858" i="95"/>
  <c r="D857" i="96" s="1"/>
  <c r="G857" i="96" s="1"/>
  <c r="G857" i="95"/>
  <c r="D856" i="96" s="1"/>
  <c r="G856" i="96" s="1"/>
  <c r="G856" i="95"/>
  <c r="D855" i="96" s="1"/>
  <c r="G855" i="96" s="1"/>
  <c r="G855" i="95"/>
  <c r="D854" i="96" s="1"/>
  <c r="G854" i="96" s="1"/>
  <c r="G854" i="95"/>
  <c r="D853" i="96" s="1"/>
  <c r="G853" i="96" s="1"/>
  <c r="G853" i="95"/>
  <c r="D852" i="96" s="1"/>
  <c r="G852" i="96" s="1"/>
  <c r="G852" i="95"/>
  <c r="D851" i="96" s="1"/>
  <c r="G851" i="96" s="1"/>
  <c r="G851" i="95"/>
  <c r="D850" i="96" s="1"/>
  <c r="G850" i="96" s="1"/>
  <c r="G850" i="95"/>
  <c r="D849" i="96" s="1"/>
  <c r="G849" i="96" s="1"/>
  <c r="G849" i="95"/>
  <c r="D848" i="96" s="1"/>
  <c r="G848" i="96" s="1"/>
  <c r="G848" i="95"/>
  <c r="D847" i="96" s="1"/>
  <c r="G847" i="96" s="1"/>
  <c r="G847" i="95"/>
  <c r="D846" i="96" s="1"/>
  <c r="G846" i="96" s="1"/>
  <c r="G846" i="95"/>
  <c r="D845" i="96" s="1"/>
  <c r="G845" i="96" s="1"/>
  <c r="G845" i="95"/>
  <c r="D844" i="96" s="1"/>
  <c r="G844" i="96" s="1"/>
  <c r="G844" i="95"/>
  <c r="D843" i="96" s="1"/>
  <c r="G843" i="96" s="1"/>
  <c r="G843" i="95"/>
  <c r="D842" i="96" s="1"/>
  <c r="G842" i="96" s="1"/>
  <c r="G842" i="95"/>
  <c r="D841" i="96" s="1"/>
  <c r="G841" i="96" s="1"/>
  <c r="G841" i="95"/>
  <c r="D840" i="96" s="1"/>
  <c r="G840" i="96" s="1"/>
  <c r="G840" i="95"/>
  <c r="D839" i="96" s="1"/>
  <c r="G839" i="96" s="1"/>
  <c r="G839" i="95"/>
  <c r="D838" i="96" s="1"/>
  <c r="G838" i="96" s="1"/>
  <c r="G838" i="95"/>
  <c r="D837" i="96" s="1"/>
  <c r="G837" i="96" s="1"/>
  <c r="G837" i="95"/>
  <c r="D836" i="96" s="1"/>
  <c r="G836" i="96" s="1"/>
  <c r="G836" i="95"/>
  <c r="D835" i="96" s="1"/>
  <c r="G835" i="96" s="1"/>
  <c r="G835" i="95"/>
  <c r="D834" i="96" s="1"/>
  <c r="G834" i="96" s="1"/>
  <c r="G834" i="95"/>
  <c r="D833" i="96" s="1"/>
  <c r="G833" i="96" s="1"/>
  <c r="G833" i="95"/>
  <c r="D832" i="96" s="1"/>
  <c r="G832" i="96" s="1"/>
  <c r="G832" i="95"/>
  <c r="D831" i="96" s="1"/>
  <c r="G831" i="96" s="1"/>
  <c r="G831" i="95"/>
  <c r="D830" i="96" s="1"/>
  <c r="G830" i="96" s="1"/>
  <c r="G830" i="95"/>
  <c r="D829" i="96" s="1"/>
  <c r="G829" i="96" s="1"/>
  <c r="G829" i="95"/>
  <c r="D828" i="96" s="1"/>
  <c r="G828" i="96" s="1"/>
  <c r="G828" i="95"/>
  <c r="D827" i="96" s="1"/>
  <c r="G827" i="96" s="1"/>
  <c r="G827" i="95"/>
  <c r="D826" i="96" s="1"/>
  <c r="G826" i="96" s="1"/>
  <c r="G826" i="95"/>
  <c r="D825" i="96" s="1"/>
  <c r="G825" i="96" s="1"/>
  <c r="G825" i="95"/>
  <c r="D824" i="96" s="1"/>
  <c r="G824" i="96" s="1"/>
  <c r="G824" i="95"/>
  <c r="D823" i="96" s="1"/>
  <c r="G823" i="96" s="1"/>
  <c r="G823" i="95"/>
  <c r="D822" i="96" s="1"/>
  <c r="G822" i="96" s="1"/>
  <c r="G822" i="95"/>
  <c r="D821" i="96" s="1"/>
  <c r="G821" i="96" s="1"/>
  <c r="G821" i="95"/>
  <c r="D820" i="96" s="1"/>
  <c r="G820" i="96" s="1"/>
  <c r="G820" i="95"/>
  <c r="D819" i="96" s="1"/>
  <c r="G819" i="96" s="1"/>
  <c r="G819" i="95"/>
  <c r="D818" i="96" s="1"/>
  <c r="G818" i="96" s="1"/>
  <c r="G818" i="95"/>
  <c r="D817" i="96" s="1"/>
  <c r="G817" i="96" s="1"/>
  <c r="G817" i="95"/>
  <c r="D816" i="96" s="1"/>
  <c r="G816" i="96" s="1"/>
  <c r="G816" i="95"/>
  <c r="D815" i="96" s="1"/>
  <c r="G815" i="96" s="1"/>
  <c r="G815" i="95"/>
  <c r="D814" i="96" s="1"/>
  <c r="G814" i="96" s="1"/>
  <c r="G814" i="95"/>
  <c r="D813" i="96" s="1"/>
  <c r="G813" i="96" s="1"/>
  <c r="G813" i="95"/>
  <c r="D812" i="96" s="1"/>
  <c r="G812" i="96" s="1"/>
  <c r="G812" i="95"/>
  <c r="D811" i="96" s="1"/>
  <c r="G811" i="96" s="1"/>
  <c r="G811" i="95"/>
  <c r="D810" i="96" s="1"/>
  <c r="G810" i="96" s="1"/>
  <c r="G810" i="95"/>
  <c r="D809" i="96" s="1"/>
  <c r="G809" i="96" s="1"/>
  <c r="G809" i="95"/>
  <c r="D808" i="96" s="1"/>
  <c r="G808" i="96" s="1"/>
  <c r="G808" i="95"/>
  <c r="D807" i="96" s="1"/>
  <c r="G807" i="96" s="1"/>
  <c r="G807" i="95"/>
  <c r="D806" i="96" s="1"/>
  <c r="G806" i="96" s="1"/>
  <c r="G806" i="95"/>
  <c r="D805" i="96" s="1"/>
  <c r="G805" i="96" s="1"/>
  <c r="G805" i="95"/>
  <c r="D804" i="96" s="1"/>
  <c r="G804" i="96" s="1"/>
  <c r="G804" i="95"/>
  <c r="D803" i="96" s="1"/>
  <c r="G803" i="96" s="1"/>
  <c r="G803" i="95"/>
  <c r="D802" i="96" s="1"/>
  <c r="G802" i="96" s="1"/>
  <c r="G802" i="95"/>
  <c r="D801" i="96" s="1"/>
  <c r="G801" i="96" s="1"/>
  <c r="G801" i="95"/>
  <c r="D800" i="96" s="1"/>
  <c r="G800" i="96" s="1"/>
  <c r="G800" i="95"/>
  <c r="D799" i="96" s="1"/>
  <c r="G799" i="96" s="1"/>
  <c r="G799" i="95"/>
  <c r="D798" i="96" s="1"/>
  <c r="G798" i="96" s="1"/>
  <c r="G798" i="95"/>
  <c r="D797" i="96" s="1"/>
  <c r="G797" i="96" s="1"/>
  <c r="G797" i="95"/>
  <c r="D796" i="96" s="1"/>
  <c r="G796" i="96" s="1"/>
  <c r="G796" i="95"/>
  <c r="D795" i="96" s="1"/>
  <c r="G795" i="96" s="1"/>
  <c r="G795" i="95"/>
  <c r="D794" i="96" s="1"/>
  <c r="G794" i="96" s="1"/>
  <c r="G794" i="95"/>
  <c r="D793" i="96" s="1"/>
  <c r="G793" i="96" s="1"/>
  <c r="G793" i="95"/>
  <c r="D792" i="96" s="1"/>
  <c r="G792" i="96" s="1"/>
  <c r="G792" i="95"/>
  <c r="D791" i="96" s="1"/>
  <c r="G791" i="96" s="1"/>
  <c r="G791" i="95"/>
  <c r="D790" i="96" s="1"/>
  <c r="G790" i="96" s="1"/>
  <c r="G790" i="95"/>
  <c r="D789" i="96" s="1"/>
  <c r="G789" i="96" s="1"/>
  <c r="G789" i="95"/>
  <c r="D788" i="96" s="1"/>
  <c r="G788" i="96" s="1"/>
  <c r="G788" i="95"/>
  <c r="D787" i="96" s="1"/>
  <c r="G787" i="96" s="1"/>
  <c r="G787" i="95"/>
  <c r="D786" i="96" s="1"/>
  <c r="G786" i="96" s="1"/>
  <c r="G786" i="95"/>
  <c r="D785" i="96" s="1"/>
  <c r="G785" i="96" s="1"/>
  <c r="G785" i="95"/>
  <c r="D784" i="96" s="1"/>
  <c r="G784" i="96" s="1"/>
  <c r="G784" i="95"/>
  <c r="D783" i="96" s="1"/>
  <c r="G783" i="96" s="1"/>
  <c r="G783" i="95"/>
  <c r="D782" i="96" s="1"/>
  <c r="G782" i="96" s="1"/>
  <c r="G782" i="95"/>
  <c r="D781" i="96" s="1"/>
  <c r="G781" i="96" s="1"/>
  <c r="G781" i="95"/>
  <c r="D780" i="96" s="1"/>
  <c r="G780" i="96" s="1"/>
  <c r="G780" i="95"/>
  <c r="D779" i="96" s="1"/>
  <c r="G779" i="96" s="1"/>
  <c r="G779" i="95"/>
  <c r="D778" i="96" s="1"/>
  <c r="G778" i="96" s="1"/>
  <c r="G778" i="95"/>
  <c r="D777" i="96" s="1"/>
  <c r="G777" i="96" s="1"/>
  <c r="G777" i="95"/>
  <c r="D776" i="96" s="1"/>
  <c r="G776" i="96" s="1"/>
  <c r="G776" i="95"/>
  <c r="D775" i="96" s="1"/>
  <c r="G775" i="96" s="1"/>
  <c r="G775" i="95"/>
  <c r="D774" i="96" s="1"/>
  <c r="G774" i="96" s="1"/>
  <c r="G774" i="95"/>
  <c r="D773" i="96" s="1"/>
  <c r="G773" i="96" s="1"/>
  <c r="G773" i="95"/>
  <c r="D772" i="96" s="1"/>
  <c r="G772" i="96" s="1"/>
  <c r="G772" i="95"/>
  <c r="D771" i="96" s="1"/>
  <c r="G771" i="96" s="1"/>
  <c r="G771" i="95"/>
  <c r="D770" i="96" s="1"/>
  <c r="G770" i="96" s="1"/>
  <c r="G770" i="95"/>
  <c r="D769" i="96" s="1"/>
  <c r="G769" i="96" s="1"/>
  <c r="G769" i="95"/>
  <c r="D768" i="96" s="1"/>
  <c r="G768" i="96" s="1"/>
  <c r="G768" i="95"/>
  <c r="D767" i="96" s="1"/>
  <c r="G767" i="96" s="1"/>
  <c r="G767" i="95"/>
  <c r="D766" i="96" s="1"/>
  <c r="G766" i="96" s="1"/>
  <c r="G766" i="95"/>
  <c r="D765" i="96" s="1"/>
  <c r="G765" i="96" s="1"/>
  <c r="G765" i="95"/>
  <c r="D764" i="96" s="1"/>
  <c r="G764" i="96" s="1"/>
  <c r="G764" i="95"/>
  <c r="D763" i="96" s="1"/>
  <c r="G763" i="96" s="1"/>
  <c r="G763" i="95"/>
  <c r="D762" i="96" s="1"/>
  <c r="G762" i="96" s="1"/>
  <c r="G762" i="95"/>
  <c r="D761" i="96" s="1"/>
  <c r="G761" i="96" s="1"/>
  <c r="G761" i="95"/>
  <c r="D760" i="96" s="1"/>
  <c r="G760" i="96" s="1"/>
  <c r="G760" i="95"/>
  <c r="D759" i="96" s="1"/>
  <c r="G759" i="96" s="1"/>
  <c r="G759" i="95"/>
  <c r="D758" i="96" s="1"/>
  <c r="G758" i="96" s="1"/>
  <c r="G758" i="95"/>
  <c r="D757" i="96" s="1"/>
  <c r="G757" i="96" s="1"/>
  <c r="G757" i="95"/>
  <c r="D756" i="96" s="1"/>
  <c r="G756" i="96" s="1"/>
  <c r="G756" i="95"/>
  <c r="D755" i="96" s="1"/>
  <c r="G755" i="96" s="1"/>
  <c r="G755" i="95"/>
  <c r="D754" i="96" s="1"/>
  <c r="G754" i="96" s="1"/>
  <c r="G754" i="95"/>
  <c r="D753" i="96" s="1"/>
  <c r="G753" i="96" s="1"/>
  <c r="G753" i="95"/>
  <c r="D752" i="96" s="1"/>
  <c r="G752" i="96" s="1"/>
  <c r="G752" i="95"/>
  <c r="D751" i="96" s="1"/>
  <c r="G751" i="96" s="1"/>
  <c r="G751" i="95"/>
  <c r="D750" i="96" s="1"/>
  <c r="G750" i="96" s="1"/>
  <c r="G750" i="95"/>
  <c r="D749" i="96" s="1"/>
  <c r="G749" i="96" s="1"/>
  <c r="G749" i="95"/>
  <c r="D748" i="96" s="1"/>
  <c r="G748" i="96" s="1"/>
  <c r="G748" i="95"/>
  <c r="D747" i="96" s="1"/>
  <c r="G747" i="96" s="1"/>
  <c r="G747" i="95"/>
  <c r="D746" i="96" s="1"/>
  <c r="G746" i="96" s="1"/>
  <c r="G746" i="95"/>
  <c r="D745" i="96" s="1"/>
  <c r="G745" i="96" s="1"/>
  <c r="G745" i="95"/>
  <c r="D744" i="96" s="1"/>
  <c r="G744" i="96" s="1"/>
  <c r="G744" i="95"/>
  <c r="D743" i="96" s="1"/>
  <c r="G743" i="96" s="1"/>
  <c r="G743" i="95"/>
  <c r="D742" i="96" s="1"/>
  <c r="G742" i="96" s="1"/>
  <c r="G742" i="95"/>
  <c r="D741" i="96" s="1"/>
  <c r="G741" i="96" s="1"/>
  <c r="G741" i="95"/>
  <c r="D740" i="96" s="1"/>
  <c r="G740" i="96" s="1"/>
  <c r="G740" i="95"/>
  <c r="D739" i="96" s="1"/>
  <c r="G739" i="96" s="1"/>
  <c r="G739" i="95"/>
  <c r="D738" i="96" s="1"/>
  <c r="G738" i="96" s="1"/>
  <c r="G738" i="95"/>
  <c r="D737" i="96" s="1"/>
  <c r="G737" i="96" s="1"/>
  <c r="G737" i="95"/>
  <c r="D736" i="96" s="1"/>
  <c r="G736" i="96" s="1"/>
  <c r="G736" i="95"/>
  <c r="D735" i="96" s="1"/>
  <c r="G735" i="96" s="1"/>
  <c r="G735" i="95"/>
  <c r="D734" i="96" s="1"/>
  <c r="G734" i="96" s="1"/>
  <c r="G734" i="95"/>
  <c r="D733" i="96" s="1"/>
  <c r="G733" i="96" s="1"/>
  <c r="G733" i="95"/>
  <c r="D732" i="96" s="1"/>
  <c r="G732" i="96" s="1"/>
  <c r="G732" i="95"/>
  <c r="D731" i="96" s="1"/>
  <c r="G731" i="96" s="1"/>
  <c r="G731" i="95"/>
  <c r="D730" i="96" s="1"/>
  <c r="G730" i="96" s="1"/>
  <c r="G730" i="95"/>
  <c r="D729" i="96" s="1"/>
  <c r="G729" i="96" s="1"/>
  <c r="G729" i="95"/>
  <c r="D728" i="96" s="1"/>
  <c r="G728" i="96" s="1"/>
  <c r="G728" i="95"/>
  <c r="D727" i="96" s="1"/>
  <c r="G727" i="96" s="1"/>
  <c r="G727" i="95"/>
  <c r="D726" i="96" s="1"/>
  <c r="G726" i="96" s="1"/>
  <c r="G726" i="95"/>
  <c r="D725" i="96" s="1"/>
  <c r="G725" i="96" s="1"/>
  <c r="G725" i="95"/>
  <c r="D724" i="96" s="1"/>
  <c r="G724" i="96" s="1"/>
  <c r="G724" i="95"/>
  <c r="D723" i="96" s="1"/>
  <c r="G723" i="96" s="1"/>
  <c r="G723" i="95"/>
  <c r="D722" i="96" s="1"/>
  <c r="G722" i="96" s="1"/>
  <c r="G722" i="95"/>
  <c r="D721" i="96" s="1"/>
  <c r="G721" i="96" s="1"/>
  <c r="G721" i="95"/>
  <c r="D720" i="96" s="1"/>
  <c r="G720" i="96" s="1"/>
  <c r="G720" i="95"/>
  <c r="D719" i="96" s="1"/>
  <c r="G719" i="96" s="1"/>
  <c r="G719" i="95"/>
  <c r="D718" i="96" s="1"/>
  <c r="G718" i="96" s="1"/>
  <c r="G718" i="95"/>
  <c r="D717" i="96" s="1"/>
  <c r="G717" i="96" s="1"/>
  <c r="G717" i="95"/>
  <c r="D716" i="96" s="1"/>
  <c r="G716" i="96" s="1"/>
  <c r="G716" i="95"/>
  <c r="D715" i="96" s="1"/>
  <c r="G715" i="96" s="1"/>
  <c r="G715" i="95"/>
  <c r="D714" i="96" s="1"/>
  <c r="G714" i="96" s="1"/>
  <c r="G714" i="95"/>
  <c r="D713" i="96" s="1"/>
  <c r="G713" i="96" s="1"/>
  <c r="G713" i="95"/>
  <c r="D712" i="96" s="1"/>
  <c r="G712" i="96" s="1"/>
  <c r="G712" i="95"/>
  <c r="D711" i="96" s="1"/>
  <c r="G711" i="96" s="1"/>
  <c r="G711" i="95"/>
  <c r="D710" i="96" s="1"/>
  <c r="G710" i="96" s="1"/>
  <c r="G710" i="95"/>
  <c r="D709" i="96" s="1"/>
  <c r="G709" i="96" s="1"/>
  <c r="G709" i="95"/>
  <c r="D708" i="96" s="1"/>
  <c r="G708" i="96" s="1"/>
  <c r="G708" i="95"/>
  <c r="D707" i="96" s="1"/>
  <c r="G707" i="96" s="1"/>
  <c r="G707" i="95"/>
  <c r="D706" i="96" s="1"/>
  <c r="G706" i="96" s="1"/>
  <c r="G706" i="95"/>
  <c r="D705" i="96" s="1"/>
  <c r="G705" i="96" s="1"/>
  <c r="G705" i="95"/>
  <c r="D704" i="96" s="1"/>
  <c r="G704" i="96" s="1"/>
  <c r="G704" i="95"/>
  <c r="D703" i="96" s="1"/>
  <c r="G703" i="96" s="1"/>
  <c r="G703" i="95"/>
  <c r="D702" i="96" s="1"/>
  <c r="G702" i="96" s="1"/>
  <c r="G702" i="95"/>
  <c r="D701" i="96" s="1"/>
  <c r="G701" i="96" s="1"/>
  <c r="G701" i="95"/>
  <c r="D700" i="96" s="1"/>
  <c r="G700" i="96" s="1"/>
  <c r="G700" i="95"/>
  <c r="D699" i="96" s="1"/>
  <c r="G699" i="96" s="1"/>
  <c r="G699" i="95"/>
  <c r="D698" i="96" s="1"/>
  <c r="G698" i="96" s="1"/>
  <c r="G698" i="95"/>
  <c r="D697" i="96" s="1"/>
  <c r="G697" i="96" s="1"/>
  <c r="G697" i="95"/>
  <c r="D696" i="96" s="1"/>
  <c r="G696" i="96" s="1"/>
  <c r="G696" i="95"/>
  <c r="D695" i="96" s="1"/>
  <c r="G695" i="96" s="1"/>
  <c r="G695" i="95"/>
  <c r="D694" i="96" s="1"/>
  <c r="G694" i="96" s="1"/>
  <c r="G694" i="95"/>
  <c r="D693" i="96" s="1"/>
  <c r="G693" i="96" s="1"/>
  <c r="G693" i="95"/>
  <c r="D692" i="96" s="1"/>
  <c r="G692" i="96" s="1"/>
  <c r="G692" i="95"/>
  <c r="D691" i="96" s="1"/>
  <c r="G691" i="96" s="1"/>
  <c r="G691" i="95"/>
  <c r="D690" i="96" s="1"/>
  <c r="G690" i="96" s="1"/>
  <c r="G690" i="95"/>
  <c r="D689" i="96" s="1"/>
  <c r="G689" i="96" s="1"/>
  <c r="G689" i="95"/>
  <c r="D688" i="96" s="1"/>
  <c r="G688" i="96" s="1"/>
  <c r="G688" i="95"/>
  <c r="D687" i="96" s="1"/>
  <c r="G687" i="96" s="1"/>
  <c r="G687" i="95"/>
  <c r="D686" i="96" s="1"/>
  <c r="G686" i="96" s="1"/>
  <c r="G686" i="95"/>
  <c r="D685" i="96" s="1"/>
  <c r="G685" i="96" s="1"/>
  <c r="G685" i="95"/>
  <c r="D684" i="96" s="1"/>
  <c r="G684" i="96" s="1"/>
  <c r="G684" i="95"/>
  <c r="D683" i="96" s="1"/>
  <c r="G683" i="96" s="1"/>
  <c r="G683" i="95"/>
  <c r="D682" i="96" s="1"/>
  <c r="G682" i="96" s="1"/>
  <c r="G682" i="95"/>
  <c r="D681" i="96" s="1"/>
  <c r="G681" i="96" s="1"/>
  <c r="G681" i="95"/>
  <c r="D680" i="96" s="1"/>
  <c r="G680" i="96" s="1"/>
  <c r="G680" i="95"/>
  <c r="D679" i="96" s="1"/>
  <c r="G679" i="96" s="1"/>
  <c r="G679" i="95"/>
  <c r="D678" i="96" s="1"/>
  <c r="G678" i="96" s="1"/>
  <c r="G678" i="95"/>
  <c r="D677" i="96" s="1"/>
  <c r="G677" i="96" s="1"/>
  <c r="G677" i="95"/>
  <c r="D676" i="96" s="1"/>
  <c r="G676" i="96" s="1"/>
  <c r="G676" i="95"/>
  <c r="D675" i="96" s="1"/>
  <c r="G675" i="96" s="1"/>
  <c r="G675" i="95"/>
  <c r="D674" i="96" s="1"/>
  <c r="G674" i="96" s="1"/>
  <c r="G674" i="95"/>
  <c r="D673" i="96" s="1"/>
  <c r="G673" i="96" s="1"/>
  <c r="G673" i="95"/>
  <c r="D672" i="96" s="1"/>
  <c r="G672" i="96" s="1"/>
  <c r="G672" i="95"/>
  <c r="D671" i="96" s="1"/>
  <c r="G671" i="96" s="1"/>
  <c r="G671" i="95"/>
  <c r="D670" i="96" s="1"/>
  <c r="G670" i="96" s="1"/>
  <c r="G670" i="95"/>
  <c r="D669" i="96" s="1"/>
  <c r="G669" i="96" s="1"/>
  <c r="G669" i="95"/>
  <c r="D668" i="96" s="1"/>
  <c r="G668" i="96" s="1"/>
  <c r="G668" i="95"/>
  <c r="D667" i="96" s="1"/>
  <c r="G667" i="96" s="1"/>
  <c r="G667" i="95"/>
  <c r="D666" i="96" s="1"/>
  <c r="G666" i="96" s="1"/>
  <c r="G666" i="95"/>
  <c r="D665" i="96" s="1"/>
  <c r="G665" i="96" s="1"/>
  <c r="G665" i="95"/>
  <c r="D664" i="96" s="1"/>
  <c r="G664" i="96" s="1"/>
  <c r="G664" i="95"/>
  <c r="D663" i="96" s="1"/>
  <c r="G663" i="96" s="1"/>
  <c r="G663" i="95"/>
  <c r="D662" i="96" s="1"/>
  <c r="G662" i="96" s="1"/>
  <c r="G662" i="95"/>
  <c r="D661" i="96" s="1"/>
  <c r="G661" i="96" s="1"/>
  <c r="G661" i="95"/>
  <c r="D660" i="96" s="1"/>
  <c r="G660" i="96" s="1"/>
  <c r="G660" i="95"/>
  <c r="D659" i="96" s="1"/>
  <c r="G659" i="96" s="1"/>
  <c r="G659" i="95"/>
  <c r="D658" i="96" s="1"/>
  <c r="G658" i="96" s="1"/>
  <c r="G658" i="95"/>
  <c r="D657" i="96" s="1"/>
  <c r="G657" i="96" s="1"/>
  <c r="G657" i="95"/>
  <c r="D656" i="96" s="1"/>
  <c r="G656" i="96" s="1"/>
  <c r="G656" i="95"/>
  <c r="D655" i="96" s="1"/>
  <c r="G655" i="96" s="1"/>
  <c r="G655" i="95"/>
  <c r="D654" i="96" s="1"/>
  <c r="G654" i="96" s="1"/>
  <c r="G654" i="95"/>
  <c r="D653" i="96" s="1"/>
  <c r="G653" i="96" s="1"/>
  <c r="G653" i="95"/>
  <c r="D652" i="96" s="1"/>
  <c r="G652" i="96" s="1"/>
  <c r="G652" i="95"/>
  <c r="D651" i="96" s="1"/>
  <c r="G651" i="96" s="1"/>
  <c r="G651" i="95"/>
  <c r="D650" i="96" s="1"/>
  <c r="G650" i="96" s="1"/>
  <c r="G650" i="95"/>
  <c r="D649" i="96" s="1"/>
  <c r="G649" i="96" s="1"/>
  <c r="G649" i="95"/>
  <c r="D648" i="96" s="1"/>
  <c r="G648" i="96" s="1"/>
  <c r="G648" i="95"/>
  <c r="D647" i="96" s="1"/>
  <c r="G647" i="96" s="1"/>
  <c r="G647" i="95"/>
  <c r="D646" i="96" s="1"/>
  <c r="G646" i="96" s="1"/>
  <c r="G646" i="95"/>
  <c r="D645" i="96" s="1"/>
  <c r="G645" i="96" s="1"/>
  <c r="G645" i="95"/>
  <c r="D644" i="96" s="1"/>
  <c r="G644" i="96" s="1"/>
  <c r="G644" i="95"/>
  <c r="D643" i="96" s="1"/>
  <c r="G643" i="96" s="1"/>
  <c r="G643" i="95"/>
  <c r="D642" i="96" s="1"/>
  <c r="G642" i="96" s="1"/>
  <c r="G642" i="95"/>
  <c r="D641" i="96" s="1"/>
  <c r="G641" i="96" s="1"/>
  <c r="G641" i="95"/>
  <c r="D640" i="96" s="1"/>
  <c r="G640" i="96" s="1"/>
  <c r="G640" i="95"/>
  <c r="D639" i="96" s="1"/>
  <c r="G639" i="96" s="1"/>
  <c r="G639" i="95"/>
  <c r="D638" i="96" s="1"/>
  <c r="G638" i="96" s="1"/>
  <c r="G638" i="95"/>
  <c r="D637" i="96" s="1"/>
  <c r="G637" i="96" s="1"/>
  <c r="G637" i="95"/>
  <c r="D636" i="96" s="1"/>
  <c r="G636" i="96" s="1"/>
  <c r="G636" i="95"/>
  <c r="D635" i="96" s="1"/>
  <c r="G635" i="96" s="1"/>
  <c r="G635" i="95"/>
  <c r="D634" i="96" s="1"/>
  <c r="G634" i="96" s="1"/>
  <c r="G634" i="95"/>
  <c r="D633" i="96" s="1"/>
  <c r="G633" i="96" s="1"/>
  <c r="G633" i="95"/>
  <c r="D632" i="96" s="1"/>
  <c r="G632" i="96" s="1"/>
  <c r="G632" i="95"/>
  <c r="D631" i="96" s="1"/>
  <c r="G631" i="96" s="1"/>
  <c r="G631" i="95"/>
  <c r="D630" i="96" s="1"/>
  <c r="G630" i="96" s="1"/>
  <c r="G630" i="95"/>
  <c r="D629" i="96" s="1"/>
  <c r="G629" i="96" s="1"/>
  <c r="G629" i="95"/>
  <c r="D628" i="96" s="1"/>
  <c r="G628" i="96" s="1"/>
  <c r="G628" i="95"/>
  <c r="D627" i="96" s="1"/>
  <c r="G627" i="96" s="1"/>
  <c r="G627" i="95"/>
  <c r="D626" i="96" s="1"/>
  <c r="G626" i="96" s="1"/>
  <c r="G626" i="95"/>
  <c r="D625" i="96" s="1"/>
  <c r="G625" i="96" s="1"/>
  <c r="G625" i="95"/>
  <c r="D624" i="96" s="1"/>
  <c r="G624" i="96" s="1"/>
  <c r="G624" i="95"/>
  <c r="D623" i="96" s="1"/>
  <c r="G623" i="96" s="1"/>
  <c r="G623" i="95"/>
  <c r="D622" i="96" s="1"/>
  <c r="G622" i="96" s="1"/>
  <c r="G622" i="95"/>
  <c r="D621" i="96" s="1"/>
  <c r="G621" i="96" s="1"/>
  <c r="G621" i="95"/>
  <c r="D620" i="96" s="1"/>
  <c r="G620" i="96" s="1"/>
  <c r="G620" i="95"/>
  <c r="D619" i="96" s="1"/>
  <c r="G619" i="96" s="1"/>
  <c r="G619" i="95"/>
  <c r="D618" i="96" s="1"/>
  <c r="G618" i="96" s="1"/>
  <c r="G618" i="95"/>
  <c r="D617" i="96" s="1"/>
  <c r="G617" i="96" s="1"/>
  <c r="G617" i="95"/>
  <c r="D616" i="96" s="1"/>
  <c r="G616" i="96" s="1"/>
  <c r="G616" i="95"/>
  <c r="D615" i="96" s="1"/>
  <c r="G615" i="96" s="1"/>
  <c r="G615" i="95"/>
  <c r="D614" i="96" s="1"/>
  <c r="G614" i="96" s="1"/>
  <c r="G614" i="95"/>
  <c r="D613" i="96" s="1"/>
  <c r="G613" i="96" s="1"/>
  <c r="G613" i="95"/>
  <c r="D612" i="96" s="1"/>
  <c r="G612" i="96" s="1"/>
  <c r="G612" i="95"/>
  <c r="D611" i="96" s="1"/>
  <c r="G611" i="96" s="1"/>
  <c r="G611" i="95"/>
  <c r="D610" i="96" s="1"/>
  <c r="G610" i="96" s="1"/>
  <c r="G610" i="95"/>
  <c r="D609" i="96" s="1"/>
  <c r="G609" i="96" s="1"/>
  <c r="G609" i="95"/>
  <c r="D608" i="96" s="1"/>
  <c r="G608" i="96" s="1"/>
  <c r="G608" i="95"/>
  <c r="D607" i="96" s="1"/>
  <c r="G607" i="96" s="1"/>
  <c r="G607" i="95"/>
  <c r="D606" i="96" s="1"/>
  <c r="G606" i="96" s="1"/>
  <c r="G606" i="95"/>
  <c r="D605" i="96" s="1"/>
  <c r="G605" i="96" s="1"/>
  <c r="G605" i="95"/>
  <c r="D604" i="96" s="1"/>
  <c r="G604" i="96" s="1"/>
  <c r="G604" i="95"/>
  <c r="D603" i="96" s="1"/>
  <c r="G603" i="96" s="1"/>
  <c r="G603" i="95"/>
  <c r="D602" i="96" s="1"/>
  <c r="G602" i="96" s="1"/>
  <c r="G602" i="95"/>
  <c r="D601" i="96" s="1"/>
  <c r="G601" i="96" s="1"/>
  <c r="G601" i="95"/>
  <c r="D600" i="96" s="1"/>
  <c r="G600" i="96" s="1"/>
  <c r="G600" i="95"/>
  <c r="D599" i="96" s="1"/>
  <c r="G599" i="96" s="1"/>
  <c r="G599" i="95"/>
  <c r="D598" i="96" s="1"/>
  <c r="G598" i="96" s="1"/>
  <c r="G598" i="95"/>
  <c r="D597" i="96" s="1"/>
  <c r="G597" i="96" s="1"/>
  <c r="G597" i="95"/>
  <c r="D596" i="96" s="1"/>
  <c r="G596" i="96" s="1"/>
  <c r="G596" i="95"/>
  <c r="D595" i="96" s="1"/>
  <c r="G595" i="96" s="1"/>
  <c r="G595" i="95"/>
  <c r="D594" i="96" s="1"/>
  <c r="G594" i="96" s="1"/>
  <c r="G594" i="95"/>
  <c r="D593" i="96" s="1"/>
  <c r="G593" i="96" s="1"/>
  <c r="G593" i="95"/>
  <c r="D592" i="96" s="1"/>
  <c r="G592" i="96" s="1"/>
  <c r="G592" i="95"/>
  <c r="D591" i="96" s="1"/>
  <c r="G591" i="96" s="1"/>
  <c r="G591" i="95"/>
  <c r="D590" i="96" s="1"/>
  <c r="G590" i="96" s="1"/>
  <c r="G590" i="95"/>
  <c r="D589" i="96" s="1"/>
  <c r="G589" i="96" s="1"/>
  <c r="G589" i="95"/>
  <c r="D588" i="96" s="1"/>
  <c r="G588" i="96" s="1"/>
  <c r="G588" i="95"/>
  <c r="D587" i="96" s="1"/>
  <c r="G587" i="96" s="1"/>
  <c r="G587" i="95"/>
  <c r="D586" i="96" s="1"/>
  <c r="G586" i="96" s="1"/>
  <c r="G586" i="95"/>
  <c r="D585" i="96" s="1"/>
  <c r="G585" i="96" s="1"/>
  <c r="G585" i="95"/>
  <c r="D584" i="96" s="1"/>
  <c r="G584" i="96" s="1"/>
  <c r="G584" i="95"/>
  <c r="D583" i="96" s="1"/>
  <c r="G583" i="96" s="1"/>
  <c r="G583" i="95"/>
  <c r="D582" i="96" s="1"/>
  <c r="G582" i="96" s="1"/>
  <c r="G582" i="95"/>
  <c r="D581" i="96" s="1"/>
  <c r="G581" i="96" s="1"/>
  <c r="G581" i="95"/>
  <c r="D580" i="96" s="1"/>
  <c r="G580" i="96" s="1"/>
  <c r="G580" i="95"/>
  <c r="D579" i="96" s="1"/>
  <c r="G579" i="96" s="1"/>
  <c r="G579" i="95"/>
  <c r="D578" i="96" s="1"/>
  <c r="G578" i="96" s="1"/>
  <c r="G578" i="95"/>
  <c r="D577" i="96" s="1"/>
  <c r="G577" i="96" s="1"/>
  <c r="G577" i="95"/>
  <c r="D576" i="96" s="1"/>
  <c r="G576" i="96" s="1"/>
  <c r="G576" i="95"/>
  <c r="D575" i="96" s="1"/>
  <c r="G575" i="96" s="1"/>
  <c r="G575" i="95"/>
  <c r="D574" i="96" s="1"/>
  <c r="G574" i="96" s="1"/>
  <c r="G574" i="95"/>
  <c r="D573" i="96" s="1"/>
  <c r="G573" i="96" s="1"/>
  <c r="G573" i="95"/>
  <c r="D572" i="96" s="1"/>
  <c r="G572" i="96" s="1"/>
  <c r="G572" i="95"/>
  <c r="D571" i="96" s="1"/>
  <c r="G571" i="96" s="1"/>
  <c r="G571" i="95"/>
  <c r="D570" i="96" s="1"/>
  <c r="G570" i="96" s="1"/>
  <c r="G570" i="95"/>
  <c r="D569" i="96" s="1"/>
  <c r="G569" i="96" s="1"/>
  <c r="G569" i="95"/>
  <c r="D568" i="96" s="1"/>
  <c r="G568" i="96" s="1"/>
  <c r="G568" i="95"/>
  <c r="D567" i="96" s="1"/>
  <c r="G567" i="96" s="1"/>
  <c r="G567" i="95"/>
  <c r="D566" i="96" s="1"/>
  <c r="G566" i="96" s="1"/>
  <c r="G566" i="95"/>
  <c r="D565" i="96" s="1"/>
  <c r="G565" i="96" s="1"/>
  <c r="G565" i="95"/>
  <c r="D564" i="96" s="1"/>
  <c r="G564" i="96" s="1"/>
  <c r="G564" i="95"/>
  <c r="D563" i="96" s="1"/>
  <c r="G563" i="96" s="1"/>
  <c r="G563" i="95"/>
  <c r="D562" i="96" s="1"/>
  <c r="G562" i="96" s="1"/>
  <c r="G562" i="95"/>
  <c r="D561" i="96" s="1"/>
  <c r="G561" i="96" s="1"/>
  <c r="G561" i="95"/>
  <c r="D560" i="96" s="1"/>
  <c r="G560" i="96" s="1"/>
  <c r="G560" i="95"/>
  <c r="D559" i="96" s="1"/>
  <c r="G559" i="96" s="1"/>
  <c r="G559" i="95"/>
  <c r="D558" i="96" s="1"/>
  <c r="G558" i="96" s="1"/>
  <c r="G558" i="95"/>
  <c r="D557" i="96" s="1"/>
  <c r="G557" i="96" s="1"/>
  <c r="G557" i="95"/>
  <c r="D556" i="96" s="1"/>
  <c r="G556" i="96" s="1"/>
  <c r="G556" i="95"/>
  <c r="D555" i="96" s="1"/>
  <c r="G555" i="96" s="1"/>
  <c r="G555" i="95"/>
  <c r="D554" i="96" s="1"/>
  <c r="G554" i="96" s="1"/>
  <c r="G554" i="95"/>
  <c r="D553" i="96" s="1"/>
  <c r="G553" i="96" s="1"/>
  <c r="G553" i="95"/>
  <c r="D552" i="96" s="1"/>
  <c r="G552" i="96" s="1"/>
  <c r="G552" i="95"/>
  <c r="D551" i="96" s="1"/>
  <c r="G551" i="96" s="1"/>
  <c r="G551" i="95"/>
  <c r="D550" i="96" s="1"/>
  <c r="G550" i="96" s="1"/>
  <c r="G550" i="95"/>
  <c r="D549" i="96" s="1"/>
  <c r="G549" i="96" s="1"/>
  <c r="G549" i="95"/>
  <c r="D548" i="96" s="1"/>
  <c r="G548" i="96" s="1"/>
  <c r="G548" i="95"/>
  <c r="D547" i="96" s="1"/>
  <c r="G547" i="96" s="1"/>
  <c r="G547" i="95"/>
  <c r="D546" i="96" s="1"/>
  <c r="G546" i="96" s="1"/>
  <c r="G546" i="95"/>
  <c r="D545" i="96" s="1"/>
  <c r="G545" i="96" s="1"/>
  <c r="G545" i="95"/>
  <c r="D544" i="96" s="1"/>
  <c r="G544" i="96" s="1"/>
  <c r="G544" i="95"/>
  <c r="D543" i="96" s="1"/>
  <c r="G543" i="96" s="1"/>
  <c r="G543" i="95"/>
  <c r="D542" i="96" s="1"/>
  <c r="G542" i="96" s="1"/>
  <c r="G542" i="95"/>
  <c r="D541" i="96" s="1"/>
  <c r="G541" i="96" s="1"/>
  <c r="G541" i="95"/>
  <c r="D540" i="96" s="1"/>
  <c r="G540" i="96" s="1"/>
  <c r="G540" i="95"/>
  <c r="D539" i="96" s="1"/>
  <c r="G539" i="96" s="1"/>
  <c r="G539" i="95"/>
  <c r="D538" i="96" s="1"/>
  <c r="G538" i="96" s="1"/>
  <c r="G538" i="95"/>
  <c r="D537" i="96" s="1"/>
  <c r="G537" i="96" s="1"/>
  <c r="G537" i="95"/>
  <c r="D536" i="96" s="1"/>
  <c r="G536" i="96" s="1"/>
  <c r="G536" i="95"/>
  <c r="D535" i="96" s="1"/>
  <c r="G535" i="96" s="1"/>
  <c r="G535" i="95"/>
  <c r="D534" i="96" s="1"/>
  <c r="G534" i="96" s="1"/>
  <c r="G534" i="95"/>
  <c r="D533" i="96" s="1"/>
  <c r="G533" i="96" s="1"/>
  <c r="G533" i="95"/>
  <c r="D532" i="96" s="1"/>
  <c r="G532" i="96" s="1"/>
  <c r="G532" i="95"/>
  <c r="D531" i="96" s="1"/>
  <c r="G531" i="96" s="1"/>
  <c r="G531" i="95"/>
  <c r="D530" i="96" s="1"/>
  <c r="G530" i="96" s="1"/>
  <c r="G530" i="95"/>
  <c r="D529" i="96" s="1"/>
  <c r="G529" i="96" s="1"/>
  <c r="G529" i="95"/>
  <c r="D528" i="96" s="1"/>
  <c r="G528" i="96" s="1"/>
  <c r="G528" i="95"/>
  <c r="D527" i="96" s="1"/>
  <c r="G527" i="96" s="1"/>
  <c r="G527" i="95"/>
  <c r="D526" i="96" s="1"/>
  <c r="G526" i="96" s="1"/>
  <c r="G526" i="95"/>
  <c r="D525" i="96" s="1"/>
  <c r="G525" i="96" s="1"/>
  <c r="G525" i="95"/>
  <c r="D524" i="96" s="1"/>
  <c r="G524" i="96" s="1"/>
  <c r="G524" i="95"/>
  <c r="D523" i="96" s="1"/>
  <c r="G523" i="96" s="1"/>
  <c r="G523" i="95"/>
  <c r="D522" i="96" s="1"/>
  <c r="G522" i="96" s="1"/>
  <c r="G522" i="95"/>
  <c r="D521" i="96" s="1"/>
  <c r="G521" i="96" s="1"/>
  <c r="G521" i="95"/>
  <c r="D520" i="96" s="1"/>
  <c r="G520" i="96" s="1"/>
  <c r="G520" i="95"/>
  <c r="D519" i="96" s="1"/>
  <c r="G519" i="96" s="1"/>
  <c r="G519" i="95"/>
  <c r="D518" i="96" s="1"/>
  <c r="G518" i="96" s="1"/>
  <c r="G518" i="95"/>
  <c r="D517" i="96" s="1"/>
  <c r="G517" i="96" s="1"/>
  <c r="G517" i="95"/>
  <c r="D516" i="96" s="1"/>
  <c r="G516" i="96" s="1"/>
  <c r="G516" i="95"/>
  <c r="D515" i="96" s="1"/>
  <c r="G515" i="96" s="1"/>
  <c r="G515" i="95"/>
  <c r="D514" i="96" s="1"/>
  <c r="G514" i="96" s="1"/>
  <c r="G514" i="95"/>
  <c r="D513" i="96" s="1"/>
  <c r="G513" i="96" s="1"/>
  <c r="G513" i="95"/>
  <c r="D512" i="96" s="1"/>
  <c r="G512" i="96" s="1"/>
  <c r="G512" i="95"/>
  <c r="D511" i="96" s="1"/>
  <c r="G511" i="96" s="1"/>
  <c r="G511" i="95"/>
  <c r="D510" i="96" s="1"/>
  <c r="G510" i="96" s="1"/>
  <c r="G510" i="95"/>
  <c r="D509" i="96" s="1"/>
  <c r="G509" i="96" s="1"/>
  <c r="G509" i="95"/>
  <c r="D508" i="96" s="1"/>
  <c r="G508" i="96" s="1"/>
  <c r="G508" i="95"/>
  <c r="D507" i="96" s="1"/>
  <c r="G507" i="96" s="1"/>
  <c r="G507" i="95"/>
  <c r="D506" i="96" s="1"/>
  <c r="G506" i="96" s="1"/>
  <c r="G506" i="95"/>
  <c r="D505" i="96" s="1"/>
  <c r="G505" i="96" s="1"/>
  <c r="G505" i="95"/>
  <c r="D504" i="96" s="1"/>
  <c r="G504" i="96" s="1"/>
  <c r="G504" i="95"/>
  <c r="D503" i="96" s="1"/>
  <c r="G503" i="96" s="1"/>
  <c r="G503" i="95"/>
  <c r="D502" i="96" s="1"/>
  <c r="G502" i="96" s="1"/>
  <c r="G502" i="95"/>
  <c r="D501" i="96" s="1"/>
  <c r="G501" i="96" s="1"/>
  <c r="G501" i="95"/>
  <c r="D500" i="96" s="1"/>
  <c r="G500" i="96" s="1"/>
  <c r="G500" i="95"/>
  <c r="D499" i="96" s="1"/>
  <c r="G499" i="96" s="1"/>
  <c r="G499" i="95"/>
  <c r="D498" i="96" s="1"/>
  <c r="G498" i="96" s="1"/>
  <c r="G498" i="95"/>
  <c r="D497" i="96" s="1"/>
  <c r="G497" i="96" s="1"/>
  <c r="G497" i="95"/>
  <c r="D496" i="96" s="1"/>
  <c r="G496" i="96" s="1"/>
  <c r="G496" i="95"/>
  <c r="D495" i="96" s="1"/>
  <c r="G495" i="96" s="1"/>
  <c r="G495" i="95"/>
  <c r="D494" i="96" s="1"/>
  <c r="G494" i="96" s="1"/>
  <c r="G494" i="95"/>
  <c r="D493" i="96" s="1"/>
  <c r="G493" i="96" s="1"/>
  <c r="G493" i="95"/>
  <c r="D492" i="96" s="1"/>
  <c r="G492" i="96" s="1"/>
  <c r="G492" i="95"/>
  <c r="D491" i="96" s="1"/>
  <c r="G491" i="96" s="1"/>
  <c r="G491" i="95"/>
  <c r="D490" i="96" s="1"/>
  <c r="G490" i="96" s="1"/>
  <c r="G490" i="95"/>
  <c r="D489" i="96" s="1"/>
  <c r="G489" i="96" s="1"/>
  <c r="G489" i="95"/>
  <c r="D488" i="96" s="1"/>
  <c r="G488" i="96" s="1"/>
  <c r="G488" i="95"/>
  <c r="D487" i="96" s="1"/>
  <c r="G487" i="96" s="1"/>
  <c r="G487" i="95"/>
  <c r="D486" i="96" s="1"/>
  <c r="G486" i="96" s="1"/>
  <c r="G486" i="95"/>
  <c r="D485" i="96" s="1"/>
  <c r="G485" i="96" s="1"/>
  <c r="G485" i="95"/>
  <c r="D484" i="96" s="1"/>
  <c r="G484" i="96" s="1"/>
  <c r="G484" i="95"/>
  <c r="D483" i="96" s="1"/>
  <c r="G483" i="96" s="1"/>
  <c r="G483" i="95"/>
  <c r="D482" i="96" s="1"/>
  <c r="G482" i="96" s="1"/>
  <c r="G482" i="95"/>
  <c r="D481" i="96" s="1"/>
  <c r="G481" i="96" s="1"/>
  <c r="G481" i="95"/>
  <c r="D480" i="96" s="1"/>
  <c r="G480" i="96" s="1"/>
  <c r="G480" i="95"/>
  <c r="D479" i="96" s="1"/>
  <c r="G479" i="96" s="1"/>
  <c r="G479" i="95"/>
  <c r="D478" i="96" s="1"/>
  <c r="G478" i="96" s="1"/>
  <c r="G478" i="95"/>
  <c r="D477" i="96" s="1"/>
  <c r="G477" i="96" s="1"/>
  <c r="G477" i="95"/>
  <c r="D476" i="96" s="1"/>
  <c r="G476" i="96" s="1"/>
  <c r="G476" i="95"/>
  <c r="D475" i="96" s="1"/>
  <c r="G475" i="96" s="1"/>
  <c r="G475" i="95"/>
  <c r="D474" i="96" s="1"/>
  <c r="G474" i="96" s="1"/>
  <c r="G474" i="95"/>
  <c r="D473" i="96" s="1"/>
  <c r="G473" i="96" s="1"/>
  <c r="G473" i="95"/>
  <c r="D472" i="96" s="1"/>
  <c r="G472" i="96" s="1"/>
  <c r="G472" i="95"/>
  <c r="D471" i="96" s="1"/>
  <c r="G471" i="96" s="1"/>
  <c r="G471" i="95"/>
  <c r="D470" i="96" s="1"/>
  <c r="G470" i="96" s="1"/>
  <c r="G470" i="95"/>
  <c r="D469" i="96" s="1"/>
  <c r="G469" i="96" s="1"/>
  <c r="G469" i="95"/>
  <c r="D468" i="96" s="1"/>
  <c r="G468" i="96" s="1"/>
  <c r="G468" i="95"/>
  <c r="D467" i="96" s="1"/>
  <c r="G467" i="96" s="1"/>
  <c r="G467" i="95"/>
  <c r="D466" i="96" s="1"/>
  <c r="G466" i="96" s="1"/>
  <c r="G466" i="95"/>
  <c r="D465" i="96" s="1"/>
  <c r="G465" i="96" s="1"/>
  <c r="G465" i="95"/>
  <c r="D464" i="96" s="1"/>
  <c r="G464" i="96" s="1"/>
  <c r="G464" i="95"/>
  <c r="D463" i="96" s="1"/>
  <c r="G463" i="96" s="1"/>
  <c r="G463" i="95"/>
  <c r="D462" i="96" s="1"/>
  <c r="G462" i="96" s="1"/>
  <c r="G462" i="95"/>
  <c r="D461" i="96" s="1"/>
  <c r="G461" i="96" s="1"/>
  <c r="G461" i="95"/>
  <c r="D460" i="96" s="1"/>
  <c r="G460" i="96" s="1"/>
  <c r="G460" i="95"/>
  <c r="D459" i="96" s="1"/>
  <c r="G459" i="96" s="1"/>
  <c r="G459" i="95"/>
  <c r="D458" i="96" s="1"/>
  <c r="G458" i="96" s="1"/>
  <c r="G458" i="95"/>
  <c r="D457" i="96" s="1"/>
  <c r="G457" i="96" s="1"/>
  <c r="G457" i="95"/>
  <c r="D456" i="96" s="1"/>
  <c r="G456" i="96" s="1"/>
  <c r="G456" i="95"/>
  <c r="D455" i="96" s="1"/>
  <c r="G455" i="96" s="1"/>
  <c r="G455" i="95"/>
  <c r="D454" i="96" s="1"/>
  <c r="G454" i="96" s="1"/>
  <c r="G454" i="95"/>
  <c r="D453" i="96" s="1"/>
  <c r="G453" i="96" s="1"/>
  <c r="G453" i="95"/>
  <c r="D452" i="96" s="1"/>
  <c r="G452" i="96" s="1"/>
  <c r="G452" i="95"/>
  <c r="D451" i="96" s="1"/>
  <c r="G451" i="96" s="1"/>
  <c r="G451" i="95"/>
  <c r="D450" i="96" s="1"/>
  <c r="G450" i="96" s="1"/>
  <c r="G450" i="95"/>
  <c r="D449" i="96" s="1"/>
  <c r="G449" i="96" s="1"/>
  <c r="G449" i="95"/>
  <c r="D448" i="96" s="1"/>
  <c r="G448" i="96" s="1"/>
  <c r="G448" i="95"/>
  <c r="D447" i="96" s="1"/>
  <c r="G447" i="96" s="1"/>
  <c r="G447" i="95"/>
  <c r="D446" i="96" s="1"/>
  <c r="G446" i="96" s="1"/>
  <c r="G446" i="95"/>
  <c r="D445" i="96" s="1"/>
  <c r="G445" i="96" s="1"/>
  <c r="G445" i="95"/>
  <c r="D444" i="96" s="1"/>
  <c r="G444" i="96" s="1"/>
  <c r="G444" i="95"/>
  <c r="D443" i="96" s="1"/>
  <c r="G443" i="96" s="1"/>
  <c r="G443" i="95"/>
  <c r="D442" i="96" s="1"/>
  <c r="G442" i="96" s="1"/>
  <c r="G442" i="95"/>
  <c r="D441" i="96" s="1"/>
  <c r="G441" i="96" s="1"/>
  <c r="G441" i="95"/>
  <c r="D440" i="96" s="1"/>
  <c r="G440" i="96" s="1"/>
  <c r="G440" i="95"/>
  <c r="D439" i="96" s="1"/>
  <c r="G439" i="96" s="1"/>
  <c r="G439" i="95"/>
  <c r="D438" i="96" s="1"/>
  <c r="G438" i="96" s="1"/>
  <c r="G438" i="95"/>
  <c r="D437" i="96" s="1"/>
  <c r="G437" i="96" s="1"/>
  <c r="G437" i="95"/>
  <c r="D436" i="96" s="1"/>
  <c r="G436" i="96" s="1"/>
  <c r="G436" i="95"/>
  <c r="D435" i="96" s="1"/>
  <c r="G435" i="96" s="1"/>
  <c r="G435" i="95"/>
  <c r="D434" i="96" s="1"/>
  <c r="G434" i="96" s="1"/>
  <c r="G434" i="95"/>
  <c r="D433" i="96" s="1"/>
  <c r="G433" i="96" s="1"/>
  <c r="G433" i="95"/>
  <c r="D432" i="96" s="1"/>
  <c r="G432" i="96" s="1"/>
  <c r="G432" i="95"/>
  <c r="D431" i="96" s="1"/>
  <c r="G431" i="96" s="1"/>
  <c r="G431" i="95"/>
  <c r="D430" i="96" s="1"/>
  <c r="G430" i="96" s="1"/>
  <c r="G430" i="95"/>
  <c r="D429" i="96" s="1"/>
  <c r="G429" i="96" s="1"/>
  <c r="G429" i="95"/>
  <c r="D428" i="96" s="1"/>
  <c r="G428" i="96" s="1"/>
  <c r="G428" i="95"/>
  <c r="D427" i="96" s="1"/>
  <c r="G427" i="96" s="1"/>
  <c r="G427" i="95"/>
  <c r="D426" i="96" s="1"/>
  <c r="G426" i="96" s="1"/>
  <c r="G426" i="95"/>
  <c r="D425" i="96" s="1"/>
  <c r="G425" i="96" s="1"/>
  <c r="G425" i="95"/>
  <c r="D424" i="96" s="1"/>
  <c r="G424" i="96" s="1"/>
  <c r="G424" i="95"/>
  <c r="D423" i="96" s="1"/>
  <c r="G423" i="96" s="1"/>
  <c r="G423" i="95"/>
  <c r="D422" i="96" s="1"/>
  <c r="G422" i="96" s="1"/>
  <c r="G422" i="95"/>
  <c r="D421" i="96" s="1"/>
  <c r="G421" i="96" s="1"/>
  <c r="G421" i="95"/>
  <c r="D420" i="96" s="1"/>
  <c r="G420" i="96" s="1"/>
  <c r="G420" i="95"/>
  <c r="D419" i="96" s="1"/>
  <c r="G419" i="96" s="1"/>
  <c r="G419" i="95"/>
  <c r="D418" i="96" s="1"/>
  <c r="G418" i="96" s="1"/>
  <c r="G418" i="95"/>
  <c r="D417" i="96" s="1"/>
  <c r="G417" i="96" s="1"/>
  <c r="G417" i="95"/>
  <c r="D416" i="96" s="1"/>
  <c r="G416" i="96" s="1"/>
  <c r="G416" i="95"/>
  <c r="D415" i="96" s="1"/>
  <c r="G415" i="96" s="1"/>
  <c r="G415" i="95"/>
  <c r="D414" i="96" s="1"/>
  <c r="G414" i="96" s="1"/>
  <c r="G414" i="95"/>
  <c r="D413" i="96" s="1"/>
  <c r="G413" i="96" s="1"/>
  <c r="G413" i="95"/>
  <c r="D412" i="96" s="1"/>
  <c r="G412" i="96" s="1"/>
  <c r="G412" i="95"/>
  <c r="D411" i="96" s="1"/>
  <c r="G411" i="96" s="1"/>
  <c r="G411" i="95"/>
  <c r="D410" i="96" s="1"/>
  <c r="G410" i="96" s="1"/>
  <c r="G410" i="95"/>
  <c r="D409" i="96" s="1"/>
  <c r="G409" i="96" s="1"/>
  <c r="G409" i="95"/>
  <c r="D408" i="96" s="1"/>
  <c r="G408" i="96" s="1"/>
  <c r="G408" i="95"/>
  <c r="D407" i="96" s="1"/>
  <c r="G407" i="96" s="1"/>
  <c r="G407" i="95"/>
  <c r="D406" i="96" s="1"/>
  <c r="G406" i="96" s="1"/>
  <c r="G406" i="95"/>
  <c r="D405" i="96" s="1"/>
  <c r="G405" i="96" s="1"/>
  <c r="G405" i="95"/>
  <c r="D404" i="96" s="1"/>
  <c r="G404" i="96" s="1"/>
  <c r="G404" i="95"/>
  <c r="D403" i="96" s="1"/>
  <c r="G403" i="96" s="1"/>
  <c r="G403" i="95"/>
  <c r="D402" i="96" s="1"/>
  <c r="G402" i="96" s="1"/>
  <c r="G402" i="95"/>
  <c r="D401" i="96" s="1"/>
  <c r="G401" i="96" s="1"/>
  <c r="G401" i="95"/>
  <c r="D400" i="96" s="1"/>
  <c r="G400" i="96" s="1"/>
  <c r="G400" i="95"/>
  <c r="D399" i="96" s="1"/>
  <c r="G399" i="96" s="1"/>
  <c r="G399" i="95"/>
  <c r="D398" i="96" s="1"/>
  <c r="G398" i="96" s="1"/>
  <c r="G398" i="95"/>
  <c r="D397" i="96" s="1"/>
  <c r="G397" i="96" s="1"/>
  <c r="G397" i="95"/>
  <c r="D396" i="96" s="1"/>
  <c r="G396" i="96" s="1"/>
  <c r="G396" i="95"/>
  <c r="D395" i="96" s="1"/>
  <c r="G395" i="96" s="1"/>
  <c r="G395" i="95"/>
  <c r="D394" i="96" s="1"/>
  <c r="G394" i="96" s="1"/>
  <c r="G394" i="95"/>
  <c r="D393" i="96" s="1"/>
  <c r="G393" i="96" s="1"/>
  <c r="G393" i="95"/>
  <c r="D392" i="96" s="1"/>
  <c r="G392" i="96" s="1"/>
  <c r="G392" i="95"/>
  <c r="D391" i="96" s="1"/>
  <c r="G391" i="96" s="1"/>
  <c r="G391" i="95"/>
  <c r="D390" i="96" s="1"/>
  <c r="G390" i="96" s="1"/>
  <c r="G390" i="95"/>
  <c r="D389" i="96" s="1"/>
  <c r="G389" i="96" s="1"/>
  <c r="G389" i="95"/>
  <c r="D388" i="96" s="1"/>
  <c r="G388" i="96" s="1"/>
  <c r="G388" i="95"/>
  <c r="D387" i="96" s="1"/>
  <c r="G387" i="96" s="1"/>
  <c r="G387" i="95"/>
  <c r="D386" i="96" s="1"/>
  <c r="G386" i="96" s="1"/>
  <c r="G386" i="95"/>
  <c r="D385" i="96" s="1"/>
  <c r="G385" i="96" s="1"/>
  <c r="G385" i="95"/>
  <c r="D384" i="96" s="1"/>
  <c r="G384" i="96" s="1"/>
  <c r="G384" i="95"/>
  <c r="D383" i="96" s="1"/>
  <c r="G383" i="96" s="1"/>
  <c r="G383" i="95"/>
  <c r="D382" i="96" s="1"/>
  <c r="G382" i="96" s="1"/>
  <c r="G382" i="95"/>
  <c r="D381" i="96" s="1"/>
  <c r="G381" i="96" s="1"/>
  <c r="G381" i="95"/>
  <c r="D380" i="96" s="1"/>
  <c r="G380" i="96" s="1"/>
  <c r="G380" i="95"/>
  <c r="D379" i="96" s="1"/>
  <c r="G379" i="96" s="1"/>
  <c r="G379" i="95"/>
  <c r="D378" i="96" s="1"/>
  <c r="G378" i="96" s="1"/>
  <c r="G378" i="95"/>
  <c r="D377" i="96" s="1"/>
  <c r="G377" i="96" s="1"/>
  <c r="G377" i="95"/>
  <c r="D376" i="96" s="1"/>
  <c r="G376" i="96" s="1"/>
  <c r="G376" i="95"/>
  <c r="D375" i="96" s="1"/>
  <c r="G375" i="96" s="1"/>
  <c r="G375" i="95"/>
  <c r="D374" i="96" s="1"/>
  <c r="G374" i="96" s="1"/>
  <c r="G374" i="95"/>
  <c r="D373" i="96" s="1"/>
  <c r="G373" i="96" s="1"/>
  <c r="G373" i="95"/>
  <c r="D372" i="96" s="1"/>
  <c r="G372" i="96" s="1"/>
  <c r="G372" i="95"/>
  <c r="D371" i="96" s="1"/>
  <c r="G371" i="96" s="1"/>
  <c r="G371" i="95"/>
  <c r="D370" i="96" s="1"/>
  <c r="G370" i="96" s="1"/>
  <c r="G370" i="95"/>
  <c r="D369" i="96" s="1"/>
  <c r="G369" i="96" s="1"/>
  <c r="G369" i="95"/>
  <c r="D368" i="96" s="1"/>
  <c r="G368" i="96" s="1"/>
  <c r="G368" i="95"/>
  <c r="D367" i="96" s="1"/>
  <c r="G367" i="96" s="1"/>
  <c r="G367" i="95"/>
  <c r="D366" i="96" s="1"/>
  <c r="G366" i="96" s="1"/>
  <c r="G366" i="95"/>
  <c r="D365" i="96" s="1"/>
  <c r="G365" i="96" s="1"/>
  <c r="G365" i="95"/>
  <c r="D364" i="96" s="1"/>
  <c r="G364" i="96" s="1"/>
  <c r="G364" i="95"/>
  <c r="D363" i="96" s="1"/>
  <c r="G363" i="96" s="1"/>
  <c r="G363" i="95"/>
  <c r="D362" i="96" s="1"/>
  <c r="G362" i="96" s="1"/>
  <c r="G362" i="95"/>
  <c r="D361" i="96" s="1"/>
  <c r="G361" i="96" s="1"/>
  <c r="G361" i="95"/>
  <c r="D360" i="96" s="1"/>
  <c r="G360" i="96" s="1"/>
  <c r="G360" i="95"/>
  <c r="D359" i="96" s="1"/>
  <c r="G359" i="96" s="1"/>
  <c r="G359" i="95"/>
  <c r="D358" i="96" s="1"/>
  <c r="G358" i="96" s="1"/>
  <c r="G358" i="95"/>
  <c r="D357" i="96" s="1"/>
  <c r="G357" i="96" s="1"/>
  <c r="G357" i="95"/>
  <c r="D356" i="96" s="1"/>
  <c r="G356" i="96" s="1"/>
  <c r="G356" i="95"/>
  <c r="D355" i="96" s="1"/>
  <c r="G355" i="96" s="1"/>
  <c r="G355" i="95"/>
  <c r="D354" i="96" s="1"/>
  <c r="G354" i="96" s="1"/>
  <c r="G354" i="95"/>
  <c r="D353" i="96" s="1"/>
  <c r="G353" i="96" s="1"/>
  <c r="G353" i="95"/>
  <c r="D352" i="96" s="1"/>
  <c r="G352" i="96" s="1"/>
  <c r="G352" i="95"/>
  <c r="D351" i="96" s="1"/>
  <c r="G351" i="96" s="1"/>
  <c r="G351" i="95"/>
  <c r="D350" i="96" s="1"/>
  <c r="G350" i="96" s="1"/>
  <c r="G350" i="95"/>
  <c r="D349" i="96" s="1"/>
  <c r="G349" i="96" s="1"/>
  <c r="G349" i="95"/>
  <c r="D348" i="96" s="1"/>
  <c r="G348" i="96" s="1"/>
  <c r="G348" i="95"/>
  <c r="D347" i="96" s="1"/>
  <c r="G347" i="96" s="1"/>
  <c r="G347" i="95"/>
  <c r="D346" i="96" s="1"/>
  <c r="G346" i="96" s="1"/>
  <c r="G346" i="95"/>
  <c r="D345" i="96" s="1"/>
  <c r="G345" i="96" s="1"/>
  <c r="G345" i="95"/>
  <c r="D344" i="96" s="1"/>
  <c r="G344" i="96" s="1"/>
  <c r="G344" i="95"/>
  <c r="D343" i="96" s="1"/>
  <c r="G343" i="96" s="1"/>
  <c r="G343" i="95"/>
  <c r="D342" i="96" s="1"/>
  <c r="G342" i="96" s="1"/>
  <c r="G342" i="95"/>
  <c r="D341" i="96" s="1"/>
  <c r="G341" i="96" s="1"/>
  <c r="G341" i="95"/>
  <c r="D340" i="96" s="1"/>
  <c r="G340" i="96" s="1"/>
  <c r="G340" i="95"/>
  <c r="D339" i="96" s="1"/>
  <c r="G339" i="96" s="1"/>
  <c r="G339" i="95"/>
  <c r="D338" i="96" s="1"/>
  <c r="G338" i="96" s="1"/>
  <c r="G338" i="95"/>
  <c r="D337" i="96" s="1"/>
  <c r="G337" i="96" s="1"/>
  <c r="G337" i="95"/>
  <c r="D336" i="96" s="1"/>
  <c r="G336" i="96" s="1"/>
  <c r="G336" i="95"/>
  <c r="D335" i="96" s="1"/>
  <c r="G335" i="96" s="1"/>
  <c r="G335" i="95"/>
  <c r="D334" i="96" s="1"/>
  <c r="G334" i="96" s="1"/>
  <c r="G334" i="95"/>
  <c r="D333" i="96" s="1"/>
  <c r="G333" i="96" s="1"/>
  <c r="G333" i="95"/>
  <c r="D332" i="96" s="1"/>
  <c r="G332" i="96" s="1"/>
  <c r="G332" i="95"/>
  <c r="D331" i="96" s="1"/>
  <c r="G331" i="96" s="1"/>
  <c r="G331" i="95"/>
  <c r="D330" i="96" s="1"/>
  <c r="G330" i="96" s="1"/>
  <c r="G330" i="95"/>
  <c r="D329" i="96" s="1"/>
  <c r="G329" i="96" s="1"/>
  <c r="G329" i="95"/>
  <c r="D328" i="96" s="1"/>
  <c r="G328" i="96" s="1"/>
  <c r="G328" i="95"/>
  <c r="D327" i="96" s="1"/>
  <c r="G327" i="96" s="1"/>
  <c r="G327" i="95"/>
  <c r="D326" i="96" s="1"/>
  <c r="G326" i="96" s="1"/>
  <c r="G326" i="95"/>
  <c r="D325" i="96" s="1"/>
  <c r="G325" i="96" s="1"/>
  <c r="G325" i="95"/>
  <c r="D324" i="96" s="1"/>
  <c r="G324" i="96" s="1"/>
  <c r="G324" i="95"/>
  <c r="D323" i="96" s="1"/>
  <c r="G323" i="96" s="1"/>
  <c r="G323" i="95"/>
  <c r="D322" i="96" s="1"/>
  <c r="G322" i="96" s="1"/>
  <c r="G322" i="95"/>
  <c r="D321" i="96" s="1"/>
  <c r="G321" i="96" s="1"/>
  <c r="G321" i="95"/>
  <c r="D320" i="96" s="1"/>
  <c r="G320" i="96" s="1"/>
  <c r="G320" i="95"/>
  <c r="D319" i="96" s="1"/>
  <c r="G319" i="96" s="1"/>
  <c r="G319" i="95"/>
  <c r="D318" i="96" s="1"/>
  <c r="G318" i="96" s="1"/>
  <c r="G318" i="95"/>
  <c r="D317" i="96" s="1"/>
  <c r="G317" i="96" s="1"/>
  <c r="G317" i="95"/>
  <c r="D316" i="96" s="1"/>
  <c r="G316" i="96" s="1"/>
  <c r="G316" i="95"/>
  <c r="D315" i="96" s="1"/>
  <c r="G315" i="96" s="1"/>
  <c r="G315" i="95"/>
  <c r="D314" i="96" s="1"/>
  <c r="G314" i="96" s="1"/>
  <c r="G314" i="95"/>
  <c r="D313" i="96" s="1"/>
  <c r="G313" i="96" s="1"/>
  <c r="G313" i="95"/>
  <c r="D312" i="96" s="1"/>
  <c r="G312" i="96" s="1"/>
  <c r="G312" i="95"/>
  <c r="D311" i="96" s="1"/>
  <c r="G311" i="96" s="1"/>
  <c r="G311" i="95"/>
  <c r="D310" i="96" s="1"/>
  <c r="G310" i="96" s="1"/>
  <c r="G310" i="95"/>
  <c r="D309" i="96" s="1"/>
  <c r="G309" i="96" s="1"/>
  <c r="G309" i="95"/>
  <c r="D308" i="96" s="1"/>
  <c r="G308" i="96" s="1"/>
  <c r="G308" i="95"/>
  <c r="D307" i="96" s="1"/>
  <c r="G307" i="96" s="1"/>
  <c r="G307" i="95"/>
  <c r="D306" i="96" s="1"/>
  <c r="G306" i="96" s="1"/>
  <c r="G306" i="95"/>
  <c r="D305" i="96" s="1"/>
  <c r="G305" i="96" s="1"/>
  <c r="G305" i="95"/>
  <c r="D304" i="96" s="1"/>
  <c r="G304" i="96" s="1"/>
  <c r="G304" i="95"/>
  <c r="D303" i="96" s="1"/>
  <c r="G303" i="96" s="1"/>
  <c r="G303" i="95"/>
  <c r="D302" i="96" s="1"/>
  <c r="G302" i="96" s="1"/>
  <c r="G302" i="95"/>
  <c r="D301" i="96" s="1"/>
  <c r="G301" i="96" s="1"/>
  <c r="G301" i="95"/>
  <c r="D300" i="96" s="1"/>
  <c r="G300" i="96" s="1"/>
  <c r="G300" i="95"/>
  <c r="D299" i="96" s="1"/>
  <c r="G299" i="96" s="1"/>
  <c r="G299" i="95"/>
  <c r="D298" i="96" s="1"/>
  <c r="G298" i="96" s="1"/>
  <c r="G298" i="95"/>
  <c r="D297" i="96" s="1"/>
  <c r="G297" i="96" s="1"/>
  <c r="G297" i="95"/>
  <c r="D296" i="96" s="1"/>
  <c r="G296" i="96" s="1"/>
  <c r="G296" i="95"/>
  <c r="D295" i="96" s="1"/>
  <c r="G295" i="96" s="1"/>
  <c r="G295" i="95"/>
  <c r="D294" i="96" s="1"/>
  <c r="G294" i="96" s="1"/>
  <c r="G294" i="95"/>
  <c r="D293" i="96" s="1"/>
  <c r="G293" i="96" s="1"/>
  <c r="G293" i="95"/>
  <c r="D292" i="96" s="1"/>
  <c r="G292" i="96" s="1"/>
  <c r="G292" i="95"/>
  <c r="D291" i="96" s="1"/>
  <c r="G291" i="96" s="1"/>
  <c r="G291" i="95"/>
  <c r="D290" i="96" s="1"/>
  <c r="G290" i="96" s="1"/>
  <c r="G290" i="95"/>
  <c r="D289" i="96" s="1"/>
  <c r="G289" i="96" s="1"/>
  <c r="G289" i="95"/>
  <c r="D288" i="96" s="1"/>
  <c r="G288" i="96" s="1"/>
  <c r="G288" i="95"/>
  <c r="D287" i="96" s="1"/>
  <c r="G287" i="96" s="1"/>
  <c r="G287" i="95"/>
  <c r="D286" i="96" s="1"/>
  <c r="G286" i="96" s="1"/>
  <c r="G286" i="95"/>
  <c r="D285" i="96" s="1"/>
  <c r="G285" i="96" s="1"/>
  <c r="G285" i="95"/>
  <c r="D284" i="96" s="1"/>
  <c r="G284" i="96" s="1"/>
  <c r="G284" i="95"/>
  <c r="D283" i="96" s="1"/>
  <c r="G283" i="96" s="1"/>
  <c r="G283" i="95"/>
  <c r="D282" i="96" s="1"/>
  <c r="G282" i="96" s="1"/>
  <c r="G282" i="95"/>
  <c r="D281" i="96" s="1"/>
  <c r="G281" i="96" s="1"/>
  <c r="G281" i="95"/>
  <c r="D280" i="96" s="1"/>
  <c r="G280" i="96" s="1"/>
  <c r="G280" i="95"/>
  <c r="D279" i="96" s="1"/>
  <c r="G279" i="96" s="1"/>
  <c r="G279" i="95"/>
  <c r="D278" i="96" s="1"/>
  <c r="G278" i="96" s="1"/>
  <c r="G278" i="95"/>
  <c r="D277" i="96" s="1"/>
  <c r="G277" i="96" s="1"/>
  <c r="G277" i="95"/>
  <c r="D276" i="96" s="1"/>
  <c r="G276" i="96" s="1"/>
  <c r="G276" i="95"/>
  <c r="D275" i="96" s="1"/>
  <c r="G275" i="96" s="1"/>
  <c r="G275" i="95"/>
  <c r="D274" i="96" s="1"/>
  <c r="G274" i="96" s="1"/>
  <c r="G274" i="95"/>
  <c r="D273" i="96" s="1"/>
  <c r="G273" i="96" s="1"/>
  <c r="G273" i="95"/>
  <c r="D272" i="96" s="1"/>
  <c r="G272" i="96" s="1"/>
  <c r="G272" i="95"/>
  <c r="D271" i="96" s="1"/>
  <c r="G271" i="96" s="1"/>
  <c r="G271" i="95"/>
  <c r="D270" i="96" s="1"/>
  <c r="G270" i="96" s="1"/>
  <c r="G270" i="95"/>
  <c r="D269" i="96" s="1"/>
  <c r="G269" i="96" s="1"/>
  <c r="G269" i="95"/>
  <c r="D268" i="96" s="1"/>
  <c r="G268" i="96" s="1"/>
  <c r="G268" i="95"/>
  <c r="D267" i="96" s="1"/>
  <c r="G267" i="96" s="1"/>
  <c r="G267" i="95"/>
  <c r="D266" i="96" s="1"/>
  <c r="G266" i="96" s="1"/>
  <c r="G266" i="95"/>
  <c r="D265" i="96" s="1"/>
  <c r="G265" i="96" s="1"/>
  <c r="G265" i="95"/>
  <c r="D264" i="96" s="1"/>
  <c r="G264" i="96" s="1"/>
  <c r="G264" i="95"/>
  <c r="D263" i="96" s="1"/>
  <c r="G263" i="96" s="1"/>
  <c r="G263" i="95"/>
  <c r="D262" i="96" s="1"/>
  <c r="G262" i="96" s="1"/>
  <c r="G262" i="95"/>
  <c r="D261" i="96" s="1"/>
  <c r="G261" i="96" s="1"/>
  <c r="G261" i="95"/>
  <c r="D260" i="96" s="1"/>
  <c r="G260" i="96" s="1"/>
  <c r="G260" i="95"/>
  <c r="D259" i="96" s="1"/>
  <c r="G259" i="96" s="1"/>
  <c r="G259" i="95"/>
  <c r="D258" i="96" s="1"/>
  <c r="G258" i="96" s="1"/>
  <c r="G258" i="95"/>
  <c r="D257" i="96" s="1"/>
  <c r="G257" i="96" s="1"/>
  <c r="G257" i="95"/>
  <c r="D256" i="96" s="1"/>
  <c r="G256" i="96" s="1"/>
  <c r="G256" i="95"/>
  <c r="D255" i="96" s="1"/>
  <c r="G255" i="96" s="1"/>
  <c r="G255" i="95"/>
  <c r="D254" i="96" s="1"/>
  <c r="G254" i="96" s="1"/>
  <c r="G254" i="95"/>
  <c r="D253" i="96" s="1"/>
  <c r="G253" i="96" s="1"/>
  <c r="G253" i="95"/>
  <c r="D252" i="96" s="1"/>
  <c r="G252" i="96" s="1"/>
  <c r="G252" i="95"/>
  <c r="D251" i="96" s="1"/>
  <c r="G251" i="96" s="1"/>
  <c r="G251" i="95"/>
  <c r="D250" i="96" s="1"/>
  <c r="G250" i="96" s="1"/>
  <c r="G250" i="95"/>
  <c r="D249" i="96" s="1"/>
  <c r="G249" i="96" s="1"/>
  <c r="G249" i="95"/>
  <c r="D248" i="96" s="1"/>
  <c r="G248" i="96" s="1"/>
  <c r="G248" i="95"/>
  <c r="D247" i="96" s="1"/>
  <c r="G247" i="96" s="1"/>
  <c r="G247" i="95"/>
  <c r="D246" i="96" s="1"/>
  <c r="G246" i="96" s="1"/>
  <c r="G246" i="95"/>
  <c r="D245" i="96" s="1"/>
  <c r="G245" i="96" s="1"/>
  <c r="G245" i="95"/>
  <c r="D244" i="96" s="1"/>
  <c r="G244" i="96" s="1"/>
  <c r="G244" i="95"/>
  <c r="D243" i="96" s="1"/>
  <c r="G243" i="96" s="1"/>
  <c r="G243" i="95"/>
  <c r="D242" i="96" s="1"/>
  <c r="G242" i="96" s="1"/>
  <c r="G242" i="95"/>
  <c r="D241" i="96" s="1"/>
  <c r="G241" i="96" s="1"/>
  <c r="G241" i="95"/>
  <c r="D240" i="96" s="1"/>
  <c r="G240" i="96" s="1"/>
  <c r="G240" i="95"/>
  <c r="D239" i="96" s="1"/>
  <c r="G239" i="96" s="1"/>
  <c r="G239" i="95"/>
  <c r="D238" i="96" s="1"/>
  <c r="G238" i="96" s="1"/>
  <c r="G238" i="95"/>
  <c r="D237" i="96" s="1"/>
  <c r="G237" i="96" s="1"/>
  <c r="G237" i="95"/>
  <c r="D236" i="96" s="1"/>
  <c r="G236" i="96" s="1"/>
  <c r="G236" i="95"/>
  <c r="D235" i="96" s="1"/>
  <c r="G235" i="96" s="1"/>
  <c r="G235" i="95"/>
  <c r="D234" i="96" s="1"/>
  <c r="G234" i="96" s="1"/>
  <c r="G234" i="95"/>
  <c r="D233" i="96" s="1"/>
  <c r="G233" i="96" s="1"/>
  <c r="G233" i="95"/>
  <c r="D232" i="96" s="1"/>
  <c r="G232" i="96" s="1"/>
  <c r="G232" i="95"/>
  <c r="D231" i="96" s="1"/>
  <c r="G231" i="96" s="1"/>
  <c r="G231" i="95"/>
  <c r="D230" i="96" s="1"/>
  <c r="G230" i="96" s="1"/>
  <c r="G230" i="95"/>
  <c r="D229" i="96" s="1"/>
  <c r="G229" i="96" s="1"/>
  <c r="G229" i="95"/>
  <c r="D228" i="96" s="1"/>
  <c r="G228" i="96" s="1"/>
  <c r="G228" i="95"/>
  <c r="D227" i="96" s="1"/>
  <c r="G227" i="96" s="1"/>
  <c r="G227" i="95"/>
  <c r="D226" i="96" s="1"/>
  <c r="G226" i="96" s="1"/>
  <c r="G226" i="95"/>
  <c r="D225" i="96" s="1"/>
  <c r="G225" i="96" s="1"/>
  <c r="G225" i="95"/>
  <c r="D224" i="96" s="1"/>
  <c r="G224" i="96" s="1"/>
  <c r="G224" i="95"/>
  <c r="D223" i="96" s="1"/>
  <c r="G223" i="96" s="1"/>
  <c r="G223" i="95"/>
  <c r="D222" i="96" s="1"/>
  <c r="G222" i="96" s="1"/>
  <c r="G222" i="95"/>
  <c r="D221" i="96" s="1"/>
  <c r="G221" i="96" s="1"/>
  <c r="G221" i="95"/>
  <c r="D220" i="96" s="1"/>
  <c r="G220" i="96" s="1"/>
  <c r="G220" i="95"/>
  <c r="D219" i="96" s="1"/>
  <c r="G219" i="96" s="1"/>
  <c r="G219" i="95"/>
  <c r="D218" i="96" s="1"/>
  <c r="G218" i="96" s="1"/>
  <c r="G218" i="95"/>
  <c r="D217" i="96" s="1"/>
  <c r="G217" i="96" s="1"/>
  <c r="G217" i="95"/>
  <c r="D216" i="96" s="1"/>
  <c r="G216" i="96" s="1"/>
  <c r="G216" i="95"/>
  <c r="D215" i="96" s="1"/>
  <c r="G215" i="96" s="1"/>
  <c r="G215" i="95"/>
  <c r="D214" i="96" s="1"/>
  <c r="G214" i="96" s="1"/>
  <c r="G214" i="95"/>
  <c r="D213" i="96" s="1"/>
  <c r="G213" i="96" s="1"/>
  <c r="G213" i="95"/>
  <c r="D212" i="96" s="1"/>
  <c r="G212" i="96" s="1"/>
  <c r="G212" i="95"/>
  <c r="D211" i="96" s="1"/>
  <c r="G211" i="96" s="1"/>
  <c r="G211" i="95"/>
  <c r="D210" i="96" s="1"/>
  <c r="G210" i="96" s="1"/>
  <c r="G210" i="95"/>
  <c r="D209" i="96" s="1"/>
  <c r="G209" i="96" s="1"/>
  <c r="G209" i="95"/>
  <c r="D208" i="96" s="1"/>
  <c r="G208" i="96" s="1"/>
  <c r="G208" i="95"/>
  <c r="D207" i="96" s="1"/>
  <c r="G207" i="96" s="1"/>
  <c r="G207" i="95"/>
  <c r="D206" i="96" s="1"/>
  <c r="G206" i="96" s="1"/>
  <c r="G206" i="95"/>
  <c r="D205" i="96" s="1"/>
  <c r="G205" i="96" s="1"/>
  <c r="G205" i="95"/>
  <c r="D204" i="96" s="1"/>
  <c r="G204" i="96" s="1"/>
  <c r="G204" i="95"/>
  <c r="D203" i="96" s="1"/>
  <c r="G203" i="96" s="1"/>
  <c r="G203" i="95"/>
  <c r="D202" i="96" s="1"/>
  <c r="G202" i="96" s="1"/>
  <c r="G202" i="95"/>
  <c r="D201" i="96" s="1"/>
  <c r="G201" i="96" s="1"/>
  <c r="G201" i="95"/>
  <c r="D200" i="96" s="1"/>
  <c r="G200" i="96" s="1"/>
  <c r="G200" i="95"/>
  <c r="D199" i="96" s="1"/>
  <c r="G199" i="96" s="1"/>
  <c r="G199" i="95"/>
  <c r="D198" i="96" s="1"/>
  <c r="G198" i="96" s="1"/>
  <c r="G198" i="95"/>
  <c r="D197" i="96" s="1"/>
  <c r="G197" i="96" s="1"/>
  <c r="G197" i="95"/>
  <c r="D196" i="96" s="1"/>
  <c r="G196" i="96" s="1"/>
  <c r="G196" i="95"/>
  <c r="D195" i="96" s="1"/>
  <c r="G195" i="96" s="1"/>
  <c r="G195" i="95"/>
  <c r="D194" i="96" s="1"/>
  <c r="G194" i="96" s="1"/>
  <c r="G194" i="95"/>
  <c r="D193" i="96" s="1"/>
  <c r="G193" i="96" s="1"/>
  <c r="G193" i="95"/>
  <c r="D192" i="96" s="1"/>
  <c r="G192" i="96" s="1"/>
  <c r="G192" i="95"/>
  <c r="D191" i="96" s="1"/>
  <c r="G191" i="96" s="1"/>
  <c r="G191" i="95"/>
  <c r="D190" i="96" s="1"/>
  <c r="G190" i="96" s="1"/>
  <c r="G190" i="95"/>
  <c r="D189" i="96" s="1"/>
  <c r="G189" i="96" s="1"/>
  <c r="G189" i="95"/>
  <c r="D188" i="96" s="1"/>
  <c r="G188" i="96" s="1"/>
  <c r="G188" i="95"/>
  <c r="D187" i="96" s="1"/>
  <c r="G187" i="96" s="1"/>
  <c r="G187" i="95"/>
  <c r="D186" i="96" s="1"/>
  <c r="G186" i="96" s="1"/>
  <c r="G186" i="95"/>
  <c r="D185" i="96" s="1"/>
  <c r="G185" i="96" s="1"/>
  <c r="G185" i="95"/>
  <c r="D184" i="96" s="1"/>
  <c r="G184" i="96" s="1"/>
  <c r="G184" i="95"/>
  <c r="D183" i="96" s="1"/>
  <c r="G183" i="96" s="1"/>
  <c r="G183" i="95"/>
  <c r="D182" i="96" s="1"/>
  <c r="G182" i="96" s="1"/>
  <c r="G182" i="95"/>
  <c r="D181" i="96" s="1"/>
  <c r="G181" i="96" s="1"/>
  <c r="G181" i="95"/>
  <c r="D180" i="96" s="1"/>
  <c r="G180" i="96" s="1"/>
  <c r="G180" i="95"/>
  <c r="D179" i="96" s="1"/>
  <c r="G179" i="96" s="1"/>
  <c r="G179" i="95"/>
  <c r="D178" i="96" s="1"/>
  <c r="G178" i="96" s="1"/>
  <c r="G178" i="95"/>
  <c r="D177" i="96" s="1"/>
  <c r="G177" i="96" s="1"/>
  <c r="G177" i="95"/>
  <c r="D176" i="96" s="1"/>
  <c r="G176" i="96" s="1"/>
  <c r="G176" i="95"/>
  <c r="D175" i="96" s="1"/>
  <c r="G175" i="96" s="1"/>
  <c r="G175" i="95"/>
  <c r="D174" i="96" s="1"/>
  <c r="G174" i="96" s="1"/>
  <c r="G174" i="95"/>
  <c r="D173" i="96" s="1"/>
  <c r="G173" i="96" s="1"/>
  <c r="G173" i="95"/>
  <c r="D172" i="96" s="1"/>
  <c r="G172" i="96" s="1"/>
  <c r="G172" i="95"/>
  <c r="D171" i="96" s="1"/>
  <c r="G171" i="96" s="1"/>
  <c r="G171" i="95"/>
  <c r="D170" i="96" s="1"/>
  <c r="G170" i="96" s="1"/>
  <c r="G170" i="95"/>
  <c r="D169" i="96" s="1"/>
  <c r="G169" i="96" s="1"/>
  <c r="G169" i="95"/>
  <c r="D168" i="96" s="1"/>
  <c r="G168" i="96" s="1"/>
  <c r="G168" i="95"/>
  <c r="D167" i="96" s="1"/>
  <c r="G167" i="96" s="1"/>
  <c r="G167" i="95"/>
  <c r="D166" i="96" s="1"/>
  <c r="G166" i="96" s="1"/>
  <c r="G166" i="95"/>
  <c r="D165" i="96" s="1"/>
  <c r="G165" i="96" s="1"/>
  <c r="G165" i="95"/>
  <c r="D164" i="96" s="1"/>
  <c r="G164" i="96" s="1"/>
  <c r="G164" i="95"/>
  <c r="D163" i="96" s="1"/>
  <c r="G163" i="96" s="1"/>
  <c r="G163" i="95"/>
  <c r="D162" i="96" s="1"/>
  <c r="G162" i="96" s="1"/>
  <c r="G162" i="95"/>
  <c r="D161" i="96" s="1"/>
  <c r="G161" i="96" s="1"/>
  <c r="G161" i="95"/>
  <c r="D160" i="96" s="1"/>
  <c r="G160" i="96" s="1"/>
  <c r="G160" i="95"/>
  <c r="D159" i="96" s="1"/>
  <c r="G159" i="96" s="1"/>
  <c r="G159" i="95"/>
  <c r="D158" i="96" s="1"/>
  <c r="G158" i="96" s="1"/>
  <c r="G158" i="95"/>
  <c r="D157" i="96" s="1"/>
  <c r="G157" i="96" s="1"/>
  <c r="G157" i="95"/>
  <c r="D156" i="96" s="1"/>
  <c r="G156" i="96" s="1"/>
  <c r="G156" i="95"/>
  <c r="D155" i="96" s="1"/>
  <c r="G155" i="96" s="1"/>
  <c r="G155" i="95"/>
  <c r="D154" i="96" s="1"/>
  <c r="G154" i="96" s="1"/>
  <c r="G154" i="95"/>
  <c r="D153" i="96" s="1"/>
  <c r="G153" i="96" s="1"/>
  <c r="G153" i="95"/>
  <c r="D152" i="96" s="1"/>
  <c r="G152" i="96" s="1"/>
  <c r="G152" i="95"/>
  <c r="D151" i="96" s="1"/>
  <c r="G151" i="96" s="1"/>
  <c r="G151" i="95"/>
  <c r="D150" i="96" s="1"/>
  <c r="G150" i="96" s="1"/>
  <c r="G150" i="95"/>
  <c r="D149" i="96" s="1"/>
  <c r="G149" i="96" s="1"/>
  <c r="G149" i="95"/>
  <c r="D148" i="96" s="1"/>
  <c r="G148" i="96" s="1"/>
  <c r="G148" i="95"/>
  <c r="D147" i="96" s="1"/>
  <c r="G147" i="96" s="1"/>
  <c r="G147" i="95"/>
  <c r="D146" i="96" s="1"/>
  <c r="G146" i="96" s="1"/>
  <c r="G146" i="95"/>
  <c r="D145" i="96" s="1"/>
  <c r="G145" i="96" s="1"/>
  <c r="G145" i="95"/>
  <c r="D144" i="96" s="1"/>
  <c r="G144" i="96" s="1"/>
  <c r="G144" i="95"/>
  <c r="D143" i="96" s="1"/>
  <c r="G143" i="96" s="1"/>
  <c r="G143" i="95"/>
  <c r="D142" i="96" s="1"/>
  <c r="G142" i="96" s="1"/>
  <c r="G142" i="95"/>
  <c r="D141" i="96" s="1"/>
  <c r="G141" i="96" s="1"/>
  <c r="G141" i="95"/>
  <c r="D140" i="96" s="1"/>
  <c r="G140" i="96" s="1"/>
  <c r="G140" i="95"/>
  <c r="D139" i="96" s="1"/>
  <c r="G139" i="96" s="1"/>
  <c r="G139" i="95"/>
  <c r="D138" i="96" s="1"/>
  <c r="G138" i="96" s="1"/>
  <c r="G138" i="95"/>
  <c r="D137" i="96" s="1"/>
  <c r="G137" i="96" s="1"/>
  <c r="G137" i="95"/>
  <c r="D136" i="96" s="1"/>
  <c r="G136" i="96" s="1"/>
  <c r="G136" i="95"/>
  <c r="D135" i="96" s="1"/>
  <c r="G135" i="96" s="1"/>
  <c r="G135" i="95"/>
  <c r="D134" i="96" s="1"/>
  <c r="G134" i="96" s="1"/>
  <c r="G134" i="95"/>
  <c r="D133" i="96" s="1"/>
  <c r="G133" i="96" s="1"/>
  <c r="G133" i="95"/>
  <c r="D132" i="96" s="1"/>
  <c r="G132" i="96" s="1"/>
  <c r="G132" i="95"/>
  <c r="D131" i="96" s="1"/>
  <c r="G131" i="96" s="1"/>
  <c r="G131" i="95"/>
  <c r="D130" i="96" s="1"/>
  <c r="G130" i="96" s="1"/>
  <c r="G130" i="95"/>
  <c r="D129" i="96" s="1"/>
  <c r="G129" i="96" s="1"/>
  <c r="G129" i="95"/>
  <c r="D128" i="96" s="1"/>
  <c r="G128" i="96" s="1"/>
  <c r="G128" i="95"/>
  <c r="D127" i="96" s="1"/>
  <c r="G127" i="96" s="1"/>
  <c r="G127" i="95"/>
  <c r="D126" i="96" s="1"/>
  <c r="G126" i="96" s="1"/>
  <c r="G126" i="95"/>
  <c r="D125" i="96" s="1"/>
  <c r="G125" i="96" s="1"/>
  <c r="G125" i="95"/>
  <c r="D124" i="96" s="1"/>
  <c r="G124" i="96" s="1"/>
  <c r="G124" i="95"/>
  <c r="D123" i="96" s="1"/>
  <c r="G123" i="96" s="1"/>
  <c r="G123" i="95"/>
  <c r="D122" i="96" s="1"/>
  <c r="G122" i="96" s="1"/>
  <c r="G122" i="95"/>
  <c r="D121" i="96" s="1"/>
  <c r="G121" i="96" s="1"/>
  <c r="G121" i="95"/>
  <c r="D120" i="96" s="1"/>
  <c r="G120" i="96" s="1"/>
  <c r="G120" i="95"/>
  <c r="D119" i="96" s="1"/>
  <c r="G119" i="96" s="1"/>
  <c r="G119" i="95"/>
  <c r="D118" i="96" s="1"/>
  <c r="G118" i="96" s="1"/>
  <c r="G118" i="95"/>
  <c r="D117" i="96" s="1"/>
  <c r="G117" i="96" s="1"/>
  <c r="G117" i="95"/>
  <c r="D116" i="96" s="1"/>
  <c r="G116" i="96" s="1"/>
  <c r="G116" i="95"/>
  <c r="D115" i="96" s="1"/>
  <c r="G115" i="96" s="1"/>
  <c r="G115" i="95"/>
  <c r="D114" i="96" s="1"/>
  <c r="G114" i="96" s="1"/>
  <c r="G114" i="95"/>
  <c r="D113" i="96" s="1"/>
  <c r="G113" i="96" s="1"/>
  <c r="G113" i="95"/>
  <c r="D112" i="96" s="1"/>
  <c r="G112" i="96" s="1"/>
  <c r="G112" i="95"/>
  <c r="D111" i="96" s="1"/>
  <c r="G111" i="96" s="1"/>
  <c r="G111" i="95"/>
  <c r="D110" i="96" s="1"/>
  <c r="G110" i="96" s="1"/>
  <c r="G110" i="95"/>
  <c r="D109" i="96" s="1"/>
  <c r="G109" i="96" s="1"/>
  <c r="G109" i="95"/>
  <c r="D108" i="96" s="1"/>
  <c r="G108" i="96" s="1"/>
  <c r="G108" i="95"/>
  <c r="D107" i="96" s="1"/>
  <c r="G107" i="96" s="1"/>
  <c r="G107" i="95"/>
  <c r="D106" i="96" s="1"/>
  <c r="G106" i="96" s="1"/>
  <c r="G106" i="95"/>
  <c r="D105" i="96" s="1"/>
  <c r="G105" i="96" s="1"/>
  <c r="G105" i="95"/>
  <c r="D104" i="96" s="1"/>
  <c r="G104" i="96" s="1"/>
  <c r="G104" i="95"/>
  <c r="D103" i="96" s="1"/>
  <c r="G103" i="96" s="1"/>
  <c r="G103" i="95"/>
  <c r="D102" i="96" s="1"/>
  <c r="G102" i="96" s="1"/>
  <c r="G102" i="95"/>
  <c r="D101" i="96" s="1"/>
  <c r="G101" i="96" s="1"/>
  <c r="G101" i="95"/>
  <c r="D100" i="96" s="1"/>
  <c r="G100" i="96" s="1"/>
  <c r="G100" i="95"/>
  <c r="D99" i="96" s="1"/>
  <c r="G99" i="96" s="1"/>
  <c r="G99" i="95"/>
  <c r="D98" i="96" s="1"/>
  <c r="G98" i="96" s="1"/>
  <c r="G98" i="95"/>
  <c r="D97" i="96" s="1"/>
  <c r="G97" i="96" s="1"/>
  <c r="G97" i="95"/>
  <c r="D96" i="96" s="1"/>
  <c r="G96" i="96" s="1"/>
  <c r="G96" i="95"/>
  <c r="D95" i="96" s="1"/>
  <c r="G95" i="96" s="1"/>
  <c r="G95" i="95"/>
  <c r="D94" i="96" s="1"/>
  <c r="G94" i="96" s="1"/>
  <c r="G94" i="95"/>
  <c r="D93" i="96" s="1"/>
  <c r="G93" i="96" s="1"/>
  <c r="G93" i="95"/>
  <c r="D92" i="96" s="1"/>
  <c r="G92" i="96" s="1"/>
  <c r="G92" i="95"/>
  <c r="D91" i="96" s="1"/>
  <c r="G91" i="96" s="1"/>
  <c r="G91" i="95"/>
  <c r="D90" i="96" s="1"/>
  <c r="G90" i="96" s="1"/>
  <c r="G90" i="95"/>
  <c r="D89" i="96" s="1"/>
  <c r="G89" i="96" s="1"/>
  <c r="G89" i="95"/>
  <c r="D88" i="96" s="1"/>
  <c r="G88" i="96" s="1"/>
  <c r="G88" i="95"/>
  <c r="D87" i="96" s="1"/>
  <c r="G87" i="96" s="1"/>
  <c r="G87" i="95"/>
  <c r="D86" i="96" s="1"/>
  <c r="G86" i="96" s="1"/>
  <c r="G86" i="95"/>
  <c r="D85" i="96" s="1"/>
  <c r="G85" i="96" s="1"/>
  <c r="G85" i="95"/>
  <c r="D84" i="96" s="1"/>
  <c r="G84" i="96" s="1"/>
  <c r="G84" i="95"/>
  <c r="D83" i="96" s="1"/>
  <c r="G83" i="96" s="1"/>
  <c r="G83" i="95"/>
  <c r="D82" i="96" s="1"/>
  <c r="G82" i="96" s="1"/>
  <c r="G82" i="95"/>
  <c r="D81" i="96" s="1"/>
  <c r="G81" i="96" s="1"/>
  <c r="G81" i="95"/>
  <c r="D80" i="96" s="1"/>
  <c r="G80" i="96" s="1"/>
  <c r="G80" i="95"/>
  <c r="D79" i="96" s="1"/>
  <c r="G79" i="96" s="1"/>
  <c r="G79" i="95"/>
  <c r="D78" i="96" s="1"/>
  <c r="G78" i="96" s="1"/>
  <c r="G78" i="95"/>
  <c r="D77" i="96" s="1"/>
  <c r="G77" i="96" s="1"/>
  <c r="G77" i="95"/>
  <c r="D76" i="96" s="1"/>
  <c r="G76" i="96" s="1"/>
  <c r="G76" i="95"/>
  <c r="D75" i="96" s="1"/>
  <c r="G75" i="96" s="1"/>
  <c r="G75" i="95"/>
  <c r="D74" i="96" s="1"/>
  <c r="G74" i="96" s="1"/>
  <c r="G74" i="95"/>
  <c r="D73" i="96" s="1"/>
  <c r="G73" i="96" s="1"/>
  <c r="G73" i="95"/>
  <c r="D72" i="96" s="1"/>
  <c r="G72" i="96" s="1"/>
  <c r="G72" i="95"/>
  <c r="D71" i="96" s="1"/>
  <c r="G71" i="96" s="1"/>
  <c r="G71" i="95"/>
  <c r="D70" i="96" s="1"/>
  <c r="G70" i="96" s="1"/>
  <c r="G70" i="95"/>
  <c r="D69" i="96" s="1"/>
  <c r="G69" i="96" s="1"/>
  <c r="G69" i="95"/>
  <c r="D68" i="96" s="1"/>
  <c r="G68" i="96" s="1"/>
  <c r="G68" i="95"/>
  <c r="D67" i="96" s="1"/>
  <c r="G67" i="96" s="1"/>
  <c r="G67" i="95"/>
  <c r="D66" i="96" s="1"/>
  <c r="G66" i="96" s="1"/>
  <c r="G66" i="95"/>
  <c r="D65" i="96" s="1"/>
  <c r="G65" i="96" s="1"/>
  <c r="G65" i="95"/>
  <c r="D64" i="96" s="1"/>
  <c r="G64" i="96" s="1"/>
  <c r="G64" i="95"/>
  <c r="D63" i="96" s="1"/>
  <c r="G63" i="96" s="1"/>
  <c r="G63" i="95"/>
  <c r="D62" i="96" s="1"/>
  <c r="G62" i="96" s="1"/>
  <c r="G62" i="95"/>
  <c r="D61" i="96" s="1"/>
  <c r="G61" i="96" s="1"/>
  <c r="G61" i="95"/>
  <c r="D60" i="96" s="1"/>
  <c r="G60" i="96" s="1"/>
  <c r="G60" i="95"/>
  <c r="D59" i="96" s="1"/>
  <c r="G59" i="96" s="1"/>
  <c r="G59" i="95"/>
  <c r="D58" i="96" s="1"/>
  <c r="G58" i="96" s="1"/>
  <c r="G58" i="95"/>
  <c r="D57" i="96" s="1"/>
  <c r="G57" i="96" s="1"/>
  <c r="G57" i="95"/>
  <c r="D56" i="96" s="1"/>
  <c r="G56" i="96" s="1"/>
  <c r="G56" i="95"/>
  <c r="D55" i="96" s="1"/>
  <c r="G55" i="96" s="1"/>
  <c r="G55" i="95"/>
  <c r="D54" i="96" s="1"/>
  <c r="G54" i="96" s="1"/>
  <c r="G54" i="95"/>
  <c r="D53" i="96" s="1"/>
  <c r="G53" i="96" s="1"/>
  <c r="G53" i="95"/>
  <c r="D52" i="96" s="1"/>
  <c r="G52" i="96" s="1"/>
  <c r="G52" i="95"/>
  <c r="D51" i="96" s="1"/>
  <c r="G51" i="96" s="1"/>
  <c r="G51" i="95"/>
  <c r="D50" i="96" s="1"/>
  <c r="G50" i="96" s="1"/>
  <c r="G50" i="95"/>
  <c r="D49" i="96" s="1"/>
  <c r="G49" i="96" s="1"/>
  <c r="G49" i="95"/>
  <c r="D48" i="96" s="1"/>
  <c r="G48" i="96" s="1"/>
  <c r="G48" i="95"/>
  <c r="D47" i="96" s="1"/>
  <c r="G47" i="96" s="1"/>
  <c r="G47" i="95"/>
  <c r="D46" i="96" s="1"/>
  <c r="G46" i="96" s="1"/>
  <c r="G46" i="95"/>
  <c r="D45" i="96" s="1"/>
  <c r="G45" i="96" s="1"/>
  <c r="G45" i="95"/>
  <c r="D44" i="96" s="1"/>
  <c r="G44" i="96" s="1"/>
  <c r="G44" i="95"/>
  <c r="D43" i="96" s="1"/>
  <c r="G43" i="96" s="1"/>
  <c r="G43" i="95"/>
  <c r="D42" i="96" s="1"/>
  <c r="G42" i="96" s="1"/>
  <c r="G42" i="95"/>
  <c r="D41" i="96" s="1"/>
  <c r="G41" i="96" s="1"/>
  <c r="G41" i="95"/>
  <c r="D40" i="96" s="1"/>
  <c r="G40" i="96" s="1"/>
  <c r="G40" i="95"/>
  <c r="D39" i="96" s="1"/>
  <c r="G39" i="96" s="1"/>
  <c r="G39" i="95"/>
  <c r="D38" i="96" s="1"/>
  <c r="G38" i="96" s="1"/>
  <c r="G38" i="95"/>
  <c r="D37" i="96" s="1"/>
  <c r="G37" i="96" s="1"/>
  <c r="G37" i="95"/>
  <c r="D36" i="96" s="1"/>
  <c r="G36" i="96" s="1"/>
  <c r="G36" i="95"/>
  <c r="D35" i="96" s="1"/>
  <c r="G35" i="96" s="1"/>
  <c r="G35" i="95"/>
  <c r="D34" i="96" s="1"/>
  <c r="G34" i="96" s="1"/>
  <c r="G34" i="95"/>
  <c r="D33" i="96" s="1"/>
  <c r="G33" i="96" s="1"/>
  <c r="G33" i="95"/>
  <c r="D32" i="96" s="1"/>
  <c r="G32" i="96" s="1"/>
  <c r="G32" i="95"/>
  <c r="D31" i="96" s="1"/>
  <c r="G31" i="96" s="1"/>
  <c r="G31" i="95"/>
  <c r="D30" i="96" s="1"/>
  <c r="G30" i="96" s="1"/>
  <c r="G30" i="95"/>
  <c r="D29" i="96" s="1"/>
  <c r="G29" i="96" s="1"/>
  <c r="G29" i="95"/>
  <c r="D28" i="96" s="1"/>
  <c r="G28" i="96" s="1"/>
  <c r="G28" i="95"/>
  <c r="D27" i="96" s="1"/>
  <c r="G27" i="96" s="1"/>
  <c r="G27" i="95"/>
  <c r="D26" i="96" s="1"/>
  <c r="G26" i="96" s="1"/>
  <c r="G26" i="95"/>
  <c r="D25" i="96" s="1"/>
  <c r="G25" i="96" s="1"/>
  <c r="G25" i="95"/>
  <c r="D24" i="96" s="1"/>
  <c r="G24" i="96" s="1"/>
  <c r="G24" i="95"/>
  <c r="D23" i="96" s="1"/>
  <c r="G23" i="96" s="1"/>
  <c r="G23" i="95"/>
  <c r="D22" i="96" s="1"/>
  <c r="G22" i="96" s="1"/>
  <c r="G22" i="95"/>
  <c r="D21" i="96" s="1"/>
  <c r="G21" i="96" s="1"/>
  <c r="G21" i="95"/>
  <c r="D20" i="96" s="1"/>
  <c r="G20" i="96" s="1"/>
  <c r="G20" i="95"/>
  <c r="D19" i="96" s="1"/>
  <c r="G19" i="96" s="1"/>
  <c r="G19" i="95"/>
  <c r="D18" i="96" s="1"/>
  <c r="G18" i="96" s="1"/>
  <c r="G18" i="95"/>
  <c r="D17" i="96" s="1"/>
  <c r="G17" i="96" s="1"/>
  <c r="G17" i="95"/>
  <c r="D16" i="96" s="1"/>
  <c r="G16" i="96" s="1"/>
  <c r="G16" i="95"/>
  <c r="D15" i="96" s="1"/>
  <c r="G15" i="96" s="1"/>
  <c r="G15" i="95"/>
  <c r="D14" i="96" s="1"/>
  <c r="G14" i="96" s="1"/>
  <c r="G14" i="95"/>
  <c r="D13" i="96" s="1"/>
  <c r="G13" i="96" s="1"/>
  <c r="G13" i="95"/>
  <c r="D12" i="96" s="1"/>
  <c r="G12" i="96" s="1"/>
  <c r="G12" i="95"/>
  <c r="D11" i="96" s="1"/>
  <c r="F11" i="95"/>
  <c r="E11" i="95"/>
  <c r="D11" i="95"/>
  <c r="C11" i="95"/>
  <c r="E2" i="86"/>
  <c r="B6" i="86" s="1"/>
  <c r="G11" i="101" l="1"/>
  <c r="G11" i="99"/>
  <c r="G11" i="102"/>
  <c r="D12" i="102"/>
  <c r="G12" i="102" s="1"/>
  <c r="D11" i="100"/>
  <c r="G11" i="98"/>
  <c r="G10" i="98" s="1"/>
  <c r="C17" i="84" s="1"/>
  <c r="D10" i="98"/>
  <c r="G11" i="97"/>
  <c r="G11" i="96"/>
  <c r="G10" i="96" s="1"/>
  <c r="C16" i="84" s="1"/>
  <c r="B57" i="84" s="1"/>
  <c r="D10" i="96"/>
  <c r="G11" i="95"/>
  <c r="E1014" i="60"/>
  <c r="J1014" i="60" s="1"/>
  <c r="E1013" i="60"/>
  <c r="J1013" i="60" s="1"/>
  <c r="E1012" i="60"/>
  <c r="J1012" i="60" s="1"/>
  <c r="E1011" i="60"/>
  <c r="J1011" i="60" s="1"/>
  <c r="E1010" i="60"/>
  <c r="J1010" i="60" s="1"/>
  <c r="E1009" i="60"/>
  <c r="J1009" i="60" s="1"/>
  <c r="E1008" i="60"/>
  <c r="J1008" i="60" s="1"/>
  <c r="E1007" i="60"/>
  <c r="J1007" i="60" s="1"/>
  <c r="E1006" i="60"/>
  <c r="J1006" i="60" s="1"/>
  <c r="E1005" i="60"/>
  <c r="J1005" i="60" s="1"/>
  <c r="E1004" i="60"/>
  <c r="J1004" i="60" s="1"/>
  <c r="E1003" i="60"/>
  <c r="J1003" i="60" s="1"/>
  <c r="E1002" i="60"/>
  <c r="J1002" i="60" s="1"/>
  <c r="E1001" i="60"/>
  <c r="J1001" i="60" s="1"/>
  <c r="E1000" i="60"/>
  <c r="J1000" i="60" s="1"/>
  <c r="E999" i="60"/>
  <c r="J999" i="60" s="1"/>
  <c r="E998" i="60"/>
  <c r="J998" i="60" s="1"/>
  <c r="E997" i="60"/>
  <c r="J997" i="60" s="1"/>
  <c r="E996" i="60"/>
  <c r="J996" i="60" s="1"/>
  <c r="E995" i="60"/>
  <c r="J995" i="60" s="1"/>
  <c r="E994" i="60"/>
  <c r="J994" i="60" s="1"/>
  <c r="E993" i="60"/>
  <c r="J993" i="60" s="1"/>
  <c r="E992" i="60"/>
  <c r="J992" i="60" s="1"/>
  <c r="E991" i="60"/>
  <c r="J991" i="60" s="1"/>
  <c r="E990" i="60"/>
  <c r="J990" i="60" s="1"/>
  <c r="E989" i="60"/>
  <c r="J989" i="60" s="1"/>
  <c r="E988" i="60"/>
  <c r="J988" i="60" s="1"/>
  <c r="E987" i="60"/>
  <c r="J987" i="60" s="1"/>
  <c r="E986" i="60"/>
  <c r="J986" i="60" s="1"/>
  <c r="E985" i="60"/>
  <c r="J985" i="60" s="1"/>
  <c r="E984" i="60"/>
  <c r="J984" i="60" s="1"/>
  <c r="E983" i="60"/>
  <c r="J983" i="60" s="1"/>
  <c r="E982" i="60"/>
  <c r="J982" i="60" s="1"/>
  <c r="E981" i="60"/>
  <c r="J981" i="60" s="1"/>
  <c r="E980" i="60"/>
  <c r="J980" i="60" s="1"/>
  <c r="E979" i="60"/>
  <c r="J979" i="60" s="1"/>
  <c r="E978" i="60"/>
  <c r="J978" i="60" s="1"/>
  <c r="E977" i="60"/>
  <c r="J977" i="60" s="1"/>
  <c r="E976" i="60"/>
  <c r="J976" i="60" s="1"/>
  <c r="E975" i="60"/>
  <c r="J975" i="60" s="1"/>
  <c r="E974" i="60"/>
  <c r="J974" i="60" s="1"/>
  <c r="E973" i="60"/>
  <c r="J973" i="60" s="1"/>
  <c r="E972" i="60"/>
  <c r="J972" i="60" s="1"/>
  <c r="E971" i="60"/>
  <c r="J971" i="60" s="1"/>
  <c r="E970" i="60"/>
  <c r="J970" i="60" s="1"/>
  <c r="E969" i="60"/>
  <c r="J969" i="60" s="1"/>
  <c r="E968" i="60"/>
  <c r="J968" i="60" s="1"/>
  <c r="E967" i="60"/>
  <c r="J967" i="60" s="1"/>
  <c r="E966" i="60"/>
  <c r="J966" i="60" s="1"/>
  <c r="E965" i="60"/>
  <c r="J965" i="60" s="1"/>
  <c r="E964" i="60"/>
  <c r="J964" i="60" s="1"/>
  <c r="E963" i="60"/>
  <c r="J963" i="60" s="1"/>
  <c r="E962" i="60"/>
  <c r="J962" i="60" s="1"/>
  <c r="E961" i="60"/>
  <c r="J961" i="60" s="1"/>
  <c r="E960" i="60"/>
  <c r="J960" i="60" s="1"/>
  <c r="E959" i="60"/>
  <c r="J959" i="60" s="1"/>
  <c r="E958" i="60"/>
  <c r="J958" i="60" s="1"/>
  <c r="E957" i="60"/>
  <c r="J957" i="60" s="1"/>
  <c r="E956" i="60"/>
  <c r="J956" i="60" s="1"/>
  <c r="E955" i="60"/>
  <c r="J955" i="60" s="1"/>
  <c r="E954" i="60"/>
  <c r="J954" i="60" s="1"/>
  <c r="E953" i="60"/>
  <c r="J953" i="60" s="1"/>
  <c r="E952" i="60"/>
  <c r="J952" i="60" s="1"/>
  <c r="E951" i="60"/>
  <c r="J951" i="60" s="1"/>
  <c r="E950" i="60"/>
  <c r="J950" i="60" s="1"/>
  <c r="E949" i="60"/>
  <c r="J949" i="60" s="1"/>
  <c r="E948" i="60"/>
  <c r="J948" i="60" s="1"/>
  <c r="E947" i="60"/>
  <c r="J947" i="60" s="1"/>
  <c r="E946" i="60"/>
  <c r="J946" i="60" s="1"/>
  <c r="E945" i="60"/>
  <c r="J945" i="60" s="1"/>
  <c r="E944" i="60"/>
  <c r="J944" i="60" s="1"/>
  <c r="E943" i="60"/>
  <c r="J943" i="60" s="1"/>
  <c r="E942" i="60"/>
  <c r="J942" i="60" s="1"/>
  <c r="E941" i="60"/>
  <c r="J941" i="60" s="1"/>
  <c r="E940" i="60"/>
  <c r="J940" i="60" s="1"/>
  <c r="E939" i="60"/>
  <c r="J939" i="60" s="1"/>
  <c r="E938" i="60"/>
  <c r="J938" i="60" s="1"/>
  <c r="E937" i="60"/>
  <c r="J937" i="60" s="1"/>
  <c r="E936" i="60"/>
  <c r="J936" i="60" s="1"/>
  <c r="E935" i="60"/>
  <c r="J935" i="60" s="1"/>
  <c r="E934" i="60"/>
  <c r="J934" i="60" s="1"/>
  <c r="E933" i="60"/>
  <c r="J933" i="60" s="1"/>
  <c r="E932" i="60"/>
  <c r="J932" i="60" s="1"/>
  <c r="E931" i="60"/>
  <c r="J931" i="60" s="1"/>
  <c r="E930" i="60"/>
  <c r="J930" i="60" s="1"/>
  <c r="E929" i="60"/>
  <c r="J929" i="60" s="1"/>
  <c r="E928" i="60"/>
  <c r="J928" i="60" s="1"/>
  <c r="E927" i="60"/>
  <c r="J927" i="60" s="1"/>
  <c r="E926" i="60"/>
  <c r="J926" i="60" s="1"/>
  <c r="E925" i="60"/>
  <c r="J925" i="60" s="1"/>
  <c r="E924" i="60"/>
  <c r="J924" i="60" s="1"/>
  <c r="E923" i="60"/>
  <c r="J923" i="60" s="1"/>
  <c r="E922" i="60"/>
  <c r="J922" i="60" s="1"/>
  <c r="E921" i="60"/>
  <c r="J921" i="60" s="1"/>
  <c r="E920" i="60"/>
  <c r="J920" i="60" s="1"/>
  <c r="E919" i="60"/>
  <c r="J919" i="60" s="1"/>
  <c r="E918" i="60"/>
  <c r="J918" i="60" s="1"/>
  <c r="E917" i="60"/>
  <c r="J917" i="60" s="1"/>
  <c r="E916" i="60"/>
  <c r="J916" i="60" s="1"/>
  <c r="E915" i="60"/>
  <c r="J915" i="60" s="1"/>
  <c r="E914" i="60"/>
  <c r="J914" i="60" s="1"/>
  <c r="E913" i="60"/>
  <c r="J913" i="60" s="1"/>
  <c r="E912" i="60"/>
  <c r="J912" i="60" s="1"/>
  <c r="E911" i="60"/>
  <c r="J911" i="60" s="1"/>
  <c r="E910" i="60"/>
  <c r="J910" i="60" s="1"/>
  <c r="E909" i="60"/>
  <c r="J909" i="60" s="1"/>
  <c r="E908" i="60"/>
  <c r="J908" i="60" s="1"/>
  <c r="E907" i="60"/>
  <c r="J907" i="60" s="1"/>
  <c r="E906" i="60"/>
  <c r="J906" i="60" s="1"/>
  <c r="E905" i="60"/>
  <c r="J905" i="60" s="1"/>
  <c r="E904" i="60"/>
  <c r="J904" i="60" s="1"/>
  <c r="E903" i="60"/>
  <c r="J903" i="60" s="1"/>
  <c r="E902" i="60"/>
  <c r="J902" i="60" s="1"/>
  <c r="E901" i="60"/>
  <c r="J901" i="60" s="1"/>
  <c r="E900" i="60"/>
  <c r="J900" i="60" s="1"/>
  <c r="E899" i="60"/>
  <c r="J899" i="60" s="1"/>
  <c r="E898" i="60"/>
  <c r="J898" i="60" s="1"/>
  <c r="E897" i="60"/>
  <c r="J897" i="60" s="1"/>
  <c r="E896" i="60"/>
  <c r="J896" i="60" s="1"/>
  <c r="E895" i="60"/>
  <c r="J895" i="60" s="1"/>
  <c r="E894" i="60"/>
  <c r="J894" i="60" s="1"/>
  <c r="E893" i="60"/>
  <c r="J893" i="60" s="1"/>
  <c r="E892" i="60"/>
  <c r="J892" i="60" s="1"/>
  <c r="E891" i="60"/>
  <c r="J891" i="60" s="1"/>
  <c r="E890" i="60"/>
  <c r="J890" i="60" s="1"/>
  <c r="E889" i="60"/>
  <c r="J889" i="60" s="1"/>
  <c r="E888" i="60"/>
  <c r="J888" i="60" s="1"/>
  <c r="E887" i="60"/>
  <c r="J887" i="60" s="1"/>
  <c r="E886" i="60"/>
  <c r="J886" i="60" s="1"/>
  <c r="E885" i="60"/>
  <c r="J885" i="60" s="1"/>
  <c r="E884" i="60"/>
  <c r="J884" i="60" s="1"/>
  <c r="E883" i="60"/>
  <c r="J883" i="60" s="1"/>
  <c r="E882" i="60"/>
  <c r="J882" i="60" s="1"/>
  <c r="E881" i="60"/>
  <c r="J881" i="60" s="1"/>
  <c r="E880" i="60"/>
  <c r="J880" i="60" s="1"/>
  <c r="E879" i="60"/>
  <c r="J879" i="60" s="1"/>
  <c r="E878" i="60"/>
  <c r="J878" i="60" s="1"/>
  <c r="E877" i="60"/>
  <c r="J877" i="60" s="1"/>
  <c r="E876" i="60"/>
  <c r="J876" i="60" s="1"/>
  <c r="E875" i="60"/>
  <c r="J875" i="60" s="1"/>
  <c r="E874" i="60"/>
  <c r="J874" i="60" s="1"/>
  <c r="E873" i="60"/>
  <c r="J873" i="60" s="1"/>
  <c r="E872" i="60"/>
  <c r="J872" i="60" s="1"/>
  <c r="E871" i="60"/>
  <c r="J871" i="60" s="1"/>
  <c r="E870" i="60"/>
  <c r="J870" i="60" s="1"/>
  <c r="E869" i="60"/>
  <c r="J869" i="60" s="1"/>
  <c r="E868" i="60"/>
  <c r="J868" i="60" s="1"/>
  <c r="E867" i="60"/>
  <c r="J867" i="60" s="1"/>
  <c r="E866" i="60"/>
  <c r="J866" i="60" s="1"/>
  <c r="E865" i="60"/>
  <c r="J865" i="60" s="1"/>
  <c r="E864" i="60"/>
  <c r="J864" i="60" s="1"/>
  <c r="E863" i="60"/>
  <c r="J863" i="60" s="1"/>
  <c r="E862" i="60"/>
  <c r="J862" i="60" s="1"/>
  <c r="E861" i="60"/>
  <c r="J861" i="60" s="1"/>
  <c r="E860" i="60"/>
  <c r="J860" i="60" s="1"/>
  <c r="E859" i="60"/>
  <c r="J859" i="60" s="1"/>
  <c r="E858" i="60"/>
  <c r="J858" i="60" s="1"/>
  <c r="E857" i="60"/>
  <c r="J857" i="60" s="1"/>
  <c r="E856" i="60"/>
  <c r="J856" i="60" s="1"/>
  <c r="E855" i="60"/>
  <c r="J855" i="60" s="1"/>
  <c r="E854" i="60"/>
  <c r="J854" i="60" s="1"/>
  <c r="E853" i="60"/>
  <c r="J853" i="60" s="1"/>
  <c r="E852" i="60"/>
  <c r="J852" i="60" s="1"/>
  <c r="E851" i="60"/>
  <c r="J851" i="60" s="1"/>
  <c r="E850" i="60"/>
  <c r="J850" i="60" s="1"/>
  <c r="E849" i="60"/>
  <c r="J849" i="60" s="1"/>
  <c r="E848" i="60"/>
  <c r="J848" i="60" s="1"/>
  <c r="E847" i="60"/>
  <c r="J847" i="60" s="1"/>
  <c r="E846" i="60"/>
  <c r="J846" i="60" s="1"/>
  <c r="E845" i="60"/>
  <c r="J845" i="60" s="1"/>
  <c r="E844" i="60"/>
  <c r="J844" i="60" s="1"/>
  <c r="E843" i="60"/>
  <c r="J843" i="60" s="1"/>
  <c r="E842" i="60"/>
  <c r="J842" i="60" s="1"/>
  <c r="E841" i="60"/>
  <c r="J841" i="60" s="1"/>
  <c r="E840" i="60"/>
  <c r="J840" i="60" s="1"/>
  <c r="E839" i="60"/>
  <c r="J839" i="60" s="1"/>
  <c r="E838" i="60"/>
  <c r="J838" i="60" s="1"/>
  <c r="E837" i="60"/>
  <c r="J837" i="60" s="1"/>
  <c r="E836" i="60"/>
  <c r="J836" i="60" s="1"/>
  <c r="E835" i="60"/>
  <c r="J835" i="60" s="1"/>
  <c r="E834" i="60"/>
  <c r="J834" i="60" s="1"/>
  <c r="E833" i="60"/>
  <c r="J833" i="60" s="1"/>
  <c r="E832" i="60"/>
  <c r="J832" i="60" s="1"/>
  <c r="E831" i="60"/>
  <c r="J831" i="60" s="1"/>
  <c r="E830" i="60"/>
  <c r="J830" i="60" s="1"/>
  <c r="E829" i="60"/>
  <c r="J829" i="60" s="1"/>
  <c r="E828" i="60"/>
  <c r="J828" i="60" s="1"/>
  <c r="E827" i="60"/>
  <c r="J827" i="60" s="1"/>
  <c r="E826" i="60"/>
  <c r="J826" i="60" s="1"/>
  <c r="E825" i="60"/>
  <c r="J825" i="60" s="1"/>
  <c r="E824" i="60"/>
  <c r="J824" i="60" s="1"/>
  <c r="E823" i="60"/>
  <c r="J823" i="60" s="1"/>
  <c r="E822" i="60"/>
  <c r="J822" i="60" s="1"/>
  <c r="E821" i="60"/>
  <c r="J821" i="60" s="1"/>
  <c r="E820" i="60"/>
  <c r="J820" i="60" s="1"/>
  <c r="E819" i="60"/>
  <c r="J819" i="60" s="1"/>
  <c r="E818" i="60"/>
  <c r="J818" i="60" s="1"/>
  <c r="E817" i="60"/>
  <c r="J817" i="60" s="1"/>
  <c r="E816" i="60"/>
  <c r="J816" i="60" s="1"/>
  <c r="E815" i="60"/>
  <c r="J815" i="60" s="1"/>
  <c r="E814" i="60"/>
  <c r="J814" i="60" s="1"/>
  <c r="E813" i="60"/>
  <c r="J813" i="60" s="1"/>
  <c r="E812" i="60"/>
  <c r="J812" i="60" s="1"/>
  <c r="E811" i="60"/>
  <c r="J811" i="60" s="1"/>
  <c r="E810" i="60"/>
  <c r="J810" i="60" s="1"/>
  <c r="E809" i="60"/>
  <c r="J809" i="60" s="1"/>
  <c r="E808" i="60"/>
  <c r="J808" i="60" s="1"/>
  <c r="E807" i="60"/>
  <c r="J807" i="60" s="1"/>
  <c r="E806" i="60"/>
  <c r="J806" i="60" s="1"/>
  <c r="E805" i="60"/>
  <c r="J805" i="60" s="1"/>
  <c r="E804" i="60"/>
  <c r="J804" i="60" s="1"/>
  <c r="E803" i="60"/>
  <c r="J803" i="60" s="1"/>
  <c r="E802" i="60"/>
  <c r="J802" i="60" s="1"/>
  <c r="E801" i="60"/>
  <c r="J801" i="60" s="1"/>
  <c r="E800" i="60"/>
  <c r="J800" i="60" s="1"/>
  <c r="E799" i="60"/>
  <c r="J799" i="60" s="1"/>
  <c r="E798" i="60"/>
  <c r="J798" i="60" s="1"/>
  <c r="E797" i="60"/>
  <c r="J797" i="60" s="1"/>
  <c r="E796" i="60"/>
  <c r="J796" i="60" s="1"/>
  <c r="E795" i="60"/>
  <c r="J795" i="60" s="1"/>
  <c r="E794" i="60"/>
  <c r="J794" i="60" s="1"/>
  <c r="E793" i="60"/>
  <c r="J793" i="60" s="1"/>
  <c r="E792" i="60"/>
  <c r="J792" i="60" s="1"/>
  <c r="E791" i="60"/>
  <c r="J791" i="60" s="1"/>
  <c r="E790" i="60"/>
  <c r="J790" i="60" s="1"/>
  <c r="E789" i="60"/>
  <c r="J789" i="60" s="1"/>
  <c r="E788" i="60"/>
  <c r="J788" i="60" s="1"/>
  <c r="E787" i="60"/>
  <c r="J787" i="60" s="1"/>
  <c r="E786" i="60"/>
  <c r="J786" i="60" s="1"/>
  <c r="E785" i="60"/>
  <c r="J785" i="60" s="1"/>
  <c r="E784" i="60"/>
  <c r="J784" i="60" s="1"/>
  <c r="E783" i="60"/>
  <c r="J783" i="60" s="1"/>
  <c r="E782" i="60"/>
  <c r="J782" i="60" s="1"/>
  <c r="E781" i="60"/>
  <c r="J781" i="60" s="1"/>
  <c r="E780" i="60"/>
  <c r="J780" i="60" s="1"/>
  <c r="E779" i="60"/>
  <c r="J779" i="60" s="1"/>
  <c r="E778" i="60"/>
  <c r="J778" i="60" s="1"/>
  <c r="E777" i="60"/>
  <c r="J777" i="60" s="1"/>
  <c r="E776" i="60"/>
  <c r="J776" i="60" s="1"/>
  <c r="E775" i="60"/>
  <c r="J775" i="60" s="1"/>
  <c r="E774" i="60"/>
  <c r="J774" i="60" s="1"/>
  <c r="E773" i="60"/>
  <c r="J773" i="60" s="1"/>
  <c r="E772" i="60"/>
  <c r="J772" i="60" s="1"/>
  <c r="E771" i="60"/>
  <c r="J771" i="60" s="1"/>
  <c r="E770" i="60"/>
  <c r="J770" i="60" s="1"/>
  <c r="E769" i="60"/>
  <c r="J769" i="60" s="1"/>
  <c r="E768" i="60"/>
  <c r="J768" i="60" s="1"/>
  <c r="E767" i="60"/>
  <c r="J767" i="60" s="1"/>
  <c r="E766" i="60"/>
  <c r="J766" i="60" s="1"/>
  <c r="E765" i="60"/>
  <c r="J765" i="60" s="1"/>
  <c r="E764" i="60"/>
  <c r="J764" i="60" s="1"/>
  <c r="E763" i="60"/>
  <c r="J763" i="60" s="1"/>
  <c r="E762" i="60"/>
  <c r="J762" i="60" s="1"/>
  <c r="E761" i="60"/>
  <c r="J761" i="60" s="1"/>
  <c r="E760" i="60"/>
  <c r="J760" i="60" s="1"/>
  <c r="E759" i="60"/>
  <c r="J759" i="60" s="1"/>
  <c r="E758" i="60"/>
  <c r="J758" i="60" s="1"/>
  <c r="E757" i="60"/>
  <c r="J757" i="60" s="1"/>
  <c r="E756" i="60"/>
  <c r="J756" i="60" s="1"/>
  <c r="E755" i="60"/>
  <c r="J755" i="60" s="1"/>
  <c r="E754" i="60"/>
  <c r="J754" i="60" s="1"/>
  <c r="E753" i="60"/>
  <c r="J753" i="60" s="1"/>
  <c r="E752" i="60"/>
  <c r="J752" i="60" s="1"/>
  <c r="E751" i="60"/>
  <c r="J751" i="60" s="1"/>
  <c r="E750" i="60"/>
  <c r="J750" i="60" s="1"/>
  <c r="E749" i="60"/>
  <c r="J749" i="60" s="1"/>
  <c r="E748" i="60"/>
  <c r="J748" i="60" s="1"/>
  <c r="E747" i="60"/>
  <c r="J747" i="60" s="1"/>
  <c r="E746" i="60"/>
  <c r="J746" i="60" s="1"/>
  <c r="E745" i="60"/>
  <c r="J745" i="60" s="1"/>
  <c r="E744" i="60"/>
  <c r="J744" i="60" s="1"/>
  <c r="E743" i="60"/>
  <c r="J743" i="60" s="1"/>
  <c r="E742" i="60"/>
  <c r="J742" i="60" s="1"/>
  <c r="E741" i="60"/>
  <c r="J741" i="60" s="1"/>
  <c r="E740" i="60"/>
  <c r="J740" i="60" s="1"/>
  <c r="E739" i="60"/>
  <c r="J739" i="60" s="1"/>
  <c r="E738" i="60"/>
  <c r="J738" i="60" s="1"/>
  <c r="E737" i="60"/>
  <c r="J737" i="60" s="1"/>
  <c r="E736" i="60"/>
  <c r="J736" i="60" s="1"/>
  <c r="E735" i="60"/>
  <c r="J735" i="60" s="1"/>
  <c r="E734" i="60"/>
  <c r="J734" i="60" s="1"/>
  <c r="E733" i="60"/>
  <c r="J733" i="60" s="1"/>
  <c r="E732" i="60"/>
  <c r="J732" i="60" s="1"/>
  <c r="E731" i="60"/>
  <c r="J731" i="60" s="1"/>
  <c r="E730" i="60"/>
  <c r="J730" i="60" s="1"/>
  <c r="E729" i="60"/>
  <c r="J729" i="60" s="1"/>
  <c r="E728" i="60"/>
  <c r="J728" i="60" s="1"/>
  <c r="E727" i="60"/>
  <c r="J727" i="60" s="1"/>
  <c r="E726" i="60"/>
  <c r="J726" i="60" s="1"/>
  <c r="E725" i="60"/>
  <c r="J725" i="60" s="1"/>
  <c r="E724" i="60"/>
  <c r="J724" i="60" s="1"/>
  <c r="E723" i="60"/>
  <c r="J723" i="60" s="1"/>
  <c r="E722" i="60"/>
  <c r="J722" i="60" s="1"/>
  <c r="E721" i="60"/>
  <c r="J721" i="60" s="1"/>
  <c r="E720" i="60"/>
  <c r="J720" i="60" s="1"/>
  <c r="E719" i="60"/>
  <c r="J719" i="60" s="1"/>
  <c r="E718" i="60"/>
  <c r="J718" i="60" s="1"/>
  <c r="E717" i="60"/>
  <c r="J717" i="60" s="1"/>
  <c r="E716" i="60"/>
  <c r="J716" i="60" s="1"/>
  <c r="E715" i="60"/>
  <c r="J715" i="60" s="1"/>
  <c r="E714" i="60"/>
  <c r="J714" i="60" s="1"/>
  <c r="E713" i="60"/>
  <c r="J713" i="60" s="1"/>
  <c r="E712" i="60"/>
  <c r="J712" i="60" s="1"/>
  <c r="E711" i="60"/>
  <c r="J711" i="60" s="1"/>
  <c r="E710" i="60"/>
  <c r="J710" i="60" s="1"/>
  <c r="E709" i="60"/>
  <c r="J709" i="60" s="1"/>
  <c r="E708" i="60"/>
  <c r="J708" i="60" s="1"/>
  <c r="E707" i="60"/>
  <c r="J707" i="60" s="1"/>
  <c r="E706" i="60"/>
  <c r="J706" i="60" s="1"/>
  <c r="E705" i="60"/>
  <c r="J705" i="60" s="1"/>
  <c r="E704" i="60"/>
  <c r="J704" i="60" s="1"/>
  <c r="E703" i="60"/>
  <c r="J703" i="60" s="1"/>
  <c r="E702" i="60"/>
  <c r="J702" i="60" s="1"/>
  <c r="E701" i="60"/>
  <c r="J701" i="60" s="1"/>
  <c r="E700" i="60"/>
  <c r="J700" i="60" s="1"/>
  <c r="E699" i="60"/>
  <c r="J699" i="60" s="1"/>
  <c r="E698" i="60"/>
  <c r="J698" i="60" s="1"/>
  <c r="E697" i="60"/>
  <c r="J697" i="60" s="1"/>
  <c r="E696" i="60"/>
  <c r="J696" i="60" s="1"/>
  <c r="E695" i="60"/>
  <c r="J695" i="60" s="1"/>
  <c r="E694" i="60"/>
  <c r="J694" i="60" s="1"/>
  <c r="E693" i="60"/>
  <c r="J693" i="60" s="1"/>
  <c r="E692" i="60"/>
  <c r="J692" i="60" s="1"/>
  <c r="E691" i="60"/>
  <c r="J691" i="60" s="1"/>
  <c r="E690" i="60"/>
  <c r="J690" i="60" s="1"/>
  <c r="E689" i="60"/>
  <c r="J689" i="60" s="1"/>
  <c r="E688" i="60"/>
  <c r="J688" i="60" s="1"/>
  <c r="E687" i="60"/>
  <c r="J687" i="60" s="1"/>
  <c r="E686" i="60"/>
  <c r="J686" i="60" s="1"/>
  <c r="E685" i="60"/>
  <c r="J685" i="60" s="1"/>
  <c r="E684" i="60"/>
  <c r="J684" i="60" s="1"/>
  <c r="E683" i="60"/>
  <c r="J683" i="60" s="1"/>
  <c r="E682" i="60"/>
  <c r="J682" i="60" s="1"/>
  <c r="E681" i="60"/>
  <c r="J681" i="60" s="1"/>
  <c r="E680" i="60"/>
  <c r="J680" i="60" s="1"/>
  <c r="E679" i="60"/>
  <c r="J679" i="60" s="1"/>
  <c r="E678" i="60"/>
  <c r="J678" i="60" s="1"/>
  <c r="E677" i="60"/>
  <c r="J677" i="60" s="1"/>
  <c r="E676" i="60"/>
  <c r="J676" i="60" s="1"/>
  <c r="E675" i="60"/>
  <c r="J675" i="60" s="1"/>
  <c r="E674" i="60"/>
  <c r="J674" i="60" s="1"/>
  <c r="E673" i="60"/>
  <c r="J673" i="60" s="1"/>
  <c r="E672" i="60"/>
  <c r="J672" i="60" s="1"/>
  <c r="E671" i="60"/>
  <c r="J671" i="60" s="1"/>
  <c r="E670" i="60"/>
  <c r="J670" i="60" s="1"/>
  <c r="E669" i="60"/>
  <c r="J669" i="60" s="1"/>
  <c r="E668" i="60"/>
  <c r="J668" i="60" s="1"/>
  <c r="E667" i="60"/>
  <c r="J667" i="60" s="1"/>
  <c r="E666" i="60"/>
  <c r="J666" i="60" s="1"/>
  <c r="E665" i="60"/>
  <c r="J665" i="60" s="1"/>
  <c r="E664" i="60"/>
  <c r="J664" i="60" s="1"/>
  <c r="E663" i="60"/>
  <c r="J663" i="60" s="1"/>
  <c r="E662" i="60"/>
  <c r="J662" i="60" s="1"/>
  <c r="E661" i="60"/>
  <c r="J661" i="60" s="1"/>
  <c r="E660" i="60"/>
  <c r="J660" i="60" s="1"/>
  <c r="E659" i="60"/>
  <c r="J659" i="60" s="1"/>
  <c r="E658" i="60"/>
  <c r="J658" i="60" s="1"/>
  <c r="E657" i="60"/>
  <c r="J657" i="60" s="1"/>
  <c r="E656" i="60"/>
  <c r="J656" i="60" s="1"/>
  <c r="E655" i="60"/>
  <c r="J655" i="60" s="1"/>
  <c r="E654" i="60"/>
  <c r="J654" i="60" s="1"/>
  <c r="E653" i="60"/>
  <c r="J653" i="60" s="1"/>
  <c r="E652" i="60"/>
  <c r="J652" i="60" s="1"/>
  <c r="E651" i="60"/>
  <c r="J651" i="60" s="1"/>
  <c r="E650" i="60"/>
  <c r="J650" i="60" s="1"/>
  <c r="E649" i="60"/>
  <c r="J649" i="60" s="1"/>
  <c r="E648" i="60"/>
  <c r="J648" i="60" s="1"/>
  <c r="E647" i="60"/>
  <c r="J647" i="60" s="1"/>
  <c r="E646" i="60"/>
  <c r="J646" i="60" s="1"/>
  <c r="E645" i="60"/>
  <c r="J645" i="60" s="1"/>
  <c r="E644" i="60"/>
  <c r="J644" i="60" s="1"/>
  <c r="E643" i="60"/>
  <c r="J643" i="60" s="1"/>
  <c r="E642" i="60"/>
  <c r="J642" i="60" s="1"/>
  <c r="E641" i="60"/>
  <c r="J641" i="60" s="1"/>
  <c r="E640" i="60"/>
  <c r="J640" i="60" s="1"/>
  <c r="E639" i="60"/>
  <c r="J639" i="60" s="1"/>
  <c r="E638" i="60"/>
  <c r="J638" i="60" s="1"/>
  <c r="E637" i="60"/>
  <c r="J637" i="60" s="1"/>
  <c r="E636" i="60"/>
  <c r="J636" i="60" s="1"/>
  <c r="E635" i="60"/>
  <c r="J635" i="60" s="1"/>
  <c r="E634" i="60"/>
  <c r="J634" i="60" s="1"/>
  <c r="E633" i="60"/>
  <c r="J633" i="60" s="1"/>
  <c r="E632" i="60"/>
  <c r="J632" i="60" s="1"/>
  <c r="E631" i="60"/>
  <c r="J631" i="60" s="1"/>
  <c r="E630" i="60"/>
  <c r="J630" i="60" s="1"/>
  <c r="E629" i="60"/>
  <c r="J629" i="60" s="1"/>
  <c r="E628" i="60"/>
  <c r="J628" i="60" s="1"/>
  <c r="E627" i="60"/>
  <c r="J627" i="60" s="1"/>
  <c r="E626" i="60"/>
  <c r="J626" i="60" s="1"/>
  <c r="E625" i="60"/>
  <c r="J625" i="60" s="1"/>
  <c r="E624" i="60"/>
  <c r="J624" i="60" s="1"/>
  <c r="E623" i="60"/>
  <c r="J623" i="60" s="1"/>
  <c r="E622" i="60"/>
  <c r="J622" i="60" s="1"/>
  <c r="E621" i="60"/>
  <c r="J621" i="60" s="1"/>
  <c r="E620" i="60"/>
  <c r="J620" i="60" s="1"/>
  <c r="E619" i="60"/>
  <c r="J619" i="60" s="1"/>
  <c r="E618" i="60"/>
  <c r="J618" i="60" s="1"/>
  <c r="E617" i="60"/>
  <c r="J617" i="60" s="1"/>
  <c r="E616" i="60"/>
  <c r="J616" i="60" s="1"/>
  <c r="E615" i="60"/>
  <c r="J615" i="60" s="1"/>
  <c r="E614" i="60"/>
  <c r="J614" i="60" s="1"/>
  <c r="E613" i="60"/>
  <c r="J613" i="60" s="1"/>
  <c r="E612" i="60"/>
  <c r="J612" i="60" s="1"/>
  <c r="E611" i="60"/>
  <c r="J611" i="60" s="1"/>
  <c r="E610" i="60"/>
  <c r="J610" i="60" s="1"/>
  <c r="E609" i="60"/>
  <c r="J609" i="60" s="1"/>
  <c r="E608" i="60"/>
  <c r="J608" i="60" s="1"/>
  <c r="E607" i="60"/>
  <c r="J607" i="60" s="1"/>
  <c r="E606" i="60"/>
  <c r="J606" i="60" s="1"/>
  <c r="E605" i="60"/>
  <c r="J605" i="60" s="1"/>
  <c r="E604" i="60"/>
  <c r="J604" i="60" s="1"/>
  <c r="E603" i="60"/>
  <c r="J603" i="60" s="1"/>
  <c r="E602" i="60"/>
  <c r="J602" i="60" s="1"/>
  <c r="E601" i="60"/>
  <c r="J601" i="60" s="1"/>
  <c r="E600" i="60"/>
  <c r="J600" i="60" s="1"/>
  <c r="E599" i="60"/>
  <c r="J599" i="60" s="1"/>
  <c r="E598" i="60"/>
  <c r="J598" i="60" s="1"/>
  <c r="E597" i="60"/>
  <c r="J597" i="60" s="1"/>
  <c r="E596" i="60"/>
  <c r="J596" i="60" s="1"/>
  <c r="E595" i="60"/>
  <c r="J595" i="60" s="1"/>
  <c r="E594" i="60"/>
  <c r="J594" i="60" s="1"/>
  <c r="E593" i="60"/>
  <c r="J593" i="60" s="1"/>
  <c r="E592" i="60"/>
  <c r="J592" i="60" s="1"/>
  <c r="E591" i="60"/>
  <c r="J591" i="60" s="1"/>
  <c r="E590" i="60"/>
  <c r="J590" i="60" s="1"/>
  <c r="E589" i="60"/>
  <c r="J589" i="60" s="1"/>
  <c r="E588" i="60"/>
  <c r="J588" i="60" s="1"/>
  <c r="E587" i="60"/>
  <c r="J587" i="60" s="1"/>
  <c r="E586" i="60"/>
  <c r="J586" i="60" s="1"/>
  <c r="E585" i="60"/>
  <c r="J585" i="60" s="1"/>
  <c r="E584" i="60"/>
  <c r="J584" i="60" s="1"/>
  <c r="E583" i="60"/>
  <c r="J583" i="60" s="1"/>
  <c r="E582" i="60"/>
  <c r="J582" i="60" s="1"/>
  <c r="E581" i="60"/>
  <c r="J581" i="60" s="1"/>
  <c r="E580" i="60"/>
  <c r="J580" i="60" s="1"/>
  <c r="E579" i="60"/>
  <c r="J579" i="60" s="1"/>
  <c r="E578" i="60"/>
  <c r="J578" i="60" s="1"/>
  <c r="E577" i="60"/>
  <c r="J577" i="60" s="1"/>
  <c r="E576" i="60"/>
  <c r="J576" i="60" s="1"/>
  <c r="E575" i="60"/>
  <c r="J575" i="60" s="1"/>
  <c r="E574" i="60"/>
  <c r="J574" i="60" s="1"/>
  <c r="E573" i="60"/>
  <c r="J573" i="60" s="1"/>
  <c r="E572" i="60"/>
  <c r="J572" i="60" s="1"/>
  <c r="E571" i="60"/>
  <c r="J571" i="60" s="1"/>
  <c r="E570" i="60"/>
  <c r="J570" i="60" s="1"/>
  <c r="E569" i="60"/>
  <c r="J569" i="60" s="1"/>
  <c r="E568" i="60"/>
  <c r="J568" i="60" s="1"/>
  <c r="E567" i="60"/>
  <c r="J567" i="60" s="1"/>
  <c r="E566" i="60"/>
  <c r="J566" i="60" s="1"/>
  <c r="E565" i="60"/>
  <c r="J565" i="60" s="1"/>
  <c r="E564" i="60"/>
  <c r="J564" i="60" s="1"/>
  <c r="E563" i="60"/>
  <c r="J563" i="60" s="1"/>
  <c r="E562" i="60"/>
  <c r="J562" i="60" s="1"/>
  <c r="E561" i="60"/>
  <c r="J561" i="60" s="1"/>
  <c r="E560" i="60"/>
  <c r="J560" i="60" s="1"/>
  <c r="E559" i="60"/>
  <c r="J559" i="60" s="1"/>
  <c r="E558" i="60"/>
  <c r="J558" i="60" s="1"/>
  <c r="E557" i="60"/>
  <c r="J557" i="60" s="1"/>
  <c r="E556" i="60"/>
  <c r="J556" i="60" s="1"/>
  <c r="E555" i="60"/>
  <c r="J555" i="60" s="1"/>
  <c r="E554" i="60"/>
  <c r="J554" i="60" s="1"/>
  <c r="E553" i="60"/>
  <c r="J553" i="60" s="1"/>
  <c r="E552" i="60"/>
  <c r="J552" i="60" s="1"/>
  <c r="E551" i="60"/>
  <c r="J551" i="60" s="1"/>
  <c r="E550" i="60"/>
  <c r="J550" i="60" s="1"/>
  <c r="E549" i="60"/>
  <c r="J549" i="60" s="1"/>
  <c r="E548" i="60"/>
  <c r="J548" i="60" s="1"/>
  <c r="E547" i="60"/>
  <c r="J547" i="60" s="1"/>
  <c r="E546" i="60"/>
  <c r="J546" i="60" s="1"/>
  <c r="E545" i="60"/>
  <c r="J545" i="60" s="1"/>
  <c r="E544" i="60"/>
  <c r="J544" i="60" s="1"/>
  <c r="E543" i="60"/>
  <c r="J543" i="60" s="1"/>
  <c r="E542" i="60"/>
  <c r="J542" i="60" s="1"/>
  <c r="E541" i="60"/>
  <c r="J541" i="60" s="1"/>
  <c r="E540" i="60"/>
  <c r="J540" i="60" s="1"/>
  <c r="E539" i="60"/>
  <c r="J539" i="60" s="1"/>
  <c r="E538" i="60"/>
  <c r="J538" i="60" s="1"/>
  <c r="E537" i="60"/>
  <c r="J537" i="60" s="1"/>
  <c r="E536" i="60"/>
  <c r="J536" i="60" s="1"/>
  <c r="E535" i="60"/>
  <c r="J535" i="60" s="1"/>
  <c r="E534" i="60"/>
  <c r="J534" i="60" s="1"/>
  <c r="E533" i="60"/>
  <c r="J533" i="60" s="1"/>
  <c r="E532" i="60"/>
  <c r="J532" i="60" s="1"/>
  <c r="E531" i="60"/>
  <c r="J531" i="60" s="1"/>
  <c r="E530" i="60"/>
  <c r="J530" i="60" s="1"/>
  <c r="E529" i="60"/>
  <c r="J529" i="60" s="1"/>
  <c r="E528" i="60"/>
  <c r="J528" i="60" s="1"/>
  <c r="E527" i="60"/>
  <c r="J527" i="60" s="1"/>
  <c r="E526" i="60"/>
  <c r="J526" i="60" s="1"/>
  <c r="E525" i="60"/>
  <c r="J525" i="60" s="1"/>
  <c r="E524" i="60"/>
  <c r="J524" i="60" s="1"/>
  <c r="E523" i="60"/>
  <c r="J523" i="60" s="1"/>
  <c r="E522" i="60"/>
  <c r="J522" i="60" s="1"/>
  <c r="E521" i="60"/>
  <c r="J521" i="60" s="1"/>
  <c r="E520" i="60"/>
  <c r="J520" i="60" s="1"/>
  <c r="E519" i="60"/>
  <c r="J519" i="60" s="1"/>
  <c r="E518" i="60"/>
  <c r="J518" i="60" s="1"/>
  <c r="E517" i="60"/>
  <c r="J517" i="60" s="1"/>
  <c r="E516" i="60"/>
  <c r="J516" i="60" s="1"/>
  <c r="E515" i="60"/>
  <c r="J515" i="60" s="1"/>
  <c r="E514" i="60"/>
  <c r="J514" i="60" s="1"/>
  <c r="E513" i="60"/>
  <c r="J513" i="60" s="1"/>
  <c r="E512" i="60"/>
  <c r="J512" i="60" s="1"/>
  <c r="E511" i="60"/>
  <c r="J511" i="60" s="1"/>
  <c r="E510" i="60"/>
  <c r="J510" i="60" s="1"/>
  <c r="E509" i="60"/>
  <c r="J509" i="60" s="1"/>
  <c r="E508" i="60"/>
  <c r="J508" i="60" s="1"/>
  <c r="E507" i="60"/>
  <c r="J507" i="60" s="1"/>
  <c r="E506" i="60"/>
  <c r="J506" i="60" s="1"/>
  <c r="E505" i="60"/>
  <c r="J505" i="60" s="1"/>
  <c r="E504" i="60"/>
  <c r="J504" i="60" s="1"/>
  <c r="E503" i="60"/>
  <c r="J503" i="60" s="1"/>
  <c r="E502" i="60"/>
  <c r="J502" i="60" s="1"/>
  <c r="E501" i="60"/>
  <c r="J501" i="60" s="1"/>
  <c r="E500" i="60"/>
  <c r="J500" i="60" s="1"/>
  <c r="E499" i="60"/>
  <c r="J499" i="60" s="1"/>
  <c r="E498" i="60"/>
  <c r="J498" i="60" s="1"/>
  <c r="E497" i="60"/>
  <c r="J497" i="60" s="1"/>
  <c r="E496" i="60"/>
  <c r="J496" i="60" s="1"/>
  <c r="E495" i="60"/>
  <c r="J495" i="60" s="1"/>
  <c r="E494" i="60"/>
  <c r="J494" i="60" s="1"/>
  <c r="E493" i="60"/>
  <c r="J493" i="60" s="1"/>
  <c r="E492" i="60"/>
  <c r="J492" i="60" s="1"/>
  <c r="E491" i="60"/>
  <c r="J491" i="60" s="1"/>
  <c r="E490" i="60"/>
  <c r="J490" i="60" s="1"/>
  <c r="E489" i="60"/>
  <c r="J489" i="60" s="1"/>
  <c r="E488" i="60"/>
  <c r="J488" i="60" s="1"/>
  <c r="E487" i="60"/>
  <c r="J487" i="60" s="1"/>
  <c r="E486" i="60"/>
  <c r="J486" i="60" s="1"/>
  <c r="E485" i="60"/>
  <c r="J485" i="60" s="1"/>
  <c r="E484" i="60"/>
  <c r="J484" i="60" s="1"/>
  <c r="E483" i="60"/>
  <c r="J483" i="60" s="1"/>
  <c r="E482" i="60"/>
  <c r="J482" i="60" s="1"/>
  <c r="E481" i="60"/>
  <c r="J481" i="60" s="1"/>
  <c r="E480" i="60"/>
  <c r="J480" i="60" s="1"/>
  <c r="E479" i="60"/>
  <c r="J479" i="60" s="1"/>
  <c r="E478" i="60"/>
  <c r="J478" i="60" s="1"/>
  <c r="E477" i="60"/>
  <c r="J477" i="60" s="1"/>
  <c r="E476" i="60"/>
  <c r="J476" i="60" s="1"/>
  <c r="E475" i="60"/>
  <c r="J475" i="60" s="1"/>
  <c r="E474" i="60"/>
  <c r="J474" i="60" s="1"/>
  <c r="E473" i="60"/>
  <c r="J473" i="60" s="1"/>
  <c r="E472" i="60"/>
  <c r="J472" i="60" s="1"/>
  <c r="E471" i="60"/>
  <c r="J471" i="60" s="1"/>
  <c r="E470" i="60"/>
  <c r="J470" i="60" s="1"/>
  <c r="E469" i="60"/>
  <c r="J469" i="60" s="1"/>
  <c r="E468" i="60"/>
  <c r="J468" i="60" s="1"/>
  <c r="E467" i="60"/>
  <c r="J467" i="60" s="1"/>
  <c r="E466" i="60"/>
  <c r="J466" i="60" s="1"/>
  <c r="E465" i="60"/>
  <c r="J465" i="60" s="1"/>
  <c r="E464" i="60"/>
  <c r="J464" i="60" s="1"/>
  <c r="E463" i="60"/>
  <c r="J463" i="60" s="1"/>
  <c r="E462" i="60"/>
  <c r="J462" i="60" s="1"/>
  <c r="E461" i="60"/>
  <c r="J461" i="60" s="1"/>
  <c r="E460" i="60"/>
  <c r="J460" i="60" s="1"/>
  <c r="E459" i="60"/>
  <c r="J459" i="60" s="1"/>
  <c r="E458" i="60"/>
  <c r="J458" i="60" s="1"/>
  <c r="E457" i="60"/>
  <c r="J457" i="60" s="1"/>
  <c r="E456" i="60"/>
  <c r="J456" i="60" s="1"/>
  <c r="E455" i="60"/>
  <c r="J455" i="60" s="1"/>
  <c r="E454" i="60"/>
  <c r="J454" i="60" s="1"/>
  <c r="E453" i="60"/>
  <c r="J453" i="60" s="1"/>
  <c r="E452" i="60"/>
  <c r="J452" i="60" s="1"/>
  <c r="E451" i="60"/>
  <c r="J451" i="60" s="1"/>
  <c r="E450" i="60"/>
  <c r="J450" i="60" s="1"/>
  <c r="E449" i="60"/>
  <c r="J449" i="60" s="1"/>
  <c r="E448" i="60"/>
  <c r="J448" i="60" s="1"/>
  <c r="E447" i="60"/>
  <c r="J447" i="60" s="1"/>
  <c r="E446" i="60"/>
  <c r="J446" i="60" s="1"/>
  <c r="E445" i="60"/>
  <c r="J445" i="60" s="1"/>
  <c r="E444" i="60"/>
  <c r="J444" i="60" s="1"/>
  <c r="E443" i="60"/>
  <c r="J443" i="60" s="1"/>
  <c r="E442" i="60"/>
  <c r="J442" i="60" s="1"/>
  <c r="E441" i="60"/>
  <c r="J441" i="60" s="1"/>
  <c r="E440" i="60"/>
  <c r="J440" i="60" s="1"/>
  <c r="E439" i="60"/>
  <c r="J439" i="60" s="1"/>
  <c r="E438" i="60"/>
  <c r="J438" i="60" s="1"/>
  <c r="E437" i="60"/>
  <c r="J437" i="60" s="1"/>
  <c r="E436" i="60"/>
  <c r="J436" i="60" s="1"/>
  <c r="E435" i="60"/>
  <c r="J435" i="60" s="1"/>
  <c r="E434" i="60"/>
  <c r="J434" i="60" s="1"/>
  <c r="E433" i="60"/>
  <c r="J433" i="60" s="1"/>
  <c r="E432" i="60"/>
  <c r="J432" i="60" s="1"/>
  <c r="E431" i="60"/>
  <c r="J431" i="60" s="1"/>
  <c r="E430" i="60"/>
  <c r="J430" i="60" s="1"/>
  <c r="E429" i="60"/>
  <c r="J429" i="60" s="1"/>
  <c r="E428" i="60"/>
  <c r="J428" i="60" s="1"/>
  <c r="E427" i="60"/>
  <c r="J427" i="60" s="1"/>
  <c r="E426" i="60"/>
  <c r="J426" i="60" s="1"/>
  <c r="E425" i="60"/>
  <c r="J425" i="60" s="1"/>
  <c r="E424" i="60"/>
  <c r="J424" i="60" s="1"/>
  <c r="E423" i="60"/>
  <c r="J423" i="60" s="1"/>
  <c r="E422" i="60"/>
  <c r="J422" i="60" s="1"/>
  <c r="E421" i="60"/>
  <c r="J421" i="60" s="1"/>
  <c r="E420" i="60"/>
  <c r="J420" i="60" s="1"/>
  <c r="E419" i="60"/>
  <c r="J419" i="60" s="1"/>
  <c r="E418" i="60"/>
  <c r="J418" i="60" s="1"/>
  <c r="E417" i="60"/>
  <c r="J417" i="60" s="1"/>
  <c r="E416" i="60"/>
  <c r="J416" i="60" s="1"/>
  <c r="E415" i="60"/>
  <c r="J415" i="60" s="1"/>
  <c r="E414" i="60"/>
  <c r="J414" i="60" s="1"/>
  <c r="E413" i="60"/>
  <c r="J413" i="60" s="1"/>
  <c r="E412" i="60"/>
  <c r="J412" i="60" s="1"/>
  <c r="E411" i="60"/>
  <c r="J411" i="60" s="1"/>
  <c r="E410" i="60"/>
  <c r="J410" i="60" s="1"/>
  <c r="E409" i="60"/>
  <c r="J409" i="60" s="1"/>
  <c r="E408" i="60"/>
  <c r="J408" i="60" s="1"/>
  <c r="E407" i="60"/>
  <c r="J407" i="60" s="1"/>
  <c r="E406" i="60"/>
  <c r="J406" i="60" s="1"/>
  <c r="E405" i="60"/>
  <c r="J405" i="60" s="1"/>
  <c r="E404" i="60"/>
  <c r="J404" i="60" s="1"/>
  <c r="E403" i="60"/>
  <c r="J403" i="60" s="1"/>
  <c r="E402" i="60"/>
  <c r="J402" i="60" s="1"/>
  <c r="E401" i="60"/>
  <c r="J401" i="60" s="1"/>
  <c r="E400" i="60"/>
  <c r="J400" i="60" s="1"/>
  <c r="E399" i="60"/>
  <c r="J399" i="60" s="1"/>
  <c r="E398" i="60"/>
  <c r="J398" i="60" s="1"/>
  <c r="E397" i="60"/>
  <c r="J397" i="60" s="1"/>
  <c r="E396" i="60"/>
  <c r="J396" i="60" s="1"/>
  <c r="E395" i="60"/>
  <c r="J395" i="60" s="1"/>
  <c r="E394" i="60"/>
  <c r="J394" i="60" s="1"/>
  <c r="E393" i="60"/>
  <c r="J393" i="60" s="1"/>
  <c r="E392" i="60"/>
  <c r="J392" i="60" s="1"/>
  <c r="E391" i="60"/>
  <c r="J391" i="60" s="1"/>
  <c r="E390" i="60"/>
  <c r="J390" i="60" s="1"/>
  <c r="E389" i="60"/>
  <c r="J389" i="60" s="1"/>
  <c r="E388" i="60"/>
  <c r="J388" i="60" s="1"/>
  <c r="E387" i="60"/>
  <c r="J387" i="60" s="1"/>
  <c r="E386" i="60"/>
  <c r="J386" i="60" s="1"/>
  <c r="E385" i="60"/>
  <c r="J385" i="60" s="1"/>
  <c r="E384" i="60"/>
  <c r="J384" i="60" s="1"/>
  <c r="E383" i="60"/>
  <c r="J383" i="60" s="1"/>
  <c r="E382" i="60"/>
  <c r="J382" i="60" s="1"/>
  <c r="E381" i="60"/>
  <c r="J381" i="60" s="1"/>
  <c r="E380" i="60"/>
  <c r="J380" i="60" s="1"/>
  <c r="E379" i="60"/>
  <c r="J379" i="60" s="1"/>
  <c r="E378" i="60"/>
  <c r="J378" i="60" s="1"/>
  <c r="E377" i="60"/>
  <c r="J377" i="60" s="1"/>
  <c r="E376" i="60"/>
  <c r="J376" i="60" s="1"/>
  <c r="E375" i="60"/>
  <c r="J375" i="60" s="1"/>
  <c r="E374" i="60"/>
  <c r="J374" i="60" s="1"/>
  <c r="E373" i="60"/>
  <c r="J373" i="60" s="1"/>
  <c r="E372" i="60"/>
  <c r="J372" i="60" s="1"/>
  <c r="E371" i="60"/>
  <c r="J371" i="60" s="1"/>
  <c r="E370" i="60"/>
  <c r="J370" i="60" s="1"/>
  <c r="E369" i="60"/>
  <c r="J369" i="60" s="1"/>
  <c r="E368" i="60"/>
  <c r="J368" i="60" s="1"/>
  <c r="E367" i="60"/>
  <c r="J367" i="60" s="1"/>
  <c r="E366" i="60"/>
  <c r="J366" i="60" s="1"/>
  <c r="E365" i="60"/>
  <c r="J365" i="60" s="1"/>
  <c r="E364" i="60"/>
  <c r="J364" i="60" s="1"/>
  <c r="E363" i="60"/>
  <c r="J363" i="60" s="1"/>
  <c r="E362" i="60"/>
  <c r="J362" i="60" s="1"/>
  <c r="E361" i="60"/>
  <c r="J361" i="60" s="1"/>
  <c r="E360" i="60"/>
  <c r="J360" i="60" s="1"/>
  <c r="E359" i="60"/>
  <c r="J359" i="60" s="1"/>
  <c r="E358" i="60"/>
  <c r="J358" i="60" s="1"/>
  <c r="E357" i="60"/>
  <c r="J357" i="60" s="1"/>
  <c r="E356" i="60"/>
  <c r="J356" i="60" s="1"/>
  <c r="E355" i="60"/>
  <c r="J355" i="60" s="1"/>
  <c r="E354" i="60"/>
  <c r="J354" i="60" s="1"/>
  <c r="E353" i="60"/>
  <c r="J353" i="60" s="1"/>
  <c r="E352" i="60"/>
  <c r="J352" i="60" s="1"/>
  <c r="E351" i="60"/>
  <c r="J351" i="60" s="1"/>
  <c r="E350" i="60"/>
  <c r="J350" i="60" s="1"/>
  <c r="E349" i="60"/>
  <c r="J349" i="60" s="1"/>
  <c r="E348" i="60"/>
  <c r="J348" i="60" s="1"/>
  <c r="E347" i="60"/>
  <c r="J347" i="60" s="1"/>
  <c r="E346" i="60"/>
  <c r="J346" i="60" s="1"/>
  <c r="E345" i="60"/>
  <c r="J345" i="60" s="1"/>
  <c r="E344" i="60"/>
  <c r="J344" i="60" s="1"/>
  <c r="E343" i="60"/>
  <c r="J343" i="60" s="1"/>
  <c r="E342" i="60"/>
  <c r="J342" i="60" s="1"/>
  <c r="E341" i="60"/>
  <c r="J341" i="60" s="1"/>
  <c r="E340" i="60"/>
  <c r="J340" i="60" s="1"/>
  <c r="E339" i="60"/>
  <c r="J339" i="60" s="1"/>
  <c r="E338" i="60"/>
  <c r="J338" i="60" s="1"/>
  <c r="E337" i="60"/>
  <c r="J337" i="60" s="1"/>
  <c r="E336" i="60"/>
  <c r="J336" i="60" s="1"/>
  <c r="E335" i="60"/>
  <c r="J335" i="60" s="1"/>
  <c r="E334" i="60"/>
  <c r="J334" i="60" s="1"/>
  <c r="E333" i="60"/>
  <c r="J333" i="60" s="1"/>
  <c r="E332" i="60"/>
  <c r="J332" i="60" s="1"/>
  <c r="E331" i="60"/>
  <c r="J331" i="60" s="1"/>
  <c r="E330" i="60"/>
  <c r="J330" i="60" s="1"/>
  <c r="E329" i="60"/>
  <c r="J329" i="60" s="1"/>
  <c r="E328" i="60"/>
  <c r="J328" i="60" s="1"/>
  <c r="E327" i="60"/>
  <c r="J327" i="60" s="1"/>
  <c r="E326" i="60"/>
  <c r="J326" i="60" s="1"/>
  <c r="E325" i="60"/>
  <c r="J325" i="60" s="1"/>
  <c r="E324" i="60"/>
  <c r="J324" i="60" s="1"/>
  <c r="E323" i="60"/>
  <c r="J323" i="60" s="1"/>
  <c r="E322" i="60"/>
  <c r="J322" i="60" s="1"/>
  <c r="E321" i="60"/>
  <c r="J321" i="60" s="1"/>
  <c r="E320" i="60"/>
  <c r="J320" i="60" s="1"/>
  <c r="E319" i="60"/>
  <c r="J319" i="60" s="1"/>
  <c r="E318" i="60"/>
  <c r="J318" i="60" s="1"/>
  <c r="E317" i="60"/>
  <c r="J317" i="60" s="1"/>
  <c r="E316" i="60"/>
  <c r="J316" i="60" s="1"/>
  <c r="E315" i="60"/>
  <c r="J315" i="60" s="1"/>
  <c r="E314" i="60"/>
  <c r="J314" i="60" s="1"/>
  <c r="E313" i="60"/>
  <c r="J313" i="60" s="1"/>
  <c r="E312" i="60"/>
  <c r="J312" i="60" s="1"/>
  <c r="E311" i="60"/>
  <c r="J311" i="60" s="1"/>
  <c r="E310" i="60"/>
  <c r="J310" i="60" s="1"/>
  <c r="E309" i="60"/>
  <c r="J309" i="60" s="1"/>
  <c r="E308" i="60"/>
  <c r="J308" i="60" s="1"/>
  <c r="E307" i="60"/>
  <c r="J307" i="60" s="1"/>
  <c r="E306" i="60"/>
  <c r="J306" i="60" s="1"/>
  <c r="E305" i="60"/>
  <c r="J305" i="60" s="1"/>
  <c r="E304" i="60"/>
  <c r="J304" i="60" s="1"/>
  <c r="E303" i="60"/>
  <c r="J303" i="60" s="1"/>
  <c r="E302" i="60"/>
  <c r="J302" i="60" s="1"/>
  <c r="E301" i="60"/>
  <c r="J301" i="60" s="1"/>
  <c r="E300" i="60"/>
  <c r="J300" i="60" s="1"/>
  <c r="E299" i="60"/>
  <c r="J299" i="60" s="1"/>
  <c r="E298" i="60"/>
  <c r="J298" i="60" s="1"/>
  <c r="E297" i="60"/>
  <c r="J297" i="60" s="1"/>
  <c r="E296" i="60"/>
  <c r="J296" i="60" s="1"/>
  <c r="E295" i="60"/>
  <c r="J295" i="60" s="1"/>
  <c r="E294" i="60"/>
  <c r="J294" i="60" s="1"/>
  <c r="E293" i="60"/>
  <c r="J293" i="60" s="1"/>
  <c r="E292" i="60"/>
  <c r="J292" i="60" s="1"/>
  <c r="E291" i="60"/>
  <c r="J291" i="60" s="1"/>
  <c r="E290" i="60"/>
  <c r="J290" i="60" s="1"/>
  <c r="E289" i="60"/>
  <c r="J289" i="60" s="1"/>
  <c r="E288" i="60"/>
  <c r="J288" i="60" s="1"/>
  <c r="E287" i="60"/>
  <c r="J287" i="60" s="1"/>
  <c r="E286" i="60"/>
  <c r="J286" i="60" s="1"/>
  <c r="E285" i="60"/>
  <c r="J285" i="60" s="1"/>
  <c r="E284" i="60"/>
  <c r="J284" i="60" s="1"/>
  <c r="E283" i="60"/>
  <c r="J283" i="60" s="1"/>
  <c r="E282" i="60"/>
  <c r="J282" i="60" s="1"/>
  <c r="E281" i="60"/>
  <c r="J281" i="60" s="1"/>
  <c r="E280" i="60"/>
  <c r="J280" i="60" s="1"/>
  <c r="E279" i="60"/>
  <c r="J279" i="60" s="1"/>
  <c r="E278" i="60"/>
  <c r="J278" i="60" s="1"/>
  <c r="E277" i="60"/>
  <c r="J277" i="60" s="1"/>
  <c r="E276" i="60"/>
  <c r="J276" i="60" s="1"/>
  <c r="E275" i="60"/>
  <c r="J275" i="60" s="1"/>
  <c r="E274" i="60"/>
  <c r="J274" i="60" s="1"/>
  <c r="E273" i="60"/>
  <c r="J273" i="60" s="1"/>
  <c r="E272" i="60"/>
  <c r="J272" i="60" s="1"/>
  <c r="E271" i="60"/>
  <c r="J271" i="60" s="1"/>
  <c r="E270" i="60"/>
  <c r="J270" i="60" s="1"/>
  <c r="E269" i="60"/>
  <c r="J269" i="60" s="1"/>
  <c r="E268" i="60"/>
  <c r="J268" i="60" s="1"/>
  <c r="E267" i="60"/>
  <c r="J267" i="60" s="1"/>
  <c r="E266" i="60"/>
  <c r="J266" i="60" s="1"/>
  <c r="E265" i="60"/>
  <c r="J265" i="60" s="1"/>
  <c r="E264" i="60"/>
  <c r="J264" i="60" s="1"/>
  <c r="E263" i="60"/>
  <c r="J263" i="60" s="1"/>
  <c r="E262" i="60"/>
  <c r="J262" i="60" s="1"/>
  <c r="E261" i="60"/>
  <c r="J261" i="60" s="1"/>
  <c r="E260" i="60"/>
  <c r="J260" i="60" s="1"/>
  <c r="E259" i="60"/>
  <c r="J259" i="60" s="1"/>
  <c r="E258" i="60"/>
  <c r="J258" i="60" s="1"/>
  <c r="E257" i="60"/>
  <c r="J257" i="60" s="1"/>
  <c r="E256" i="60"/>
  <c r="J256" i="60" s="1"/>
  <c r="E255" i="60"/>
  <c r="J255" i="60" s="1"/>
  <c r="E254" i="60"/>
  <c r="J254" i="60" s="1"/>
  <c r="E253" i="60"/>
  <c r="J253" i="60" s="1"/>
  <c r="E252" i="60"/>
  <c r="J252" i="60" s="1"/>
  <c r="E251" i="60"/>
  <c r="J251" i="60" s="1"/>
  <c r="E250" i="60"/>
  <c r="J250" i="60" s="1"/>
  <c r="E249" i="60"/>
  <c r="J249" i="60" s="1"/>
  <c r="E248" i="60"/>
  <c r="J248" i="60" s="1"/>
  <c r="E247" i="60"/>
  <c r="J247" i="60" s="1"/>
  <c r="E246" i="60"/>
  <c r="J246" i="60" s="1"/>
  <c r="E245" i="60"/>
  <c r="J245" i="60" s="1"/>
  <c r="E244" i="60"/>
  <c r="J244" i="60" s="1"/>
  <c r="E243" i="60"/>
  <c r="J243" i="60" s="1"/>
  <c r="E242" i="60"/>
  <c r="J242" i="60" s="1"/>
  <c r="E241" i="60"/>
  <c r="J241" i="60" s="1"/>
  <c r="E240" i="60"/>
  <c r="J240" i="60" s="1"/>
  <c r="E239" i="60"/>
  <c r="J239" i="60" s="1"/>
  <c r="E238" i="60"/>
  <c r="J238" i="60" s="1"/>
  <c r="E237" i="60"/>
  <c r="J237" i="60" s="1"/>
  <c r="E236" i="60"/>
  <c r="J236" i="60" s="1"/>
  <c r="E235" i="60"/>
  <c r="J235" i="60" s="1"/>
  <c r="E234" i="60"/>
  <c r="J234" i="60" s="1"/>
  <c r="E233" i="60"/>
  <c r="J233" i="60" s="1"/>
  <c r="E232" i="60"/>
  <c r="J232" i="60" s="1"/>
  <c r="E231" i="60"/>
  <c r="J231" i="60" s="1"/>
  <c r="E230" i="60"/>
  <c r="J230" i="60" s="1"/>
  <c r="E229" i="60"/>
  <c r="J229" i="60" s="1"/>
  <c r="E228" i="60"/>
  <c r="J228" i="60" s="1"/>
  <c r="E227" i="60"/>
  <c r="J227" i="60" s="1"/>
  <c r="E226" i="60"/>
  <c r="J226" i="60" s="1"/>
  <c r="E225" i="60"/>
  <c r="J225" i="60" s="1"/>
  <c r="E224" i="60"/>
  <c r="J224" i="60" s="1"/>
  <c r="E223" i="60"/>
  <c r="J223" i="60" s="1"/>
  <c r="E222" i="60"/>
  <c r="J222" i="60" s="1"/>
  <c r="E221" i="60"/>
  <c r="J221" i="60" s="1"/>
  <c r="E220" i="60"/>
  <c r="J220" i="60" s="1"/>
  <c r="E219" i="60"/>
  <c r="J219" i="60" s="1"/>
  <c r="E218" i="60"/>
  <c r="J218" i="60" s="1"/>
  <c r="E217" i="60"/>
  <c r="J217" i="60" s="1"/>
  <c r="E216" i="60"/>
  <c r="J216" i="60" s="1"/>
  <c r="E215" i="60"/>
  <c r="J215" i="60" s="1"/>
  <c r="E214" i="60"/>
  <c r="J214" i="60" s="1"/>
  <c r="E213" i="60"/>
  <c r="J213" i="60" s="1"/>
  <c r="E212" i="60"/>
  <c r="J212" i="60" s="1"/>
  <c r="E211" i="60"/>
  <c r="J211" i="60" s="1"/>
  <c r="E210" i="60"/>
  <c r="J210" i="60" s="1"/>
  <c r="E209" i="60"/>
  <c r="J209" i="60" s="1"/>
  <c r="E208" i="60"/>
  <c r="J208" i="60" s="1"/>
  <c r="E207" i="60"/>
  <c r="J207" i="60" s="1"/>
  <c r="E206" i="60"/>
  <c r="J206" i="60" s="1"/>
  <c r="E205" i="60"/>
  <c r="J205" i="60" s="1"/>
  <c r="E204" i="60"/>
  <c r="J204" i="60" s="1"/>
  <c r="E203" i="60"/>
  <c r="J203" i="60" s="1"/>
  <c r="E202" i="60"/>
  <c r="J202" i="60" s="1"/>
  <c r="E201" i="60"/>
  <c r="J201" i="60" s="1"/>
  <c r="E200" i="60"/>
  <c r="J200" i="60" s="1"/>
  <c r="E199" i="60"/>
  <c r="J199" i="60" s="1"/>
  <c r="E198" i="60"/>
  <c r="J198" i="60" s="1"/>
  <c r="E197" i="60"/>
  <c r="J197" i="60" s="1"/>
  <c r="E196" i="60"/>
  <c r="J196" i="60" s="1"/>
  <c r="E195" i="60"/>
  <c r="J195" i="60" s="1"/>
  <c r="E194" i="60"/>
  <c r="J194" i="60" s="1"/>
  <c r="E193" i="60"/>
  <c r="J193" i="60" s="1"/>
  <c r="E192" i="60"/>
  <c r="J192" i="60" s="1"/>
  <c r="E191" i="60"/>
  <c r="J191" i="60" s="1"/>
  <c r="E190" i="60"/>
  <c r="J190" i="60" s="1"/>
  <c r="E189" i="60"/>
  <c r="J189" i="60" s="1"/>
  <c r="E188" i="60"/>
  <c r="J188" i="60" s="1"/>
  <c r="E187" i="60"/>
  <c r="J187" i="60" s="1"/>
  <c r="E186" i="60"/>
  <c r="J186" i="60" s="1"/>
  <c r="E185" i="60"/>
  <c r="J185" i="60" s="1"/>
  <c r="E184" i="60"/>
  <c r="J184" i="60" s="1"/>
  <c r="E183" i="60"/>
  <c r="J183" i="60" s="1"/>
  <c r="E182" i="60"/>
  <c r="J182" i="60" s="1"/>
  <c r="E181" i="60"/>
  <c r="J181" i="60" s="1"/>
  <c r="E180" i="60"/>
  <c r="J180" i="60" s="1"/>
  <c r="E179" i="60"/>
  <c r="J179" i="60" s="1"/>
  <c r="E178" i="60"/>
  <c r="J178" i="60" s="1"/>
  <c r="E177" i="60"/>
  <c r="J177" i="60" s="1"/>
  <c r="E176" i="60"/>
  <c r="J176" i="60" s="1"/>
  <c r="E175" i="60"/>
  <c r="J175" i="60" s="1"/>
  <c r="E174" i="60"/>
  <c r="J174" i="60" s="1"/>
  <c r="E173" i="60"/>
  <c r="J173" i="60" s="1"/>
  <c r="E172" i="60"/>
  <c r="J172" i="60" s="1"/>
  <c r="E171" i="60"/>
  <c r="J171" i="60" s="1"/>
  <c r="E170" i="60"/>
  <c r="J170" i="60" s="1"/>
  <c r="E169" i="60"/>
  <c r="J169" i="60" s="1"/>
  <c r="E168" i="60"/>
  <c r="J168" i="60" s="1"/>
  <c r="E167" i="60"/>
  <c r="J167" i="60" s="1"/>
  <c r="E166" i="60"/>
  <c r="J166" i="60" s="1"/>
  <c r="E165" i="60"/>
  <c r="J165" i="60" s="1"/>
  <c r="E164" i="60"/>
  <c r="J164" i="60" s="1"/>
  <c r="E163" i="60"/>
  <c r="J163" i="60" s="1"/>
  <c r="E162" i="60"/>
  <c r="J162" i="60" s="1"/>
  <c r="E161" i="60"/>
  <c r="J161" i="60" s="1"/>
  <c r="E160" i="60"/>
  <c r="J160" i="60" s="1"/>
  <c r="E159" i="60"/>
  <c r="J159" i="60" s="1"/>
  <c r="E158" i="60"/>
  <c r="J158" i="60" s="1"/>
  <c r="E157" i="60"/>
  <c r="J157" i="60" s="1"/>
  <c r="E156" i="60"/>
  <c r="J156" i="60" s="1"/>
  <c r="E155" i="60"/>
  <c r="J155" i="60" s="1"/>
  <c r="E154" i="60"/>
  <c r="J154" i="60" s="1"/>
  <c r="E153" i="60"/>
  <c r="J153" i="60" s="1"/>
  <c r="E152" i="60"/>
  <c r="J152" i="60" s="1"/>
  <c r="E151" i="60"/>
  <c r="J151" i="60" s="1"/>
  <c r="E150" i="60"/>
  <c r="J150" i="60" s="1"/>
  <c r="E149" i="60"/>
  <c r="J149" i="60" s="1"/>
  <c r="E148" i="60"/>
  <c r="J148" i="60" s="1"/>
  <c r="E147" i="60"/>
  <c r="J147" i="60" s="1"/>
  <c r="E146" i="60"/>
  <c r="J146" i="60" s="1"/>
  <c r="E145" i="60"/>
  <c r="J145" i="60" s="1"/>
  <c r="E144" i="60"/>
  <c r="J144" i="60" s="1"/>
  <c r="E143" i="60"/>
  <c r="J143" i="60" s="1"/>
  <c r="E142" i="60"/>
  <c r="J142" i="60" s="1"/>
  <c r="E141" i="60"/>
  <c r="J141" i="60" s="1"/>
  <c r="E140" i="60"/>
  <c r="J140" i="60" s="1"/>
  <c r="E139" i="60"/>
  <c r="J139" i="60" s="1"/>
  <c r="E138" i="60"/>
  <c r="J138" i="60" s="1"/>
  <c r="E137" i="60"/>
  <c r="J137" i="60" s="1"/>
  <c r="E136" i="60"/>
  <c r="J136" i="60" s="1"/>
  <c r="E135" i="60"/>
  <c r="J135" i="60" s="1"/>
  <c r="E134" i="60"/>
  <c r="J134" i="60" s="1"/>
  <c r="E133" i="60"/>
  <c r="J133" i="60" s="1"/>
  <c r="E132" i="60"/>
  <c r="J132" i="60" s="1"/>
  <c r="E131" i="60"/>
  <c r="J131" i="60" s="1"/>
  <c r="E130" i="60"/>
  <c r="J130" i="60" s="1"/>
  <c r="E129" i="60"/>
  <c r="J129" i="60" s="1"/>
  <c r="E128" i="60"/>
  <c r="J128" i="60" s="1"/>
  <c r="E127" i="60"/>
  <c r="J127" i="60" s="1"/>
  <c r="E126" i="60"/>
  <c r="J126" i="60" s="1"/>
  <c r="E125" i="60"/>
  <c r="J125" i="60" s="1"/>
  <c r="E124" i="60"/>
  <c r="J124" i="60" s="1"/>
  <c r="E123" i="60"/>
  <c r="J123" i="60" s="1"/>
  <c r="E122" i="60"/>
  <c r="J122" i="60" s="1"/>
  <c r="E121" i="60"/>
  <c r="J121" i="60" s="1"/>
  <c r="E120" i="60"/>
  <c r="J120" i="60" s="1"/>
  <c r="E119" i="60"/>
  <c r="J119" i="60" s="1"/>
  <c r="E118" i="60"/>
  <c r="J118" i="60" s="1"/>
  <c r="E117" i="60"/>
  <c r="J117" i="60" s="1"/>
  <c r="E116" i="60"/>
  <c r="J116" i="60" s="1"/>
  <c r="E115" i="60"/>
  <c r="J115" i="60" s="1"/>
  <c r="E114" i="60"/>
  <c r="J114" i="60" s="1"/>
  <c r="E113" i="60"/>
  <c r="J113" i="60" s="1"/>
  <c r="E112" i="60"/>
  <c r="J112" i="60" s="1"/>
  <c r="E111" i="60"/>
  <c r="J111" i="60" s="1"/>
  <c r="E110" i="60"/>
  <c r="J110" i="60" s="1"/>
  <c r="E109" i="60"/>
  <c r="J109" i="60" s="1"/>
  <c r="E108" i="60"/>
  <c r="J108" i="60" s="1"/>
  <c r="E107" i="60"/>
  <c r="J107" i="60" s="1"/>
  <c r="E106" i="60"/>
  <c r="J106" i="60" s="1"/>
  <c r="E105" i="60"/>
  <c r="J105" i="60" s="1"/>
  <c r="E104" i="60"/>
  <c r="J104" i="60" s="1"/>
  <c r="E103" i="60"/>
  <c r="J103" i="60" s="1"/>
  <c r="E102" i="60"/>
  <c r="J102" i="60" s="1"/>
  <c r="E101" i="60"/>
  <c r="J101" i="60" s="1"/>
  <c r="E100" i="60"/>
  <c r="J100" i="60" s="1"/>
  <c r="E99" i="60"/>
  <c r="J99" i="60" s="1"/>
  <c r="E98" i="60"/>
  <c r="J98" i="60" s="1"/>
  <c r="E97" i="60"/>
  <c r="J97" i="60" s="1"/>
  <c r="E96" i="60"/>
  <c r="J96" i="60" s="1"/>
  <c r="E95" i="60"/>
  <c r="J95" i="60" s="1"/>
  <c r="E94" i="60"/>
  <c r="J94" i="60" s="1"/>
  <c r="E93" i="60"/>
  <c r="J93" i="60" s="1"/>
  <c r="E92" i="60"/>
  <c r="J92" i="60" s="1"/>
  <c r="E91" i="60"/>
  <c r="J91" i="60" s="1"/>
  <c r="E90" i="60"/>
  <c r="J90" i="60" s="1"/>
  <c r="E89" i="60"/>
  <c r="J89" i="60" s="1"/>
  <c r="E88" i="60"/>
  <c r="J88" i="60" s="1"/>
  <c r="E87" i="60"/>
  <c r="J87" i="60" s="1"/>
  <c r="E86" i="60"/>
  <c r="J86" i="60" s="1"/>
  <c r="E85" i="60"/>
  <c r="J85" i="60" s="1"/>
  <c r="E84" i="60"/>
  <c r="J84" i="60" s="1"/>
  <c r="E83" i="60"/>
  <c r="J83" i="60" s="1"/>
  <c r="E82" i="60"/>
  <c r="J82" i="60" s="1"/>
  <c r="E81" i="60"/>
  <c r="J81" i="60" s="1"/>
  <c r="E80" i="60"/>
  <c r="J80" i="60" s="1"/>
  <c r="E79" i="60"/>
  <c r="J79" i="60" s="1"/>
  <c r="E78" i="60"/>
  <c r="J78" i="60" s="1"/>
  <c r="E77" i="60"/>
  <c r="J77" i="60" s="1"/>
  <c r="E76" i="60"/>
  <c r="J76" i="60" s="1"/>
  <c r="E75" i="60"/>
  <c r="J75" i="60" s="1"/>
  <c r="E74" i="60"/>
  <c r="J74" i="60" s="1"/>
  <c r="E73" i="60"/>
  <c r="J73" i="60" s="1"/>
  <c r="E72" i="60"/>
  <c r="J72" i="60" s="1"/>
  <c r="E71" i="60"/>
  <c r="J71" i="60" s="1"/>
  <c r="E70" i="60"/>
  <c r="J70" i="60" s="1"/>
  <c r="E69" i="60"/>
  <c r="J69" i="60" s="1"/>
  <c r="E68" i="60"/>
  <c r="J68" i="60" s="1"/>
  <c r="E67" i="60"/>
  <c r="J67" i="60" s="1"/>
  <c r="E66" i="60"/>
  <c r="J66" i="60" s="1"/>
  <c r="E65" i="60"/>
  <c r="J65" i="60" s="1"/>
  <c r="E64" i="60"/>
  <c r="J64" i="60" s="1"/>
  <c r="E63" i="60"/>
  <c r="J63" i="60" s="1"/>
  <c r="E62" i="60"/>
  <c r="J62" i="60" s="1"/>
  <c r="E61" i="60"/>
  <c r="J61" i="60" s="1"/>
  <c r="E60" i="60"/>
  <c r="J60" i="60" s="1"/>
  <c r="E59" i="60"/>
  <c r="J59" i="60" s="1"/>
  <c r="E58" i="60"/>
  <c r="J58" i="60" s="1"/>
  <c r="E57" i="60"/>
  <c r="J57" i="60" s="1"/>
  <c r="E56" i="60"/>
  <c r="J56" i="60" s="1"/>
  <c r="E55" i="60"/>
  <c r="J55" i="60" s="1"/>
  <c r="E54" i="60"/>
  <c r="J54" i="60" s="1"/>
  <c r="E53" i="60"/>
  <c r="J53" i="60" s="1"/>
  <c r="E52" i="60"/>
  <c r="J52" i="60" s="1"/>
  <c r="E51" i="60"/>
  <c r="J51" i="60" s="1"/>
  <c r="E50" i="60"/>
  <c r="J50" i="60" s="1"/>
  <c r="E49" i="60"/>
  <c r="J49" i="60" s="1"/>
  <c r="E48" i="60"/>
  <c r="J48" i="60" s="1"/>
  <c r="E47" i="60"/>
  <c r="J47" i="60" s="1"/>
  <c r="E46" i="60"/>
  <c r="J46" i="60" s="1"/>
  <c r="E45" i="60"/>
  <c r="J45" i="60" s="1"/>
  <c r="E44" i="60"/>
  <c r="J44" i="60" s="1"/>
  <c r="E43" i="60"/>
  <c r="J43" i="60" s="1"/>
  <c r="E42" i="60"/>
  <c r="J42" i="60" s="1"/>
  <c r="E41" i="60"/>
  <c r="J41" i="60" s="1"/>
  <c r="E40" i="60"/>
  <c r="J40" i="60" s="1"/>
  <c r="E39" i="60"/>
  <c r="J39" i="60" s="1"/>
  <c r="E38" i="60"/>
  <c r="J38" i="60" s="1"/>
  <c r="E37" i="60"/>
  <c r="J37" i="60" s="1"/>
  <c r="E36" i="60"/>
  <c r="J36" i="60" s="1"/>
  <c r="E35" i="60"/>
  <c r="J35" i="60" s="1"/>
  <c r="E34" i="60"/>
  <c r="J34" i="60" s="1"/>
  <c r="E33" i="60"/>
  <c r="J33" i="60" s="1"/>
  <c r="E32" i="60"/>
  <c r="J32" i="60" s="1"/>
  <c r="E31" i="60"/>
  <c r="J31" i="60" s="1"/>
  <c r="E30" i="60"/>
  <c r="J30" i="60" s="1"/>
  <c r="E28" i="60"/>
  <c r="J28" i="60" s="1"/>
  <c r="E29" i="60"/>
  <c r="J29" i="60" s="1"/>
  <c r="E17" i="60"/>
  <c r="J17" i="60" s="1"/>
  <c r="G29" i="60" l="1"/>
  <c r="G32" i="60"/>
  <c r="G40" i="60"/>
  <c r="G48" i="60"/>
  <c r="G56" i="60"/>
  <c r="G64" i="60"/>
  <c r="G72" i="60"/>
  <c r="G76" i="60"/>
  <c r="G84" i="60"/>
  <c r="G88" i="60"/>
  <c r="G96" i="60"/>
  <c r="G100" i="60"/>
  <c r="G108" i="60"/>
  <c r="G112" i="60"/>
  <c r="G120" i="60"/>
  <c r="G124" i="60"/>
  <c r="G132" i="60"/>
  <c r="G136" i="60"/>
  <c r="G140" i="60"/>
  <c r="G148" i="60"/>
  <c r="G152" i="60"/>
  <c r="G160" i="60"/>
  <c r="G164" i="60"/>
  <c r="G172" i="60"/>
  <c r="G176" i="60"/>
  <c r="G184" i="60"/>
  <c r="G188" i="60"/>
  <c r="G196" i="60"/>
  <c r="G200" i="60"/>
  <c r="G204" i="60"/>
  <c r="G212" i="60"/>
  <c r="G216" i="60"/>
  <c r="G220" i="60"/>
  <c r="G228" i="60"/>
  <c r="G236" i="60"/>
  <c r="G244" i="60"/>
  <c r="G260" i="60"/>
  <c r="G256" i="60"/>
  <c r="G268" i="60"/>
  <c r="G36" i="60"/>
  <c r="G44" i="60"/>
  <c r="G52" i="60"/>
  <c r="G60" i="60"/>
  <c r="G68" i="60"/>
  <c r="G80" i="60"/>
  <c r="G92" i="60"/>
  <c r="G104" i="60"/>
  <c r="G116" i="60"/>
  <c r="G128" i="60"/>
  <c r="G144" i="60"/>
  <c r="G156" i="60"/>
  <c r="G168" i="60"/>
  <c r="G180" i="60"/>
  <c r="G192" i="60"/>
  <c r="G208" i="60"/>
  <c r="G224" i="60"/>
  <c r="G232" i="60"/>
  <c r="G240" i="60"/>
  <c r="G248" i="60"/>
  <c r="G252" i="60"/>
  <c r="G264" i="60"/>
  <c r="G276" i="60"/>
  <c r="G288" i="60"/>
  <c r="G308" i="60"/>
  <c r="G380" i="60"/>
  <c r="G28" i="60"/>
  <c r="G33" i="60"/>
  <c r="G37" i="60"/>
  <c r="G41" i="60"/>
  <c r="G45" i="60"/>
  <c r="G49" i="60"/>
  <c r="G53" i="60"/>
  <c r="G57" i="60"/>
  <c r="G61" i="60"/>
  <c r="G65" i="60"/>
  <c r="G69" i="60"/>
  <c r="G73" i="60"/>
  <c r="G77" i="60"/>
  <c r="G81" i="60"/>
  <c r="G85" i="60"/>
  <c r="G89" i="60"/>
  <c r="G93" i="60"/>
  <c r="G97" i="60"/>
  <c r="G101" i="60"/>
  <c r="G105" i="60"/>
  <c r="G109" i="60"/>
  <c r="G113" i="60"/>
  <c r="G117" i="60"/>
  <c r="G121" i="60"/>
  <c r="G125" i="60"/>
  <c r="G129" i="60"/>
  <c r="G133" i="60"/>
  <c r="G137" i="60"/>
  <c r="G141" i="60"/>
  <c r="G145" i="60"/>
  <c r="G149" i="60"/>
  <c r="G153" i="60"/>
  <c r="G157" i="60"/>
  <c r="G161" i="60"/>
  <c r="G165" i="60"/>
  <c r="G169" i="60"/>
  <c r="G173" i="60"/>
  <c r="G177" i="60"/>
  <c r="G181" i="60"/>
  <c r="G185" i="60"/>
  <c r="G189" i="60"/>
  <c r="G193" i="60"/>
  <c r="G197" i="60"/>
  <c r="G201" i="60"/>
  <c r="G205" i="60"/>
  <c r="G209" i="60"/>
  <c r="G213" i="60"/>
  <c r="G217" i="60"/>
  <c r="G221" i="60"/>
  <c r="G225" i="60"/>
  <c r="G229" i="60"/>
  <c r="G233" i="60"/>
  <c r="G237" i="60"/>
  <c r="G241" i="60"/>
  <c r="G245" i="60"/>
  <c r="G249" i="60"/>
  <c r="G253" i="60"/>
  <c r="G257" i="60"/>
  <c r="G261" i="60"/>
  <c r="G265" i="60"/>
  <c r="G269" i="60"/>
  <c r="G273" i="60"/>
  <c r="G277" i="60"/>
  <c r="G281" i="60"/>
  <c r="G285" i="60"/>
  <c r="G289" i="60"/>
  <c r="G293" i="60"/>
  <c r="G297" i="60"/>
  <c r="G301" i="60"/>
  <c r="G305" i="60"/>
  <c r="G309" i="60"/>
  <c r="G313" i="60"/>
  <c r="G317" i="60"/>
  <c r="G321" i="60"/>
  <c r="G325" i="60"/>
  <c r="G329" i="60"/>
  <c r="G333" i="60"/>
  <c r="G337" i="60"/>
  <c r="G341" i="60"/>
  <c r="G345" i="60"/>
  <c r="G349" i="60"/>
  <c r="G353" i="60"/>
  <c r="G357" i="60"/>
  <c r="G361" i="60"/>
  <c r="G365" i="60"/>
  <c r="G369" i="60"/>
  <c r="G373" i="60"/>
  <c r="G377" i="60"/>
  <c r="G381" i="60"/>
  <c r="G385" i="60"/>
  <c r="G389" i="60"/>
  <c r="G393" i="60"/>
  <c r="G397" i="60"/>
  <c r="G401" i="60"/>
  <c r="G405" i="60"/>
  <c r="G409" i="60"/>
  <c r="G413" i="60"/>
  <c r="G417" i="60"/>
  <c r="G421" i="60"/>
  <c r="G425" i="60"/>
  <c r="G429" i="60"/>
  <c r="G433" i="60"/>
  <c r="G437" i="60"/>
  <c r="G441" i="60"/>
  <c r="G445" i="60"/>
  <c r="G449" i="60"/>
  <c r="G453" i="60"/>
  <c r="G457" i="60"/>
  <c r="G461" i="60"/>
  <c r="G465" i="60"/>
  <c r="G469" i="60"/>
  <c r="G473" i="60"/>
  <c r="G477" i="60"/>
  <c r="G481" i="60"/>
  <c r="G485" i="60"/>
  <c r="G489" i="60"/>
  <c r="G493" i="60"/>
  <c r="G497" i="60"/>
  <c r="G501" i="60"/>
  <c r="G505" i="60"/>
  <c r="G509" i="60"/>
  <c r="G513" i="60"/>
  <c r="G517" i="60"/>
  <c r="G521" i="60"/>
  <c r="G525" i="60"/>
  <c r="G529" i="60"/>
  <c r="G533" i="60"/>
  <c r="G537" i="60"/>
  <c r="G541" i="60"/>
  <c r="G545" i="60"/>
  <c r="G549" i="60"/>
  <c r="G553" i="60"/>
  <c r="G557" i="60"/>
  <c r="G561" i="60"/>
  <c r="G565" i="60"/>
  <c r="G569" i="60"/>
  <c r="G573" i="60"/>
  <c r="G577" i="60"/>
  <c r="G581" i="60"/>
  <c r="G585" i="60"/>
  <c r="G589" i="60"/>
  <c r="G593" i="60"/>
  <c r="G597" i="60"/>
  <c r="G601" i="60"/>
  <c r="G605" i="60"/>
  <c r="G609" i="60"/>
  <c r="G613" i="60"/>
  <c r="G617" i="60"/>
  <c r="G621" i="60"/>
  <c r="G625" i="60"/>
  <c r="G629" i="60"/>
  <c r="G633" i="60"/>
  <c r="G637" i="60"/>
  <c r="G641" i="60"/>
  <c r="G645" i="60"/>
  <c r="G649" i="60"/>
  <c r="G653" i="60"/>
  <c r="G657" i="60"/>
  <c r="G661" i="60"/>
  <c r="G665" i="60"/>
  <c r="G669" i="60"/>
  <c r="G673" i="60"/>
  <c r="G677" i="60"/>
  <c r="G681" i="60"/>
  <c r="G685" i="60"/>
  <c r="G689" i="60"/>
  <c r="G693" i="60"/>
  <c r="G697" i="60"/>
  <c r="G701" i="60"/>
  <c r="G705" i="60"/>
  <c r="G709" i="60"/>
  <c r="G713" i="60"/>
  <c r="G717" i="60"/>
  <c r="G721" i="60"/>
  <c r="G725" i="60"/>
  <c r="G729" i="60"/>
  <c r="G733" i="60"/>
  <c r="G737" i="60"/>
  <c r="G741" i="60"/>
  <c r="G745" i="60"/>
  <c r="G749" i="60"/>
  <c r="G753" i="60"/>
  <c r="G757" i="60"/>
  <c r="G761" i="60"/>
  <c r="G765" i="60"/>
  <c r="G769" i="60"/>
  <c r="G773" i="60"/>
  <c r="G777" i="60"/>
  <c r="G781" i="60"/>
  <c r="G785" i="60"/>
  <c r="G789" i="60"/>
  <c r="G793" i="60"/>
  <c r="G797" i="60"/>
  <c r="G801" i="60"/>
  <c r="G805" i="60"/>
  <c r="G809" i="60"/>
  <c r="G813" i="60"/>
  <c r="G817" i="60"/>
  <c r="G821" i="60"/>
  <c r="G825" i="60"/>
  <c r="G829" i="60"/>
  <c r="G833" i="60"/>
  <c r="G837" i="60"/>
  <c r="G841" i="60"/>
  <c r="G845" i="60"/>
  <c r="G849" i="60"/>
  <c r="G853" i="60"/>
  <c r="G857" i="60"/>
  <c r="G861" i="60"/>
  <c r="G865" i="60"/>
  <c r="G869" i="60"/>
  <c r="G873" i="60"/>
  <c r="G877" i="60"/>
  <c r="G881" i="60"/>
  <c r="G885" i="60"/>
  <c r="G889" i="60"/>
  <c r="G893" i="60"/>
  <c r="G897" i="60"/>
  <c r="G901" i="60"/>
  <c r="G905" i="60"/>
  <c r="G909" i="60"/>
  <c r="G913" i="60"/>
  <c r="G917" i="60"/>
  <c r="G921" i="60"/>
  <c r="G925" i="60"/>
  <c r="G929" i="60"/>
  <c r="G933" i="60"/>
  <c r="G937" i="60"/>
  <c r="G941" i="60"/>
  <c r="G945" i="60"/>
  <c r="G949" i="60"/>
  <c r="G953" i="60"/>
  <c r="G957" i="60"/>
  <c r="G961" i="60"/>
  <c r="G965" i="60"/>
  <c r="G969" i="60"/>
  <c r="G973" i="60"/>
  <c r="G977" i="60"/>
  <c r="G981" i="60"/>
  <c r="G985" i="60"/>
  <c r="G989" i="60"/>
  <c r="G993" i="60"/>
  <c r="G997" i="60"/>
  <c r="G1001" i="60"/>
  <c r="G1005" i="60"/>
  <c r="G1009" i="60"/>
  <c r="G1013" i="60"/>
  <c r="G272" i="60"/>
  <c r="G292" i="60"/>
  <c r="G312" i="60"/>
  <c r="G384" i="60"/>
  <c r="G30" i="60"/>
  <c r="G34" i="60"/>
  <c r="G38" i="60"/>
  <c r="G42" i="60"/>
  <c r="G46" i="60"/>
  <c r="G50" i="60"/>
  <c r="G54" i="60"/>
  <c r="G58" i="60"/>
  <c r="G62" i="60"/>
  <c r="G66" i="60"/>
  <c r="G70" i="60"/>
  <c r="G74" i="60"/>
  <c r="G78" i="60"/>
  <c r="G82" i="60"/>
  <c r="G86" i="60"/>
  <c r="G90" i="60"/>
  <c r="G94" i="60"/>
  <c r="G98" i="60"/>
  <c r="G102" i="60"/>
  <c r="G106" i="60"/>
  <c r="G110" i="60"/>
  <c r="G114" i="60"/>
  <c r="G118" i="60"/>
  <c r="G122" i="60"/>
  <c r="G126" i="60"/>
  <c r="G130" i="60"/>
  <c r="G134" i="60"/>
  <c r="G138" i="60"/>
  <c r="G142" i="60"/>
  <c r="G146" i="60"/>
  <c r="G150" i="60"/>
  <c r="G154" i="60"/>
  <c r="G158" i="60"/>
  <c r="G162" i="60"/>
  <c r="G166" i="60"/>
  <c r="G170" i="60"/>
  <c r="G174" i="60"/>
  <c r="G178" i="60"/>
  <c r="G182" i="60"/>
  <c r="G186" i="60"/>
  <c r="G190" i="60"/>
  <c r="G194" i="60"/>
  <c r="G198" i="60"/>
  <c r="G202" i="60"/>
  <c r="G206" i="60"/>
  <c r="G210" i="60"/>
  <c r="G214" i="60"/>
  <c r="G218" i="60"/>
  <c r="G222" i="60"/>
  <c r="G226" i="60"/>
  <c r="G230" i="60"/>
  <c r="G234" i="60"/>
  <c r="G238" i="60"/>
  <c r="G242" i="60"/>
  <c r="G246" i="60"/>
  <c r="G250" i="60"/>
  <c r="G254" i="60"/>
  <c r="G258" i="60"/>
  <c r="G262" i="60"/>
  <c r="G266" i="60"/>
  <c r="G270" i="60"/>
  <c r="G274" i="60"/>
  <c r="G278" i="60"/>
  <c r="G282" i="60"/>
  <c r="G286" i="60"/>
  <c r="G290" i="60"/>
  <c r="G294" i="60"/>
  <c r="G298" i="60"/>
  <c r="G302" i="60"/>
  <c r="G306" i="60"/>
  <c r="G310" i="60"/>
  <c r="G314" i="60"/>
  <c r="G318" i="60"/>
  <c r="G322" i="60"/>
  <c r="G326" i="60"/>
  <c r="G330" i="60"/>
  <c r="G334" i="60"/>
  <c r="G338" i="60"/>
  <c r="G342" i="60"/>
  <c r="G346" i="60"/>
  <c r="G350" i="60"/>
  <c r="G354" i="60"/>
  <c r="G358" i="60"/>
  <c r="G362" i="60"/>
  <c r="G366" i="60"/>
  <c r="G370" i="60"/>
  <c r="G374" i="60"/>
  <c r="G378" i="60"/>
  <c r="G382" i="60"/>
  <c r="G386" i="60"/>
  <c r="G390" i="60"/>
  <c r="G394" i="60"/>
  <c r="G398" i="60"/>
  <c r="G402" i="60"/>
  <c r="G406" i="60"/>
  <c r="G410" i="60"/>
  <c r="G414" i="60"/>
  <c r="G418" i="60"/>
  <c r="G422" i="60"/>
  <c r="G426" i="60"/>
  <c r="G430" i="60"/>
  <c r="G434" i="60"/>
  <c r="G438" i="60"/>
  <c r="G442" i="60"/>
  <c r="G446" i="60"/>
  <c r="G450" i="60"/>
  <c r="G454" i="60"/>
  <c r="G458" i="60"/>
  <c r="G462" i="60"/>
  <c r="G466" i="60"/>
  <c r="G470" i="60"/>
  <c r="G474" i="60"/>
  <c r="G478" i="60"/>
  <c r="G482" i="60"/>
  <c r="G486" i="60"/>
  <c r="G490" i="60"/>
  <c r="G494" i="60"/>
  <c r="G498" i="60"/>
  <c r="G502" i="60"/>
  <c r="G506" i="60"/>
  <c r="G510" i="60"/>
  <c r="G514" i="60"/>
  <c r="G518" i="60"/>
  <c r="G522" i="60"/>
  <c r="G526" i="60"/>
  <c r="G530" i="60"/>
  <c r="G534" i="60"/>
  <c r="G538" i="60"/>
  <c r="G542" i="60"/>
  <c r="G546" i="60"/>
  <c r="G550" i="60"/>
  <c r="G554" i="60"/>
  <c r="G558" i="60"/>
  <c r="G562" i="60"/>
  <c r="G566" i="60"/>
  <c r="G570" i="60"/>
  <c r="G574" i="60"/>
  <c r="G578" i="60"/>
  <c r="G582" i="60"/>
  <c r="G586" i="60"/>
  <c r="G590" i="60"/>
  <c r="G594" i="60"/>
  <c r="G598" i="60"/>
  <c r="G602" i="60"/>
  <c r="G606" i="60"/>
  <c r="G610" i="60"/>
  <c r="G614" i="60"/>
  <c r="G618" i="60"/>
  <c r="G622" i="60"/>
  <c r="G626" i="60"/>
  <c r="G630" i="60"/>
  <c r="G634" i="60"/>
  <c r="G638" i="60"/>
  <c r="G642" i="60"/>
  <c r="G646" i="60"/>
  <c r="G650" i="60"/>
  <c r="G654" i="60"/>
  <c r="G658" i="60"/>
  <c r="G662" i="60"/>
  <c r="G666" i="60"/>
  <c r="G670" i="60"/>
  <c r="G674" i="60"/>
  <c r="G678" i="60"/>
  <c r="G682" i="60"/>
  <c r="G686" i="60"/>
  <c r="G690" i="60"/>
  <c r="G694" i="60"/>
  <c r="G698" i="60"/>
  <c r="G702" i="60"/>
  <c r="G706" i="60"/>
  <c r="G710" i="60"/>
  <c r="G714" i="60"/>
  <c r="G718" i="60"/>
  <c r="G722" i="60"/>
  <c r="G726" i="60"/>
  <c r="G730" i="60"/>
  <c r="G734" i="60"/>
  <c r="G738" i="60"/>
  <c r="G742" i="60"/>
  <c r="G746" i="60"/>
  <c r="G750" i="60"/>
  <c r="G754" i="60"/>
  <c r="G758" i="60"/>
  <c r="G762" i="60"/>
  <c r="G766" i="60"/>
  <c r="G770" i="60"/>
  <c r="G774" i="60"/>
  <c r="G778" i="60"/>
  <c r="G782" i="60"/>
  <c r="G786" i="60"/>
  <c r="G790" i="60"/>
  <c r="G794" i="60"/>
  <c r="G798" i="60"/>
  <c r="G802" i="60"/>
  <c r="G806" i="60"/>
  <c r="G810" i="60"/>
  <c r="G814" i="60"/>
  <c r="G818" i="60"/>
  <c r="G822" i="60"/>
  <c r="G826" i="60"/>
  <c r="G830" i="60"/>
  <c r="G834" i="60"/>
  <c r="G838" i="60"/>
  <c r="G842" i="60"/>
  <c r="G846" i="60"/>
  <c r="G850" i="60"/>
  <c r="G854" i="60"/>
  <c r="G858" i="60"/>
  <c r="G862" i="60"/>
  <c r="G866" i="60"/>
  <c r="G870" i="60"/>
  <c r="G874" i="60"/>
  <c r="G878" i="60"/>
  <c r="G882" i="60"/>
  <c r="G886" i="60"/>
  <c r="G890" i="60"/>
  <c r="G894" i="60"/>
  <c r="G898" i="60"/>
  <c r="G902" i="60"/>
  <c r="G906" i="60"/>
  <c r="G910" i="60"/>
  <c r="G914" i="60"/>
  <c r="G918" i="60"/>
  <c r="G922" i="60"/>
  <c r="G926" i="60"/>
  <c r="G930" i="60"/>
  <c r="G934" i="60"/>
  <c r="G938" i="60"/>
  <c r="G942" i="60"/>
  <c r="G946" i="60"/>
  <c r="G950" i="60"/>
  <c r="G954" i="60"/>
  <c r="G958" i="60"/>
  <c r="G962" i="60"/>
  <c r="G966" i="60"/>
  <c r="G970" i="60"/>
  <c r="G974" i="60"/>
  <c r="G978" i="60"/>
  <c r="G982" i="60"/>
  <c r="G986" i="60"/>
  <c r="G990" i="60"/>
  <c r="G994" i="60"/>
  <c r="G998" i="60"/>
  <c r="G1002" i="60"/>
  <c r="G1006" i="60"/>
  <c r="G1010" i="60"/>
  <c r="G1014" i="60"/>
  <c r="G280" i="60"/>
  <c r="G296" i="60"/>
  <c r="G300" i="60"/>
  <c r="G316" i="60"/>
  <c r="G332" i="60"/>
  <c r="G396" i="60"/>
  <c r="G17" i="60"/>
  <c r="G31" i="60"/>
  <c r="G35" i="60"/>
  <c r="G39" i="60"/>
  <c r="G43" i="60"/>
  <c r="G47" i="60"/>
  <c r="G51" i="60"/>
  <c r="G55" i="60"/>
  <c r="G59" i="60"/>
  <c r="G63" i="60"/>
  <c r="G67" i="60"/>
  <c r="G71" i="60"/>
  <c r="G75" i="60"/>
  <c r="G79" i="60"/>
  <c r="G83" i="60"/>
  <c r="G87" i="60"/>
  <c r="G91" i="60"/>
  <c r="G95" i="60"/>
  <c r="G99" i="60"/>
  <c r="G103" i="60"/>
  <c r="G107" i="60"/>
  <c r="G111" i="60"/>
  <c r="G115" i="60"/>
  <c r="G119" i="60"/>
  <c r="G123" i="60"/>
  <c r="G127" i="60"/>
  <c r="G131" i="60"/>
  <c r="G135" i="60"/>
  <c r="G139" i="60"/>
  <c r="G143" i="60"/>
  <c r="G147" i="60"/>
  <c r="G151" i="60"/>
  <c r="G155" i="60"/>
  <c r="G159" i="60"/>
  <c r="G163" i="60"/>
  <c r="G167" i="60"/>
  <c r="G171" i="60"/>
  <c r="G175" i="60"/>
  <c r="G179" i="60"/>
  <c r="G183" i="60"/>
  <c r="G187" i="60"/>
  <c r="G191" i="60"/>
  <c r="G195" i="60"/>
  <c r="G199" i="60"/>
  <c r="G203" i="60"/>
  <c r="G207" i="60"/>
  <c r="G211" i="60"/>
  <c r="G215" i="60"/>
  <c r="G219" i="60"/>
  <c r="G223" i="60"/>
  <c r="G227" i="60"/>
  <c r="G231" i="60"/>
  <c r="G235" i="60"/>
  <c r="G239" i="60"/>
  <c r="G243" i="60"/>
  <c r="G247" i="60"/>
  <c r="G251" i="60"/>
  <c r="G255" i="60"/>
  <c r="G259" i="60"/>
  <c r="G263" i="60"/>
  <c r="G267" i="60"/>
  <c r="G271" i="60"/>
  <c r="G275" i="60"/>
  <c r="G279" i="60"/>
  <c r="G283" i="60"/>
  <c r="G287" i="60"/>
  <c r="G291" i="60"/>
  <c r="G295" i="60"/>
  <c r="G299" i="60"/>
  <c r="G303" i="60"/>
  <c r="G307" i="60"/>
  <c r="G311" i="60"/>
  <c r="G315" i="60"/>
  <c r="G319" i="60"/>
  <c r="G323" i="60"/>
  <c r="G327" i="60"/>
  <c r="G331" i="60"/>
  <c r="G335" i="60"/>
  <c r="G339" i="60"/>
  <c r="G343" i="60"/>
  <c r="G347" i="60"/>
  <c r="G351" i="60"/>
  <c r="G355" i="60"/>
  <c r="G359" i="60"/>
  <c r="G363" i="60"/>
  <c r="G367" i="60"/>
  <c r="G371" i="60"/>
  <c r="G375" i="60"/>
  <c r="G379" i="60"/>
  <c r="G383" i="60"/>
  <c r="G387" i="60"/>
  <c r="G391" i="60"/>
  <c r="G395" i="60"/>
  <c r="G399" i="60"/>
  <c r="G403" i="60"/>
  <c r="G407" i="60"/>
  <c r="G411" i="60"/>
  <c r="G415" i="60"/>
  <c r="G419" i="60"/>
  <c r="G423" i="60"/>
  <c r="G427" i="60"/>
  <c r="G431" i="60"/>
  <c r="G435" i="60"/>
  <c r="G439" i="60"/>
  <c r="G443" i="60"/>
  <c r="G447" i="60"/>
  <c r="G451" i="60"/>
  <c r="G455" i="60"/>
  <c r="G459" i="60"/>
  <c r="G463" i="60"/>
  <c r="G467" i="60"/>
  <c r="G471" i="60"/>
  <c r="G475" i="60"/>
  <c r="G479" i="60"/>
  <c r="G483" i="60"/>
  <c r="G487" i="60"/>
  <c r="G491" i="60"/>
  <c r="G495" i="60"/>
  <c r="G499" i="60"/>
  <c r="G503" i="60"/>
  <c r="G507" i="60"/>
  <c r="G511" i="60"/>
  <c r="G515" i="60"/>
  <c r="G519" i="60"/>
  <c r="G523" i="60"/>
  <c r="G527" i="60"/>
  <c r="G531" i="60"/>
  <c r="G535" i="60"/>
  <c r="G539" i="60"/>
  <c r="G543" i="60"/>
  <c r="G547" i="60"/>
  <c r="G551" i="60"/>
  <c r="G555" i="60"/>
  <c r="G559" i="60"/>
  <c r="G563" i="60"/>
  <c r="G567" i="60"/>
  <c r="G571" i="60"/>
  <c r="G575" i="60"/>
  <c r="G579" i="60"/>
  <c r="G583" i="60"/>
  <c r="G587" i="60"/>
  <c r="G591" i="60"/>
  <c r="G595" i="60"/>
  <c r="G599" i="60"/>
  <c r="G603" i="60"/>
  <c r="G607" i="60"/>
  <c r="G611" i="60"/>
  <c r="G615" i="60"/>
  <c r="G619" i="60"/>
  <c r="G623" i="60"/>
  <c r="G627" i="60"/>
  <c r="G631" i="60"/>
  <c r="G635" i="60"/>
  <c r="G639" i="60"/>
  <c r="G643" i="60"/>
  <c r="G647" i="60"/>
  <c r="G651" i="60"/>
  <c r="G655" i="60"/>
  <c r="G659" i="60"/>
  <c r="G663" i="60"/>
  <c r="G667" i="60"/>
  <c r="G671" i="60"/>
  <c r="G675" i="60"/>
  <c r="G679" i="60"/>
  <c r="G683" i="60"/>
  <c r="G687" i="60"/>
  <c r="G691" i="60"/>
  <c r="G695" i="60"/>
  <c r="G699" i="60"/>
  <c r="G703" i="60"/>
  <c r="G707" i="60"/>
  <c r="G711" i="60"/>
  <c r="G715" i="60"/>
  <c r="G719" i="60"/>
  <c r="G723" i="60"/>
  <c r="G727" i="60"/>
  <c r="G731" i="60"/>
  <c r="G735" i="60"/>
  <c r="G739" i="60"/>
  <c r="G743" i="60"/>
  <c r="G747" i="60"/>
  <c r="G751" i="60"/>
  <c r="G755" i="60"/>
  <c r="G759" i="60"/>
  <c r="G763" i="60"/>
  <c r="G767" i="60"/>
  <c r="G771" i="60"/>
  <c r="G775" i="60"/>
  <c r="G779" i="60"/>
  <c r="G783" i="60"/>
  <c r="G787" i="60"/>
  <c r="G791" i="60"/>
  <c r="G795" i="60"/>
  <c r="G799" i="60"/>
  <c r="G803" i="60"/>
  <c r="G807" i="60"/>
  <c r="G811" i="60"/>
  <c r="G815" i="60"/>
  <c r="G819" i="60"/>
  <c r="G823" i="60"/>
  <c r="G827" i="60"/>
  <c r="G831" i="60"/>
  <c r="G835" i="60"/>
  <c r="G839" i="60"/>
  <c r="G843" i="60"/>
  <c r="G847" i="60"/>
  <c r="G851" i="60"/>
  <c r="G855" i="60"/>
  <c r="G859" i="60"/>
  <c r="G863" i="60"/>
  <c r="G867" i="60"/>
  <c r="G871" i="60"/>
  <c r="G875" i="60"/>
  <c r="G879" i="60"/>
  <c r="G883" i="60"/>
  <c r="G887" i="60"/>
  <c r="G891" i="60"/>
  <c r="G895" i="60"/>
  <c r="G899" i="60"/>
  <c r="G903" i="60"/>
  <c r="G907" i="60"/>
  <c r="G911" i="60"/>
  <c r="G915" i="60"/>
  <c r="G919" i="60"/>
  <c r="G923" i="60"/>
  <c r="G927" i="60"/>
  <c r="G931" i="60"/>
  <c r="G935" i="60"/>
  <c r="G939" i="60"/>
  <c r="G943" i="60"/>
  <c r="G947" i="60"/>
  <c r="G951" i="60"/>
  <c r="G955" i="60"/>
  <c r="G959" i="60"/>
  <c r="G963" i="60"/>
  <c r="G967" i="60"/>
  <c r="G971" i="60"/>
  <c r="G975" i="60"/>
  <c r="G979" i="60"/>
  <c r="G983" i="60"/>
  <c r="G987" i="60"/>
  <c r="G991" i="60"/>
  <c r="G995" i="60"/>
  <c r="G999" i="60"/>
  <c r="G1003" i="60"/>
  <c r="G1007" i="60"/>
  <c r="G1011" i="60"/>
  <c r="G1015" i="60"/>
  <c r="G284" i="60"/>
  <c r="G304" i="60"/>
  <c r="G320" i="60"/>
  <c r="G324" i="60"/>
  <c r="G328" i="60"/>
  <c r="G336" i="60"/>
  <c r="G340" i="60"/>
  <c r="G344" i="60"/>
  <c r="G348" i="60"/>
  <c r="G352" i="60"/>
  <c r="G356" i="60"/>
  <c r="G360" i="60"/>
  <c r="G364" i="60"/>
  <c r="G368" i="60"/>
  <c r="G372" i="60"/>
  <c r="G376" i="60"/>
  <c r="G388" i="60"/>
  <c r="G392" i="60"/>
  <c r="G400" i="60"/>
  <c r="G404" i="60"/>
  <c r="G408" i="60"/>
  <c r="G412" i="60"/>
  <c r="G416" i="60"/>
  <c r="G420" i="60"/>
  <c r="G424" i="60"/>
  <c r="G428" i="60"/>
  <c r="G432" i="60"/>
  <c r="G436" i="60"/>
  <c r="G440" i="60"/>
  <c r="G444" i="60"/>
  <c r="G448" i="60"/>
  <c r="G452" i="60"/>
  <c r="G456" i="60"/>
  <c r="G460" i="60"/>
  <c r="G464" i="60"/>
  <c r="G468" i="60"/>
  <c r="G472" i="60"/>
  <c r="G476" i="60"/>
  <c r="G480" i="60"/>
  <c r="G484" i="60"/>
  <c r="G488" i="60"/>
  <c r="G492" i="60"/>
  <c r="G496" i="60"/>
  <c r="G500" i="60"/>
  <c r="G504" i="60"/>
  <c r="G508" i="60"/>
  <c r="G512" i="60"/>
  <c r="G516" i="60"/>
  <c r="G520" i="60"/>
  <c r="G524" i="60"/>
  <c r="G528" i="60"/>
  <c r="G532" i="60"/>
  <c r="G536" i="60"/>
  <c r="G540" i="60"/>
  <c r="G544" i="60"/>
  <c r="G548" i="60"/>
  <c r="G552" i="60"/>
  <c r="G556" i="60"/>
  <c r="G560" i="60"/>
  <c r="G564" i="60"/>
  <c r="G568" i="60"/>
  <c r="G572" i="60"/>
  <c r="G576" i="60"/>
  <c r="G580" i="60"/>
  <c r="G584" i="60"/>
  <c r="G588" i="60"/>
  <c r="G592" i="60"/>
  <c r="G596" i="60"/>
  <c r="G600" i="60"/>
  <c r="G604" i="60"/>
  <c r="G608" i="60"/>
  <c r="G612" i="60"/>
  <c r="G616" i="60"/>
  <c r="G620" i="60"/>
  <c r="G624" i="60"/>
  <c r="G628" i="60"/>
  <c r="G632" i="60"/>
  <c r="G636" i="60"/>
  <c r="G640" i="60"/>
  <c r="G644" i="60"/>
  <c r="G648" i="60"/>
  <c r="G652" i="60"/>
  <c r="G656" i="60"/>
  <c r="G660" i="60"/>
  <c r="G664" i="60"/>
  <c r="G668" i="60"/>
  <c r="G672" i="60"/>
  <c r="G676" i="60"/>
  <c r="G680" i="60"/>
  <c r="G684" i="60"/>
  <c r="G688" i="60"/>
  <c r="G692" i="60"/>
  <c r="G696" i="60"/>
  <c r="G700" i="60"/>
  <c r="G704" i="60"/>
  <c r="G708" i="60"/>
  <c r="G712" i="60"/>
  <c r="G716" i="60"/>
  <c r="G720" i="60"/>
  <c r="G724" i="60"/>
  <c r="G728" i="60"/>
  <c r="G732" i="60"/>
  <c r="G736" i="60"/>
  <c r="G740" i="60"/>
  <c r="G744" i="60"/>
  <c r="G748" i="60"/>
  <c r="G752" i="60"/>
  <c r="G756" i="60"/>
  <c r="G760" i="60"/>
  <c r="G764" i="60"/>
  <c r="G768" i="60"/>
  <c r="G772" i="60"/>
  <c r="G776" i="60"/>
  <c r="G780" i="60"/>
  <c r="G784" i="60"/>
  <c r="G788" i="60"/>
  <c r="G792" i="60"/>
  <c r="G796" i="60"/>
  <c r="G800" i="60"/>
  <c r="G804" i="60"/>
  <c r="G808" i="60"/>
  <c r="G812" i="60"/>
  <c r="G816" i="60"/>
  <c r="G820" i="60"/>
  <c r="G824" i="60"/>
  <c r="G828" i="60"/>
  <c r="G832" i="60"/>
  <c r="G836" i="60"/>
  <c r="G840" i="60"/>
  <c r="G844" i="60"/>
  <c r="G848" i="60"/>
  <c r="G852" i="60"/>
  <c r="G856" i="60"/>
  <c r="G860" i="60"/>
  <c r="G864" i="60"/>
  <c r="G868" i="60"/>
  <c r="G872" i="60"/>
  <c r="G876" i="60"/>
  <c r="G880" i="60"/>
  <c r="G884" i="60"/>
  <c r="G888" i="60"/>
  <c r="G892" i="60"/>
  <c r="G896" i="60"/>
  <c r="G900" i="60"/>
  <c r="G904" i="60"/>
  <c r="G908" i="60"/>
  <c r="G912" i="60"/>
  <c r="G916" i="60"/>
  <c r="G920" i="60"/>
  <c r="G924" i="60"/>
  <c r="G928" i="60"/>
  <c r="G932" i="60"/>
  <c r="G936" i="60"/>
  <c r="G940" i="60"/>
  <c r="G944" i="60"/>
  <c r="G948" i="60"/>
  <c r="G952" i="60"/>
  <c r="G956" i="60"/>
  <c r="G960" i="60"/>
  <c r="G964" i="60"/>
  <c r="G968" i="60"/>
  <c r="G972" i="60"/>
  <c r="G976" i="60"/>
  <c r="G980" i="60"/>
  <c r="G984" i="60"/>
  <c r="G988" i="60"/>
  <c r="G992" i="60"/>
  <c r="G996" i="60"/>
  <c r="G1000" i="60"/>
  <c r="G1004" i="60"/>
  <c r="G1008" i="60"/>
  <c r="G1012" i="60"/>
  <c r="D10" i="102"/>
  <c r="G10" i="102"/>
  <c r="C19" i="84" s="1"/>
  <c r="G11" i="100"/>
  <c r="G10" i="100" s="1"/>
  <c r="C18" i="84" s="1"/>
  <c r="B42" i="84" s="1"/>
  <c r="D10" i="100"/>
  <c r="B53" i="84" l="1"/>
  <c r="D64" i="80"/>
  <c r="E64" i="80" s="1"/>
  <c r="D56" i="80"/>
  <c r="D33" i="80"/>
  <c r="D52" i="80"/>
  <c r="D60" i="80"/>
  <c r="D32" i="80"/>
  <c r="E32" i="80" s="1"/>
  <c r="D36" i="80"/>
  <c r="E36" i="80" s="1"/>
  <c r="D44" i="80"/>
  <c r="E44" i="80" s="1"/>
  <c r="D49" i="80"/>
  <c r="D40" i="80"/>
  <c r="D48" i="80"/>
  <c r="E48" i="80" s="1"/>
  <c r="D29" i="80"/>
  <c r="D37" i="80"/>
  <c r="D41" i="80"/>
  <c r="D28" i="80"/>
  <c r="D57" i="80"/>
  <c r="E57" i="80" s="1"/>
  <c r="D45" i="80"/>
  <c r="D53" i="80"/>
  <c r="D61" i="80"/>
  <c r="E61" i="80" s="1"/>
  <c r="D27" i="80"/>
  <c r="D31" i="80"/>
  <c r="D35" i="80"/>
  <c r="D39" i="80"/>
  <c r="E39" i="80" s="1"/>
  <c r="D43" i="80"/>
  <c r="D47" i="80"/>
  <c r="D51" i="80"/>
  <c r="D55" i="80"/>
  <c r="D59" i="80"/>
  <c r="D63" i="80"/>
  <c r="E63" i="80" s="1"/>
  <c r="D26" i="80"/>
  <c r="E26" i="80" s="1"/>
  <c r="D30" i="80"/>
  <c r="D34" i="80"/>
  <c r="D38" i="80"/>
  <c r="E38" i="80" s="1"/>
  <c r="D42" i="80"/>
  <c r="E42" i="80" s="1"/>
  <c r="D46" i="80"/>
  <c r="D50" i="80"/>
  <c r="D54" i="80"/>
  <c r="D58" i="80"/>
  <c r="E58" i="80" s="1"/>
  <c r="D62" i="80"/>
  <c r="E31" i="80"/>
  <c r="E35" i="80"/>
  <c r="E60" i="80"/>
  <c r="E29" i="80" l="1"/>
  <c r="I29" i="80"/>
  <c r="E54" i="80"/>
  <c r="E62" i="80"/>
  <c r="E46" i="80"/>
  <c r="E30" i="80"/>
  <c r="E49" i="80"/>
  <c r="E56" i="80"/>
  <c r="E52" i="80"/>
  <c r="E40" i="80"/>
  <c r="E28" i="80"/>
  <c r="E50" i="80"/>
  <c r="E34" i="80"/>
  <c r="E41" i="80"/>
  <c r="E37" i="80"/>
  <c r="E33" i="80"/>
  <c r="E55" i="80"/>
  <c r="E51" i="80"/>
  <c r="E47" i="80"/>
  <c r="E59" i="80"/>
  <c r="E43" i="80"/>
  <c r="E27" i="80"/>
  <c r="E53" i="80"/>
  <c r="E45" i="80"/>
  <c r="B10" i="83" l="1"/>
  <c r="I23" i="88" l="1"/>
  <c r="H23" i="88"/>
  <c r="G23" i="88"/>
  <c r="I17" i="88"/>
  <c r="H17" i="88"/>
  <c r="G17" i="88"/>
  <c r="F10" i="86"/>
  <c r="E10" i="86"/>
  <c r="C10" i="86"/>
  <c r="G1011" i="85"/>
  <c r="D1010" i="86" s="1"/>
  <c r="G1010" i="86" s="1"/>
  <c r="G1010" i="85"/>
  <c r="D1009" i="86" s="1"/>
  <c r="G1009" i="86" s="1"/>
  <c r="G1009" i="85"/>
  <c r="D1008" i="86" s="1"/>
  <c r="G1008" i="86" s="1"/>
  <c r="G1008" i="85"/>
  <c r="D1007" i="86" s="1"/>
  <c r="G1007" i="86" s="1"/>
  <c r="G1007" i="85"/>
  <c r="D1006" i="86" s="1"/>
  <c r="G1006" i="86" s="1"/>
  <c r="G1006" i="85"/>
  <c r="D1005" i="86" s="1"/>
  <c r="G1005" i="86" s="1"/>
  <c r="G1005" i="85"/>
  <c r="D1004" i="86" s="1"/>
  <c r="G1004" i="86" s="1"/>
  <c r="G1004" i="85"/>
  <c r="D1003" i="86" s="1"/>
  <c r="G1003" i="86" s="1"/>
  <c r="G1003" i="85"/>
  <c r="D1002" i="86" s="1"/>
  <c r="G1002" i="86" s="1"/>
  <c r="G1002" i="85"/>
  <c r="D1001" i="86" s="1"/>
  <c r="G1001" i="86" s="1"/>
  <c r="G1001" i="85"/>
  <c r="D1000" i="86" s="1"/>
  <c r="G1000" i="86" s="1"/>
  <c r="G1000" i="85"/>
  <c r="D999" i="86" s="1"/>
  <c r="G999" i="86" s="1"/>
  <c r="G999" i="85"/>
  <c r="D998" i="86" s="1"/>
  <c r="G998" i="86" s="1"/>
  <c r="G998" i="85"/>
  <c r="D997" i="86" s="1"/>
  <c r="G997" i="86" s="1"/>
  <c r="G997" i="85"/>
  <c r="D996" i="86" s="1"/>
  <c r="G996" i="86" s="1"/>
  <c r="G996" i="85"/>
  <c r="D995" i="86" s="1"/>
  <c r="G995" i="86" s="1"/>
  <c r="G995" i="85"/>
  <c r="D994" i="86" s="1"/>
  <c r="G994" i="86" s="1"/>
  <c r="G994" i="85"/>
  <c r="D993" i="86" s="1"/>
  <c r="G993" i="86" s="1"/>
  <c r="G993" i="85"/>
  <c r="D992" i="86" s="1"/>
  <c r="G992" i="86" s="1"/>
  <c r="G992" i="85"/>
  <c r="D991" i="86" s="1"/>
  <c r="G991" i="86" s="1"/>
  <c r="G991" i="85"/>
  <c r="D990" i="86" s="1"/>
  <c r="G990" i="86" s="1"/>
  <c r="G990" i="85"/>
  <c r="D989" i="86" s="1"/>
  <c r="G989" i="86" s="1"/>
  <c r="G989" i="85"/>
  <c r="D988" i="86" s="1"/>
  <c r="G988" i="86" s="1"/>
  <c r="G988" i="85"/>
  <c r="D987" i="86" s="1"/>
  <c r="G987" i="86" s="1"/>
  <c r="G987" i="85"/>
  <c r="D986" i="86" s="1"/>
  <c r="G986" i="86" s="1"/>
  <c r="G986" i="85"/>
  <c r="D985" i="86" s="1"/>
  <c r="G985" i="86" s="1"/>
  <c r="G985" i="85"/>
  <c r="D984" i="86" s="1"/>
  <c r="G984" i="86" s="1"/>
  <c r="G984" i="85"/>
  <c r="D983" i="86" s="1"/>
  <c r="G983" i="86" s="1"/>
  <c r="G983" i="85"/>
  <c r="D982" i="86" s="1"/>
  <c r="G982" i="86" s="1"/>
  <c r="G982" i="85"/>
  <c r="D981" i="86" s="1"/>
  <c r="G981" i="86" s="1"/>
  <c r="G981" i="85"/>
  <c r="D980" i="86" s="1"/>
  <c r="G980" i="86" s="1"/>
  <c r="G980" i="85"/>
  <c r="D979" i="86" s="1"/>
  <c r="G979" i="86" s="1"/>
  <c r="G979" i="85"/>
  <c r="D978" i="86" s="1"/>
  <c r="G978" i="86" s="1"/>
  <c r="G978" i="85"/>
  <c r="D977" i="86" s="1"/>
  <c r="G977" i="86" s="1"/>
  <c r="G977" i="85"/>
  <c r="D976" i="86" s="1"/>
  <c r="G976" i="86" s="1"/>
  <c r="G976" i="85"/>
  <c r="D975" i="86" s="1"/>
  <c r="G975" i="86" s="1"/>
  <c r="G975" i="85"/>
  <c r="D974" i="86" s="1"/>
  <c r="G974" i="86" s="1"/>
  <c r="G974" i="85"/>
  <c r="D973" i="86" s="1"/>
  <c r="G973" i="86" s="1"/>
  <c r="G973" i="85"/>
  <c r="D972" i="86" s="1"/>
  <c r="G972" i="86" s="1"/>
  <c r="G972" i="85"/>
  <c r="D971" i="86" s="1"/>
  <c r="G971" i="86" s="1"/>
  <c r="G971" i="85"/>
  <c r="D970" i="86" s="1"/>
  <c r="G970" i="86" s="1"/>
  <c r="G970" i="85"/>
  <c r="D969" i="86" s="1"/>
  <c r="G969" i="86" s="1"/>
  <c r="G969" i="85"/>
  <c r="D968" i="86" s="1"/>
  <c r="G968" i="86" s="1"/>
  <c r="G968" i="85"/>
  <c r="D967" i="86" s="1"/>
  <c r="G967" i="86" s="1"/>
  <c r="G967" i="85"/>
  <c r="D966" i="86" s="1"/>
  <c r="G966" i="86" s="1"/>
  <c r="G966" i="85"/>
  <c r="D965" i="86" s="1"/>
  <c r="G965" i="86" s="1"/>
  <c r="G965" i="85"/>
  <c r="D964" i="86" s="1"/>
  <c r="G964" i="86" s="1"/>
  <c r="G964" i="85"/>
  <c r="D963" i="86" s="1"/>
  <c r="G963" i="86" s="1"/>
  <c r="G963" i="85"/>
  <c r="D962" i="86" s="1"/>
  <c r="G962" i="86" s="1"/>
  <c r="G962" i="85"/>
  <c r="D961" i="86" s="1"/>
  <c r="G961" i="86" s="1"/>
  <c r="G961" i="85"/>
  <c r="D960" i="86" s="1"/>
  <c r="G960" i="86" s="1"/>
  <c r="G960" i="85"/>
  <c r="D959" i="86" s="1"/>
  <c r="G959" i="86" s="1"/>
  <c r="G959" i="85"/>
  <c r="D958" i="86" s="1"/>
  <c r="G958" i="86" s="1"/>
  <c r="G958" i="85"/>
  <c r="D957" i="86" s="1"/>
  <c r="G957" i="86" s="1"/>
  <c r="G957" i="85"/>
  <c r="D956" i="86" s="1"/>
  <c r="G956" i="86" s="1"/>
  <c r="G956" i="85"/>
  <c r="D955" i="86" s="1"/>
  <c r="G955" i="86" s="1"/>
  <c r="G955" i="85"/>
  <c r="D954" i="86" s="1"/>
  <c r="G954" i="86" s="1"/>
  <c r="G954" i="85"/>
  <c r="D953" i="86" s="1"/>
  <c r="G953" i="86" s="1"/>
  <c r="G953" i="85"/>
  <c r="D952" i="86" s="1"/>
  <c r="G952" i="86" s="1"/>
  <c r="G952" i="85"/>
  <c r="D951" i="86" s="1"/>
  <c r="G951" i="86" s="1"/>
  <c r="G951" i="85"/>
  <c r="D950" i="86" s="1"/>
  <c r="G950" i="86" s="1"/>
  <c r="G950" i="85"/>
  <c r="D949" i="86" s="1"/>
  <c r="G949" i="86" s="1"/>
  <c r="G949" i="85"/>
  <c r="D948" i="86" s="1"/>
  <c r="G948" i="86" s="1"/>
  <c r="G948" i="85"/>
  <c r="D947" i="86" s="1"/>
  <c r="G947" i="86" s="1"/>
  <c r="G947" i="85"/>
  <c r="D946" i="86" s="1"/>
  <c r="G946" i="86" s="1"/>
  <c r="G946" i="85"/>
  <c r="D945" i="86" s="1"/>
  <c r="G945" i="86" s="1"/>
  <c r="G945" i="85"/>
  <c r="D944" i="86" s="1"/>
  <c r="G944" i="86" s="1"/>
  <c r="G944" i="85"/>
  <c r="D943" i="86" s="1"/>
  <c r="G943" i="86" s="1"/>
  <c r="G943" i="85"/>
  <c r="D942" i="86" s="1"/>
  <c r="G942" i="86" s="1"/>
  <c r="G942" i="85"/>
  <c r="D941" i="86" s="1"/>
  <c r="G941" i="86" s="1"/>
  <c r="G941" i="85"/>
  <c r="D940" i="86" s="1"/>
  <c r="G940" i="86" s="1"/>
  <c r="G940" i="85"/>
  <c r="D939" i="86" s="1"/>
  <c r="G939" i="86" s="1"/>
  <c r="G939" i="85"/>
  <c r="D938" i="86" s="1"/>
  <c r="G938" i="86" s="1"/>
  <c r="G938" i="85"/>
  <c r="D937" i="86" s="1"/>
  <c r="G937" i="86" s="1"/>
  <c r="G937" i="85"/>
  <c r="D936" i="86" s="1"/>
  <c r="G936" i="86" s="1"/>
  <c r="G936" i="85"/>
  <c r="D935" i="86" s="1"/>
  <c r="G935" i="86" s="1"/>
  <c r="G935" i="85"/>
  <c r="D934" i="86" s="1"/>
  <c r="G934" i="86" s="1"/>
  <c r="G934" i="85"/>
  <c r="D933" i="86" s="1"/>
  <c r="G933" i="86" s="1"/>
  <c r="G933" i="85"/>
  <c r="D932" i="86" s="1"/>
  <c r="G932" i="86" s="1"/>
  <c r="G932" i="85"/>
  <c r="D931" i="86" s="1"/>
  <c r="G931" i="86" s="1"/>
  <c r="G931" i="85"/>
  <c r="D930" i="86" s="1"/>
  <c r="G930" i="86" s="1"/>
  <c r="G930" i="85"/>
  <c r="D929" i="86" s="1"/>
  <c r="G929" i="86" s="1"/>
  <c r="G929" i="85"/>
  <c r="D928" i="86" s="1"/>
  <c r="G928" i="86" s="1"/>
  <c r="G928" i="85"/>
  <c r="D927" i="86" s="1"/>
  <c r="G927" i="86" s="1"/>
  <c r="G927" i="85"/>
  <c r="D926" i="86" s="1"/>
  <c r="G926" i="86" s="1"/>
  <c r="G926" i="85"/>
  <c r="D925" i="86" s="1"/>
  <c r="G925" i="86" s="1"/>
  <c r="G925" i="85"/>
  <c r="D924" i="86" s="1"/>
  <c r="G924" i="86" s="1"/>
  <c r="G924" i="85"/>
  <c r="D923" i="86" s="1"/>
  <c r="G923" i="86" s="1"/>
  <c r="G923" i="85"/>
  <c r="D922" i="86" s="1"/>
  <c r="G922" i="86" s="1"/>
  <c r="G922" i="85"/>
  <c r="D921" i="86" s="1"/>
  <c r="G921" i="86" s="1"/>
  <c r="G921" i="85"/>
  <c r="D920" i="86" s="1"/>
  <c r="G920" i="86" s="1"/>
  <c r="G920" i="85"/>
  <c r="D919" i="86" s="1"/>
  <c r="G919" i="86" s="1"/>
  <c r="G919" i="85"/>
  <c r="D918" i="86" s="1"/>
  <c r="G918" i="86" s="1"/>
  <c r="G918" i="85"/>
  <c r="D917" i="86" s="1"/>
  <c r="G917" i="86" s="1"/>
  <c r="G917" i="85"/>
  <c r="D916" i="86" s="1"/>
  <c r="G916" i="86" s="1"/>
  <c r="G916" i="85"/>
  <c r="D915" i="86" s="1"/>
  <c r="G915" i="86" s="1"/>
  <c r="G915" i="85"/>
  <c r="D914" i="86" s="1"/>
  <c r="G914" i="86" s="1"/>
  <c r="G914" i="85"/>
  <c r="D913" i="86" s="1"/>
  <c r="G913" i="86" s="1"/>
  <c r="G913" i="85"/>
  <c r="D912" i="86" s="1"/>
  <c r="G912" i="86" s="1"/>
  <c r="G912" i="85"/>
  <c r="D911" i="86" s="1"/>
  <c r="G911" i="86" s="1"/>
  <c r="G911" i="85"/>
  <c r="D910" i="86" s="1"/>
  <c r="G910" i="86" s="1"/>
  <c r="G910" i="85"/>
  <c r="D909" i="86" s="1"/>
  <c r="G909" i="86" s="1"/>
  <c r="G909" i="85"/>
  <c r="D908" i="86" s="1"/>
  <c r="G908" i="86" s="1"/>
  <c r="G908" i="85"/>
  <c r="D907" i="86" s="1"/>
  <c r="G907" i="86" s="1"/>
  <c r="G907" i="85"/>
  <c r="D906" i="86" s="1"/>
  <c r="G906" i="86" s="1"/>
  <c r="G906" i="85"/>
  <c r="D905" i="86" s="1"/>
  <c r="G905" i="86" s="1"/>
  <c r="G905" i="85"/>
  <c r="D904" i="86" s="1"/>
  <c r="G904" i="86" s="1"/>
  <c r="G904" i="85"/>
  <c r="D903" i="86" s="1"/>
  <c r="G903" i="86" s="1"/>
  <c r="G903" i="85"/>
  <c r="D902" i="86" s="1"/>
  <c r="G902" i="86" s="1"/>
  <c r="G902" i="85"/>
  <c r="D901" i="86" s="1"/>
  <c r="G901" i="86" s="1"/>
  <c r="G901" i="85"/>
  <c r="D900" i="86" s="1"/>
  <c r="G900" i="86" s="1"/>
  <c r="G900" i="85"/>
  <c r="D899" i="86" s="1"/>
  <c r="G899" i="86" s="1"/>
  <c r="G899" i="85"/>
  <c r="D898" i="86" s="1"/>
  <c r="G898" i="86" s="1"/>
  <c r="G898" i="85"/>
  <c r="D897" i="86" s="1"/>
  <c r="G897" i="86" s="1"/>
  <c r="G897" i="85"/>
  <c r="D896" i="86" s="1"/>
  <c r="G896" i="86" s="1"/>
  <c r="G896" i="85"/>
  <c r="D895" i="86" s="1"/>
  <c r="G895" i="86" s="1"/>
  <c r="G895" i="85"/>
  <c r="D894" i="86" s="1"/>
  <c r="G894" i="86" s="1"/>
  <c r="G894" i="85"/>
  <c r="D893" i="86" s="1"/>
  <c r="G893" i="86" s="1"/>
  <c r="G893" i="85"/>
  <c r="D892" i="86" s="1"/>
  <c r="G892" i="86" s="1"/>
  <c r="G892" i="85"/>
  <c r="D891" i="86" s="1"/>
  <c r="G891" i="86" s="1"/>
  <c r="G891" i="85"/>
  <c r="D890" i="86" s="1"/>
  <c r="G890" i="86" s="1"/>
  <c r="G890" i="85"/>
  <c r="D889" i="86" s="1"/>
  <c r="G889" i="86" s="1"/>
  <c r="G889" i="85"/>
  <c r="D888" i="86" s="1"/>
  <c r="G888" i="86" s="1"/>
  <c r="G888" i="85"/>
  <c r="D887" i="86" s="1"/>
  <c r="G887" i="86" s="1"/>
  <c r="G887" i="85"/>
  <c r="D886" i="86" s="1"/>
  <c r="G886" i="86" s="1"/>
  <c r="G886" i="85"/>
  <c r="D885" i="86" s="1"/>
  <c r="G885" i="86" s="1"/>
  <c r="G885" i="85"/>
  <c r="D884" i="86" s="1"/>
  <c r="G884" i="86" s="1"/>
  <c r="G884" i="85"/>
  <c r="D883" i="86" s="1"/>
  <c r="G883" i="86" s="1"/>
  <c r="G883" i="85"/>
  <c r="D882" i="86" s="1"/>
  <c r="G882" i="86" s="1"/>
  <c r="G882" i="85"/>
  <c r="D881" i="86" s="1"/>
  <c r="G881" i="86" s="1"/>
  <c r="G881" i="85"/>
  <c r="D880" i="86" s="1"/>
  <c r="G880" i="86" s="1"/>
  <c r="G880" i="85"/>
  <c r="D879" i="86" s="1"/>
  <c r="G879" i="86" s="1"/>
  <c r="G879" i="85"/>
  <c r="D878" i="86" s="1"/>
  <c r="G878" i="86" s="1"/>
  <c r="G878" i="85"/>
  <c r="D877" i="86" s="1"/>
  <c r="G877" i="86" s="1"/>
  <c r="G877" i="85"/>
  <c r="D876" i="86" s="1"/>
  <c r="G876" i="86" s="1"/>
  <c r="G876" i="85"/>
  <c r="D875" i="86" s="1"/>
  <c r="G875" i="86" s="1"/>
  <c r="G875" i="85"/>
  <c r="D874" i="86" s="1"/>
  <c r="G874" i="86" s="1"/>
  <c r="G874" i="85"/>
  <c r="D873" i="86" s="1"/>
  <c r="G873" i="86" s="1"/>
  <c r="G873" i="85"/>
  <c r="D872" i="86" s="1"/>
  <c r="G872" i="86" s="1"/>
  <c r="G872" i="85"/>
  <c r="D871" i="86" s="1"/>
  <c r="G871" i="86" s="1"/>
  <c r="G871" i="85"/>
  <c r="D870" i="86" s="1"/>
  <c r="G870" i="86" s="1"/>
  <c r="G870" i="85"/>
  <c r="D869" i="86" s="1"/>
  <c r="G869" i="86" s="1"/>
  <c r="G869" i="85"/>
  <c r="D868" i="86" s="1"/>
  <c r="G868" i="86" s="1"/>
  <c r="G868" i="85"/>
  <c r="D867" i="86" s="1"/>
  <c r="G867" i="86" s="1"/>
  <c r="G867" i="85"/>
  <c r="D866" i="86" s="1"/>
  <c r="G866" i="86" s="1"/>
  <c r="G866" i="85"/>
  <c r="D865" i="86" s="1"/>
  <c r="G865" i="86" s="1"/>
  <c r="G865" i="85"/>
  <c r="D864" i="86" s="1"/>
  <c r="G864" i="86" s="1"/>
  <c r="G864" i="85"/>
  <c r="D863" i="86" s="1"/>
  <c r="G863" i="86" s="1"/>
  <c r="G863" i="85"/>
  <c r="D862" i="86" s="1"/>
  <c r="G862" i="86" s="1"/>
  <c r="G862" i="85"/>
  <c r="D861" i="86" s="1"/>
  <c r="G861" i="86" s="1"/>
  <c r="G861" i="85"/>
  <c r="D860" i="86" s="1"/>
  <c r="G860" i="86" s="1"/>
  <c r="G860" i="85"/>
  <c r="D859" i="86" s="1"/>
  <c r="G859" i="86" s="1"/>
  <c r="G859" i="85"/>
  <c r="D858" i="86" s="1"/>
  <c r="G858" i="86" s="1"/>
  <c r="G858" i="85"/>
  <c r="D857" i="86" s="1"/>
  <c r="G857" i="86" s="1"/>
  <c r="G857" i="85"/>
  <c r="D856" i="86" s="1"/>
  <c r="G856" i="86" s="1"/>
  <c r="G856" i="85"/>
  <c r="D855" i="86" s="1"/>
  <c r="G855" i="86" s="1"/>
  <c r="G855" i="85"/>
  <c r="D854" i="86" s="1"/>
  <c r="G854" i="86" s="1"/>
  <c r="G854" i="85"/>
  <c r="D853" i="86" s="1"/>
  <c r="G853" i="86" s="1"/>
  <c r="G853" i="85"/>
  <c r="D852" i="86" s="1"/>
  <c r="G852" i="86" s="1"/>
  <c r="G852" i="85"/>
  <c r="D851" i="86" s="1"/>
  <c r="G851" i="86" s="1"/>
  <c r="G851" i="85"/>
  <c r="D850" i="86" s="1"/>
  <c r="G850" i="86" s="1"/>
  <c r="G850" i="85"/>
  <c r="D849" i="86" s="1"/>
  <c r="G849" i="86" s="1"/>
  <c r="G849" i="85"/>
  <c r="D848" i="86" s="1"/>
  <c r="G848" i="86" s="1"/>
  <c r="G848" i="85"/>
  <c r="D847" i="86" s="1"/>
  <c r="G847" i="86" s="1"/>
  <c r="G847" i="85"/>
  <c r="D846" i="86" s="1"/>
  <c r="G846" i="86" s="1"/>
  <c r="G846" i="85"/>
  <c r="D845" i="86" s="1"/>
  <c r="G845" i="86" s="1"/>
  <c r="G845" i="85"/>
  <c r="D844" i="86" s="1"/>
  <c r="G844" i="86" s="1"/>
  <c r="G844" i="85"/>
  <c r="D843" i="86" s="1"/>
  <c r="G843" i="86" s="1"/>
  <c r="G843" i="85"/>
  <c r="D842" i="86" s="1"/>
  <c r="G842" i="86" s="1"/>
  <c r="G842" i="85"/>
  <c r="D841" i="86" s="1"/>
  <c r="G841" i="86" s="1"/>
  <c r="G841" i="85"/>
  <c r="D840" i="86" s="1"/>
  <c r="G840" i="86" s="1"/>
  <c r="G840" i="85"/>
  <c r="D839" i="86" s="1"/>
  <c r="G839" i="86" s="1"/>
  <c r="G839" i="85"/>
  <c r="D838" i="86" s="1"/>
  <c r="G838" i="86" s="1"/>
  <c r="G838" i="85"/>
  <c r="D837" i="86" s="1"/>
  <c r="G837" i="86" s="1"/>
  <c r="G837" i="85"/>
  <c r="D836" i="86" s="1"/>
  <c r="G836" i="86" s="1"/>
  <c r="G836" i="85"/>
  <c r="D835" i="86" s="1"/>
  <c r="G835" i="86" s="1"/>
  <c r="G835" i="85"/>
  <c r="D834" i="86" s="1"/>
  <c r="G834" i="86" s="1"/>
  <c r="G834" i="85"/>
  <c r="D833" i="86" s="1"/>
  <c r="G833" i="86" s="1"/>
  <c r="G833" i="85"/>
  <c r="D832" i="86" s="1"/>
  <c r="G832" i="86" s="1"/>
  <c r="G832" i="85"/>
  <c r="D831" i="86" s="1"/>
  <c r="G831" i="86" s="1"/>
  <c r="G831" i="85"/>
  <c r="D830" i="86" s="1"/>
  <c r="G830" i="86" s="1"/>
  <c r="G830" i="85"/>
  <c r="D829" i="86" s="1"/>
  <c r="G829" i="86" s="1"/>
  <c r="G829" i="85"/>
  <c r="D828" i="86" s="1"/>
  <c r="G828" i="86" s="1"/>
  <c r="G828" i="85"/>
  <c r="D827" i="86" s="1"/>
  <c r="G827" i="86" s="1"/>
  <c r="G827" i="85"/>
  <c r="D826" i="86" s="1"/>
  <c r="G826" i="86" s="1"/>
  <c r="G826" i="85"/>
  <c r="D825" i="86" s="1"/>
  <c r="G825" i="86" s="1"/>
  <c r="G825" i="85"/>
  <c r="D824" i="86" s="1"/>
  <c r="G824" i="86" s="1"/>
  <c r="G824" i="85"/>
  <c r="D823" i="86" s="1"/>
  <c r="G823" i="86" s="1"/>
  <c r="G823" i="85"/>
  <c r="D822" i="86" s="1"/>
  <c r="G822" i="86" s="1"/>
  <c r="G822" i="85"/>
  <c r="D821" i="86" s="1"/>
  <c r="G821" i="86" s="1"/>
  <c r="G821" i="85"/>
  <c r="D820" i="86" s="1"/>
  <c r="G820" i="86" s="1"/>
  <c r="G820" i="85"/>
  <c r="D819" i="86" s="1"/>
  <c r="G819" i="86" s="1"/>
  <c r="G819" i="85"/>
  <c r="D818" i="86" s="1"/>
  <c r="G818" i="86" s="1"/>
  <c r="G818" i="85"/>
  <c r="D817" i="86" s="1"/>
  <c r="G817" i="86" s="1"/>
  <c r="G817" i="85"/>
  <c r="D816" i="86" s="1"/>
  <c r="G816" i="86" s="1"/>
  <c r="G816" i="85"/>
  <c r="D815" i="86" s="1"/>
  <c r="G815" i="86" s="1"/>
  <c r="G815" i="85"/>
  <c r="D814" i="86" s="1"/>
  <c r="G814" i="86" s="1"/>
  <c r="G814" i="85"/>
  <c r="D813" i="86" s="1"/>
  <c r="G813" i="86" s="1"/>
  <c r="G813" i="85"/>
  <c r="D812" i="86" s="1"/>
  <c r="G812" i="86" s="1"/>
  <c r="G812" i="85"/>
  <c r="D811" i="86" s="1"/>
  <c r="G811" i="86" s="1"/>
  <c r="G811" i="85"/>
  <c r="D810" i="86" s="1"/>
  <c r="G810" i="86" s="1"/>
  <c r="G810" i="85"/>
  <c r="D809" i="86" s="1"/>
  <c r="G809" i="86" s="1"/>
  <c r="G809" i="85"/>
  <c r="D808" i="86" s="1"/>
  <c r="G808" i="86" s="1"/>
  <c r="G808" i="85"/>
  <c r="D807" i="86" s="1"/>
  <c r="G807" i="86" s="1"/>
  <c r="G807" i="85"/>
  <c r="D806" i="86" s="1"/>
  <c r="G806" i="86" s="1"/>
  <c r="G806" i="85"/>
  <c r="D805" i="86" s="1"/>
  <c r="G805" i="86" s="1"/>
  <c r="G805" i="85"/>
  <c r="D804" i="86" s="1"/>
  <c r="G804" i="86" s="1"/>
  <c r="G804" i="85"/>
  <c r="D803" i="86" s="1"/>
  <c r="G803" i="86" s="1"/>
  <c r="G803" i="85"/>
  <c r="D802" i="86" s="1"/>
  <c r="G802" i="86" s="1"/>
  <c r="G802" i="85"/>
  <c r="D801" i="86" s="1"/>
  <c r="G801" i="86" s="1"/>
  <c r="G801" i="85"/>
  <c r="D800" i="86" s="1"/>
  <c r="G800" i="86" s="1"/>
  <c r="G800" i="85"/>
  <c r="D799" i="86" s="1"/>
  <c r="G799" i="86" s="1"/>
  <c r="G799" i="85"/>
  <c r="D798" i="86" s="1"/>
  <c r="G798" i="86" s="1"/>
  <c r="G798" i="85"/>
  <c r="D797" i="86" s="1"/>
  <c r="G797" i="86" s="1"/>
  <c r="G797" i="85"/>
  <c r="D796" i="86" s="1"/>
  <c r="G796" i="86" s="1"/>
  <c r="G796" i="85"/>
  <c r="D795" i="86" s="1"/>
  <c r="G795" i="86" s="1"/>
  <c r="G795" i="85"/>
  <c r="D794" i="86" s="1"/>
  <c r="G794" i="86" s="1"/>
  <c r="G794" i="85"/>
  <c r="D793" i="86" s="1"/>
  <c r="G793" i="86" s="1"/>
  <c r="G793" i="85"/>
  <c r="D792" i="86" s="1"/>
  <c r="G792" i="86" s="1"/>
  <c r="G792" i="85"/>
  <c r="D791" i="86" s="1"/>
  <c r="G791" i="86" s="1"/>
  <c r="G791" i="85"/>
  <c r="D790" i="86" s="1"/>
  <c r="G790" i="86" s="1"/>
  <c r="G790" i="85"/>
  <c r="D789" i="86" s="1"/>
  <c r="G789" i="86" s="1"/>
  <c r="G789" i="85"/>
  <c r="D788" i="86" s="1"/>
  <c r="G788" i="86" s="1"/>
  <c r="G788" i="85"/>
  <c r="D787" i="86" s="1"/>
  <c r="G787" i="86" s="1"/>
  <c r="G787" i="85"/>
  <c r="D786" i="86" s="1"/>
  <c r="G786" i="86" s="1"/>
  <c r="G786" i="85"/>
  <c r="D785" i="86" s="1"/>
  <c r="G785" i="86" s="1"/>
  <c r="G785" i="85"/>
  <c r="D784" i="86" s="1"/>
  <c r="G784" i="86" s="1"/>
  <c r="G784" i="85"/>
  <c r="D783" i="86" s="1"/>
  <c r="G783" i="86" s="1"/>
  <c r="G783" i="85"/>
  <c r="D782" i="86" s="1"/>
  <c r="G782" i="86" s="1"/>
  <c r="G782" i="85"/>
  <c r="D781" i="86" s="1"/>
  <c r="G781" i="86" s="1"/>
  <c r="G781" i="85"/>
  <c r="D780" i="86" s="1"/>
  <c r="G780" i="86" s="1"/>
  <c r="G780" i="85"/>
  <c r="D779" i="86" s="1"/>
  <c r="G779" i="86" s="1"/>
  <c r="G779" i="85"/>
  <c r="D778" i="86" s="1"/>
  <c r="G778" i="86" s="1"/>
  <c r="G778" i="85"/>
  <c r="D777" i="86" s="1"/>
  <c r="G777" i="86" s="1"/>
  <c r="G777" i="85"/>
  <c r="D776" i="86" s="1"/>
  <c r="G776" i="86" s="1"/>
  <c r="G776" i="85"/>
  <c r="D775" i="86" s="1"/>
  <c r="G775" i="86" s="1"/>
  <c r="G775" i="85"/>
  <c r="D774" i="86" s="1"/>
  <c r="G774" i="86" s="1"/>
  <c r="G774" i="85"/>
  <c r="D773" i="86" s="1"/>
  <c r="G773" i="86" s="1"/>
  <c r="G773" i="85"/>
  <c r="D772" i="86" s="1"/>
  <c r="G772" i="86" s="1"/>
  <c r="G772" i="85"/>
  <c r="D771" i="86" s="1"/>
  <c r="G771" i="86" s="1"/>
  <c r="G771" i="85"/>
  <c r="D770" i="86" s="1"/>
  <c r="G770" i="86" s="1"/>
  <c r="G770" i="85"/>
  <c r="D769" i="86" s="1"/>
  <c r="G769" i="86" s="1"/>
  <c r="G769" i="85"/>
  <c r="D768" i="86" s="1"/>
  <c r="G768" i="86" s="1"/>
  <c r="G768" i="85"/>
  <c r="D767" i="86" s="1"/>
  <c r="G767" i="86" s="1"/>
  <c r="G767" i="85"/>
  <c r="D766" i="86" s="1"/>
  <c r="G766" i="86" s="1"/>
  <c r="G766" i="85"/>
  <c r="D765" i="86" s="1"/>
  <c r="G765" i="86" s="1"/>
  <c r="G765" i="85"/>
  <c r="D764" i="86" s="1"/>
  <c r="G764" i="86" s="1"/>
  <c r="G764" i="85"/>
  <c r="D763" i="86" s="1"/>
  <c r="G763" i="86" s="1"/>
  <c r="G763" i="85"/>
  <c r="D762" i="86" s="1"/>
  <c r="G762" i="86" s="1"/>
  <c r="G762" i="85"/>
  <c r="D761" i="86" s="1"/>
  <c r="G761" i="86" s="1"/>
  <c r="G761" i="85"/>
  <c r="D760" i="86" s="1"/>
  <c r="G760" i="86" s="1"/>
  <c r="G760" i="85"/>
  <c r="D759" i="86" s="1"/>
  <c r="G759" i="86" s="1"/>
  <c r="G759" i="85"/>
  <c r="D758" i="86" s="1"/>
  <c r="G758" i="86" s="1"/>
  <c r="G758" i="85"/>
  <c r="D757" i="86" s="1"/>
  <c r="G757" i="86" s="1"/>
  <c r="G757" i="85"/>
  <c r="D756" i="86" s="1"/>
  <c r="G756" i="86" s="1"/>
  <c r="G756" i="85"/>
  <c r="D755" i="86" s="1"/>
  <c r="G755" i="86" s="1"/>
  <c r="G755" i="85"/>
  <c r="D754" i="86" s="1"/>
  <c r="G754" i="86" s="1"/>
  <c r="G754" i="85"/>
  <c r="D753" i="86" s="1"/>
  <c r="G753" i="86" s="1"/>
  <c r="G753" i="85"/>
  <c r="D752" i="86" s="1"/>
  <c r="G752" i="86" s="1"/>
  <c r="G752" i="85"/>
  <c r="D751" i="86" s="1"/>
  <c r="G751" i="86" s="1"/>
  <c r="G751" i="85"/>
  <c r="D750" i="86" s="1"/>
  <c r="G750" i="86" s="1"/>
  <c r="G750" i="85"/>
  <c r="D749" i="86" s="1"/>
  <c r="G749" i="86" s="1"/>
  <c r="G749" i="85"/>
  <c r="D748" i="86" s="1"/>
  <c r="G748" i="86" s="1"/>
  <c r="G748" i="85"/>
  <c r="D747" i="86" s="1"/>
  <c r="G747" i="86" s="1"/>
  <c r="G747" i="85"/>
  <c r="D746" i="86" s="1"/>
  <c r="G746" i="86" s="1"/>
  <c r="G746" i="85"/>
  <c r="D745" i="86" s="1"/>
  <c r="G745" i="86" s="1"/>
  <c r="G745" i="85"/>
  <c r="D744" i="86" s="1"/>
  <c r="G744" i="86" s="1"/>
  <c r="G744" i="85"/>
  <c r="D743" i="86" s="1"/>
  <c r="G743" i="86" s="1"/>
  <c r="G743" i="85"/>
  <c r="D742" i="86" s="1"/>
  <c r="G742" i="86" s="1"/>
  <c r="G742" i="85"/>
  <c r="D741" i="86" s="1"/>
  <c r="G741" i="86" s="1"/>
  <c r="G741" i="85"/>
  <c r="D740" i="86" s="1"/>
  <c r="G740" i="86" s="1"/>
  <c r="G740" i="85"/>
  <c r="D739" i="86" s="1"/>
  <c r="G739" i="86" s="1"/>
  <c r="G739" i="85"/>
  <c r="D738" i="86" s="1"/>
  <c r="G738" i="86" s="1"/>
  <c r="G738" i="85"/>
  <c r="D737" i="86" s="1"/>
  <c r="G737" i="86" s="1"/>
  <c r="G737" i="85"/>
  <c r="D736" i="86" s="1"/>
  <c r="G736" i="86" s="1"/>
  <c r="G736" i="85"/>
  <c r="D735" i="86" s="1"/>
  <c r="G735" i="86" s="1"/>
  <c r="G735" i="85"/>
  <c r="D734" i="86" s="1"/>
  <c r="G734" i="86" s="1"/>
  <c r="G734" i="85"/>
  <c r="D733" i="86" s="1"/>
  <c r="G733" i="86" s="1"/>
  <c r="G733" i="85"/>
  <c r="D732" i="86" s="1"/>
  <c r="G732" i="86" s="1"/>
  <c r="G732" i="85"/>
  <c r="D731" i="86" s="1"/>
  <c r="G731" i="86" s="1"/>
  <c r="G731" i="85"/>
  <c r="D730" i="86" s="1"/>
  <c r="G730" i="86" s="1"/>
  <c r="G730" i="85"/>
  <c r="D729" i="86" s="1"/>
  <c r="G729" i="86" s="1"/>
  <c r="G729" i="85"/>
  <c r="D728" i="86" s="1"/>
  <c r="G728" i="86" s="1"/>
  <c r="G728" i="85"/>
  <c r="D727" i="86" s="1"/>
  <c r="G727" i="86" s="1"/>
  <c r="G727" i="85"/>
  <c r="D726" i="86" s="1"/>
  <c r="G726" i="86" s="1"/>
  <c r="G726" i="85"/>
  <c r="D725" i="86" s="1"/>
  <c r="G725" i="86" s="1"/>
  <c r="G725" i="85"/>
  <c r="D724" i="86" s="1"/>
  <c r="G724" i="86" s="1"/>
  <c r="G724" i="85"/>
  <c r="D723" i="86" s="1"/>
  <c r="G723" i="86" s="1"/>
  <c r="G723" i="85"/>
  <c r="D722" i="86" s="1"/>
  <c r="G722" i="86" s="1"/>
  <c r="G722" i="85"/>
  <c r="D721" i="86" s="1"/>
  <c r="G721" i="86" s="1"/>
  <c r="G721" i="85"/>
  <c r="D720" i="86" s="1"/>
  <c r="G720" i="86" s="1"/>
  <c r="G720" i="85"/>
  <c r="D719" i="86" s="1"/>
  <c r="G719" i="86" s="1"/>
  <c r="G719" i="85"/>
  <c r="D718" i="86" s="1"/>
  <c r="G718" i="86" s="1"/>
  <c r="G718" i="85"/>
  <c r="D717" i="86" s="1"/>
  <c r="G717" i="86" s="1"/>
  <c r="G717" i="85"/>
  <c r="D716" i="86" s="1"/>
  <c r="G716" i="86" s="1"/>
  <c r="G716" i="85"/>
  <c r="D715" i="86" s="1"/>
  <c r="G715" i="86" s="1"/>
  <c r="G715" i="85"/>
  <c r="D714" i="86" s="1"/>
  <c r="G714" i="86" s="1"/>
  <c r="G714" i="85"/>
  <c r="D713" i="86" s="1"/>
  <c r="G713" i="86" s="1"/>
  <c r="G713" i="85"/>
  <c r="D712" i="86" s="1"/>
  <c r="G712" i="86" s="1"/>
  <c r="G712" i="85"/>
  <c r="D711" i="86" s="1"/>
  <c r="G711" i="86" s="1"/>
  <c r="G711" i="85"/>
  <c r="D710" i="86" s="1"/>
  <c r="G710" i="86" s="1"/>
  <c r="G710" i="85"/>
  <c r="D709" i="86" s="1"/>
  <c r="G709" i="86" s="1"/>
  <c r="G709" i="85"/>
  <c r="D708" i="86" s="1"/>
  <c r="G708" i="86" s="1"/>
  <c r="G708" i="85"/>
  <c r="D707" i="86" s="1"/>
  <c r="G707" i="86" s="1"/>
  <c r="G707" i="85"/>
  <c r="D706" i="86" s="1"/>
  <c r="G706" i="86" s="1"/>
  <c r="G706" i="85"/>
  <c r="D705" i="86" s="1"/>
  <c r="G705" i="86" s="1"/>
  <c r="G705" i="85"/>
  <c r="D704" i="86" s="1"/>
  <c r="G704" i="86" s="1"/>
  <c r="G704" i="85"/>
  <c r="D703" i="86" s="1"/>
  <c r="G703" i="86" s="1"/>
  <c r="G703" i="85"/>
  <c r="D702" i="86" s="1"/>
  <c r="G702" i="86" s="1"/>
  <c r="G702" i="85"/>
  <c r="D701" i="86" s="1"/>
  <c r="G701" i="86" s="1"/>
  <c r="G701" i="85"/>
  <c r="D700" i="86" s="1"/>
  <c r="G700" i="86" s="1"/>
  <c r="G700" i="85"/>
  <c r="D699" i="86" s="1"/>
  <c r="G699" i="86" s="1"/>
  <c r="G699" i="85"/>
  <c r="D698" i="86" s="1"/>
  <c r="G698" i="86" s="1"/>
  <c r="G698" i="85"/>
  <c r="D697" i="86" s="1"/>
  <c r="G697" i="86" s="1"/>
  <c r="G697" i="85"/>
  <c r="D696" i="86" s="1"/>
  <c r="G696" i="86" s="1"/>
  <c r="G696" i="85"/>
  <c r="D695" i="86" s="1"/>
  <c r="G695" i="86" s="1"/>
  <c r="G695" i="85"/>
  <c r="D694" i="86" s="1"/>
  <c r="G694" i="86" s="1"/>
  <c r="G694" i="85"/>
  <c r="D693" i="86" s="1"/>
  <c r="G693" i="86" s="1"/>
  <c r="G693" i="85"/>
  <c r="D692" i="86" s="1"/>
  <c r="G692" i="86" s="1"/>
  <c r="G692" i="85"/>
  <c r="D691" i="86" s="1"/>
  <c r="G691" i="86" s="1"/>
  <c r="G691" i="85"/>
  <c r="D690" i="86" s="1"/>
  <c r="G690" i="86" s="1"/>
  <c r="G690" i="85"/>
  <c r="D689" i="86" s="1"/>
  <c r="G689" i="86" s="1"/>
  <c r="G689" i="85"/>
  <c r="D688" i="86" s="1"/>
  <c r="G688" i="86" s="1"/>
  <c r="G688" i="85"/>
  <c r="D687" i="86" s="1"/>
  <c r="G687" i="86" s="1"/>
  <c r="G687" i="85"/>
  <c r="D686" i="86" s="1"/>
  <c r="G686" i="86" s="1"/>
  <c r="G686" i="85"/>
  <c r="D685" i="86" s="1"/>
  <c r="G685" i="86" s="1"/>
  <c r="G685" i="85"/>
  <c r="D684" i="86" s="1"/>
  <c r="G684" i="86" s="1"/>
  <c r="G684" i="85"/>
  <c r="D683" i="86" s="1"/>
  <c r="G683" i="86" s="1"/>
  <c r="G683" i="85"/>
  <c r="D682" i="86" s="1"/>
  <c r="G682" i="86" s="1"/>
  <c r="G682" i="85"/>
  <c r="D681" i="86" s="1"/>
  <c r="G681" i="86" s="1"/>
  <c r="G681" i="85"/>
  <c r="D680" i="86" s="1"/>
  <c r="G680" i="86" s="1"/>
  <c r="G680" i="85"/>
  <c r="D679" i="86" s="1"/>
  <c r="G679" i="86" s="1"/>
  <c r="G679" i="85"/>
  <c r="D678" i="86" s="1"/>
  <c r="G678" i="86" s="1"/>
  <c r="G678" i="85"/>
  <c r="D677" i="86" s="1"/>
  <c r="G677" i="86" s="1"/>
  <c r="G677" i="85"/>
  <c r="D676" i="86" s="1"/>
  <c r="G676" i="86" s="1"/>
  <c r="G676" i="85"/>
  <c r="D675" i="86" s="1"/>
  <c r="G675" i="86" s="1"/>
  <c r="G675" i="85"/>
  <c r="D674" i="86" s="1"/>
  <c r="G674" i="86" s="1"/>
  <c r="G674" i="85"/>
  <c r="D673" i="86" s="1"/>
  <c r="G673" i="86" s="1"/>
  <c r="G673" i="85"/>
  <c r="D672" i="86" s="1"/>
  <c r="G672" i="86" s="1"/>
  <c r="G672" i="85"/>
  <c r="D671" i="86" s="1"/>
  <c r="G671" i="86" s="1"/>
  <c r="G671" i="85"/>
  <c r="D670" i="86" s="1"/>
  <c r="G670" i="86" s="1"/>
  <c r="G670" i="85"/>
  <c r="D669" i="86" s="1"/>
  <c r="G669" i="86" s="1"/>
  <c r="G669" i="85"/>
  <c r="D668" i="86" s="1"/>
  <c r="G668" i="86" s="1"/>
  <c r="G668" i="85"/>
  <c r="D667" i="86" s="1"/>
  <c r="G667" i="86" s="1"/>
  <c r="G667" i="85"/>
  <c r="D666" i="86" s="1"/>
  <c r="G666" i="86" s="1"/>
  <c r="G666" i="85"/>
  <c r="D665" i="86" s="1"/>
  <c r="G665" i="86" s="1"/>
  <c r="G665" i="85"/>
  <c r="D664" i="86" s="1"/>
  <c r="G664" i="86" s="1"/>
  <c r="G664" i="85"/>
  <c r="D663" i="86" s="1"/>
  <c r="G663" i="86" s="1"/>
  <c r="G663" i="85"/>
  <c r="D662" i="86" s="1"/>
  <c r="G662" i="86" s="1"/>
  <c r="G662" i="85"/>
  <c r="D661" i="86" s="1"/>
  <c r="G661" i="86" s="1"/>
  <c r="G661" i="85"/>
  <c r="D660" i="86" s="1"/>
  <c r="G660" i="86" s="1"/>
  <c r="G660" i="85"/>
  <c r="D659" i="86" s="1"/>
  <c r="G659" i="86" s="1"/>
  <c r="G659" i="85"/>
  <c r="D658" i="86" s="1"/>
  <c r="G658" i="86" s="1"/>
  <c r="G658" i="85"/>
  <c r="D657" i="86" s="1"/>
  <c r="G657" i="86" s="1"/>
  <c r="G657" i="85"/>
  <c r="D656" i="86" s="1"/>
  <c r="G656" i="86" s="1"/>
  <c r="G656" i="85"/>
  <c r="D655" i="86" s="1"/>
  <c r="G655" i="86" s="1"/>
  <c r="G655" i="85"/>
  <c r="D654" i="86" s="1"/>
  <c r="G654" i="86" s="1"/>
  <c r="G654" i="85"/>
  <c r="D653" i="86" s="1"/>
  <c r="G653" i="86" s="1"/>
  <c r="G653" i="85"/>
  <c r="D652" i="86" s="1"/>
  <c r="G652" i="86" s="1"/>
  <c r="G652" i="85"/>
  <c r="D651" i="86" s="1"/>
  <c r="G651" i="86" s="1"/>
  <c r="G651" i="85"/>
  <c r="D650" i="86" s="1"/>
  <c r="G650" i="86" s="1"/>
  <c r="G650" i="85"/>
  <c r="D649" i="86" s="1"/>
  <c r="G649" i="86" s="1"/>
  <c r="G649" i="85"/>
  <c r="D648" i="86" s="1"/>
  <c r="G648" i="86" s="1"/>
  <c r="G648" i="85"/>
  <c r="D647" i="86" s="1"/>
  <c r="G647" i="86" s="1"/>
  <c r="G647" i="85"/>
  <c r="D646" i="86" s="1"/>
  <c r="G646" i="86" s="1"/>
  <c r="G646" i="85"/>
  <c r="D645" i="86" s="1"/>
  <c r="G645" i="86" s="1"/>
  <c r="G645" i="85"/>
  <c r="D644" i="86" s="1"/>
  <c r="G644" i="86" s="1"/>
  <c r="G644" i="85"/>
  <c r="D643" i="86" s="1"/>
  <c r="G643" i="86" s="1"/>
  <c r="G643" i="85"/>
  <c r="D642" i="86" s="1"/>
  <c r="G642" i="86" s="1"/>
  <c r="G642" i="85"/>
  <c r="D641" i="86" s="1"/>
  <c r="G641" i="86" s="1"/>
  <c r="G641" i="85"/>
  <c r="D640" i="86" s="1"/>
  <c r="G640" i="86" s="1"/>
  <c r="G640" i="85"/>
  <c r="D639" i="86" s="1"/>
  <c r="G639" i="86" s="1"/>
  <c r="G639" i="85"/>
  <c r="D638" i="86" s="1"/>
  <c r="G638" i="86" s="1"/>
  <c r="G638" i="85"/>
  <c r="D637" i="86" s="1"/>
  <c r="G637" i="86" s="1"/>
  <c r="G637" i="85"/>
  <c r="D636" i="86" s="1"/>
  <c r="G636" i="86" s="1"/>
  <c r="G636" i="85"/>
  <c r="D635" i="86" s="1"/>
  <c r="G635" i="86" s="1"/>
  <c r="G635" i="85"/>
  <c r="D634" i="86" s="1"/>
  <c r="G634" i="86" s="1"/>
  <c r="G634" i="85"/>
  <c r="D633" i="86" s="1"/>
  <c r="G633" i="86" s="1"/>
  <c r="G633" i="85"/>
  <c r="D632" i="86" s="1"/>
  <c r="G632" i="86" s="1"/>
  <c r="G632" i="85"/>
  <c r="D631" i="86" s="1"/>
  <c r="G631" i="86" s="1"/>
  <c r="G631" i="85"/>
  <c r="D630" i="86" s="1"/>
  <c r="G630" i="86" s="1"/>
  <c r="G630" i="85"/>
  <c r="D629" i="86" s="1"/>
  <c r="G629" i="86" s="1"/>
  <c r="G629" i="85"/>
  <c r="D628" i="86" s="1"/>
  <c r="G628" i="86" s="1"/>
  <c r="G628" i="85"/>
  <c r="D627" i="86" s="1"/>
  <c r="G627" i="86" s="1"/>
  <c r="G627" i="85"/>
  <c r="D626" i="86" s="1"/>
  <c r="G626" i="86" s="1"/>
  <c r="G626" i="85"/>
  <c r="D625" i="86" s="1"/>
  <c r="G625" i="86" s="1"/>
  <c r="G625" i="85"/>
  <c r="D624" i="86" s="1"/>
  <c r="G624" i="86" s="1"/>
  <c r="G624" i="85"/>
  <c r="D623" i="86" s="1"/>
  <c r="G623" i="86" s="1"/>
  <c r="G623" i="85"/>
  <c r="D622" i="86" s="1"/>
  <c r="G622" i="86" s="1"/>
  <c r="G622" i="85"/>
  <c r="D621" i="86" s="1"/>
  <c r="G621" i="86" s="1"/>
  <c r="G621" i="85"/>
  <c r="D620" i="86" s="1"/>
  <c r="G620" i="86" s="1"/>
  <c r="G620" i="85"/>
  <c r="D619" i="86" s="1"/>
  <c r="G619" i="86" s="1"/>
  <c r="G619" i="85"/>
  <c r="D618" i="86" s="1"/>
  <c r="G618" i="86" s="1"/>
  <c r="G618" i="85"/>
  <c r="D617" i="86" s="1"/>
  <c r="G617" i="86" s="1"/>
  <c r="G617" i="85"/>
  <c r="D616" i="86" s="1"/>
  <c r="G616" i="86" s="1"/>
  <c r="G616" i="85"/>
  <c r="D615" i="86" s="1"/>
  <c r="G615" i="86" s="1"/>
  <c r="G615" i="85"/>
  <c r="D614" i="86" s="1"/>
  <c r="G614" i="86" s="1"/>
  <c r="G614" i="85"/>
  <c r="D613" i="86" s="1"/>
  <c r="G613" i="86" s="1"/>
  <c r="G613" i="85"/>
  <c r="D612" i="86" s="1"/>
  <c r="G612" i="86" s="1"/>
  <c r="G612" i="85"/>
  <c r="D611" i="86" s="1"/>
  <c r="G611" i="86" s="1"/>
  <c r="G611" i="85"/>
  <c r="D610" i="86" s="1"/>
  <c r="G610" i="86" s="1"/>
  <c r="G610" i="85"/>
  <c r="D609" i="86" s="1"/>
  <c r="G609" i="86" s="1"/>
  <c r="G609" i="85"/>
  <c r="D608" i="86" s="1"/>
  <c r="G608" i="86" s="1"/>
  <c r="G608" i="85"/>
  <c r="D607" i="86" s="1"/>
  <c r="G607" i="86" s="1"/>
  <c r="G607" i="85"/>
  <c r="D606" i="86" s="1"/>
  <c r="G606" i="86" s="1"/>
  <c r="G606" i="85"/>
  <c r="D605" i="86" s="1"/>
  <c r="G605" i="86" s="1"/>
  <c r="G605" i="85"/>
  <c r="D604" i="86" s="1"/>
  <c r="G604" i="86" s="1"/>
  <c r="G604" i="85"/>
  <c r="D603" i="86" s="1"/>
  <c r="G603" i="86" s="1"/>
  <c r="G603" i="85"/>
  <c r="D602" i="86" s="1"/>
  <c r="G602" i="86" s="1"/>
  <c r="G602" i="85"/>
  <c r="D601" i="86" s="1"/>
  <c r="G601" i="86" s="1"/>
  <c r="G601" i="85"/>
  <c r="D600" i="86" s="1"/>
  <c r="G600" i="86" s="1"/>
  <c r="G600" i="85"/>
  <c r="D599" i="86" s="1"/>
  <c r="G599" i="86" s="1"/>
  <c r="G599" i="85"/>
  <c r="D598" i="86" s="1"/>
  <c r="G598" i="86" s="1"/>
  <c r="G598" i="85"/>
  <c r="D597" i="86" s="1"/>
  <c r="G597" i="86" s="1"/>
  <c r="G597" i="85"/>
  <c r="D596" i="86" s="1"/>
  <c r="G596" i="86" s="1"/>
  <c r="G596" i="85"/>
  <c r="D595" i="86" s="1"/>
  <c r="G595" i="86" s="1"/>
  <c r="G595" i="85"/>
  <c r="D594" i="86" s="1"/>
  <c r="G594" i="86" s="1"/>
  <c r="G594" i="85"/>
  <c r="D593" i="86" s="1"/>
  <c r="G593" i="86" s="1"/>
  <c r="G593" i="85"/>
  <c r="D592" i="86" s="1"/>
  <c r="G592" i="86" s="1"/>
  <c r="G592" i="85"/>
  <c r="D591" i="86" s="1"/>
  <c r="G591" i="86" s="1"/>
  <c r="G591" i="85"/>
  <c r="D590" i="86" s="1"/>
  <c r="G590" i="86" s="1"/>
  <c r="G590" i="85"/>
  <c r="D589" i="86" s="1"/>
  <c r="G589" i="86" s="1"/>
  <c r="G589" i="85"/>
  <c r="D588" i="86" s="1"/>
  <c r="G588" i="86" s="1"/>
  <c r="G588" i="85"/>
  <c r="D587" i="86" s="1"/>
  <c r="G587" i="86" s="1"/>
  <c r="G587" i="85"/>
  <c r="D586" i="86" s="1"/>
  <c r="G586" i="86" s="1"/>
  <c r="G586" i="85"/>
  <c r="D585" i="86" s="1"/>
  <c r="G585" i="86" s="1"/>
  <c r="G585" i="85"/>
  <c r="D584" i="86" s="1"/>
  <c r="G584" i="86" s="1"/>
  <c r="G584" i="85"/>
  <c r="D583" i="86" s="1"/>
  <c r="G583" i="86" s="1"/>
  <c r="G583" i="85"/>
  <c r="D582" i="86" s="1"/>
  <c r="G582" i="86" s="1"/>
  <c r="G582" i="85"/>
  <c r="D581" i="86" s="1"/>
  <c r="G581" i="86" s="1"/>
  <c r="G581" i="85"/>
  <c r="D580" i="86" s="1"/>
  <c r="G580" i="86" s="1"/>
  <c r="G580" i="85"/>
  <c r="D579" i="86" s="1"/>
  <c r="G579" i="86" s="1"/>
  <c r="G579" i="85"/>
  <c r="D578" i="86" s="1"/>
  <c r="G578" i="86" s="1"/>
  <c r="G578" i="85"/>
  <c r="D577" i="86" s="1"/>
  <c r="G577" i="86" s="1"/>
  <c r="G577" i="85"/>
  <c r="D576" i="86" s="1"/>
  <c r="G576" i="86" s="1"/>
  <c r="G576" i="85"/>
  <c r="D575" i="86" s="1"/>
  <c r="G575" i="86" s="1"/>
  <c r="G575" i="85"/>
  <c r="D574" i="86" s="1"/>
  <c r="G574" i="86" s="1"/>
  <c r="G574" i="85"/>
  <c r="D573" i="86" s="1"/>
  <c r="G573" i="86" s="1"/>
  <c r="G573" i="85"/>
  <c r="D572" i="86" s="1"/>
  <c r="G572" i="86" s="1"/>
  <c r="G572" i="85"/>
  <c r="D571" i="86" s="1"/>
  <c r="G571" i="86" s="1"/>
  <c r="G571" i="85"/>
  <c r="D570" i="86" s="1"/>
  <c r="G570" i="86" s="1"/>
  <c r="G570" i="85"/>
  <c r="D569" i="86" s="1"/>
  <c r="G569" i="86" s="1"/>
  <c r="G569" i="85"/>
  <c r="D568" i="86" s="1"/>
  <c r="G568" i="86" s="1"/>
  <c r="G568" i="85"/>
  <c r="D567" i="86" s="1"/>
  <c r="G567" i="86" s="1"/>
  <c r="G567" i="85"/>
  <c r="D566" i="86" s="1"/>
  <c r="G566" i="86" s="1"/>
  <c r="G566" i="85"/>
  <c r="D565" i="86" s="1"/>
  <c r="G565" i="86" s="1"/>
  <c r="G565" i="85"/>
  <c r="D564" i="86" s="1"/>
  <c r="G564" i="86" s="1"/>
  <c r="G564" i="85"/>
  <c r="D563" i="86" s="1"/>
  <c r="G563" i="86" s="1"/>
  <c r="G563" i="85"/>
  <c r="D562" i="86" s="1"/>
  <c r="G562" i="86" s="1"/>
  <c r="G562" i="85"/>
  <c r="D561" i="86" s="1"/>
  <c r="G561" i="86" s="1"/>
  <c r="G561" i="85"/>
  <c r="D560" i="86" s="1"/>
  <c r="G560" i="86" s="1"/>
  <c r="G560" i="85"/>
  <c r="D559" i="86" s="1"/>
  <c r="G559" i="86" s="1"/>
  <c r="G559" i="85"/>
  <c r="D558" i="86" s="1"/>
  <c r="G558" i="86" s="1"/>
  <c r="G558" i="85"/>
  <c r="D557" i="86" s="1"/>
  <c r="G557" i="86" s="1"/>
  <c r="G557" i="85"/>
  <c r="D556" i="86" s="1"/>
  <c r="G556" i="86" s="1"/>
  <c r="G556" i="85"/>
  <c r="D555" i="86" s="1"/>
  <c r="G555" i="86" s="1"/>
  <c r="G555" i="85"/>
  <c r="D554" i="86" s="1"/>
  <c r="G554" i="86" s="1"/>
  <c r="G554" i="85"/>
  <c r="D553" i="86" s="1"/>
  <c r="G553" i="86" s="1"/>
  <c r="G553" i="85"/>
  <c r="D552" i="86" s="1"/>
  <c r="G552" i="86" s="1"/>
  <c r="G552" i="85"/>
  <c r="D551" i="86" s="1"/>
  <c r="G551" i="86" s="1"/>
  <c r="G551" i="85"/>
  <c r="D550" i="86" s="1"/>
  <c r="G550" i="86" s="1"/>
  <c r="G550" i="85"/>
  <c r="D549" i="86" s="1"/>
  <c r="G549" i="86" s="1"/>
  <c r="G549" i="85"/>
  <c r="D548" i="86" s="1"/>
  <c r="G548" i="86" s="1"/>
  <c r="G548" i="85"/>
  <c r="D547" i="86" s="1"/>
  <c r="G547" i="86" s="1"/>
  <c r="G547" i="85"/>
  <c r="D546" i="86" s="1"/>
  <c r="G546" i="86" s="1"/>
  <c r="G546" i="85"/>
  <c r="D545" i="86" s="1"/>
  <c r="G545" i="86" s="1"/>
  <c r="G545" i="85"/>
  <c r="D544" i="86" s="1"/>
  <c r="G544" i="86" s="1"/>
  <c r="G544" i="85"/>
  <c r="D543" i="86" s="1"/>
  <c r="G543" i="86" s="1"/>
  <c r="G543" i="85"/>
  <c r="D542" i="86" s="1"/>
  <c r="G542" i="86" s="1"/>
  <c r="G542" i="85"/>
  <c r="D541" i="86" s="1"/>
  <c r="G541" i="86" s="1"/>
  <c r="G541" i="85"/>
  <c r="D540" i="86" s="1"/>
  <c r="G540" i="86" s="1"/>
  <c r="G540" i="85"/>
  <c r="D539" i="86" s="1"/>
  <c r="G539" i="86" s="1"/>
  <c r="G539" i="85"/>
  <c r="D538" i="86" s="1"/>
  <c r="G538" i="86" s="1"/>
  <c r="G538" i="85"/>
  <c r="D537" i="86" s="1"/>
  <c r="G537" i="86" s="1"/>
  <c r="G537" i="85"/>
  <c r="D536" i="86" s="1"/>
  <c r="G536" i="86" s="1"/>
  <c r="G536" i="85"/>
  <c r="D535" i="86" s="1"/>
  <c r="G535" i="86" s="1"/>
  <c r="G535" i="85"/>
  <c r="D534" i="86" s="1"/>
  <c r="G534" i="86" s="1"/>
  <c r="G534" i="85"/>
  <c r="D533" i="86" s="1"/>
  <c r="G533" i="86" s="1"/>
  <c r="G533" i="85"/>
  <c r="D532" i="86" s="1"/>
  <c r="G532" i="86" s="1"/>
  <c r="G532" i="85"/>
  <c r="D531" i="86" s="1"/>
  <c r="G531" i="86" s="1"/>
  <c r="G531" i="85"/>
  <c r="D530" i="86" s="1"/>
  <c r="G530" i="86" s="1"/>
  <c r="G530" i="85"/>
  <c r="D529" i="86" s="1"/>
  <c r="G529" i="86" s="1"/>
  <c r="G529" i="85"/>
  <c r="D528" i="86" s="1"/>
  <c r="G528" i="86" s="1"/>
  <c r="G528" i="85"/>
  <c r="D527" i="86" s="1"/>
  <c r="G527" i="86" s="1"/>
  <c r="G527" i="85"/>
  <c r="D526" i="86" s="1"/>
  <c r="G526" i="86" s="1"/>
  <c r="G526" i="85"/>
  <c r="D525" i="86" s="1"/>
  <c r="G525" i="86" s="1"/>
  <c r="G525" i="85"/>
  <c r="D524" i="86" s="1"/>
  <c r="G524" i="86" s="1"/>
  <c r="G524" i="85"/>
  <c r="D523" i="86" s="1"/>
  <c r="G523" i="86" s="1"/>
  <c r="G523" i="85"/>
  <c r="D522" i="86" s="1"/>
  <c r="G522" i="86" s="1"/>
  <c r="G522" i="85"/>
  <c r="D521" i="86" s="1"/>
  <c r="G521" i="86" s="1"/>
  <c r="G521" i="85"/>
  <c r="D520" i="86" s="1"/>
  <c r="G520" i="86" s="1"/>
  <c r="G520" i="85"/>
  <c r="D519" i="86" s="1"/>
  <c r="G519" i="86" s="1"/>
  <c r="G519" i="85"/>
  <c r="D518" i="86" s="1"/>
  <c r="G518" i="86" s="1"/>
  <c r="G518" i="85"/>
  <c r="D517" i="86" s="1"/>
  <c r="G517" i="86" s="1"/>
  <c r="G517" i="85"/>
  <c r="D516" i="86" s="1"/>
  <c r="G516" i="86" s="1"/>
  <c r="G516" i="85"/>
  <c r="D515" i="86" s="1"/>
  <c r="G515" i="86" s="1"/>
  <c r="G515" i="85"/>
  <c r="D514" i="86" s="1"/>
  <c r="G514" i="86" s="1"/>
  <c r="G514" i="85"/>
  <c r="D513" i="86" s="1"/>
  <c r="G513" i="86" s="1"/>
  <c r="G513" i="85"/>
  <c r="D512" i="86" s="1"/>
  <c r="G512" i="86" s="1"/>
  <c r="G512" i="85"/>
  <c r="D511" i="86" s="1"/>
  <c r="G511" i="86" s="1"/>
  <c r="G511" i="85"/>
  <c r="D510" i="86" s="1"/>
  <c r="G510" i="86" s="1"/>
  <c r="G510" i="85"/>
  <c r="D509" i="86" s="1"/>
  <c r="G509" i="86" s="1"/>
  <c r="G509" i="85"/>
  <c r="D508" i="86" s="1"/>
  <c r="G508" i="86" s="1"/>
  <c r="G508" i="85"/>
  <c r="D507" i="86" s="1"/>
  <c r="G507" i="86" s="1"/>
  <c r="G507" i="85"/>
  <c r="D506" i="86" s="1"/>
  <c r="G506" i="86" s="1"/>
  <c r="G506" i="85"/>
  <c r="D505" i="86" s="1"/>
  <c r="G505" i="86" s="1"/>
  <c r="G505" i="85"/>
  <c r="D504" i="86" s="1"/>
  <c r="G504" i="86" s="1"/>
  <c r="G504" i="85"/>
  <c r="D503" i="86" s="1"/>
  <c r="G503" i="86" s="1"/>
  <c r="G503" i="85"/>
  <c r="D502" i="86" s="1"/>
  <c r="G502" i="86" s="1"/>
  <c r="G502" i="85"/>
  <c r="D501" i="86" s="1"/>
  <c r="G501" i="86" s="1"/>
  <c r="G501" i="85"/>
  <c r="D500" i="86" s="1"/>
  <c r="G500" i="86" s="1"/>
  <c r="G500" i="85"/>
  <c r="D499" i="86" s="1"/>
  <c r="G499" i="86" s="1"/>
  <c r="G499" i="85"/>
  <c r="D498" i="86" s="1"/>
  <c r="G498" i="86" s="1"/>
  <c r="G498" i="85"/>
  <c r="D497" i="86" s="1"/>
  <c r="G497" i="86" s="1"/>
  <c r="G497" i="85"/>
  <c r="D496" i="86" s="1"/>
  <c r="G496" i="86" s="1"/>
  <c r="G496" i="85"/>
  <c r="D495" i="86" s="1"/>
  <c r="G495" i="86" s="1"/>
  <c r="G495" i="85"/>
  <c r="D494" i="86" s="1"/>
  <c r="G494" i="86" s="1"/>
  <c r="G494" i="85"/>
  <c r="D493" i="86" s="1"/>
  <c r="G493" i="86" s="1"/>
  <c r="G493" i="85"/>
  <c r="D492" i="86" s="1"/>
  <c r="G492" i="86" s="1"/>
  <c r="G492" i="85"/>
  <c r="D491" i="86" s="1"/>
  <c r="G491" i="86" s="1"/>
  <c r="G491" i="85"/>
  <c r="D490" i="86" s="1"/>
  <c r="G490" i="86" s="1"/>
  <c r="G490" i="85"/>
  <c r="D489" i="86" s="1"/>
  <c r="G489" i="86" s="1"/>
  <c r="G489" i="85"/>
  <c r="D488" i="86" s="1"/>
  <c r="G488" i="86" s="1"/>
  <c r="G488" i="85"/>
  <c r="D487" i="86" s="1"/>
  <c r="G487" i="86" s="1"/>
  <c r="G487" i="85"/>
  <c r="D486" i="86" s="1"/>
  <c r="G486" i="86" s="1"/>
  <c r="G486" i="85"/>
  <c r="D485" i="86" s="1"/>
  <c r="G485" i="86" s="1"/>
  <c r="G485" i="85"/>
  <c r="D484" i="86" s="1"/>
  <c r="G484" i="86" s="1"/>
  <c r="G484" i="85"/>
  <c r="D483" i="86" s="1"/>
  <c r="G483" i="86" s="1"/>
  <c r="G483" i="85"/>
  <c r="D482" i="86" s="1"/>
  <c r="G482" i="86" s="1"/>
  <c r="G482" i="85"/>
  <c r="D481" i="86" s="1"/>
  <c r="G481" i="86" s="1"/>
  <c r="G481" i="85"/>
  <c r="D480" i="86" s="1"/>
  <c r="G480" i="86" s="1"/>
  <c r="G480" i="85"/>
  <c r="D479" i="86" s="1"/>
  <c r="G479" i="86" s="1"/>
  <c r="G479" i="85"/>
  <c r="D478" i="86" s="1"/>
  <c r="G478" i="86" s="1"/>
  <c r="G478" i="85"/>
  <c r="D477" i="86" s="1"/>
  <c r="G477" i="86" s="1"/>
  <c r="G477" i="85"/>
  <c r="D476" i="86" s="1"/>
  <c r="G476" i="86" s="1"/>
  <c r="G476" i="85"/>
  <c r="D475" i="86" s="1"/>
  <c r="G475" i="86" s="1"/>
  <c r="G475" i="85"/>
  <c r="D474" i="86" s="1"/>
  <c r="G474" i="86" s="1"/>
  <c r="G474" i="85"/>
  <c r="D473" i="86" s="1"/>
  <c r="G473" i="86" s="1"/>
  <c r="G473" i="85"/>
  <c r="D472" i="86" s="1"/>
  <c r="G472" i="86" s="1"/>
  <c r="G472" i="85"/>
  <c r="D471" i="86" s="1"/>
  <c r="G471" i="86" s="1"/>
  <c r="G471" i="85"/>
  <c r="D470" i="86" s="1"/>
  <c r="G470" i="86" s="1"/>
  <c r="G470" i="85"/>
  <c r="D469" i="86" s="1"/>
  <c r="G469" i="86" s="1"/>
  <c r="G469" i="85"/>
  <c r="D468" i="86" s="1"/>
  <c r="G468" i="86" s="1"/>
  <c r="G468" i="85"/>
  <c r="D467" i="86" s="1"/>
  <c r="G467" i="86" s="1"/>
  <c r="G467" i="85"/>
  <c r="D466" i="86" s="1"/>
  <c r="G466" i="86" s="1"/>
  <c r="G466" i="85"/>
  <c r="D465" i="86" s="1"/>
  <c r="G465" i="86" s="1"/>
  <c r="G465" i="85"/>
  <c r="D464" i="86" s="1"/>
  <c r="G464" i="86" s="1"/>
  <c r="G464" i="85"/>
  <c r="D463" i="86" s="1"/>
  <c r="G463" i="86" s="1"/>
  <c r="G463" i="85"/>
  <c r="D462" i="86" s="1"/>
  <c r="G462" i="86" s="1"/>
  <c r="G462" i="85"/>
  <c r="D461" i="86" s="1"/>
  <c r="G461" i="86" s="1"/>
  <c r="G461" i="85"/>
  <c r="D460" i="86" s="1"/>
  <c r="G460" i="86" s="1"/>
  <c r="G460" i="85"/>
  <c r="D459" i="86" s="1"/>
  <c r="G459" i="86" s="1"/>
  <c r="G459" i="85"/>
  <c r="D458" i="86" s="1"/>
  <c r="G458" i="86" s="1"/>
  <c r="G458" i="85"/>
  <c r="D457" i="86" s="1"/>
  <c r="G457" i="86" s="1"/>
  <c r="G457" i="85"/>
  <c r="D456" i="86" s="1"/>
  <c r="G456" i="86" s="1"/>
  <c r="G456" i="85"/>
  <c r="D455" i="86" s="1"/>
  <c r="G455" i="86" s="1"/>
  <c r="G455" i="85"/>
  <c r="D454" i="86" s="1"/>
  <c r="G454" i="86" s="1"/>
  <c r="G454" i="85"/>
  <c r="D453" i="86" s="1"/>
  <c r="G453" i="86" s="1"/>
  <c r="G453" i="85"/>
  <c r="D452" i="86" s="1"/>
  <c r="G452" i="86" s="1"/>
  <c r="G452" i="85"/>
  <c r="D451" i="86" s="1"/>
  <c r="G451" i="86" s="1"/>
  <c r="G451" i="85"/>
  <c r="D450" i="86" s="1"/>
  <c r="G450" i="86" s="1"/>
  <c r="G450" i="85"/>
  <c r="D449" i="86" s="1"/>
  <c r="G449" i="86" s="1"/>
  <c r="G449" i="85"/>
  <c r="D448" i="86" s="1"/>
  <c r="G448" i="86" s="1"/>
  <c r="G448" i="85"/>
  <c r="D447" i="86" s="1"/>
  <c r="G447" i="86" s="1"/>
  <c r="G447" i="85"/>
  <c r="D446" i="86" s="1"/>
  <c r="G446" i="86" s="1"/>
  <c r="G446" i="85"/>
  <c r="D445" i="86" s="1"/>
  <c r="G445" i="86" s="1"/>
  <c r="G445" i="85"/>
  <c r="D444" i="86" s="1"/>
  <c r="G444" i="86" s="1"/>
  <c r="G444" i="85"/>
  <c r="D443" i="86" s="1"/>
  <c r="G443" i="86" s="1"/>
  <c r="G443" i="85"/>
  <c r="D442" i="86" s="1"/>
  <c r="G442" i="86" s="1"/>
  <c r="G442" i="85"/>
  <c r="D441" i="86" s="1"/>
  <c r="G441" i="86" s="1"/>
  <c r="G441" i="85"/>
  <c r="D440" i="86" s="1"/>
  <c r="G440" i="86" s="1"/>
  <c r="G440" i="85"/>
  <c r="D439" i="86" s="1"/>
  <c r="G439" i="86" s="1"/>
  <c r="G439" i="85"/>
  <c r="D438" i="86" s="1"/>
  <c r="G438" i="86" s="1"/>
  <c r="G438" i="85"/>
  <c r="D437" i="86" s="1"/>
  <c r="G437" i="86" s="1"/>
  <c r="G437" i="85"/>
  <c r="D436" i="86" s="1"/>
  <c r="G436" i="86" s="1"/>
  <c r="G436" i="85"/>
  <c r="D435" i="86" s="1"/>
  <c r="G435" i="86" s="1"/>
  <c r="G435" i="85"/>
  <c r="D434" i="86" s="1"/>
  <c r="G434" i="86" s="1"/>
  <c r="G434" i="85"/>
  <c r="D433" i="86" s="1"/>
  <c r="G433" i="86" s="1"/>
  <c r="G433" i="85"/>
  <c r="D432" i="86" s="1"/>
  <c r="G432" i="86" s="1"/>
  <c r="G432" i="85"/>
  <c r="D431" i="86" s="1"/>
  <c r="G431" i="86" s="1"/>
  <c r="G431" i="85"/>
  <c r="D430" i="86" s="1"/>
  <c r="G430" i="86" s="1"/>
  <c r="G430" i="85"/>
  <c r="D429" i="86" s="1"/>
  <c r="G429" i="86" s="1"/>
  <c r="G429" i="85"/>
  <c r="D428" i="86" s="1"/>
  <c r="G428" i="86" s="1"/>
  <c r="G428" i="85"/>
  <c r="D427" i="86" s="1"/>
  <c r="G427" i="86" s="1"/>
  <c r="G427" i="85"/>
  <c r="D426" i="86" s="1"/>
  <c r="G426" i="86" s="1"/>
  <c r="G426" i="85"/>
  <c r="D425" i="86" s="1"/>
  <c r="G425" i="86" s="1"/>
  <c r="G425" i="85"/>
  <c r="D424" i="86" s="1"/>
  <c r="G424" i="86" s="1"/>
  <c r="G424" i="85"/>
  <c r="D423" i="86" s="1"/>
  <c r="G423" i="86" s="1"/>
  <c r="G423" i="85"/>
  <c r="D422" i="86" s="1"/>
  <c r="G422" i="86" s="1"/>
  <c r="G422" i="85"/>
  <c r="D421" i="86" s="1"/>
  <c r="G421" i="86" s="1"/>
  <c r="G421" i="85"/>
  <c r="D420" i="86" s="1"/>
  <c r="G420" i="86" s="1"/>
  <c r="G420" i="85"/>
  <c r="D419" i="86" s="1"/>
  <c r="G419" i="86" s="1"/>
  <c r="G419" i="85"/>
  <c r="D418" i="86" s="1"/>
  <c r="G418" i="86" s="1"/>
  <c r="G418" i="85"/>
  <c r="D417" i="86" s="1"/>
  <c r="G417" i="86" s="1"/>
  <c r="G417" i="85"/>
  <c r="D416" i="86" s="1"/>
  <c r="G416" i="86" s="1"/>
  <c r="G416" i="85"/>
  <c r="D415" i="86" s="1"/>
  <c r="G415" i="86" s="1"/>
  <c r="G415" i="85"/>
  <c r="D414" i="86" s="1"/>
  <c r="G414" i="86" s="1"/>
  <c r="G414" i="85"/>
  <c r="D413" i="86" s="1"/>
  <c r="G413" i="86" s="1"/>
  <c r="G413" i="85"/>
  <c r="D412" i="86" s="1"/>
  <c r="G412" i="86" s="1"/>
  <c r="G412" i="85"/>
  <c r="D411" i="86" s="1"/>
  <c r="G411" i="86" s="1"/>
  <c r="G411" i="85"/>
  <c r="D410" i="86" s="1"/>
  <c r="G410" i="86" s="1"/>
  <c r="G410" i="85"/>
  <c r="D409" i="86" s="1"/>
  <c r="G409" i="86" s="1"/>
  <c r="G409" i="85"/>
  <c r="D408" i="86" s="1"/>
  <c r="G408" i="86" s="1"/>
  <c r="G408" i="85"/>
  <c r="D407" i="86" s="1"/>
  <c r="G407" i="86" s="1"/>
  <c r="G407" i="85"/>
  <c r="D406" i="86" s="1"/>
  <c r="G406" i="86" s="1"/>
  <c r="G406" i="85"/>
  <c r="D405" i="86" s="1"/>
  <c r="G405" i="86" s="1"/>
  <c r="G405" i="85"/>
  <c r="D404" i="86" s="1"/>
  <c r="G404" i="86" s="1"/>
  <c r="G404" i="85"/>
  <c r="D403" i="86" s="1"/>
  <c r="G403" i="86" s="1"/>
  <c r="G403" i="85"/>
  <c r="D402" i="86" s="1"/>
  <c r="G402" i="86" s="1"/>
  <c r="G402" i="85"/>
  <c r="D401" i="86" s="1"/>
  <c r="G401" i="86" s="1"/>
  <c r="G401" i="85"/>
  <c r="D400" i="86" s="1"/>
  <c r="G400" i="86" s="1"/>
  <c r="G400" i="85"/>
  <c r="D399" i="86" s="1"/>
  <c r="G399" i="86" s="1"/>
  <c r="G399" i="85"/>
  <c r="D398" i="86" s="1"/>
  <c r="G398" i="86" s="1"/>
  <c r="G398" i="85"/>
  <c r="D397" i="86" s="1"/>
  <c r="G397" i="86" s="1"/>
  <c r="G397" i="85"/>
  <c r="D396" i="86" s="1"/>
  <c r="G396" i="86" s="1"/>
  <c r="G396" i="85"/>
  <c r="D395" i="86" s="1"/>
  <c r="G395" i="86" s="1"/>
  <c r="G395" i="85"/>
  <c r="D394" i="86" s="1"/>
  <c r="G394" i="86" s="1"/>
  <c r="G394" i="85"/>
  <c r="D393" i="86" s="1"/>
  <c r="G393" i="86" s="1"/>
  <c r="G393" i="85"/>
  <c r="D392" i="86" s="1"/>
  <c r="G392" i="86" s="1"/>
  <c r="G392" i="85"/>
  <c r="D391" i="86" s="1"/>
  <c r="G391" i="86" s="1"/>
  <c r="G391" i="85"/>
  <c r="D390" i="86" s="1"/>
  <c r="G390" i="86" s="1"/>
  <c r="G390" i="85"/>
  <c r="D389" i="86" s="1"/>
  <c r="G389" i="86" s="1"/>
  <c r="G389" i="85"/>
  <c r="D388" i="86" s="1"/>
  <c r="G388" i="86" s="1"/>
  <c r="G388" i="85"/>
  <c r="D387" i="86" s="1"/>
  <c r="G387" i="86" s="1"/>
  <c r="G387" i="85"/>
  <c r="D386" i="86" s="1"/>
  <c r="G386" i="86" s="1"/>
  <c r="G386" i="85"/>
  <c r="D385" i="86" s="1"/>
  <c r="G385" i="86" s="1"/>
  <c r="G385" i="85"/>
  <c r="D384" i="86" s="1"/>
  <c r="G384" i="86" s="1"/>
  <c r="G384" i="85"/>
  <c r="D383" i="86" s="1"/>
  <c r="G383" i="86" s="1"/>
  <c r="G383" i="85"/>
  <c r="D382" i="86" s="1"/>
  <c r="G382" i="86" s="1"/>
  <c r="G382" i="85"/>
  <c r="D381" i="86" s="1"/>
  <c r="G381" i="86" s="1"/>
  <c r="G381" i="85"/>
  <c r="D380" i="86" s="1"/>
  <c r="G380" i="86" s="1"/>
  <c r="G380" i="85"/>
  <c r="D379" i="86" s="1"/>
  <c r="G379" i="86" s="1"/>
  <c r="G379" i="85"/>
  <c r="D378" i="86" s="1"/>
  <c r="G378" i="86" s="1"/>
  <c r="G378" i="85"/>
  <c r="D377" i="86" s="1"/>
  <c r="G377" i="86" s="1"/>
  <c r="G377" i="85"/>
  <c r="D376" i="86" s="1"/>
  <c r="G376" i="86" s="1"/>
  <c r="G376" i="85"/>
  <c r="D375" i="86" s="1"/>
  <c r="G375" i="86" s="1"/>
  <c r="G375" i="85"/>
  <c r="D374" i="86" s="1"/>
  <c r="G374" i="86" s="1"/>
  <c r="G374" i="85"/>
  <c r="D373" i="86" s="1"/>
  <c r="G373" i="86" s="1"/>
  <c r="G373" i="85"/>
  <c r="D372" i="86" s="1"/>
  <c r="G372" i="86" s="1"/>
  <c r="G372" i="85"/>
  <c r="D371" i="86" s="1"/>
  <c r="G371" i="86" s="1"/>
  <c r="G371" i="85"/>
  <c r="D370" i="86" s="1"/>
  <c r="G370" i="86" s="1"/>
  <c r="G370" i="85"/>
  <c r="D369" i="86" s="1"/>
  <c r="G369" i="86" s="1"/>
  <c r="G369" i="85"/>
  <c r="D368" i="86" s="1"/>
  <c r="G368" i="86" s="1"/>
  <c r="G368" i="85"/>
  <c r="D367" i="86" s="1"/>
  <c r="G367" i="86" s="1"/>
  <c r="G367" i="85"/>
  <c r="D366" i="86" s="1"/>
  <c r="G366" i="86" s="1"/>
  <c r="G366" i="85"/>
  <c r="D365" i="86" s="1"/>
  <c r="G365" i="86" s="1"/>
  <c r="G365" i="85"/>
  <c r="D364" i="86" s="1"/>
  <c r="G364" i="86" s="1"/>
  <c r="G364" i="85"/>
  <c r="D363" i="86" s="1"/>
  <c r="G363" i="86" s="1"/>
  <c r="G363" i="85"/>
  <c r="D362" i="86" s="1"/>
  <c r="G362" i="86" s="1"/>
  <c r="G362" i="85"/>
  <c r="D361" i="86" s="1"/>
  <c r="G361" i="86" s="1"/>
  <c r="G361" i="85"/>
  <c r="D360" i="86" s="1"/>
  <c r="G360" i="86" s="1"/>
  <c r="G360" i="85"/>
  <c r="D359" i="86" s="1"/>
  <c r="G359" i="86" s="1"/>
  <c r="G359" i="85"/>
  <c r="D358" i="86" s="1"/>
  <c r="G358" i="86" s="1"/>
  <c r="G358" i="85"/>
  <c r="D357" i="86" s="1"/>
  <c r="G357" i="86" s="1"/>
  <c r="G357" i="85"/>
  <c r="D356" i="86" s="1"/>
  <c r="G356" i="86" s="1"/>
  <c r="G356" i="85"/>
  <c r="D355" i="86" s="1"/>
  <c r="G355" i="86" s="1"/>
  <c r="G355" i="85"/>
  <c r="D354" i="86" s="1"/>
  <c r="G354" i="86" s="1"/>
  <c r="G354" i="85"/>
  <c r="D353" i="86" s="1"/>
  <c r="G353" i="86" s="1"/>
  <c r="G353" i="85"/>
  <c r="D352" i="86" s="1"/>
  <c r="G352" i="86" s="1"/>
  <c r="G352" i="85"/>
  <c r="D351" i="86" s="1"/>
  <c r="G351" i="86" s="1"/>
  <c r="G351" i="85"/>
  <c r="D350" i="86" s="1"/>
  <c r="G350" i="86" s="1"/>
  <c r="G350" i="85"/>
  <c r="D349" i="86" s="1"/>
  <c r="G349" i="86" s="1"/>
  <c r="G349" i="85"/>
  <c r="D348" i="86" s="1"/>
  <c r="G348" i="86" s="1"/>
  <c r="G348" i="85"/>
  <c r="D347" i="86" s="1"/>
  <c r="G347" i="86" s="1"/>
  <c r="G347" i="85"/>
  <c r="D346" i="86" s="1"/>
  <c r="G346" i="86" s="1"/>
  <c r="G346" i="85"/>
  <c r="D345" i="86" s="1"/>
  <c r="G345" i="86" s="1"/>
  <c r="G345" i="85"/>
  <c r="D344" i="86" s="1"/>
  <c r="G344" i="86" s="1"/>
  <c r="G344" i="85"/>
  <c r="D343" i="86" s="1"/>
  <c r="G343" i="86" s="1"/>
  <c r="G343" i="85"/>
  <c r="D342" i="86" s="1"/>
  <c r="G342" i="86" s="1"/>
  <c r="G342" i="85"/>
  <c r="D341" i="86" s="1"/>
  <c r="G341" i="86" s="1"/>
  <c r="G341" i="85"/>
  <c r="D340" i="86" s="1"/>
  <c r="G340" i="86" s="1"/>
  <c r="G340" i="85"/>
  <c r="D339" i="86" s="1"/>
  <c r="G339" i="86" s="1"/>
  <c r="G339" i="85"/>
  <c r="D338" i="86" s="1"/>
  <c r="G338" i="86" s="1"/>
  <c r="G338" i="85"/>
  <c r="D337" i="86" s="1"/>
  <c r="G337" i="86" s="1"/>
  <c r="G337" i="85"/>
  <c r="D336" i="86" s="1"/>
  <c r="G336" i="86" s="1"/>
  <c r="G336" i="85"/>
  <c r="D335" i="86" s="1"/>
  <c r="G335" i="86" s="1"/>
  <c r="G335" i="85"/>
  <c r="D334" i="86" s="1"/>
  <c r="G334" i="86" s="1"/>
  <c r="G334" i="85"/>
  <c r="D333" i="86" s="1"/>
  <c r="G333" i="86" s="1"/>
  <c r="G333" i="85"/>
  <c r="D332" i="86" s="1"/>
  <c r="G332" i="86" s="1"/>
  <c r="G332" i="85"/>
  <c r="D331" i="86" s="1"/>
  <c r="G331" i="86" s="1"/>
  <c r="G331" i="85"/>
  <c r="D330" i="86" s="1"/>
  <c r="G330" i="86" s="1"/>
  <c r="G330" i="85"/>
  <c r="D329" i="86" s="1"/>
  <c r="G329" i="86" s="1"/>
  <c r="G329" i="85"/>
  <c r="D328" i="86" s="1"/>
  <c r="G328" i="86" s="1"/>
  <c r="G328" i="85"/>
  <c r="D327" i="86" s="1"/>
  <c r="G327" i="86" s="1"/>
  <c r="G327" i="85"/>
  <c r="D326" i="86" s="1"/>
  <c r="G326" i="86" s="1"/>
  <c r="G326" i="85"/>
  <c r="D325" i="86" s="1"/>
  <c r="G325" i="86" s="1"/>
  <c r="G325" i="85"/>
  <c r="D324" i="86" s="1"/>
  <c r="G324" i="86" s="1"/>
  <c r="G324" i="85"/>
  <c r="D323" i="86" s="1"/>
  <c r="G323" i="86" s="1"/>
  <c r="G323" i="85"/>
  <c r="D322" i="86" s="1"/>
  <c r="G322" i="86" s="1"/>
  <c r="G322" i="85"/>
  <c r="D321" i="86" s="1"/>
  <c r="G321" i="86" s="1"/>
  <c r="G321" i="85"/>
  <c r="D320" i="86" s="1"/>
  <c r="G320" i="86" s="1"/>
  <c r="G320" i="85"/>
  <c r="D319" i="86" s="1"/>
  <c r="G319" i="86" s="1"/>
  <c r="G319" i="85"/>
  <c r="D318" i="86" s="1"/>
  <c r="G318" i="86" s="1"/>
  <c r="G318" i="85"/>
  <c r="D317" i="86" s="1"/>
  <c r="G317" i="86" s="1"/>
  <c r="G317" i="85"/>
  <c r="D316" i="86" s="1"/>
  <c r="G316" i="86" s="1"/>
  <c r="G316" i="85"/>
  <c r="D315" i="86" s="1"/>
  <c r="G315" i="86" s="1"/>
  <c r="G315" i="85"/>
  <c r="D314" i="86" s="1"/>
  <c r="G314" i="86" s="1"/>
  <c r="G314" i="85"/>
  <c r="D313" i="86" s="1"/>
  <c r="G313" i="86" s="1"/>
  <c r="G313" i="85"/>
  <c r="D312" i="86" s="1"/>
  <c r="G312" i="86" s="1"/>
  <c r="G312" i="85"/>
  <c r="D311" i="86" s="1"/>
  <c r="G311" i="86" s="1"/>
  <c r="G311" i="85"/>
  <c r="D310" i="86" s="1"/>
  <c r="G310" i="86" s="1"/>
  <c r="G310" i="85"/>
  <c r="D309" i="86" s="1"/>
  <c r="G309" i="86" s="1"/>
  <c r="G309" i="85"/>
  <c r="D308" i="86" s="1"/>
  <c r="G308" i="86" s="1"/>
  <c r="G308" i="85"/>
  <c r="D307" i="86" s="1"/>
  <c r="G307" i="86" s="1"/>
  <c r="G307" i="85"/>
  <c r="D306" i="86" s="1"/>
  <c r="G306" i="86" s="1"/>
  <c r="G306" i="85"/>
  <c r="D305" i="86" s="1"/>
  <c r="G305" i="86" s="1"/>
  <c r="G305" i="85"/>
  <c r="D304" i="86" s="1"/>
  <c r="G304" i="86" s="1"/>
  <c r="G304" i="85"/>
  <c r="D303" i="86" s="1"/>
  <c r="G303" i="86" s="1"/>
  <c r="G303" i="85"/>
  <c r="D302" i="86" s="1"/>
  <c r="G302" i="86" s="1"/>
  <c r="G302" i="85"/>
  <c r="D301" i="86" s="1"/>
  <c r="G301" i="86" s="1"/>
  <c r="G301" i="85"/>
  <c r="D300" i="86" s="1"/>
  <c r="G300" i="86" s="1"/>
  <c r="G300" i="85"/>
  <c r="D299" i="86" s="1"/>
  <c r="G299" i="86" s="1"/>
  <c r="G299" i="85"/>
  <c r="D298" i="86" s="1"/>
  <c r="G298" i="86" s="1"/>
  <c r="G298" i="85"/>
  <c r="D297" i="86" s="1"/>
  <c r="G297" i="86" s="1"/>
  <c r="G297" i="85"/>
  <c r="D296" i="86" s="1"/>
  <c r="G296" i="86" s="1"/>
  <c r="G296" i="85"/>
  <c r="D295" i="86" s="1"/>
  <c r="G295" i="86" s="1"/>
  <c r="G295" i="85"/>
  <c r="D294" i="86" s="1"/>
  <c r="G294" i="86" s="1"/>
  <c r="G294" i="85"/>
  <c r="D293" i="86" s="1"/>
  <c r="G293" i="86" s="1"/>
  <c r="G293" i="85"/>
  <c r="D292" i="86" s="1"/>
  <c r="G292" i="86" s="1"/>
  <c r="G292" i="85"/>
  <c r="D291" i="86" s="1"/>
  <c r="G291" i="86" s="1"/>
  <c r="G291" i="85"/>
  <c r="D290" i="86" s="1"/>
  <c r="G290" i="86" s="1"/>
  <c r="G290" i="85"/>
  <c r="D289" i="86" s="1"/>
  <c r="G289" i="86" s="1"/>
  <c r="G289" i="85"/>
  <c r="D288" i="86" s="1"/>
  <c r="G288" i="86" s="1"/>
  <c r="G288" i="85"/>
  <c r="D287" i="86" s="1"/>
  <c r="G287" i="86" s="1"/>
  <c r="G287" i="85"/>
  <c r="D286" i="86" s="1"/>
  <c r="G286" i="86" s="1"/>
  <c r="G286" i="85"/>
  <c r="D285" i="86" s="1"/>
  <c r="G285" i="86" s="1"/>
  <c r="G285" i="85"/>
  <c r="D284" i="86" s="1"/>
  <c r="G284" i="86" s="1"/>
  <c r="G284" i="85"/>
  <c r="D283" i="86" s="1"/>
  <c r="G283" i="86" s="1"/>
  <c r="G283" i="85"/>
  <c r="D282" i="86" s="1"/>
  <c r="G282" i="86" s="1"/>
  <c r="G282" i="85"/>
  <c r="D281" i="86" s="1"/>
  <c r="G281" i="86" s="1"/>
  <c r="G281" i="85"/>
  <c r="D280" i="86" s="1"/>
  <c r="G280" i="86" s="1"/>
  <c r="G280" i="85"/>
  <c r="D279" i="86" s="1"/>
  <c r="G279" i="86" s="1"/>
  <c r="G279" i="85"/>
  <c r="D278" i="86" s="1"/>
  <c r="G278" i="86" s="1"/>
  <c r="G278" i="85"/>
  <c r="D277" i="86" s="1"/>
  <c r="G277" i="86" s="1"/>
  <c r="G277" i="85"/>
  <c r="D276" i="86" s="1"/>
  <c r="G276" i="86" s="1"/>
  <c r="G276" i="85"/>
  <c r="D275" i="86" s="1"/>
  <c r="G275" i="86" s="1"/>
  <c r="G275" i="85"/>
  <c r="D274" i="86" s="1"/>
  <c r="G274" i="86" s="1"/>
  <c r="G274" i="85"/>
  <c r="D273" i="86" s="1"/>
  <c r="G273" i="86" s="1"/>
  <c r="G273" i="85"/>
  <c r="D272" i="86" s="1"/>
  <c r="G272" i="86" s="1"/>
  <c r="G272" i="85"/>
  <c r="D271" i="86" s="1"/>
  <c r="G271" i="86" s="1"/>
  <c r="G271" i="85"/>
  <c r="D270" i="86" s="1"/>
  <c r="G270" i="86" s="1"/>
  <c r="G270" i="85"/>
  <c r="D269" i="86" s="1"/>
  <c r="G269" i="86" s="1"/>
  <c r="G269" i="85"/>
  <c r="D268" i="86" s="1"/>
  <c r="G268" i="86" s="1"/>
  <c r="G268" i="85"/>
  <c r="D267" i="86" s="1"/>
  <c r="G267" i="86" s="1"/>
  <c r="G267" i="85"/>
  <c r="D266" i="86" s="1"/>
  <c r="G266" i="86" s="1"/>
  <c r="G266" i="85"/>
  <c r="D265" i="86" s="1"/>
  <c r="G265" i="86" s="1"/>
  <c r="G265" i="85"/>
  <c r="D264" i="86" s="1"/>
  <c r="G264" i="86" s="1"/>
  <c r="G264" i="85"/>
  <c r="D263" i="86" s="1"/>
  <c r="G263" i="86" s="1"/>
  <c r="G263" i="85"/>
  <c r="D262" i="86" s="1"/>
  <c r="G262" i="86" s="1"/>
  <c r="G262" i="85"/>
  <c r="D261" i="86" s="1"/>
  <c r="G261" i="86" s="1"/>
  <c r="G261" i="85"/>
  <c r="D260" i="86" s="1"/>
  <c r="G260" i="86" s="1"/>
  <c r="G260" i="85"/>
  <c r="D259" i="86" s="1"/>
  <c r="G259" i="86" s="1"/>
  <c r="G259" i="85"/>
  <c r="D258" i="86" s="1"/>
  <c r="G258" i="86" s="1"/>
  <c r="G258" i="85"/>
  <c r="D257" i="86" s="1"/>
  <c r="G257" i="86" s="1"/>
  <c r="G257" i="85"/>
  <c r="D256" i="86" s="1"/>
  <c r="G256" i="86" s="1"/>
  <c r="G256" i="85"/>
  <c r="D255" i="86" s="1"/>
  <c r="G255" i="86" s="1"/>
  <c r="G255" i="85"/>
  <c r="D254" i="86" s="1"/>
  <c r="G254" i="86" s="1"/>
  <c r="G254" i="85"/>
  <c r="D253" i="86" s="1"/>
  <c r="G253" i="86" s="1"/>
  <c r="G253" i="85"/>
  <c r="D252" i="86" s="1"/>
  <c r="G252" i="86" s="1"/>
  <c r="G252" i="85"/>
  <c r="D251" i="86" s="1"/>
  <c r="G251" i="86" s="1"/>
  <c r="G251" i="85"/>
  <c r="D250" i="86" s="1"/>
  <c r="G250" i="86" s="1"/>
  <c r="G250" i="85"/>
  <c r="D249" i="86" s="1"/>
  <c r="G249" i="86" s="1"/>
  <c r="G249" i="85"/>
  <c r="D248" i="86" s="1"/>
  <c r="G248" i="86" s="1"/>
  <c r="G248" i="85"/>
  <c r="D247" i="86" s="1"/>
  <c r="G247" i="86" s="1"/>
  <c r="G247" i="85"/>
  <c r="D246" i="86" s="1"/>
  <c r="G246" i="86" s="1"/>
  <c r="G246" i="85"/>
  <c r="D245" i="86" s="1"/>
  <c r="G245" i="86" s="1"/>
  <c r="G245" i="85"/>
  <c r="D244" i="86" s="1"/>
  <c r="G244" i="86" s="1"/>
  <c r="G244" i="85"/>
  <c r="D243" i="86" s="1"/>
  <c r="G243" i="86" s="1"/>
  <c r="G243" i="85"/>
  <c r="D242" i="86" s="1"/>
  <c r="G242" i="86" s="1"/>
  <c r="G242" i="85"/>
  <c r="D241" i="86" s="1"/>
  <c r="G241" i="86" s="1"/>
  <c r="G241" i="85"/>
  <c r="D240" i="86" s="1"/>
  <c r="G240" i="86" s="1"/>
  <c r="G240" i="85"/>
  <c r="D239" i="86" s="1"/>
  <c r="G239" i="86" s="1"/>
  <c r="G239" i="85"/>
  <c r="D238" i="86" s="1"/>
  <c r="G238" i="86" s="1"/>
  <c r="G238" i="85"/>
  <c r="D237" i="86" s="1"/>
  <c r="G237" i="86" s="1"/>
  <c r="G237" i="85"/>
  <c r="D236" i="86" s="1"/>
  <c r="G236" i="86" s="1"/>
  <c r="G236" i="85"/>
  <c r="D235" i="86" s="1"/>
  <c r="G235" i="86" s="1"/>
  <c r="G235" i="85"/>
  <c r="D234" i="86" s="1"/>
  <c r="G234" i="86" s="1"/>
  <c r="G234" i="85"/>
  <c r="D233" i="86" s="1"/>
  <c r="G233" i="86" s="1"/>
  <c r="G233" i="85"/>
  <c r="D232" i="86" s="1"/>
  <c r="G232" i="86" s="1"/>
  <c r="G232" i="85"/>
  <c r="D231" i="86" s="1"/>
  <c r="G231" i="86" s="1"/>
  <c r="G231" i="85"/>
  <c r="D230" i="86" s="1"/>
  <c r="G230" i="86" s="1"/>
  <c r="G230" i="85"/>
  <c r="D229" i="86" s="1"/>
  <c r="G229" i="86" s="1"/>
  <c r="G229" i="85"/>
  <c r="D228" i="86" s="1"/>
  <c r="G228" i="86" s="1"/>
  <c r="G228" i="85"/>
  <c r="D227" i="86" s="1"/>
  <c r="G227" i="86" s="1"/>
  <c r="G227" i="85"/>
  <c r="D226" i="86" s="1"/>
  <c r="G226" i="86" s="1"/>
  <c r="G226" i="85"/>
  <c r="D225" i="86" s="1"/>
  <c r="G225" i="86" s="1"/>
  <c r="G225" i="85"/>
  <c r="D224" i="86" s="1"/>
  <c r="G224" i="86" s="1"/>
  <c r="G224" i="85"/>
  <c r="D223" i="86" s="1"/>
  <c r="G223" i="86" s="1"/>
  <c r="G223" i="85"/>
  <c r="D222" i="86" s="1"/>
  <c r="G222" i="86" s="1"/>
  <c r="G222" i="85"/>
  <c r="D221" i="86" s="1"/>
  <c r="G221" i="86" s="1"/>
  <c r="G221" i="85"/>
  <c r="D220" i="86" s="1"/>
  <c r="G220" i="86" s="1"/>
  <c r="G220" i="85"/>
  <c r="D219" i="86" s="1"/>
  <c r="G219" i="86" s="1"/>
  <c r="G219" i="85"/>
  <c r="D218" i="86" s="1"/>
  <c r="G218" i="86" s="1"/>
  <c r="G218" i="85"/>
  <c r="D217" i="86" s="1"/>
  <c r="G217" i="86" s="1"/>
  <c r="G217" i="85"/>
  <c r="D216" i="86" s="1"/>
  <c r="G216" i="86" s="1"/>
  <c r="G216" i="85"/>
  <c r="D215" i="86" s="1"/>
  <c r="G215" i="86" s="1"/>
  <c r="G215" i="85"/>
  <c r="D214" i="86" s="1"/>
  <c r="G214" i="86" s="1"/>
  <c r="G214" i="85"/>
  <c r="D213" i="86" s="1"/>
  <c r="G213" i="86" s="1"/>
  <c r="G213" i="85"/>
  <c r="D212" i="86" s="1"/>
  <c r="G212" i="86" s="1"/>
  <c r="G212" i="85"/>
  <c r="D211" i="86" s="1"/>
  <c r="G211" i="86" s="1"/>
  <c r="G211" i="85"/>
  <c r="D210" i="86" s="1"/>
  <c r="G210" i="86" s="1"/>
  <c r="G210" i="85"/>
  <c r="D209" i="86" s="1"/>
  <c r="G209" i="86" s="1"/>
  <c r="G209" i="85"/>
  <c r="D208" i="86" s="1"/>
  <c r="G208" i="86" s="1"/>
  <c r="G208" i="85"/>
  <c r="D207" i="86" s="1"/>
  <c r="G207" i="86" s="1"/>
  <c r="G207" i="85"/>
  <c r="D206" i="86" s="1"/>
  <c r="G206" i="86" s="1"/>
  <c r="G206" i="85"/>
  <c r="D205" i="86" s="1"/>
  <c r="G205" i="86" s="1"/>
  <c r="G205" i="85"/>
  <c r="D204" i="86" s="1"/>
  <c r="G204" i="86" s="1"/>
  <c r="G204" i="85"/>
  <c r="D203" i="86" s="1"/>
  <c r="G203" i="86" s="1"/>
  <c r="G203" i="85"/>
  <c r="D202" i="86" s="1"/>
  <c r="G202" i="86" s="1"/>
  <c r="G202" i="85"/>
  <c r="D201" i="86" s="1"/>
  <c r="G201" i="86" s="1"/>
  <c r="G201" i="85"/>
  <c r="D200" i="86" s="1"/>
  <c r="G200" i="86" s="1"/>
  <c r="G200" i="85"/>
  <c r="D199" i="86" s="1"/>
  <c r="G199" i="86" s="1"/>
  <c r="G199" i="85"/>
  <c r="D198" i="86" s="1"/>
  <c r="G198" i="86" s="1"/>
  <c r="G198" i="85"/>
  <c r="D197" i="86" s="1"/>
  <c r="G197" i="86" s="1"/>
  <c r="G197" i="85"/>
  <c r="D196" i="86" s="1"/>
  <c r="G196" i="86" s="1"/>
  <c r="G196" i="85"/>
  <c r="D195" i="86" s="1"/>
  <c r="G195" i="86" s="1"/>
  <c r="G195" i="85"/>
  <c r="D194" i="86" s="1"/>
  <c r="G194" i="86" s="1"/>
  <c r="G194" i="85"/>
  <c r="D193" i="86" s="1"/>
  <c r="G193" i="86" s="1"/>
  <c r="G193" i="85"/>
  <c r="D192" i="86" s="1"/>
  <c r="G192" i="86" s="1"/>
  <c r="G192" i="85"/>
  <c r="D191" i="86" s="1"/>
  <c r="G191" i="86" s="1"/>
  <c r="G191" i="85"/>
  <c r="D190" i="86" s="1"/>
  <c r="G190" i="86" s="1"/>
  <c r="G190" i="85"/>
  <c r="D189" i="86" s="1"/>
  <c r="G189" i="86" s="1"/>
  <c r="G189" i="85"/>
  <c r="D188" i="86" s="1"/>
  <c r="G188" i="86" s="1"/>
  <c r="G188" i="85"/>
  <c r="D187" i="86" s="1"/>
  <c r="G187" i="86" s="1"/>
  <c r="G187" i="85"/>
  <c r="D186" i="86" s="1"/>
  <c r="G186" i="86" s="1"/>
  <c r="G186" i="85"/>
  <c r="D185" i="86" s="1"/>
  <c r="G185" i="86" s="1"/>
  <c r="G185" i="85"/>
  <c r="D184" i="86" s="1"/>
  <c r="G184" i="86" s="1"/>
  <c r="G184" i="85"/>
  <c r="D183" i="86" s="1"/>
  <c r="G183" i="86" s="1"/>
  <c r="G183" i="85"/>
  <c r="D182" i="86" s="1"/>
  <c r="G182" i="86" s="1"/>
  <c r="G182" i="85"/>
  <c r="D181" i="86" s="1"/>
  <c r="G181" i="86" s="1"/>
  <c r="G181" i="85"/>
  <c r="D180" i="86" s="1"/>
  <c r="G180" i="86" s="1"/>
  <c r="G180" i="85"/>
  <c r="D179" i="86" s="1"/>
  <c r="G179" i="86" s="1"/>
  <c r="G179" i="85"/>
  <c r="D178" i="86" s="1"/>
  <c r="G178" i="86" s="1"/>
  <c r="G178" i="85"/>
  <c r="D177" i="86" s="1"/>
  <c r="G177" i="86" s="1"/>
  <c r="G177" i="85"/>
  <c r="D176" i="86" s="1"/>
  <c r="G176" i="86" s="1"/>
  <c r="G176" i="85"/>
  <c r="D175" i="86" s="1"/>
  <c r="G175" i="86" s="1"/>
  <c r="G175" i="85"/>
  <c r="D174" i="86" s="1"/>
  <c r="G174" i="86" s="1"/>
  <c r="G174" i="85"/>
  <c r="D173" i="86" s="1"/>
  <c r="G173" i="86" s="1"/>
  <c r="G173" i="85"/>
  <c r="D172" i="86" s="1"/>
  <c r="G172" i="86" s="1"/>
  <c r="G172" i="85"/>
  <c r="D171" i="86" s="1"/>
  <c r="G171" i="86" s="1"/>
  <c r="G171" i="85"/>
  <c r="D170" i="86" s="1"/>
  <c r="G170" i="86" s="1"/>
  <c r="G170" i="85"/>
  <c r="D169" i="86" s="1"/>
  <c r="G169" i="86" s="1"/>
  <c r="G169" i="85"/>
  <c r="D168" i="86" s="1"/>
  <c r="G168" i="86" s="1"/>
  <c r="G168" i="85"/>
  <c r="D167" i="86" s="1"/>
  <c r="G167" i="86" s="1"/>
  <c r="G167" i="85"/>
  <c r="D166" i="86" s="1"/>
  <c r="G166" i="86" s="1"/>
  <c r="G166" i="85"/>
  <c r="D165" i="86" s="1"/>
  <c r="G165" i="86" s="1"/>
  <c r="G165" i="85"/>
  <c r="D164" i="86" s="1"/>
  <c r="G164" i="86" s="1"/>
  <c r="G164" i="85"/>
  <c r="D163" i="86" s="1"/>
  <c r="G163" i="86" s="1"/>
  <c r="G163" i="85"/>
  <c r="D162" i="86" s="1"/>
  <c r="G162" i="86" s="1"/>
  <c r="G162" i="85"/>
  <c r="D161" i="86" s="1"/>
  <c r="G161" i="86" s="1"/>
  <c r="G161" i="85"/>
  <c r="D160" i="86" s="1"/>
  <c r="G160" i="86" s="1"/>
  <c r="G160" i="85"/>
  <c r="D159" i="86" s="1"/>
  <c r="G159" i="86" s="1"/>
  <c r="G159" i="85"/>
  <c r="D158" i="86" s="1"/>
  <c r="G158" i="86" s="1"/>
  <c r="G158" i="85"/>
  <c r="D157" i="86" s="1"/>
  <c r="G157" i="86" s="1"/>
  <c r="G157" i="85"/>
  <c r="D156" i="86" s="1"/>
  <c r="G156" i="86" s="1"/>
  <c r="G156" i="85"/>
  <c r="D155" i="86" s="1"/>
  <c r="G155" i="86" s="1"/>
  <c r="G155" i="85"/>
  <c r="D154" i="86" s="1"/>
  <c r="G154" i="86" s="1"/>
  <c r="G154" i="85"/>
  <c r="D153" i="86" s="1"/>
  <c r="G153" i="86" s="1"/>
  <c r="G153" i="85"/>
  <c r="D152" i="86" s="1"/>
  <c r="G152" i="86" s="1"/>
  <c r="G152" i="85"/>
  <c r="D151" i="86" s="1"/>
  <c r="G151" i="86" s="1"/>
  <c r="G151" i="85"/>
  <c r="D150" i="86" s="1"/>
  <c r="G150" i="86" s="1"/>
  <c r="G150" i="85"/>
  <c r="D149" i="86" s="1"/>
  <c r="G149" i="86" s="1"/>
  <c r="G149" i="85"/>
  <c r="D148" i="86" s="1"/>
  <c r="G148" i="86" s="1"/>
  <c r="G148" i="85"/>
  <c r="D147" i="86" s="1"/>
  <c r="G147" i="86" s="1"/>
  <c r="G147" i="85"/>
  <c r="D146" i="86" s="1"/>
  <c r="G146" i="86" s="1"/>
  <c r="G146" i="85"/>
  <c r="D145" i="86" s="1"/>
  <c r="G145" i="86" s="1"/>
  <c r="G145" i="85"/>
  <c r="D144" i="86" s="1"/>
  <c r="G144" i="86" s="1"/>
  <c r="G144" i="85"/>
  <c r="D143" i="86" s="1"/>
  <c r="G143" i="86" s="1"/>
  <c r="G143" i="85"/>
  <c r="D142" i="86" s="1"/>
  <c r="G142" i="86" s="1"/>
  <c r="G142" i="85"/>
  <c r="D141" i="86" s="1"/>
  <c r="G141" i="86" s="1"/>
  <c r="G141" i="85"/>
  <c r="D140" i="86" s="1"/>
  <c r="G140" i="86" s="1"/>
  <c r="G140" i="85"/>
  <c r="D139" i="86" s="1"/>
  <c r="G139" i="86" s="1"/>
  <c r="G139" i="85"/>
  <c r="D138" i="86" s="1"/>
  <c r="G138" i="86" s="1"/>
  <c r="G138" i="85"/>
  <c r="D137" i="86" s="1"/>
  <c r="G137" i="86" s="1"/>
  <c r="G137" i="85"/>
  <c r="D136" i="86" s="1"/>
  <c r="G136" i="86" s="1"/>
  <c r="G136" i="85"/>
  <c r="D135" i="86" s="1"/>
  <c r="G135" i="86" s="1"/>
  <c r="G135" i="85"/>
  <c r="D134" i="86" s="1"/>
  <c r="G134" i="86" s="1"/>
  <c r="G134" i="85"/>
  <c r="D133" i="86" s="1"/>
  <c r="G133" i="86" s="1"/>
  <c r="G133" i="85"/>
  <c r="D132" i="86" s="1"/>
  <c r="G132" i="86" s="1"/>
  <c r="G132" i="85"/>
  <c r="D131" i="86" s="1"/>
  <c r="G131" i="86" s="1"/>
  <c r="G131" i="85"/>
  <c r="D130" i="86" s="1"/>
  <c r="G130" i="86" s="1"/>
  <c r="G130" i="85"/>
  <c r="D129" i="86" s="1"/>
  <c r="G129" i="86" s="1"/>
  <c r="G129" i="85"/>
  <c r="D128" i="86" s="1"/>
  <c r="G128" i="86" s="1"/>
  <c r="G128" i="85"/>
  <c r="D127" i="86" s="1"/>
  <c r="G127" i="86" s="1"/>
  <c r="G127" i="85"/>
  <c r="D126" i="86" s="1"/>
  <c r="G126" i="86" s="1"/>
  <c r="G126" i="85"/>
  <c r="D125" i="86" s="1"/>
  <c r="G125" i="86" s="1"/>
  <c r="G125" i="85"/>
  <c r="D124" i="86" s="1"/>
  <c r="G124" i="86" s="1"/>
  <c r="G124" i="85"/>
  <c r="D123" i="86" s="1"/>
  <c r="G123" i="86" s="1"/>
  <c r="G123" i="85"/>
  <c r="D122" i="86" s="1"/>
  <c r="G122" i="86" s="1"/>
  <c r="G122" i="85"/>
  <c r="D121" i="86" s="1"/>
  <c r="G121" i="86" s="1"/>
  <c r="G121" i="85"/>
  <c r="D120" i="86" s="1"/>
  <c r="G120" i="86" s="1"/>
  <c r="G120" i="85"/>
  <c r="D119" i="86" s="1"/>
  <c r="G119" i="86" s="1"/>
  <c r="G119" i="85"/>
  <c r="D118" i="86" s="1"/>
  <c r="G118" i="86" s="1"/>
  <c r="G118" i="85"/>
  <c r="D117" i="86" s="1"/>
  <c r="G117" i="86" s="1"/>
  <c r="G117" i="85"/>
  <c r="D116" i="86" s="1"/>
  <c r="G116" i="86" s="1"/>
  <c r="G116" i="85"/>
  <c r="D115" i="86" s="1"/>
  <c r="G115" i="86" s="1"/>
  <c r="G115" i="85"/>
  <c r="D114" i="86" s="1"/>
  <c r="G114" i="86" s="1"/>
  <c r="G114" i="85"/>
  <c r="D113" i="86" s="1"/>
  <c r="G113" i="86" s="1"/>
  <c r="G113" i="85"/>
  <c r="D112" i="86" s="1"/>
  <c r="G112" i="86" s="1"/>
  <c r="G112" i="85"/>
  <c r="D111" i="86" s="1"/>
  <c r="G111" i="86" s="1"/>
  <c r="G111" i="85"/>
  <c r="D110" i="86" s="1"/>
  <c r="G110" i="86" s="1"/>
  <c r="G110" i="85"/>
  <c r="D109" i="86" s="1"/>
  <c r="G109" i="86" s="1"/>
  <c r="G109" i="85"/>
  <c r="D108" i="86" s="1"/>
  <c r="G108" i="86" s="1"/>
  <c r="G108" i="85"/>
  <c r="D107" i="86" s="1"/>
  <c r="G107" i="86" s="1"/>
  <c r="G107" i="85"/>
  <c r="D106" i="86" s="1"/>
  <c r="G106" i="86" s="1"/>
  <c r="G106" i="85"/>
  <c r="D105" i="86" s="1"/>
  <c r="G105" i="86" s="1"/>
  <c r="G105" i="85"/>
  <c r="D104" i="86" s="1"/>
  <c r="G104" i="86" s="1"/>
  <c r="G104" i="85"/>
  <c r="D103" i="86" s="1"/>
  <c r="G103" i="86" s="1"/>
  <c r="G103" i="85"/>
  <c r="D102" i="86" s="1"/>
  <c r="G102" i="86" s="1"/>
  <c r="G102" i="85"/>
  <c r="D101" i="86" s="1"/>
  <c r="G101" i="86" s="1"/>
  <c r="G101" i="85"/>
  <c r="D100" i="86" s="1"/>
  <c r="G100" i="86" s="1"/>
  <c r="G100" i="85"/>
  <c r="D99" i="86" s="1"/>
  <c r="G99" i="86" s="1"/>
  <c r="G99" i="85"/>
  <c r="D98" i="86" s="1"/>
  <c r="G98" i="86" s="1"/>
  <c r="G98" i="85"/>
  <c r="D97" i="86" s="1"/>
  <c r="G97" i="86" s="1"/>
  <c r="G97" i="85"/>
  <c r="D96" i="86" s="1"/>
  <c r="G96" i="86" s="1"/>
  <c r="G96" i="85"/>
  <c r="D95" i="86" s="1"/>
  <c r="G95" i="86" s="1"/>
  <c r="G95" i="85"/>
  <c r="D94" i="86" s="1"/>
  <c r="G94" i="86" s="1"/>
  <c r="G94" i="85"/>
  <c r="D93" i="86" s="1"/>
  <c r="G93" i="86" s="1"/>
  <c r="G93" i="85"/>
  <c r="D92" i="86" s="1"/>
  <c r="G92" i="86" s="1"/>
  <c r="G92" i="85"/>
  <c r="D91" i="86" s="1"/>
  <c r="G91" i="86" s="1"/>
  <c r="G91" i="85"/>
  <c r="D90" i="86" s="1"/>
  <c r="G90" i="86" s="1"/>
  <c r="G90" i="85"/>
  <c r="D89" i="86" s="1"/>
  <c r="G89" i="86" s="1"/>
  <c r="G89" i="85"/>
  <c r="D88" i="86" s="1"/>
  <c r="G88" i="86" s="1"/>
  <c r="G88" i="85"/>
  <c r="D87" i="86" s="1"/>
  <c r="G87" i="86" s="1"/>
  <c r="G87" i="85"/>
  <c r="D86" i="86" s="1"/>
  <c r="G86" i="86" s="1"/>
  <c r="G86" i="85"/>
  <c r="D85" i="86" s="1"/>
  <c r="G85" i="86" s="1"/>
  <c r="G85" i="85"/>
  <c r="D84" i="86" s="1"/>
  <c r="G84" i="86" s="1"/>
  <c r="G84" i="85"/>
  <c r="D83" i="86" s="1"/>
  <c r="G83" i="86" s="1"/>
  <c r="G83" i="85"/>
  <c r="D82" i="86" s="1"/>
  <c r="G82" i="86" s="1"/>
  <c r="G82" i="85"/>
  <c r="D81" i="86" s="1"/>
  <c r="G81" i="86" s="1"/>
  <c r="G81" i="85"/>
  <c r="D80" i="86" s="1"/>
  <c r="G80" i="86" s="1"/>
  <c r="G80" i="85"/>
  <c r="D79" i="86" s="1"/>
  <c r="G79" i="86" s="1"/>
  <c r="G79" i="85"/>
  <c r="D78" i="86" s="1"/>
  <c r="G78" i="86" s="1"/>
  <c r="G78" i="85"/>
  <c r="D77" i="86" s="1"/>
  <c r="G77" i="86" s="1"/>
  <c r="G77" i="85"/>
  <c r="D76" i="86" s="1"/>
  <c r="G76" i="86" s="1"/>
  <c r="G76" i="85"/>
  <c r="D75" i="86" s="1"/>
  <c r="G75" i="86" s="1"/>
  <c r="G75" i="85"/>
  <c r="D74" i="86" s="1"/>
  <c r="G74" i="86" s="1"/>
  <c r="G74" i="85"/>
  <c r="D73" i="86" s="1"/>
  <c r="G73" i="86" s="1"/>
  <c r="G73" i="85"/>
  <c r="D72" i="86" s="1"/>
  <c r="G72" i="86" s="1"/>
  <c r="G72" i="85"/>
  <c r="D71" i="86" s="1"/>
  <c r="G71" i="86" s="1"/>
  <c r="G71" i="85"/>
  <c r="D70" i="86" s="1"/>
  <c r="G70" i="86" s="1"/>
  <c r="G70" i="85"/>
  <c r="D69" i="86" s="1"/>
  <c r="G69" i="86" s="1"/>
  <c r="G69" i="85"/>
  <c r="D68" i="86" s="1"/>
  <c r="G68" i="86" s="1"/>
  <c r="G68" i="85"/>
  <c r="D67" i="86" s="1"/>
  <c r="G67" i="86" s="1"/>
  <c r="G67" i="85"/>
  <c r="D66" i="86" s="1"/>
  <c r="G66" i="86" s="1"/>
  <c r="G66" i="85"/>
  <c r="D65" i="86" s="1"/>
  <c r="G65" i="86" s="1"/>
  <c r="G65" i="85"/>
  <c r="D64" i="86" s="1"/>
  <c r="G64" i="86" s="1"/>
  <c r="G64" i="85"/>
  <c r="D63" i="86" s="1"/>
  <c r="G63" i="86" s="1"/>
  <c r="G63" i="85"/>
  <c r="D62" i="86" s="1"/>
  <c r="G62" i="86" s="1"/>
  <c r="G62" i="85"/>
  <c r="D61" i="86" s="1"/>
  <c r="G61" i="86" s="1"/>
  <c r="G61" i="85"/>
  <c r="D60" i="86" s="1"/>
  <c r="G60" i="86" s="1"/>
  <c r="G60" i="85"/>
  <c r="D59" i="86" s="1"/>
  <c r="G59" i="86" s="1"/>
  <c r="G59" i="85"/>
  <c r="D58" i="86" s="1"/>
  <c r="G58" i="86" s="1"/>
  <c r="G58" i="85"/>
  <c r="D57" i="86" s="1"/>
  <c r="G57" i="86" s="1"/>
  <c r="G57" i="85"/>
  <c r="D56" i="86" s="1"/>
  <c r="G56" i="86" s="1"/>
  <c r="G56" i="85"/>
  <c r="D55" i="86" s="1"/>
  <c r="G55" i="86" s="1"/>
  <c r="G55" i="85"/>
  <c r="D54" i="86" s="1"/>
  <c r="G54" i="86" s="1"/>
  <c r="G54" i="85"/>
  <c r="D53" i="86" s="1"/>
  <c r="G53" i="86" s="1"/>
  <c r="G53" i="85"/>
  <c r="D52" i="86" s="1"/>
  <c r="G52" i="86" s="1"/>
  <c r="G52" i="85"/>
  <c r="D51" i="86" s="1"/>
  <c r="G51" i="86" s="1"/>
  <c r="G51" i="85"/>
  <c r="D50" i="86" s="1"/>
  <c r="G50" i="86" s="1"/>
  <c r="G50" i="85"/>
  <c r="D49" i="86" s="1"/>
  <c r="G49" i="86" s="1"/>
  <c r="G49" i="85"/>
  <c r="D48" i="86" s="1"/>
  <c r="G48" i="86" s="1"/>
  <c r="G48" i="85"/>
  <c r="D47" i="86" s="1"/>
  <c r="G47" i="86" s="1"/>
  <c r="G47" i="85"/>
  <c r="D46" i="86" s="1"/>
  <c r="G46" i="86" s="1"/>
  <c r="G46" i="85"/>
  <c r="D45" i="86" s="1"/>
  <c r="G45" i="86" s="1"/>
  <c r="G45" i="85"/>
  <c r="D44" i="86" s="1"/>
  <c r="G44" i="86" s="1"/>
  <c r="G44" i="85"/>
  <c r="D43" i="86" s="1"/>
  <c r="G43" i="86" s="1"/>
  <c r="G43" i="85"/>
  <c r="D42" i="86" s="1"/>
  <c r="G42" i="86" s="1"/>
  <c r="G42" i="85"/>
  <c r="D41" i="86" s="1"/>
  <c r="G41" i="86" s="1"/>
  <c r="G41" i="85"/>
  <c r="D40" i="86" s="1"/>
  <c r="G40" i="86" s="1"/>
  <c r="G40" i="85"/>
  <c r="D39" i="86" s="1"/>
  <c r="G39" i="86" s="1"/>
  <c r="G39" i="85"/>
  <c r="D38" i="86" s="1"/>
  <c r="G38" i="86" s="1"/>
  <c r="G38" i="85"/>
  <c r="D37" i="86" s="1"/>
  <c r="G37" i="86" s="1"/>
  <c r="G37" i="85"/>
  <c r="D36" i="86" s="1"/>
  <c r="G36" i="86" s="1"/>
  <c r="G36" i="85"/>
  <c r="D35" i="86" s="1"/>
  <c r="G35" i="86" s="1"/>
  <c r="G35" i="85"/>
  <c r="D34" i="86" s="1"/>
  <c r="G34" i="86" s="1"/>
  <c r="G34" i="85"/>
  <c r="D33" i="86" s="1"/>
  <c r="G33" i="86" s="1"/>
  <c r="G33" i="85"/>
  <c r="D32" i="86" s="1"/>
  <c r="G32" i="86" s="1"/>
  <c r="G32" i="85"/>
  <c r="D31" i="86" s="1"/>
  <c r="G31" i="86" s="1"/>
  <c r="G31" i="85"/>
  <c r="D30" i="86" s="1"/>
  <c r="G30" i="86" s="1"/>
  <c r="G30" i="85"/>
  <c r="D29" i="86" s="1"/>
  <c r="G29" i="86" s="1"/>
  <c r="G29" i="85"/>
  <c r="D28" i="86" s="1"/>
  <c r="G28" i="86" s="1"/>
  <c r="G28" i="85"/>
  <c r="D27" i="86" s="1"/>
  <c r="G27" i="86" s="1"/>
  <c r="G27" i="85"/>
  <c r="D26" i="86" s="1"/>
  <c r="G26" i="86" s="1"/>
  <c r="G26" i="85"/>
  <c r="D25" i="86" s="1"/>
  <c r="G25" i="86" s="1"/>
  <c r="G25" i="85"/>
  <c r="D24" i="86" s="1"/>
  <c r="G24" i="86" s="1"/>
  <c r="G24" i="85"/>
  <c r="D23" i="86" s="1"/>
  <c r="G23" i="86" s="1"/>
  <c r="G23" i="85"/>
  <c r="D22" i="86" s="1"/>
  <c r="G22" i="86" s="1"/>
  <c r="G22" i="85"/>
  <c r="D21" i="86" s="1"/>
  <c r="G21" i="86" s="1"/>
  <c r="G21" i="85"/>
  <c r="D20" i="86" s="1"/>
  <c r="G20" i="86" s="1"/>
  <c r="G20" i="85"/>
  <c r="D19" i="86" s="1"/>
  <c r="G19" i="86" s="1"/>
  <c r="G19" i="85"/>
  <c r="D18" i="86" s="1"/>
  <c r="G18" i="86" s="1"/>
  <c r="G18" i="85"/>
  <c r="D17" i="86" s="1"/>
  <c r="G17" i="86" s="1"/>
  <c r="G17" i="85"/>
  <c r="D16" i="86" s="1"/>
  <c r="G16" i="86" s="1"/>
  <c r="G16" i="85"/>
  <c r="D15" i="86" s="1"/>
  <c r="G15" i="86" s="1"/>
  <c r="D14" i="86"/>
  <c r="G14" i="86" s="1"/>
  <c r="G14" i="85"/>
  <c r="D13" i="86" s="1"/>
  <c r="G13" i="85"/>
  <c r="G12" i="85"/>
  <c r="D11" i="86" s="1"/>
  <c r="F11" i="85"/>
  <c r="E11" i="85"/>
  <c r="D11" i="85"/>
  <c r="C11" i="85"/>
  <c r="C10" i="83"/>
  <c r="J23" i="88" l="1"/>
  <c r="J17" i="88"/>
  <c r="D12" i="86"/>
  <c r="G12" i="86" s="1"/>
  <c r="G11" i="85"/>
  <c r="D10" i="83"/>
  <c r="G11" i="86"/>
  <c r="G13" i="86"/>
  <c r="D10" i="86" l="1"/>
  <c r="G10" i="86"/>
  <c r="C15" i="84" s="1"/>
  <c r="B26" i="84" l="1"/>
  <c r="B46" i="84"/>
  <c r="B35" i="84"/>
  <c r="B23" i="88" s="1"/>
  <c r="E35" i="84" l="1"/>
  <c r="E23" i="88" s="1"/>
  <c r="C35" i="84"/>
  <c r="C26" i="84"/>
  <c r="D26" i="84"/>
  <c r="B17" i="88"/>
  <c r="E57" i="84" l="1"/>
  <c r="C57" i="84"/>
  <c r="D53" i="84"/>
  <c r="C53" i="84"/>
  <c r="E46" i="84"/>
  <c r="C46" i="84"/>
  <c r="D42" i="84"/>
  <c r="C42" i="84"/>
  <c r="E26" i="84"/>
  <c r="C17" i="88"/>
  <c r="D17" i="88"/>
  <c r="D35" i="84"/>
  <c r="D23" i="88" s="1"/>
  <c r="E42" i="84" l="1"/>
  <c r="E53" i="84"/>
  <c r="D57" i="84"/>
  <c r="D46" i="84"/>
  <c r="E17" i="88"/>
  <c r="D2" i="94" s="1"/>
  <c r="B2" i="94" s="1"/>
  <c r="C23" i="88"/>
  <c r="L17" i="88" l="1"/>
  <c r="D3" i="94" s="1"/>
  <c r="B3" i="94" s="1"/>
  <c r="B5" i="88" s="1"/>
  <c r="D6" i="94"/>
  <c r="B6" i="94" s="1"/>
  <c r="L23" i="88"/>
  <c r="D4" i="94" l="1"/>
  <c r="B4" i="94" s="1"/>
  <c r="D7" i="94"/>
  <c r="B7" i="94" s="1"/>
  <c r="D8" i="94"/>
  <c r="B8" i="94" s="1"/>
  <c r="B6" i="88" l="1"/>
  <c r="D25" i="80" l="1"/>
  <c r="E27" i="60"/>
  <c r="J27" i="60" s="1"/>
  <c r="G27" i="60" l="1"/>
  <c r="D24" i="80" l="1"/>
  <c r="E26" i="60"/>
  <c r="J26" i="60" s="1"/>
  <c r="D23" i="80"/>
  <c r="E25" i="60"/>
  <c r="J25" i="60" s="1"/>
  <c r="D34" i="76"/>
  <c r="G25" i="60" l="1"/>
  <c r="G26" i="60"/>
  <c r="E24" i="80"/>
  <c r="E25" i="80"/>
  <c r="J34" i="76"/>
  <c r="E34" i="76"/>
  <c r="K34" i="76"/>
  <c r="M34" i="76" l="1"/>
  <c r="E23" i="80" l="1"/>
  <c r="D15" i="80" l="1"/>
  <c r="E13" i="73"/>
  <c r="H13" i="73" s="1"/>
  <c r="E18" i="60"/>
  <c r="J18" i="60" s="1"/>
  <c r="E21" i="60"/>
  <c r="J21" i="60" s="1"/>
  <c r="D20" i="80"/>
  <c r="E23" i="60"/>
  <c r="J23" i="60" s="1"/>
  <c r="E24" i="60"/>
  <c r="J24" i="60" s="1"/>
  <c r="D18" i="76"/>
  <c r="J16" i="76" l="1"/>
  <c r="N16" i="76" s="1"/>
  <c r="D16" i="76"/>
  <c r="G23" i="60"/>
  <c r="G21" i="60"/>
  <c r="G24" i="60"/>
  <c r="G18" i="60"/>
  <c r="D19" i="80"/>
  <c r="D21" i="80"/>
  <c r="D22" i="80"/>
  <c r="D16" i="80"/>
  <c r="E19" i="60"/>
  <c r="J19" i="60" s="1"/>
  <c r="D17" i="80"/>
  <c r="I17" i="80" s="1"/>
  <c r="D18" i="80"/>
  <c r="E20" i="60"/>
  <c r="J20" i="60" s="1"/>
  <c r="J18" i="76"/>
  <c r="N18" i="76" s="1"/>
  <c r="K18" i="76"/>
  <c r="E14" i="73"/>
  <c r="H14" i="73" s="1"/>
  <c r="E16" i="76"/>
  <c r="K16" i="76"/>
  <c r="E18" i="76"/>
  <c r="E12" i="73"/>
  <c r="H12" i="73" s="1"/>
  <c r="M16" i="76" l="1"/>
  <c r="E17" i="80"/>
  <c r="I13" i="80"/>
  <c r="I23" i="105" s="1"/>
  <c r="J17" i="76"/>
  <c r="N17" i="76" s="1"/>
  <c r="D17" i="76"/>
  <c r="J21" i="76"/>
  <c r="D21" i="76"/>
  <c r="J22" i="76"/>
  <c r="D22" i="76"/>
  <c r="J20" i="76"/>
  <c r="N20" i="76" s="1"/>
  <c r="D20" i="76"/>
  <c r="J19" i="76"/>
  <c r="N19" i="76" s="1"/>
  <c r="D19" i="76"/>
  <c r="J15" i="76"/>
  <c r="N15" i="76" s="1"/>
  <c r="D15" i="76"/>
  <c r="E21" i="76"/>
  <c r="K22" i="76"/>
  <c r="E22" i="76"/>
  <c r="G22" i="60"/>
  <c r="G16" i="60"/>
  <c r="G20" i="60"/>
  <c r="G19" i="60"/>
  <c r="E17" i="76"/>
  <c r="K17" i="76"/>
  <c r="M17" i="76" s="1"/>
  <c r="K20" i="76"/>
  <c r="E20" i="76"/>
  <c r="M18" i="76"/>
  <c r="K19" i="76"/>
  <c r="K21" i="76"/>
  <c r="E19" i="76"/>
  <c r="K15" i="76"/>
  <c r="E20" i="80"/>
  <c r="E22" i="80"/>
  <c r="E14" i="80"/>
  <c r="E18" i="80"/>
  <c r="E16" i="80"/>
  <c r="E21" i="80"/>
  <c r="E15" i="80"/>
  <c r="E19" i="80"/>
  <c r="F13" i="73"/>
  <c r="I13" i="73"/>
  <c r="F12" i="73"/>
  <c r="F14" i="73"/>
  <c r="N14" i="76" l="1"/>
  <c r="H23" i="105" s="1"/>
  <c r="M15" i="76"/>
  <c r="M21" i="76"/>
  <c r="M22" i="76"/>
  <c r="M19" i="76"/>
  <c r="E13" i="80"/>
  <c r="I17" i="105" s="1"/>
  <c r="M20" i="76"/>
  <c r="E14" i="76"/>
  <c r="H17" i="105" s="1"/>
  <c r="F11" i="73"/>
  <c r="G17" i="105" s="1"/>
  <c r="J15" i="60"/>
  <c r="B14" i="103" s="1"/>
  <c r="B23" i="105" s="1"/>
  <c r="G15" i="60"/>
  <c r="B6" i="103" s="1"/>
  <c r="B17" i="105" s="1"/>
  <c r="I14" i="73"/>
  <c r="J17" i="105" l="1"/>
  <c r="B10" i="103"/>
  <c r="C17" i="105" s="1"/>
  <c r="C10" i="103"/>
  <c r="D17" i="105" s="1"/>
  <c r="D18" i="103"/>
  <c r="E23" i="105" s="1"/>
  <c r="D6" i="106" s="1"/>
  <c r="B6" i="106" s="1"/>
  <c r="B18" i="103"/>
  <c r="C23" i="105" s="1"/>
  <c r="I12" i="73"/>
  <c r="D10" i="103" l="1"/>
  <c r="E17" i="105" s="1"/>
  <c r="C18" i="103"/>
  <c r="D23" i="105" s="1"/>
  <c r="I11" i="73"/>
  <c r="G23" i="105" s="1"/>
  <c r="J23" i="105" s="1"/>
  <c r="L23" i="105" s="1"/>
  <c r="D2" i="106" l="1"/>
  <c r="B2" i="106" s="1"/>
  <c r="L17" i="105"/>
  <c r="D7" i="106"/>
  <c r="B7" i="106" s="1"/>
  <c r="D8" i="106"/>
  <c r="B8" i="106" s="1"/>
  <c r="B6" i="105" l="1"/>
  <c r="D3" i="106"/>
  <c r="B3" i="106" s="1"/>
  <c r="B5" i="105" s="1"/>
  <c r="D4" i="106"/>
  <c r="B4" i="106" s="1"/>
</calcChain>
</file>

<file path=xl/sharedStrings.xml><?xml version="1.0" encoding="utf-8"?>
<sst xmlns="http://schemas.openxmlformats.org/spreadsheetml/2006/main" count="3932" uniqueCount="1334">
  <si>
    <t>農産物</t>
    <rPh sb="0" eb="3">
      <t>ノウサンブツ</t>
    </rPh>
    <phoneticPr fontId="8"/>
  </si>
  <si>
    <t>当年収穫見込</t>
    <rPh sb="0" eb="2">
      <t>トウネン</t>
    </rPh>
    <rPh sb="2" eb="4">
      <t>シュウカク</t>
    </rPh>
    <rPh sb="4" eb="6">
      <t>ミコ</t>
    </rPh>
    <phoneticPr fontId="8"/>
  </si>
  <si>
    <t>収穫
見込</t>
    <rPh sb="0" eb="2">
      <t>シュウカク</t>
    </rPh>
    <rPh sb="3" eb="5">
      <t>ミコ</t>
    </rPh>
    <phoneticPr fontId="8"/>
  </si>
  <si>
    <t>kg</t>
    <phoneticPr fontId="7"/>
  </si>
  <si>
    <t>　（注）積立金は、補填に使われなければ、翌年に持ち越されます。</t>
    <rPh sb="2" eb="3">
      <t>チュウ</t>
    </rPh>
    <rPh sb="4" eb="6">
      <t>ツミタテ</t>
    </rPh>
    <rPh sb="6" eb="7">
      <t>キン</t>
    </rPh>
    <rPh sb="9" eb="11">
      <t>ホテン</t>
    </rPh>
    <rPh sb="12" eb="13">
      <t>ツカ</t>
    </rPh>
    <rPh sb="23" eb="24">
      <t>モ</t>
    </rPh>
    <rPh sb="25" eb="26">
      <t>コ</t>
    </rPh>
    <phoneticPr fontId="7"/>
  </si>
  <si>
    <t>【保険金等の試算】</t>
    <rPh sb="1" eb="4">
      <t>ホケンキン</t>
    </rPh>
    <rPh sb="4" eb="5">
      <t>トウ</t>
    </rPh>
    <rPh sb="6" eb="8">
      <t>シサン</t>
    </rPh>
    <phoneticPr fontId="7"/>
  </si>
  <si>
    <t>比較</t>
    <rPh sb="0" eb="2">
      <t>ヒカク</t>
    </rPh>
    <phoneticPr fontId="7"/>
  </si>
  <si>
    <t>基準収入</t>
    <rPh sb="0" eb="2">
      <t>キジュン</t>
    </rPh>
    <rPh sb="2" eb="4">
      <t>シュウニュウ</t>
    </rPh>
    <phoneticPr fontId="7"/>
  </si>
  <si>
    <t>円</t>
    <rPh sb="0" eb="1">
      <t>エン</t>
    </rPh>
    <phoneticPr fontId="7"/>
  </si>
  <si>
    <t>円</t>
    <phoneticPr fontId="7"/>
  </si>
  <si>
    <t>［シミュレーション結果の表示］シート</t>
    <rPh sb="9" eb="11">
      <t>ケッカ</t>
    </rPh>
    <rPh sb="12" eb="14">
      <t>ヒョウジ</t>
    </rPh>
    <phoneticPr fontId="7"/>
  </si>
  <si>
    <t>円/10a</t>
    <rPh sb="0" eb="1">
      <t>エン</t>
    </rPh>
    <phoneticPr fontId="7"/>
  </si>
  <si>
    <t>a</t>
    <phoneticPr fontId="7"/>
  </si>
  <si>
    <t>円/kg</t>
    <rPh sb="0" eb="1">
      <t>エン</t>
    </rPh>
    <phoneticPr fontId="7"/>
  </si>
  <si>
    <t>補填金</t>
    <phoneticPr fontId="7"/>
  </si>
  <si>
    <t>メッセージ文章</t>
    <rPh sb="5" eb="7">
      <t>ブンショウ</t>
    </rPh>
    <phoneticPr fontId="7"/>
  </si>
  <si>
    <t>項目1</t>
    <rPh sb="0" eb="2">
      <t>コウモク</t>
    </rPh>
    <phoneticPr fontId="7"/>
  </si>
  <si>
    <t>項目2</t>
    <rPh sb="0" eb="2">
      <t>コウモク</t>
    </rPh>
    <phoneticPr fontId="7"/>
  </si>
  <si>
    <t>項目3</t>
    <rPh sb="0" eb="2">
      <t>コウモク</t>
    </rPh>
    <phoneticPr fontId="7"/>
  </si>
  <si>
    <t>項目4</t>
    <rPh sb="0" eb="2">
      <t>コウモク</t>
    </rPh>
    <phoneticPr fontId="7"/>
  </si>
  <si>
    <t>円となりました。</t>
    <rPh sb="0" eb="1">
      <t>エン</t>
    </rPh>
    <phoneticPr fontId="7"/>
  </si>
  <si>
    <t>円多い</t>
    <rPh sb="1" eb="2">
      <t>オオ</t>
    </rPh>
    <phoneticPr fontId="7"/>
  </si>
  <si>
    <t>　・保険金等は、収入保険が</t>
    <rPh sb="2" eb="5">
      <t>ホケンキン</t>
    </rPh>
    <phoneticPr fontId="7"/>
  </si>
  <si>
    <t>　・保険料等は、収入保険の方が類似制度より、</t>
    <rPh sb="8" eb="10">
      <t>シュウニュウ</t>
    </rPh>
    <rPh sb="10" eb="12">
      <t>ホケン</t>
    </rPh>
    <rPh sb="15" eb="17">
      <t>ルイジ</t>
    </rPh>
    <rPh sb="17" eb="19">
      <t>セイド</t>
    </rPh>
    <phoneticPr fontId="7"/>
  </si>
  <si>
    <t>農業共済
対象制度</t>
    <rPh sb="0" eb="2">
      <t>ノウギョウ</t>
    </rPh>
    <rPh sb="2" eb="4">
      <t>キョウサイ</t>
    </rPh>
    <rPh sb="5" eb="7">
      <t>タイショウ</t>
    </rPh>
    <rPh sb="7" eb="9">
      <t>セイド</t>
    </rPh>
    <phoneticPr fontId="7"/>
  </si>
  <si>
    <t>農作物共済</t>
    <rPh sb="0" eb="3">
      <t>ノウサクモツ</t>
    </rPh>
    <rPh sb="3" eb="5">
      <t>キョウサイ</t>
    </rPh>
    <phoneticPr fontId="7"/>
  </si>
  <si>
    <t>畑作物共済</t>
    <rPh sb="0" eb="3">
      <t>ハタサクモツ</t>
    </rPh>
    <rPh sb="3" eb="5">
      <t>キョウサイ</t>
    </rPh>
    <phoneticPr fontId="7"/>
  </si>
  <si>
    <t>a</t>
    <phoneticPr fontId="7"/>
  </si>
  <si>
    <t>補填金（限度額考慮なし）</t>
    <rPh sb="4" eb="6">
      <t>ゲンド</t>
    </rPh>
    <rPh sb="6" eb="7">
      <t>ガク</t>
    </rPh>
    <rPh sb="7" eb="9">
      <t>コウリョ</t>
    </rPh>
    <phoneticPr fontId="7"/>
  </si>
  <si>
    <t>a</t>
    <phoneticPr fontId="7"/>
  </si>
  <si>
    <t>kg</t>
    <phoneticPr fontId="7"/>
  </si>
  <si>
    <t>小麦</t>
    <rPh sb="0" eb="2">
      <t>コムギ</t>
    </rPh>
    <phoneticPr fontId="7"/>
  </si>
  <si>
    <t>類似制度</t>
    <rPh sb="0" eb="2">
      <t>ルイジ</t>
    </rPh>
    <rPh sb="2" eb="4">
      <t>セイド</t>
    </rPh>
    <phoneticPr fontId="7"/>
  </si>
  <si>
    <t>（単位：円）</t>
    <phoneticPr fontId="7"/>
  </si>
  <si>
    <t>【保険料等の試算】</t>
    <rPh sb="4" eb="5">
      <t>トウ</t>
    </rPh>
    <rPh sb="6" eb="8">
      <t>シサン</t>
    </rPh>
    <phoneticPr fontId="7"/>
  </si>
  <si>
    <t>合計</t>
    <rPh sb="0" eb="2">
      <t>ゴウケイ</t>
    </rPh>
    <phoneticPr fontId="7"/>
  </si>
  <si>
    <t>野菜価格安定対策</t>
    <rPh sb="0" eb="2">
      <t>ヤサイ</t>
    </rPh>
    <rPh sb="2" eb="4">
      <t>カカク</t>
    </rPh>
    <rPh sb="4" eb="6">
      <t>アンテイ</t>
    </rPh>
    <rPh sb="6" eb="8">
      <t>タイサク</t>
    </rPh>
    <phoneticPr fontId="7"/>
  </si>
  <si>
    <t>(1)</t>
  </si>
  <si>
    <t>(11)</t>
  </si>
  <si>
    <t>【将来の予想によるシミュレーション】</t>
    <rPh sb="1" eb="3">
      <t>ショウライ</t>
    </rPh>
    <rPh sb="4" eb="6">
      <t>ヨソウ</t>
    </rPh>
    <phoneticPr fontId="7"/>
  </si>
  <si>
    <t>保険料</t>
    <rPh sb="0" eb="3">
      <t>ホケンリョウ</t>
    </rPh>
    <phoneticPr fontId="7"/>
  </si>
  <si>
    <t>積立金</t>
    <rPh sb="0" eb="2">
      <t>ツミタテ</t>
    </rPh>
    <rPh sb="2" eb="3">
      <t>キン</t>
    </rPh>
    <phoneticPr fontId="7"/>
  </si>
  <si>
    <t>【過去の収入金額】</t>
    <rPh sb="1" eb="3">
      <t>カコ</t>
    </rPh>
    <rPh sb="4" eb="6">
      <t>シュウニュウ</t>
    </rPh>
    <rPh sb="6" eb="8">
      <t>キンガク</t>
    </rPh>
    <phoneticPr fontId="7"/>
  </si>
  <si>
    <t>（単位：円）</t>
    <phoneticPr fontId="7"/>
  </si>
  <si>
    <t>過去年</t>
    <rPh sb="0" eb="2">
      <t>カコ</t>
    </rPh>
    <rPh sb="2" eb="3">
      <t>ネン</t>
    </rPh>
    <phoneticPr fontId="7"/>
  </si>
  <si>
    <t>平成28年</t>
    <rPh sb="0" eb="2">
      <t>ヘイセイ</t>
    </rPh>
    <phoneticPr fontId="7"/>
  </si>
  <si>
    <t>平成27年</t>
    <rPh sb="0" eb="2">
      <t>ヘイセイ</t>
    </rPh>
    <phoneticPr fontId="7"/>
  </si>
  <si>
    <t>平成26年</t>
    <rPh sb="0" eb="2">
      <t>ヘイセイ</t>
    </rPh>
    <phoneticPr fontId="7"/>
  </si>
  <si>
    <t>平成25年</t>
    <rPh sb="0" eb="2">
      <t>ヘイセイ</t>
    </rPh>
    <phoneticPr fontId="7"/>
  </si>
  <si>
    <t>［販売金額を整理するための補助フォーム］シート</t>
    <rPh sb="1" eb="3">
      <t>ハンバイ</t>
    </rPh>
    <rPh sb="3" eb="5">
      <t>キンガク</t>
    </rPh>
    <rPh sb="6" eb="8">
      <t>セイリ</t>
    </rPh>
    <rPh sb="13" eb="15">
      <t>ホジョ</t>
    </rPh>
    <phoneticPr fontId="7"/>
  </si>
  <si>
    <t>対象過去年</t>
    <rPh sb="0" eb="2">
      <t>タイショウ</t>
    </rPh>
    <rPh sb="2" eb="4">
      <t>カコ</t>
    </rPh>
    <rPh sb="4" eb="5">
      <t>ネン</t>
    </rPh>
    <phoneticPr fontId="7"/>
  </si>
  <si>
    <t>青色申告決算書の
収入金額の内訳Ⓐ</t>
    <phoneticPr fontId="8"/>
  </si>
  <si>
    <t>数量払</t>
    <rPh sb="0" eb="2">
      <t>スウリョウ</t>
    </rPh>
    <rPh sb="2" eb="3">
      <t>バラ</t>
    </rPh>
    <phoneticPr fontId="8"/>
  </si>
  <si>
    <t>その他</t>
    <rPh sb="2" eb="3">
      <t>タ</t>
    </rPh>
    <phoneticPr fontId="8"/>
  </si>
  <si>
    <t>米</t>
    <rPh sb="0" eb="1">
      <t>コメ</t>
    </rPh>
    <phoneticPr fontId="7"/>
  </si>
  <si>
    <t>キャベツ</t>
    <phoneticPr fontId="7"/>
  </si>
  <si>
    <t>［過去の収入金額申告書］シート</t>
    <rPh sb="1" eb="3">
      <t>カコ</t>
    </rPh>
    <rPh sb="4" eb="6">
      <t>シュウニュウ</t>
    </rPh>
    <rPh sb="6" eb="8">
      <t>キンガク</t>
    </rPh>
    <rPh sb="8" eb="10">
      <t>シンコク</t>
    </rPh>
    <rPh sb="10" eb="11">
      <t>ショ</t>
    </rPh>
    <phoneticPr fontId="7"/>
  </si>
  <si>
    <t>①期首棚卸高
金額</t>
    <rPh sb="1" eb="3">
      <t>キシュ</t>
    </rPh>
    <rPh sb="3" eb="5">
      <t>タナオロ</t>
    </rPh>
    <rPh sb="5" eb="6">
      <t>ダカ</t>
    </rPh>
    <rPh sb="7" eb="9">
      <t>キンガク</t>
    </rPh>
    <phoneticPr fontId="8"/>
  </si>
  <si>
    <t>②販売金額</t>
    <rPh sb="1" eb="3">
      <t>ハンバイ</t>
    </rPh>
    <rPh sb="3" eb="5">
      <t>キンガク</t>
    </rPh>
    <phoneticPr fontId="8"/>
  </si>
  <si>
    <t>③事業消費金額</t>
    <rPh sb="1" eb="3">
      <t>ジギョウ</t>
    </rPh>
    <rPh sb="3" eb="5">
      <t>ショウヒ</t>
    </rPh>
    <rPh sb="5" eb="7">
      <t>キンガク</t>
    </rPh>
    <phoneticPr fontId="8"/>
  </si>
  <si>
    <t>④期末棚卸高
金額</t>
    <rPh sb="1" eb="3">
      <t>キマツ</t>
    </rPh>
    <rPh sb="2" eb="3">
      <t>ジキ</t>
    </rPh>
    <rPh sb="3" eb="5">
      <t>タナオロ</t>
    </rPh>
    <rPh sb="5" eb="6">
      <t>ダカ</t>
    </rPh>
    <rPh sb="7" eb="9">
      <t>キンガク</t>
    </rPh>
    <phoneticPr fontId="8"/>
  </si>
  <si>
    <t>［類似制度の入力］シート</t>
    <rPh sb="1" eb="3">
      <t>ルイジ</t>
    </rPh>
    <rPh sb="3" eb="5">
      <t>セイド</t>
    </rPh>
    <rPh sb="6" eb="8">
      <t>ニュウリョク</t>
    </rPh>
    <phoneticPr fontId="7"/>
  </si>
  <si>
    <t>　「次へ」ボタンを押してください。</t>
    <rPh sb="2" eb="3">
      <t>ツギ</t>
    </rPh>
    <rPh sb="9" eb="10">
      <t>オ</t>
    </rPh>
    <phoneticPr fontId="7"/>
  </si>
  <si>
    <t>（単位：円）</t>
    <phoneticPr fontId="7"/>
  </si>
  <si>
    <t>【類似制度の掛金等、補填金等】</t>
    <rPh sb="1" eb="3">
      <t>ルイジ</t>
    </rPh>
    <rPh sb="10" eb="12">
      <t>ホテン</t>
    </rPh>
    <rPh sb="12" eb="13">
      <t>キン</t>
    </rPh>
    <rPh sb="13" eb="14">
      <t>トウ</t>
    </rPh>
    <phoneticPr fontId="7"/>
  </si>
  <si>
    <t>補填金等</t>
    <rPh sb="0" eb="2">
      <t>ホテン</t>
    </rPh>
    <rPh sb="2" eb="3">
      <t>キン</t>
    </rPh>
    <rPh sb="3" eb="4">
      <t>トウ</t>
    </rPh>
    <phoneticPr fontId="7"/>
  </si>
  <si>
    <t>農業共済
制度</t>
    <phoneticPr fontId="7"/>
  </si>
  <si>
    <t>果樹共済（収穫共済のみ）</t>
    <rPh sb="0" eb="2">
      <t>カジュ</t>
    </rPh>
    <rPh sb="2" eb="4">
      <t>キョウサイ</t>
    </rPh>
    <rPh sb="5" eb="7">
      <t>シュウカク</t>
    </rPh>
    <rPh sb="7" eb="9">
      <t>キョウサイ</t>
    </rPh>
    <phoneticPr fontId="7"/>
  </si>
  <si>
    <t>収入減少影響緩和対策</t>
    <rPh sb="0" eb="2">
      <t>シュウニュウ</t>
    </rPh>
    <rPh sb="2" eb="4">
      <t>ゲンショウ</t>
    </rPh>
    <rPh sb="4" eb="6">
      <t>エイキョウ</t>
    </rPh>
    <rPh sb="6" eb="8">
      <t>カンワ</t>
    </rPh>
    <rPh sb="8" eb="10">
      <t>タイサク</t>
    </rPh>
    <phoneticPr fontId="7"/>
  </si>
  <si>
    <t>野菜価格
安定対策</t>
    <phoneticPr fontId="7"/>
  </si>
  <si>
    <t>指定野菜価格安定対策事業</t>
    <rPh sb="0" eb="2">
      <t>シテイ</t>
    </rPh>
    <rPh sb="2" eb="4">
      <t>ヤサイ</t>
    </rPh>
    <rPh sb="4" eb="6">
      <t>カカク</t>
    </rPh>
    <rPh sb="6" eb="8">
      <t>アンテイ</t>
    </rPh>
    <rPh sb="8" eb="10">
      <t>タイサク</t>
    </rPh>
    <rPh sb="10" eb="12">
      <t>ジギョウ</t>
    </rPh>
    <phoneticPr fontId="7"/>
  </si>
  <si>
    <t>契約指定野菜安定供給事業（うち価格低落タイプ）</t>
    <rPh sb="0" eb="2">
      <t>ケイヤク</t>
    </rPh>
    <rPh sb="2" eb="4">
      <t>シテイ</t>
    </rPh>
    <rPh sb="4" eb="6">
      <t>ヤサイ</t>
    </rPh>
    <rPh sb="6" eb="8">
      <t>アンテイ</t>
    </rPh>
    <rPh sb="8" eb="10">
      <t>キョウキュウ</t>
    </rPh>
    <rPh sb="10" eb="12">
      <t>ジギョウ</t>
    </rPh>
    <rPh sb="15" eb="17">
      <t>カカク</t>
    </rPh>
    <rPh sb="17" eb="19">
      <t>テイラク</t>
    </rPh>
    <phoneticPr fontId="7"/>
  </si>
  <si>
    <t>特定野菜等供給産地育成価格差補填事業</t>
    <rPh sb="0" eb="2">
      <t>トクテイ</t>
    </rPh>
    <rPh sb="2" eb="4">
      <t>ヤサイ</t>
    </rPh>
    <rPh sb="4" eb="5">
      <t>トウ</t>
    </rPh>
    <rPh sb="5" eb="7">
      <t>キョウキュウ</t>
    </rPh>
    <rPh sb="7" eb="9">
      <t>サンチ</t>
    </rPh>
    <rPh sb="9" eb="11">
      <t>イクセイ</t>
    </rPh>
    <rPh sb="11" eb="14">
      <t>カカクサ</t>
    </rPh>
    <rPh sb="14" eb="16">
      <t>ホテン</t>
    </rPh>
    <rPh sb="16" eb="18">
      <t>ジギョウ</t>
    </rPh>
    <phoneticPr fontId="7"/>
  </si>
  <si>
    <t>契約特定野菜等安定供給促進事業（うち価格低落タイプ）</t>
    <rPh sb="0" eb="2">
      <t>ケイヤク</t>
    </rPh>
    <rPh sb="2" eb="4">
      <t>トクテイ</t>
    </rPh>
    <rPh sb="4" eb="6">
      <t>ヤサイ</t>
    </rPh>
    <rPh sb="6" eb="7">
      <t>トウ</t>
    </rPh>
    <rPh sb="7" eb="9">
      <t>アンテイ</t>
    </rPh>
    <rPh sb="9" eb="11">
      <t>キョウキュウ</t>
    </rPh>
    <rPh sb="11" eb="13">
      <t>ソクシン</t>
    </rPh>
    <rPh sb="13" eb="15">
      <t>ジギョウ</t>
    </rPh>
    <phoneticPr fontId="7"/>
  </si>
  <si>
    <t>農業共済制度
の共済掛金</t>
    <rPh sb="0" eb="2">
      <t>ノウギョウ</t>
    </rPh>
    <rPh sb="2" eb="4">
      <t>キョウサイ</t>
    </rPh>
    <rPh sb="4" eb="6">
      <t>セイド</t>
    </rPh>
    <rPh sb="8" eb="10">
      <t>キョウサイ</t>
    </rPh>
    <rPh sb="10" eb="12">
      <t>カケキン</t>
    </rPh>
    <phoneticPr fontId="7"/>
  </si>
  <si>
    <t>収入減少影響緩和対策
の積立金</t>
    <rPh sb="0" eb="2">
      <t>シュウニュウ</t>
    </rPh>
    <rPh sb="2" eb="4">
      <t>ゲンショウ</t>
    </rPh>
    <rPh sb="4" eb="6">
      <t>エイキョウ</t>
    </rPh>
    <rPh sb="6" eb="8">
      <t>カンワ</t>
    </rPh>
    <rPh sb="8" eb="10">
      <t>タイサク</t>
    </rPh>
    <rPh sb="12" eb="14">
      <t>ツミタテ</t>
    </rPh>
    <rPh sb="14" eb="15">
      <t>キン</t>
    </rPh>
    <phoneticPr fontId="7"/>
  </si>
  <si>
    <t>野菜価格安定対策
の負担金</t>
    <rPh sb="0" eb="2">
      <t>ヤサイ</t>
    </rPh>
    <rPh sb="2" eb="4">
      <t>カカク</t>
    </rPh>
    <rPh sb="4" eb="6">
      <t>アンテイ</t>
    </rPh>
    <rPh sb="6" eb="8">
      <t>タイサク</t>
    </rPh>
    <rPh sb="10" eb="13">
      <t>フタンキン</t>
    </rPh>
    <phoneticPr fontId="7"/>
  </si>
  <si>
    <t>(2)</t>
    <phoneticPr fontId="7"/>
  </si>
  <si>
    <t>農業共済制度の共済金</t>
    <rPh sb="0" eb="2">
      <t>ノウギョウ</t>
    </rPh>
    <rPh sb="2" eb="4">
      <t>キョウサイ</t>
    </rPh>
    <rPh sb="4" eb="6">
      <t>セイド</t>
    </rPh>
    <rPh sb="7" eb="10">
      <t>キョウサイキン</t>
    </rPh>
    <phoneticPr fontId="7"/>
  </si>
  <si>
    <t>二条大麦</t>
  </si>
  <si>
    <t>六条大麦</t>
  </si>
  <si>
    <t>裸麦</t>
  </si>
  <si>
    <t>だいず(種実）</t>
  </si>
  <si>
    <t>馬鈴薯</t>
  </si>
  <si>
    <t>てん菜</t>
  </si>
  <si>
    <t>アスパラガス</t>
  </si>
  <si>
    <t>いちご</t>
  </si>
  <si>
    <t>えだまめ</t>
  </si>
  <si>
    <t>オクラ</t>
  </si>
  <si>
    <t>かぶ</t>
  </si>
  <si>
    <t>かぼちゃ</t>
  </si>
  <si>
    <t>カリフラワー</t>
  </si>
  <si>
    <t>ごぼう</t>
  </si>
  <si>
    <t>こまつな</t>
  </si>
  <si>
    <t>しゅんぎく</t>
  </si>
  <si>
    <t>しょうが</t>
  </si>
  <si>
    <t>すいか</t>
  </si>
  <si>
    <t>スイートコーン</t>
  </si>
  <si>
    <t>にんにく</t>
  </si>
  <si>
    <t>ふき</t>
  </si>
  <si>
    <t>ブロッコリー</t>
  </si>
  <si>
    <t>みつば</t>
  </si>
  <si>
    <t>メロン</t>
  </si>
  <si>
    <t>れんこん</t>
  </si>
  <si>
    <t>わけぎ</t>
  </si>
  <si>
    <t>No</t>
    <phoneticPr fontId="7"/>
  </si>
  <si>
    <t>指定野菜</t>
    <rPh sb="0" eb="2">
      <t>シテイ</t>
    </rPh>
    <rPh sb="2" eb="4">
      <t>ヤサイ</t>
    </rPh>
    <phoneticPr fontId="7"/>
  </si>
  <si>
    <t>特定野菜</t>
    <rPh sb="0" eb="2">
      <t>トクテイ</t>
    </rPh>
    <rPh sb="2" eb="4">
      <t>ヤサイ</t>
    </rPh>
    <phoneticPr fontId="7"/>
  </si>
  <si>
    <t>（単位：円）</t>
    <phoneticPr fontId="7"/>
  </si>
  <si>
    <t>円少ない</t>
    <phoneticPr fontId="7"/>
  </si>
  <si>
    <t>結果になりました。</t>
    <phoneticPr fontId="7"/>
  </si>
  <si>
    <t>　・保険金等は、収入保険の方が類似制度より、</t>
    <phoneticPr fontId="7"/>
  </si>
  <si>
    <t>　・保険料等は、収入保険が</t>
    <phoneticPr fontId="7"/>
  </si>
  <si>
    <t>　・保険料等は、収入保険と類似制度で同額となりました。</t>
    <rPh sb="18" eb="20">
      <t>ドウガク</t>
    </rPh>
    <phoneticPr fontId="7"/>
  </si>
  <si>
    <t>　・保険金等は、収入保険と類似制度で同額となりました。</t>
    <rPh sb="2" eb="5">
      <t>ホケンキン</t>
    </rPh>
    <rPh sb="18" eb="20">
      <t>ドウガク</t>
    </rPh>
    <phoneticPr fontId="7"/>
  </si>
  <si>
    <t>保険金</t>
    <rPh sb="0" eb="3">
      <t>ホケンキン</t>
    </rPh>
    <phoneticPr fontId="7"/>
  </si>
  <si>
    <t>特約補填金</t>
    <rPh sb="0" eb="2">
      <t>トクヤク</t>
    </rPh>
    <rPh sb="2" eb="4">
      <t>ホテン</t>
    </rPh>
    <rPh sb="4" eb="5">
      <t>キン</t>
    </rPh>
    <phoneticPr fontId="7"/>
  </si>
  <si>
    <t>基準収入</t>
    <phoneticPr fontId="7"/>
  </si>
  <si>
    <t>(4)</t>
    <phoneticPr fontId="7"/>
  </si>
  <si>
    <t>(5)</t>
    <phoneticPr fontId="7"/>
  </si>
  <si>
    <t>(6)</t>
    <phoneticPr fontId="7"/>
  </si>
  <si>
    <t>(7)</t>
    <phoneticPr fontId="7"/>
  </si>
  <si>
    <t>(8)</t>
    <phoneticPr fontId="7"/>
  </si>
  <si>
    <t>(9)</t>
    <phoneticPr fontId="7"/>
  </si>
  <si>
    <t>保険金</t>
    <phoneticPr fontId="7"/>
  </si>
  <si>
    <t>②販売金額から除外するもの</t>
    <phoneticPr fontId="8"/>
  </si>
  <si>
    <t>青色申告決算書の
収入金額の内訳Ⓐ</t>
    <phoneticPr fontId="8"/>
  </si>
  <si>
    <t>区分</t>
    <rPh sb="0" eb="2">
      <t>クブン</t>
    </rPh>
    <phoneticPr fontId="8"/>
  </si>
  <si>
    <t>当年収入予測</t>
    <rPh sb="0" eb="2">
      <t>トウネン</t>
    </rPh>
    <rPh sb="2" eb="4">
      <t>シュウニュウ</t>
    </rPh>
    <rPh sb="4" eb="6">
      <t>ヨソク</t>
    </rPh>
    <phoneticPr fontId="7"/>
  </si>
  <si>
    <t>収量減少
割合</t>
    <rPh sb="0" eb="2">
      <t>シュウリョウ</t>
    </rPh>
    <rPh sb="2" eb="4">
      <t>ゲンショウ</t>
    </rPh>
    <rPh sb="5" eb="7">
      <t>ワリアイ</t>
    </rPh>
    <phoneticPr fontId="7"/>
  </si>
  <si>
    <t>価格減少
割合</t>
    <rPh sb="0" eb="2">
      <t>カカク</t>
    </rPh>
    <rPh sb="2" eb="4">
      <t>ゲンショウ</t>
    </rPh>
    <rPh sb="5" eb="7">
      <t>ワリアイ</t>
    </rPh>
    <phoneticPr fontId="7"/>
  </si>
  <si>
    <t>合計</t>
    <rPh sb="0" eb="2">
      <t>ゴウケイ</t>
    </rPh>
    <phoneticPr fontId="7"/>
  </si>
  <si>
    <t>作付
予定
面積</t>
    <phoneticPr fontId="8"/>
  </si>
  <si>
    <t>=③×④</t>
    <phoneticPr fontId="7"/>
  </si>
  <si>
    <t>農作物共済</t>
  </si>
  <si>
    <t>対象
判別</t>
    <rPh sb="0" eb="2">
      <t>タイショウ</t>
    </rPh>
    <rPh sb="3" eb="5">
      <t>ハンベツ</t>
    </rPh>
    <phoneticPr fontId="7"/>
  </si>
  <si>
    <t>○</t>
  </si>
  <si>
    <t>×</t>
  </si>
  <si>
    <t>園芸施設共済</t>
    <rPh sb="0" eb="2">
      <t>エンゲイ</t>
    </rPh>
    <rPh sb="2" eb="4">
      <t>シセツ</t>
    </rPh>
    <rPh sb="4" eb="6">
      <t>キョウサイ</t>
    </rPh>
    <phoneticPr fontId="7"/>
  </si>
  <si>
    <t>特約
補填金</t>
    <phoneticPr fontId="7"/>
  </si>
  <si>
    <t>掛金
国庫補助</t>
    <rPh sb="0" eb="2">
      <t>カケキン</t>
    </rPh>
    <rPh sb="3" eb="5">
      <t>コッコ</t>
    </rPh>
    <rPh sb="5" eb="7">
      <t>ホジョ</t>
    </rPh>
    <phoneticPr fontId="7"/>
  </si>
  <si>
    <t>円</t>
    <rPh sb="0" eb="1">
      <t>エン</t>
    </rPh>
    <phoneticPr fontId="7"/>
  </si>
  <si>
    <t>計算結果（非表示）</t>
    <rPh sb="0" eb="2">
      <t>ケイサン</t>
    </rPh>
    <rPh sb="2" eb="4">
      <t>ケッカ</t>
    </rPh>
    <rPh sb="5" eb="6">
      <t>ヒ</t>
    </rPh>
    <rPh sb="6" eb="8">
      <t>ヒョウジ</t>
    </rPh>
    <phoneticPr fontId="7"/>
  </si>
  <si>
    <t>合計</t>
    <rPh sb="0" eb="2">
      <t>ゴウケイ</t>
    </rPh>
    <phoneticPr fontId="7"/>
  </si>
  <si>
    <t>単収</t>
    <rPh sb="0" eb="2">
      <t>タンシュウ</t>
    </rPh>
    <phoneticPr fontId="7"/>
  </si>
  <si>
    <t>掛金国都道
府県負担</t>
    <rPh sb="0" eb="2">
      <t>カケキン</t>
    </rPh>
    <rPh sb="2" eb="3">
      <t>クニ</t>
    </rPh>
    <rPh sb="3" eb="5">
      <t>トドウ</t>
    </rPh>
    <rPh sb="6" eb="8">
      <t>フケン</t>
    </rPh>
    <rPh sb="8" eb="10">
      <t>フタン</t>
    </rPh>
    <phoneticPr fontId="7"/>
  </si>
  <si>
    <t>農産物</t>
    <phoneticPr fontId="7"/>
  </si>
  <si>
    <t>青色申告決算書の
収入金額の内訳Ⓐ</t>
    <phoneticPr fontId="8"/>
  </si>
  <si>
    <t>①販売金額</t>
    <phoneticPr fontId="8"/>
  </si>
  <si>
    <t>③販売金額と同等のもの</t>
    <phoneticPr fontId="8"/>
  </si>
  <si>
    <r>
      <t xml:space="preserve">収入金額として申告する販売金額
</t>
    </r>
    <r>
      <rPr>
        <sz val="11"/>
        <rFont val="Meiryo UI"/>
        <family val="3"/>
        <charset val="128"/>
      </rPr>
      <t>＝①－②＋③</t>
    </r>
    <phoneticPr fontId="8"/>
  </si>
  <si>
    <r>
      <t xml:space="preserve">収入金額
</t>
    </r>
    <r>
      <rPr>
        <sz val="11"/>
        <rFont val="Meiryo UI"/>
        <family val="3"/>
        <charset val="128"/>
      </rPr>
      <t>＝②+③+④-①</t>
    </r>
    <phoneticPr fontId="8"/>
  </si>
  <si>
    <r>
      <t xml:space="preserve">収入金額として申告する販売金額
</t>
    </r>
    <r>
      <rPr>
        <sz val="11"/>
        <rFont val="Meiryo UI"/>
        <family val="3"/>
        <charset val="128"/>
      </rPr>
      <t>＝①－②＋③</t>
    </r>
    <phoneticPr fontId="8"/>
  </si>
  <si>
    <r>
      <t xml:space="preserve">収入金額
</t>
    </r>
    <r>
      <rPr>
        <sz val="11"/>
        <rFont val="Meiryo UI"/>
        <family val="3"/>
        <charset val="128"/>
      </rPr>
      <t>＝②+③+④-①</t>
    </r>
    <phoneticPr fontId="8"/>
  </si>
  <si>
    <r>
      <t xml:space="preserve">保険料
</t>
    </r>
    <r>
      <rPr>
        <sz val="11"/>
        <rFont val="Meiryo UI"/>
        <family val="3"/>
        <charset val="128"/>
      </rPr>
      <t>(1)*0.8
*0.9*0.01</t>
    </r>
    <rPh sb="0" eb="2">
      <t>ホケン</t>
    </rPh>
    <rPh sb="2" eb="3">
      <t>リョウ</t>
    </rPh>
    <phoneticPr fontId="7"/>
  </si>
  <si>
    <r>
      <t xml:space="preserve">積立金
</t>
    </r>
    <r>
      <rPr>
        <sz val="11"/>
        <rFont val="Meiryo UI"/>
        <family val="3"/>
        <charset val="128"/>
      </rPr>
      <t>(1)*0.1
*0.9/4</t>
    </r>
    <rPh sb="0" eb="2">
      <t>ツミタテ</t>
    </rPh>
    <rPh sb="2" eb="3">
      <t>キン</t>
    </rPh>
    <phoneticPr fontId="7"/>
  </si>
  <si>
    <r>
      <t xml:space="preserve">合計
</t>
    </r>
    <r>
      <rPr>
        <sz val="11"/>
        <rFont val="Meiryo UI"/>
        <family val="3"/>
        <charset val="128"/>
      </rPr>
      <t>(2)+(3)</t>
    </r>
    <rPh sb="0" eb="2">
      <t>ゴウケイ</t>
    </rPh>
    <phoneticPr fontId="7"/>
  </si>
  <si>
    <r>
      <t xml:space="preserve">合計
</t>
    </r>
    <r>
      <rPr>
        <sz val="11"/>
        <color theme="1"/>
        <rFont val="Meiryo UI"/>
        <family val="3"/>
        <charset val="128"/>
      </rPr>
      <t>(5)+(6)+
(7)</t>
    </r>
    <rPh sb="0" eb="2">
      <t>ゴウケイ</t>
    </rPh>
    <phoneticPr fontId="7"/>
  </si>
  <si>
    <r>
      <t xml:space="preserve">類似制度
－収入
保険制度
</t>
    </r>
    <r>
      <rPr>
        <sz val="11"/>
        <color theme="1"/>
        <rFont val="Meiryo UI"/>
        <family val="3"/>
        <charset val="128"/>
      </rPr>
      <t>(8)-(4)</t>
    </r>
    <rPh sb="0" eb="2">
      <t>ルイジ</t>
    </rPh>
    <rPh sb="2" eb="4">
      <t>セイド</t>
    </rPh>
    <rPh sb="6" eb="8">
      <t>シュウニュウ</t>
    </rPh>
    <rPh sb="9" eb="11">
      <t>ホケン</t>
    </rPh>
    <rPh sb="11" eb="13">
      <t>セイド</t>
    </rPh>
    <phoneticPr fontId="7"/>
  </si>
  <si>
    <r>
      <t xml:space="preserve">基準収穫量
</t>
    </r>
    <r>
      <rPr>
        <sz val="11"/>
        <rFont val="Meiryo UI"/>
        <family val="3"/>
        <charset val="128"/>
      </rPr>
      <t>②=①×
基準単収/10</t>
    </r>
    <rPh sb="11" eb="13">
      <t>キジュン</t>
    </rPh>
    <rPh sb="13" eb="15">
      <t>タンシュウ</t>
    </rPh>
    <phoneticPr fontId="7"/>
  </si>
  <si>
    <r>
      <t xml:space="preserve">共済掛金
</t>
    </r>
    <r>
      <rPr>
        <sz val="11"/>
        <rFont val="Meiryo UI"/>
        <family val="3"/>
        <charset val="128"/>
      </rPr>
      <t>=②×補償限度×引受単価
×共済掛金率×(1－掛金国庫補助）</t>
    </r>
    <rPh sb="8" eb="10">
      <t>ホショウ</t>
    </rPh>
    <rPh sb="10" eb="12">
      <t>ゲンド</t>
    </rPh>
    <rPh sb="13" eb="15">
      <t>ヒキウケ</t>
    </rPh>
    <rPh sb="15" eb="17">
      <t>タンカ</t>
    </rPh>
    <rPh sb="19" eb="21">
      <t>キョウサイ</t>
    </rPh>
    <rPh sb="21" eb="23">
      <t>カケキン</t>
    </rPh>
    <rPh sb="23" eb="24">
      <t>リツ</t>
    </rPh>
    <rPh sb="28" eb="30">
      <t>カケキン</t>
    </rPh>
    <rPh sb="30" eb="32">
      <t>コッコ</t>
    </rPh>
    <rPh sb="32" eb="34">
      <t>ホジョ</t>
    </rPh>
    <phoneticPr fontId="7"/>
  </si>
  <si>
    <r>
      <t xml:space="preserve">当年収穫量
</t>
    </r>
    <r>
      <rPr>
        <sz val="11"/>
        <rFont val="Meiryo UI"/>
        <family val="3"/>
        <charset val="128"/>
      </rPr>
      <t>④=②×(1-③)</t>
    </r>
    <rPh sb="0" eb="2">
      <t>トウネン</t>
    </rPh>
    <rPh sb="2" eb="4">
      <t>シュウカク</t>
    </rPh>
    <rPh sb="4" eb="5">
      <t>リョウ</t>
    </rPh>
    <phoneticPr fontId="7"/>
  </si>
  <si>
    <r>
      <t xml:space="preserve">共済金
</t>
    </r>
    <r>
      <rPr>
        <sz val="11"/>
        <rFont val="Meiryo UI"/>
        <family val="3"/>
        <charset val="128"/>
      </rPr>
      <t>=(②×補償限度－④)×引受単価</t>
    </r>
    <rPh sb="2" eb="3">
      <t>キン</t>
    </rPh>
    <rPh sb="8" eb="10">
      <t>ホショウ</t>
    </rPh>
    <rPh sb="10" eb="12">
      <t>ゲンド</t>
    </rPh>
    <rPh sb="16" eb="18">
      <t>ヒキウケ</t>
    </rPh>
    <rPh sb="18" eb="20">
      <t>タンカ</t>
    </rPh>
    <phoneticPr fontId="7"/>
  </si>
  <si>
    <r>
      <t xml:space="preserve">出荷量
</t>
    </r>
    <r>
      <rPr>
        <sz val="11"/>
        <rFont val="Meiryo UI"/>
        <family val="3"/>
        <charset val="128"/>
      </rPr>
      <t>②=①×単収/10</t>
    </r>
    <rPh sb="0" eb="2">
      <t>シュッカ</t>
    </rPh>
    <rPh sb="8" eb="10">
      <t>タンシュウ</t>
    </rPh>
    <phoneticPr fontId="7"/>
  </si>
  <si>
    <t>＝③×(1-⑥)
×④×(1-⑦)</t>
    <phoneticPr fontId="7"/>
  </si>
  <si>
    <r>
      <t xml:space="preserve">標準的
収入金額
</t>
    </r>
    <r>
      <rPr>
        <sz val="11"/>
        <rFont val="Meiryo UI"/>
        <family val="3"/>
        <charset val="128"/>
      </rPr>
      <t>②＝①×10a当たり
標準的
収入金額/10</t>
    </r>
    <phoneticPr fontId="7"/>
  </si>
  <si>
    <r>
      <t xml:space="preserve">積立金
</t>
    </r>
    <r>
      <rPr>
        <sz val="11"/>
        <rFont val="Meiryo UI"/>
        <family val="3"/>
        <charset val="128"/>
      </rPr>
      <t>=②×0.2×0.9×(1－掛金
国庫補助)</t>
    </r>
    <rPh sb="0" eb="2">
      <t>ツミタテ</t>
    </rPh>
    <rPh sb="2" eb="3">
      <t>キン</t>
    </rPh>
    <phoneticPr fontId="7"/>
  </si>
  <si>
    <t>(3)</t>
    <phoneticPr fontId="7"/>
  </si>
  <si>
    <r>
      <t xml:space="preserve">補填金
</t>
    </r>
    <r>
      <rPr>
        <sz val="11"/>
        <rFont val="Meiryo UI"/>
        <family val="3"/>
        <charset val="128"/>
      </rPr>
      <t>=②×(保証基準額－⑤)
×補填率</t>
    </r>
    <rPh sb="0" eb="2">
      <t>ホテン</t>
    </rPh>
    <rPh sb="2" eb="3">
      <t>キン</t>
    </rPh>
    <rPh sb="12" eb="13">
      <t>ガク</t>
    </rPh>
    <phoneticPr fontId="7"/>
  </si>
  <si>
    <r>
      <t xml:space="preserve">積立金
</t>
    </r>
    <r>
      <rPr>
        <sz val="11"/>
        <rFont val="Meiryo UI"/>
        <family val="3"/>
        <charset val="128"/>
      </rPr>
      <t>=②×(保証基準額-最低基準額)×補填率×(1－掛金国都道府県負担)</t>
    </r>
    <rPh sb="0" eb="2">
      <t>ツミタテ</t>
    </rPh>
    <rPh sb="2" eb="3">
      <t>キン</t>
    </rPh>
    <rPh sb="12" eb="13">
      <t>ガク</t>
    </rPh>
    <rPh sb="18" eb="19">
      <t>ガク</t>
    </rPh>
    <phoneticPr fontId="7"/>
  </si>
  <si>
    <t>③
=①×②/10</t>
    <phoneticPr fontId="7"/>
  </si>
  <si>
    <t>基準単収</t>
    <rPh sb="0" eb="2">
      <t>キジュン</t>
    </rPh>
    <rPh sb="2" eb="4">
      <t>タンシュウ</t>
    </rPh>
    <phoneticPr fontId="7"/>
  </si>
  <si>
    <t>補償
限度</t>
    <rPh sb="0" eb="2">
      <t>ホショウ</t>
    </rPh>
    <rPh sb="3" eb="5">
      <t>ゲンド</t>
    </rPh>
    <phoneticPr fontId="5"/>
  </si>
  <si>
    <t>共済
掛金率</t>
  </si>
  <si>
    <t>引受単価</t>
    <rPh sb="0" eb="2">
      <t>ヒキウケ</t>
    </rPh>
    <rPh sb="2" eb="4">
      <t>タンカ</t>
    </rPh>
    <phoneticPr fontId="5"/>
  </si>
  <si>
    <t>a</t>
    <phoneticPr fontId="7"/>
  </si>
  <si>
    <t>Kg/10a</t>
    <phoneticPr fontId="7"/>
  </si>
  <si>
    <t>Kg</t>
    <phoneticPr fontId="7"/>
  </si>
  <si>
    <t>円</t>
    <rPh sb="0" eb="1">
      <t>エン</t>
    </rPh>
    <phoneticPr fontId="7"/>
  </si>
  <si>
    <t>円/Kg</t>
    <rPh sb="0" eb="1">
      <t>エン</t>
    </rPh>
    <phoneticPr fontId="7"/>
  </si>
  <si>
    <t>※地域によって異なる値を登録する必要があるものについては、地域ごとの値に修正したうえでご利用ください。</t>
    <rPh sb="1" eb="3">
      <t>チイキ</t>
    </rPh>
    <rPh sb="7" eb="8">
      <t>コト</t>
    </rPh>
    <rPh sb="10" eb="11">
      <t>アタイ</t>
    </rPh>
    <rPh sb="12" eb="14">
      <t>トウロク</t>
    </rPh>
    <rPh sb="16" eb="18">
      <t>ヒツヨウ</t>
    </rPh>
    <rPh sb="29" eb="31">
      <t>チイキ</t>
    </rPh>
    <rPh sb="34" eb="35">
      <t>アタイ</t>
    </rPh>
    <rPh sb="36" eb="38">
      <t>シュウセイ</t>
    </rPh>
    <rPh sb="44" eb="46">
      <t>リヨウ</t>
    </rPh>
    <phoneticPr fontId="7"/>
  </si>
  <si>
    <t>（地域単位設定）</t>
    <rPh sb="1" eb="3">
      <t>チイキ</t>
    </rPh>
    <rPh sb="3" eb="5">
      <t>タンイ</t>
    </rPh>
    <rPh sb="5" eb="7">
      <t>セッテイ</t>
    </rPh>
    <phoneticPr fontId="7"/>
  </si>
  <si>
    <t>（地域単位設定）</t>
    <rPh sb="1" eb="3">
      <t>チイキ</t>
    </rPh>
    <rPh sb="3" eb="5">
      <t>タンイ</t>
    </rPh>
    <rPh sb="5" eb="7">
      <t>セッテイ</t>
    </rPh>
    <phoneticPr fontId="7"/>
  </si>
  <si>
    <t>10a当たり
標準的
収入金額</t>
  </si>
  <si>
    <t xml:space="preserve"> だいこん </t>
  </si>
  <si>
    <t xml:space="preserve"> にんじん </t>
  </si>
  <si>
    <t xml:space="preserve"> はくさい </t>
  </si>
  <si>
    <t xml:space="preserve"> キャベツ </t>
  </si>
  <si>
    <t xml:space="preserve"> ねぎ </t>
  </si>
  <si>
    <t xml:space="preserve"> 青ねぎ</t>
  </si>
  <si>
    <t xml:space="preserve"> 白ねぎ </t>
  </si>
  <si>
    <t xml:space="preserve"> こねぎ </t>
  </si>
  <si>
    <t xml:space="preserve"> レタス</t>
  </si>
  <si>
    <t xml:space="preserve"> レタス（結球） </t>
  </si>
  <si>
    <t xml:space="preserve"> レタス（非結球） </t>
  </si>
  <si>
    <t xml:space="preserve"> きゅうり </t>
  </si>
  <si>
    <t xml:space="preserve"> なす </t>
  </si>
  <si>
    <t xml:space="preserve"> トマト </t>
  </si>
  <si>
    <t xml:space="preserve"> ミニトマト </t>
  </si>
  <si>
    <t xml:space="preserve"> ピーマン </t>
  </si>
  <si>
    <t xml:space="preserve"> 馬鈴薯 </t>
  </si>
  <si>
    <t xml:space="preserve"> たまねぎ（葉タマネギを除く） </t>
  </si>
  <si>
    <t xml:space="preserve"> さといも </t>
  </si>
  <si>
    <t>ちんげんさい</t>
  </si>
  <si>
    <t>切みつば</t>
  </si>
  <si>
    <t>根みつば</t>
  </si>
  <si>
    <t>にら</t>
  </si>
  <si>
    <t>みず菜</t>
  </si>
  <si>
    <t>グリンピース</t>
  </si>
  <si>
    <t>さやいんげん</t>
  </si>
  <si>
    <t>さやえんどう</t>
  </si>
  <si>
    <t>そらまめ</t>
  </si>
  <si>
    <t>かんしょ</t>
  </si>
  <si>
    <t>ながいも</t>
  </si>
  <si>
    <t>やまのいも</t>
  </si>
  <si>
    <t>セルリー</t>
  </si>
  <si>
    <t>生しいたけ</t>
  </si>
  <si>
    <t>みょうが</t>
  </si>
  <si>
    <t>ししとうがらし</t>
  </si>
  <si>
    <t>にがうり</t>
  </si>
  <si>
    <t>らっきょう（調製）</t>
  </si>
  <si>
    <t>らっきょう（未調製）</t>
  </si>
  <si>
    <t xml:space="preserve"> トマト（大玉）</t>
    <rPh sb="5" eb="7">
      <t>オオダマ</t>
    </rPh>
    <phoneticPr fontId="7"/>
  </si>
  <si>
    <r>
      <t xml:space="preserve">平均価格
</t>
    </r>
    <r>
      <rPr>
        <sz val="11"/>
        <rFont val="Meiryo UI"/>
        <family val="3"/>
        <charset val="128"/>
      </rPr>
      <t>③</t>
    </r>
    <rPh sb="0" eb="2">
      <t>ヘイキン</t>
    </rPh>
    <rPh sb="2" eb="4">
      <t>カカク</t>
    </rPh>
    <phoneticPr fontId="7"/>
  </si>
  <si>
    <r>
      <t xml:space="preserve">保証基準額
</t>
    </r>
    <r>
      <rPr>
        <sz val="11"/>
        <rFont val="Meiryo UI"/>
        <family val="3"/>
        <charset val="128"/>
      </rPr>
      <t>⑥</t>
    </r>
    <rPh sb="2" eb="4">
      <t>キジュン</t>
    </rPh>
    <rPh sb="4" eb="5">
      <t>ガク</t>
    </rPh>
    <phoneticPr fontId="7"/>
  </si>
  <si>
    <r>
      <t>円　</t>
    </r>
    <r>
      <rPr>
        <b/>
        <sz val="11"/>
        <color rgb="FFFF0000"/>
        <rFont val="Meiryo UI"/>
        <family val="3"/>
        <charset val="128"/>
      </rPr>
      <t>【必須入力】</t>
    </r>
    <rPh sb="0" eb="1">
      <t>エン</t>
    </rPh>
    <rPh sb="5" eb="7">
      <t>ニュウリョク</t>
    </rPh>
    <phoneticPr fontId="7"/>
  </si>
  <si>
    <r>
      <t xml:space="preserve">過去の収入金額
</t>
    </r>
    <r>
      <rPr>
        <b/>
        <sz val="11"/>
        <color rgb="FFFF0000"/>
        <rFont val="Meiryo UI"/>
        <family val="3"/>
        <charset val="128"/>
      </rPr>
      <t>【必須入力】</t>
    </r>
    <rPh sb="0" eb="2">
      <t>カコ</t>
    </rPh>
    <rPh sb="3" eb="5">
      <t>シュウニュウ</t>
    </rPh>
    <rPh sb="5" eb="7">
      <t>キンガク</t>
    </rPh>
    <rPh sb="11" eb="13">
      <t>ニュウリョク</t>
    </rPh>
    <phoneticPr fontId="7"/>
  </si>
  <si>
    <r>
      <t xml:space="preserve">区分
</t>
    </r>
    <r>
      <rPr>
        <b/>
        <sz val="11"/>
        <color rgb="FFFF0000"/>
        <rFont val="Meiryo UI"/>
        <family val="3"/>
        <charset val="128"/>
      </rPr>
      <t>【必須入力】</t>
    </r>
    <rPh sb="0" eb="2">
      <t>クブン</t>
    </rPh>
    <rPh sb="4" eb="6">
      <t>ヒッス</t>
    </rPh>
    <phoneticPr fontId="1"/>
  </si>
  <si>
    <r>
      <rPr>
        <sz val="11"/>
        <rFont val="Meiryo UI"/>
        <family val="3"/>
        <charset val="128"/>
      </rPr>
      <t>①</t>
    </r>
    <r>
      <rPr>
        <b/>
        <sz val="11"/>
        <rFont val="Meiryo UI"/>
        <family val="3"/>
        <charset val="128"/>
      </rPr>
      <t xml:space="preserve">
</t>
    </r>
    <r>
      <rPr>
        <b/>
        <sz val="11"/>
        <color rgb="FFFF0000"/>
        <rFont val="Meiryo UI"/>
        <family val="3"/>
        <charset val="128"/>
      </rPr>
      <t>【必須入力】</t>
    </r>
    <phoneticPr fontId="7"/>
  </si>
  <si>
    <r>
      <rPr>
        <sz val="11"/>
        <rFont val="Meiryo UI"/>
        <family val="3"/>
        <charset val="128"/>
      </rPr>
      <t>②</t>
    </r>
    <r>
      <rPr>
        <b/>
        <sz val="11"/>
        <rFont val="Meiryo UI"/>
        <family val="3"/>
        <charset val="128"/>
      </rPr>
      <t xml:space="preserve">
</t>
    </r>
    <r>
      <rPr>
        <b/>
        <sz val="11"/>
        <color rgb="FFFF0000"/>
        <rFont val="Meiryo UI"/>
        <family val="3"/>
        <charset val="128"/>
      </rPr>
      <t>【必須入力】</t>
    </r>
    <phoneticPr fontId="7"/>
  </si>
  <si>
    <r>
      <rPr>
        <sz val="11"/>
        <rFont val="Meiryo UI"/>
        <family val="3"/>
        <charset val="128"/>
      </rPr>
      <t>④</t>
    </r>
    <r>
      <rPr>
        <b/>
        <sz val="11"/>
        <rFont val="Meiryo UI"/>
        <family val="3"/>
        <charset val="128"/>
      </rPr>
      <t xml:space="preserve">
</t>
    </r>
    <r>
      <rPr>
        <b/>
        <sz val="11"/>
        <color rgb="FFFF0000"/>
        <rFont val="Meiryo UI"/>
        <family val="3"/>
        <charset val="128"/>
      </rPr>
      <t>【必須入力】</t>
    </r>
    <phoneticPr fontId="7"/>
  </si>
  <si>
    <t xml:space="preserve">
【必須入力】</t>
    <rPh sb="2" eb="4">
      <t>ヒッス</t>
    </rPh>
    <rPh sb="4" eb="6">
      <t>ニュウリョク</t>
    </rPh>
    <phoneticPr fontId="7"/>
  </si>
  <si>
    <t>販売
見込
単価</t>
  </si>
  <si>
    <t>当年収入見込</t>
    <rPh sb="0" eb="2">
      <t>トウネン</t>
    </rPh>
    <rPh sb="2" eb="4">
      <t>シュウニュウ</t>
    </rPh>
    <rPh sb="4" eb="6">
      <t>ミコ</t>
    </rPh>
    <phoneticPr fontId="7"/>
  </si>
  <si>
    <t>収入
見込</t>
    <rPh sb="0" eb="2">
      <t>シュウニュウ</t>
    </rPh>
    <rPh sb="3" eb="5">
      <t>ミコミ</t>
    </rPh>
    <phoneticPr fontId="8"/>
  </si>
  <si>
    <t>見込
単収</t>
    <phoneticPr fontId="8"/>
  </si>
  <si>
    <t>収入
予測</t>
    <rPh sb="0" eb="2">
      <t>シュウニュウ</t>
    </rPh>
    <rPh sb="3" eb="5">
      <t>ヨソク</t>
    </rPh>
    <phoneticPr fontId="7"/>
  </si>
  <si>
    <r>
      <t xml:space="preserve">
作付面積
</t>
    </r>
    <r>
      <rPr>
        <sz val="11"/>
        <rFont val="Meiryo UI"/>
        <family val="3"/>
        <charset val="128"/>
      </rPr>
      <t>①</t>
    </r>
    <r>
      <rPr>
        <b/>
        <sz val="11"/>
        <rFont val="Meiryo UI"/>
        <family val="3"/>
        <charset val="128"/>
      </rPr>
      <t xml:space="preserve">
</t>
    </r>
    <r>
      <rPr>
        <b/>
        <sz val="11"/>
        <color rgb="FFFF0000"/>
        <rFont val="Meiryo UI"/>
        <family val="3"/>
        <charset val="128"/>
      </rPr>
      <t>【必須入力】</t>
    </r>
    <rPh sb="2" eb="4">
      <t>サクツケ</t>
    </rPh>
    <rPh sb="4" eb="6">
      <t>メンセキ</t>
    </rPh>
    <rPh sb="13" eb="15">
      <t>ニュウリョク</t>
    </rPh>
    <phoneticPr fontId="7"/>
  </si>
  <si>
    <t>↑マスタを設定する場合は、上の「＋」をクリックしてください。</t>
    <rPh sb="5" eb="7">
      <t>セッテイ</t>
    </rPh>
    <rPh sb="9" eb="11">
      <t>バアイ</t>
    </rPh>
    <rPh sb="13" eb="14">
      <t>ウエ</t>
    </rPh>
    <phoneticPr fontId="7"/>
  </si>
  <si>
    <t>　　閉じる場合は、「－」をクリックしてください。</t>
    <rPh sb="2" eb="3">
      <t>ト</t>
    </rPh>
    <rPh sb="5" eb="7">
      <t>バアイ</t>
    </rPh>
    <phoneticPr fontId="7"/>
  </si>
  <si>
    <r>
      <t xml:space="preserve">作付面積
</t>
    </r>
    <r>
      <rPr>
        <sz val="11"/>
        <rFont val="Meiryo UI"/>
        <family val="3"/>
        <charset val="128"/>
      </rPr>
      <t>①</t>
    </r>
    <r>
      <rPr>
        <b/>
        <sz val="11"/>
        <rFont val="Meiryo UI"/>
        <family val="3"/>
        <charset val="128"/>
      </rPr>
      <t xml:space="preserve">
</t>
    </r>
    <r>
      <rPr>
        <b/>
        <sz val="11"/>
        <color rgb="FFFF0000"/>
        <rFont val="Meiryo UI"/>
        <family val="3"/>
        <charset val="128"/>
      </rPr>
      <t>【必須入力】</t>
    </r>
    <rPh sb="0" eb="2">
      <t>サクツケ</t>
    </rPh>
    <rPh sb="2" eb="4">
      <t>メンセキ</t>
    </rPh>
    <rPh sb="11" eb="13">
      <t>ニュウリョク</t>
    </rPh>
    <phoneticPr fontId="7"/>
  </si>
  <si>
    <r>
      <t xml:space="preserve">価格低下
割合
</t>
    </r>
    <r>
      <rPr>
        <sz val="11"/>
        <rFont val="Meiryo UI"/>
        <family val="3"/>
        <charset val="128"/>
      </rPr>
      <t xml:space="preserve">④
</t>
    </r>
    <r>
      <rPr>
        <b/>
        <sz val="11"/>
        <color rgb="FFFF0000"/>
        <rFont val="Meiryo UI"/>
        <family val="3"/>
        <charset val="128"/>
      </rPr>
      <t>【必須入力】</t>
    </r>
    <rPh sb="0" eb="2">
      <t>カカク</t>
    </rPh>
    <rPh sb="2" eb="4">
      <t>テイカ</t>
    </rPh>
    <rPh sb="11" eb="13">
      <t>ヒッス</t>
    </rPh>
    <rPh sb="13" eb="15">
      <t>ニュウリョク</t>
    </rPh>
    <phoneticPr fontId="7"/>
  </si>
  <si>
    <t>制度
区分</t>
    <rPh sb="0" eb="2">
      <t>セイド</t>
    </rPh>
    <rPh sb="3" eb="5">
      <t>クブン</t>
    </rPh>
    <phoneticPr fontId="7"/>
  </si>
  <si>
    <t>kg/10a</t>
  </si>
  <si>
    <t>補填率</t>
    <rPh sb="0" eb="2">
      <t>ホテン</t>
    </rPh>
    <rPh sb="2" eb="3">
      <t>リツ</t>
    </rPh>
    <phoneticPr fontId="7"/>
  </si>
  <si>
    <r>
      <t xml:space="preserve">平均価格
</t>
    </r>
    <r>
      <rPr>
        <sz val="11"/>
        <rFont val="Meiryo UI"/>
        <family val="3"/>
        <charset val="128"/>
      </rPr>
      <t>=⑥/0.9
（地域の値が示されている場合はその値）</t>
    </r>
    <rPh sb="0" eb="2">
      <t>ヘイキン</t>
    </rPh>
    <rPh sb="2" eb="4">
      <t>カカク</t>
    </rPh>
    <phoneticPr fontId="7"/>
  </si>
  <si>
    <t>米穀</t>
    <rPh sb="0" eb="2">
      <t>ベイコク</t>
    </rPh>
    <phoneticPr fontId="7"/>
  </si>
  <si>
    <t>小麦（秋期には種する小麦）</t>
    <phoneticPr fontId="7"/>
  </si>
  <si>
    <t>※あらかじめ表示されていない農産物を入力し、表示対象として追加することができます。</t>
    <rPh sb="14" eb="17">
      <t>ノウサンブツ</t>
    </rPh>
    <rPh sb="18" eb="20">
      <t>ニュウリョク</t>
    </rPh>
    <rPh sb="22" eb="24">
      <t>ヒョウジ</t>
    </rPh>
    <rPh sb="29" eb="31">
      <t>ツイカ</t>
    </rPh>
    <phoneticPr fontId="7"/>
  </si>
  <si>
    <t xml:space="preserve"> ほうれんそう </t>
    <phoneticPr fontId="7"/>
  </si>
  <si>
    <t>収入保険の保険料等のシミュレーション</t>
    <rPh sb="0" eb="2">
      <t>シュウニュウ</t>
    </rPh>
    <rPh sb="2" eb="4">
      <t>ホケン</t>
    </rPh>
    <rPh sb="5" eb="8">
      <t>ホケンリョウ</t>
    </rPh>
    <rPh sb="8" eb="9">
      <t>トウ</t>
    </rPh>
    <phoneticPr fontId="7"/>
  </si>
  <si>
    <t>収入保険と類似制度の掛金等のシミュレーションを行います。</t>
    <rPh sb="0" eb="2">
      <t>シュウニュウ</t>
    </rPh>
    <rPh sb="2" eb="4">
      <t>ホケン</t>
    </rPh>
    <rPh sb="5" eb="7">
      <t>ルイジ</t>
    </rPh>
    <rPh sb="7" eb="9">
      <t>セイド</t>
    </rPh>
    <rPh sb="10" eb="12">
      <t>カケキン</t>
    </rPh>
    <rPh sb="12" eb="13">
      <t>トウ</t>
    </rPh>
    <rPh sb="23" eb="24">
      <t>オコナ</t>
    </rPh>
    <phoneticPr fontId="7"/>
  </si>
  <si>
    <t>収入保険の掛金や補填金の試算は、「掛捨ての保険方式」と「掛捨てとならない積立方式」の組み合わせで、最高の補償を受ける場合の試算です。</t>
    <rPh sb="0" eb="2">
      <t>シュウニュウ</t>
    </rPh>
    <rPh sb="2" eb="4">
      <t>ホケン</t>
    </rPh>
    <rPh sb="5" eb="7">
      <t>カケキン</t>
    </rPh>
    <rPh sb="8" eb="10">
      <t>ホテン</t>
    </rPh>
    <rPh sb="10" eb="11">
      <t>キン</t>
    </rPh>
    <rPh sb="12" eb="14">
      <t>シサン</t>
    </rPh>
    <rPh sb="17" eb="19">
      <t>カケス</t>
    </rPh>
    <rPh sb="21" eb="23">
      <t>ホケン</t>
    </rPh>
    <rPh sb="23" eb="25">
      <t>ホウシキ</t>
    </rPh>
    <rPh sb="28" eb="30">
      <t>カケス</t>
    </rPh>
    <rPh sb="36" eb="38">
      <t>ツミタテ</t>
    </rPh>
    <rPh sb="38" eb="40">
      <t>ホウシキ</t>
    </rPh>
    <rPh sb="42" eb="43">
      <t>ク</t>
    </rPh>
    <rPh sb="44" eb="45">
      <t>ア</t>
    </rPh>
    <rPh sb="49" eb="51">
      <t>サイコウ</t>
    </rPh>
    <rPh sb="52" eb="54">
      <t>ホショウ</t>
    </rPh>
    <rPh sb="55" eb="56">
      <t>ウ</t>
    </rPh>
    <rPh sb="58" eb="60">
      <t>バアイ</t>
    </rPh>
    <rPh sb="61" eb="63">
      <t>シサン</t>
    </rPh>
    <phoneticPr fontId="7"/>
  </si>
  <si>
    <t>（この試算では、保険方式の補償限度８０％、積立方式の積立幅１０％、それぞれの支払率９０％を前提としています。）</t>
    <rPh sb="3" eb="5">
      <t>シサン</t>
    </rPh>
    <rPh sb="8" eb="10">
      <t>ホケン</t>
    </rPh>
    <rPh sb="10" eb="12">
      <t>ホウシキ</t>
    </rPh>
    <rPh sb="13" eb="15">
      <t>ホショウ</t>
    </rPh>
    <rPh sb="15" eb="17">
      <t>ゲンド</t>
    </rPh>
    <rPh sb="21" eb="23">
      <t>ツミタテ</t>
    </rPh>
    <rPh sb="23" eb="25">
      <t>ホウシキ</t>
    </rPh>
    <rPh sb="26" eb="28">
      <t>ツミタテ</t>
    </rPh>
    <rPh sb="28" eb="29">
      <t>ハバ</t>
    </rPh>
    <rPh sb="38" eb="40">
      <t>シハライ</t>
    </rPh>
    <rPh sb="40" eb="41">
      <t>リツ</t>
    </rPh>
    <rPh sb="45" eb="47">
      <t>ゼンテイ</t>
    </rPh>
    <phoneticPr fontId="7"/>
  </si>
  <si>
    <t>【簡易なシミュレーション】</t>
    <rPh sb="1" eb="3">
      <t>カンイ</t>
    </rPh>
    <phoneticPr fontId="7"/>
  </si>
  <si>
    <t>３つの試算方法を準備しています。</t>
    <rPh sb="3" eb="5">
      <t>シサン</t>
    </rPh>
    <rPh sb="5" eb="7">
      <t>ホウホウ</t>
    </rPh>
    <rPh sb="8" eb="10">
      <t>ジュンビ</t>
    </rPh>
    <phoneticPr fontId="7"/>
  </si>
  <si>
    <t>［簡易なシミュレーション］シート</t>
    <rPh sb="1" eb="3">
      <t>カンイ</t>
    </rPh>
    <phoneticPr fontId="7"/>
  </si>
  <si>
    <t>○基準収入</t>
    <rPh sb="1" eb="3">
      <t>キジュン</t>
    </rPh>
    <phoneticPr fontId="7"/>
  </si>
  <si>
    <t>近年の平均的な年間収入金額を入力してください。</t>
    <phoneticPr fontId="7"/>
  </si>
  <si>
    <t>【保険料等の試算結果】</t>
    <rPh sb="1" eb="4">
      <t>ホケンリョウ</t>
    </rPh>
    <rPh sb="4" eb="5">
      <t>トウ</t>
    </rPh>
    <rPh sb="6" eb="8">
      <t>シサン</t>
    </rPh>
    <rPh sb="8" eb="10">
      <t>ケッカ</t>
    </rPh>
    <phoneticPr fontId="7"/>
  </si>
  <si>
    <t>○当年収入</t>
    <rPh sb="1" eb="3">
      <t>トウネン</t>
    </rPh>
    <rPh sb="3" eb="5">
      <t>シュウニュウ</t>
    </rPh>
    <phoneticPr fontId="7"/>
  </si>
  <si>
    <t>収量減少や販売価格の低下などによる収入減少を想定した年間収入金額を想定して入力してください。</t>
    <rPh sb="0" eb="2">
      <t>シュウリョウ</t>
    </rPh>
    <rPh sb="2" eb="4">
      <t>ゲンショウ</t>
    </rPh>
    <rPh sb="5" eb="7">
      <t>ハンバイ</t>
    </rPh>
    <rPh sb="7" eb="9">
      <t>カカク</t>
    </rPh>
    <rPh sb="10" eb="12">
      <t>テイカ</t>
    </rPh>
    <rPh sb="17" eb="19">
      <t>シュウニュウ</t>
    </rPh>
    <rPh sb="19" eb="21">
      <t>ゲンショウ</t>
    </rPh>
    <rPh sb="22" eb="24">
      <t>ソウテイ</t>
    </rPh>
    <rPh sb="26" eb="28">
      <t>ネンカン</t>
    </rPh>
    <rPh sb="28" eb="30">
      <t>シュウニュウ</t>
    </rPh>
    <rPh sb="30" eb="32">
      <t>キンガク</t>
    </rPh>
    <rPh sb="32" eb="33">
      <t>キンガク</t>
    </rPh>
    <rPh sb="33" eb="35">
      <t>ソウテイ</t>
    </rPh>
    <rPh sb="37" eb="39">
      <t>ニュウリョク</t>
    </rPh>
    <phoneticPr fontId="7"/>
  </si>
  <si>
    <t>【保険金等の試算結果】</t>
    <rPh sb="1" eb="4">
      <t>ホケンキン</t>
    </rPh>
    <rPh sb="4" eb="5">
      <t>トウ</t>
    </rPh>
    <rPh sb="6" eb="8">
      <t>シサン</t>
    </rPh>
    <rPh sb="8" eb="10">
      <t>ケッカ</t>
    </rPh>
    <phoneticPr fontId="7"/>
  </si>
  <si>
    <t>　①単純に過去の収入金額を入力して基準収入を設定する場合</t>
    <rPh sb="2" eb="4">
      <t>タンジュン</t>
    </rPh>
    <rPh sb="5" eb="7">
      <t>カコ</t>
    </rPh>
    <rPh sb="8" eb="10">
      <t>シュウニュウ</t>
    </rPh>
    <rPh sb="10" eb="12">
      <t>キンガク</t>
    </rPh>
    <rPh sb="13" eb="15">
      <t>ニュウリョク</t>
    </rPh>
    <rPh sb="17" eb="19">
      <t>キジュン</t>
    </rPh>
    <rPh sb="19" eb="21">
      <t>シュウニュウ</t>
    </rPh>
    <rPh sb="22" eb="24">
      <t>セッテイ</t>
    </rPh>
    <rPh sb="26" eb="28">
      <t>バアイ</t>
    </rPh>
    <phoneticPr fontId="7"/>
  </si>
  <si>
    <t>　②過去の青色申告決算書等の税務申告書類から基準収入を設定する場合</t>
    <rPh sb="2" eb="4">
      <t>カコ</t>
    </rPh>
    <phoneticPr fontId="7"/>
  </si>
  <si>
    <t>平成23年</t>
    <rPh sb="0" eb="2">
      <t>ヘイセイ</t>
    </rPh>
    <phoneticPr fontId="7"/>
  </si>
  <si>
    <t>平成22年</t>
    <rPh sb="0" eb="2">
      <t>ヘイセイ</t>
    </rPh>
    <phoneticPr fontId="7"/>
  </si>
  <si>
    <t>○保険料等の試算</t>
    <rPh sb="1" eb="4">
      <t>ホケンリョウ</t>
    </rPh>
    <rPh sb="4" eb="5">
      <t>トウ</t>
    </rPh>
    <rPh sb="6" eb="8">
      <t>シサン</t>
    </rPh>
    <phoneticPr fontId="7"/>
  </si>
  <si>
    <t>↓①で試算する場合</t>
    <rPh sb="3" eb="5">
      <t>シサン</t>
    </rPh>
    <rPh sb="7" eb="9">
      <t>バアイ</t>
    </rPh>
    <phoneticPr fontId="7"/>
  </si>
  <si>
    <t>↓②で試算する場合</t>
    <phoneticPr fontId="7"/>
  </si>
  <si>
    <t>○使い方</t>
    <rPh sb="1" eb="2">
      <t>ツカ</t>
    </rPh>
    <rPh sb="3" eb="4">
      <t>カタ</t>
    </rPh>
    <phoneticPr fontId="7"/>
  </si>
  <si>
    <t>過去の収入金額を入力してください。入力は２通りある方法のうちどちらかで行ってください。</t>
    <rPh sb="8" eb="10">
      <t>ニュウリョク</t>
    </rPh>
    <rPh sb="17" eb="19">
      <t>ニュウリョク</t>
    </rPh>
    <rPh sb="21" eb="22">
      <t>トオ</t>
    </rPh>
    <rPh sb="25" eb="27">
      <t>ホウホウ</t>
    </rPh>
    <rPh sb="35" eb="36">
      <t>オコナ</t>
    </rPh>
    <phoneticPr fontId="7"/>
  </si>
  <si>
    <t>【基準収入、保険料等の試算結果】</t>
    <rPh sb="1" eb="3">
      <t>キジュン</t>
    </rPh>
    <rPh sb="3" eb="5">
      <t>シュウニュウ</t>
    </rPh>
    <rPh sb="6" eb="9">
      <t>ホケンリョウ</t>
    </rPh>
    <rPh sb="9" eb="10">
      <t>トウ</t>
    </rPh>
    <rPh sb="11" eb="13">
      <t>シサン</t>
    </rPh>
    <rPh sb="13" eb="15">
      <t>ケッカ</t>
    </rPh>
    <phoneticPr fontId="7"/>
  </si>
  <si>
    <t>○保険金等の試算</t>
    <rPh sb="1" eb="4">
      <t>ホケンキン</t>
    </rPh>
    <rPh sb="4" eb="5">
      <t>トウ</t>
    </rPh>
    <rPh sb="6" eb="8">
      <t>シサン</t>
    </rPh>
    <phoneticPr fontId="7"/>
  </si>
  <si>
    <t>保険料等の試算が終わったら、保険金等の試算対象とする過去年を選択してください。</t>
    <rPh sb="8" eb="9">
      <t>オ</t>
    </rPh>
    <rPh sb="14" eb="17">
      <t>ホケンキン</t>
    </rPh>
    <rPh sb="17" eb="18">
      <t>トウ</t>
    </rPh>
    <rPh sb="19" eb="21">
      <t>シサン</t>
    </rPh>
    <rPh sb="21" eb="23">
      <t>タイショウ</t>
    </rPh>
    <rPh sb="26" eb="28">
      <t>カコ</t>
    </rPh>
    <phoneticPr fontId="7"/>
  </si>
  <si>
    <t>当年の収入が選択した過去年と同等だったと仮定し、保険金等を試算します。</t>
    <rPh sb="0" eb="2">
      <t>トウネン</t>
    </rPh>
    <rPh sb="3" eb="5">
      <t>シュウニュウ</t>
    </rPh>
    <rPh sb="6" eb="8">
      <t>センタク</t>
    </rPh>
    <rPh sb="10" eb="12">
      <t>カコ</t>
    </rPh>
    <rPh sb="12" eb="13">
      <t>ネン</t>
    </rPh>
    <rPh sb="14" eb="16">
      <t>ドウトウ</t>
    </rPh>
    <rPh sb="20" eb="22">
      <t>カテイ</t>
    </rPh>
    <rPh sb="24" eb="27">
      <t>ホケンキン</t>
    </rPh>
    <rPh sb="27" eb="28">
      <t>トウ</t>
    </rPh>
    <rPh sb="29" eb="31">
      <t>シサン</t>
    </rPh>
    <phoneticPr fontId="7"/>
  </si>
  <si>
    <t>○類似制度との比較</t>
    <rPh sb="1" eb="3">
      <t>ルイジ</t>
    </rPh>
    <rPh sb="7" eb="9">
      <t>ヒカク</t>
    </rPh>
    <phoneticPr fontId="7"/>
  </si>
  <si>
    <t>次に、類似制度の掛金、補填金との比較を行いたい場合のみ、「類似制度の入力を行う」ボタンを押してください。</t>
    <rPh sb="0" eb="1">
      <t>ツギ</t>
    </rPh>
    <rPh sb="3" eb="5">
      <t>ルイジ</t>
    </rPh>
    <rPh sb="16" eb="18">
      <t>ヒカク</t>
    </rPh>
    <rPh sb="19" eb="20">
      <t>オコナ</t>
    </rPh>
    <rPh sb="23" eb="25">
      <t>バアイ</t>
    </rPh>
    <rPh sb="34" eb="36">
      <t>ニュウリョク</t>
    </rPh>
    <rPh sb="44" eb="45">
      <t>オ</t>
    </rPh>
    <phoneticPr fontId="7"/>
  </si>
  <si>
    <t>○シミュレーション結果の表示</t>
    <rPh sb="9" eb="11">
      <t>ケッカ</t>
    </rPh>
    <rPh sb="12" eb="14">
      <t>ヒョウジ</t>
    </rPh>
    <phoneticPr fontId="7"/>
  </si>
  <si>
    <t>平成23年～平成27年の収入金額で算出しています。</t>
    <phoneticPr fontId="7"/>
  </si>
  <si>
    <t>収入金額</t>
    <phoneticPr fontId="7"/>
  </si>
  <si>
    <t>平成22年～平成26年の収入金額で算出しています。</t>
    <phoneticPr fontId="7"/>
  </si>
  <si>
    <t>収入保険（試算）</t>
    <rPh sb="0" eb="2">
      <t>シュウニュウ</t>
    </rPh>
    <rPh sb="2" eb="4">
      <t>ホケン</t>
    </rPh>
    <rPh sb="5" eb="7">
      <t>シサン</t>
    </rPh>
    <phoneticPr fontId="7"/>
  </si>
  <si>
    <t>収入保険（試算）</t>
    <rPh sb="0" eb="2">
      <t>シュウニュウ</t>
    </rPh>
    <rPh sb="2" eb="4">
      <t>ホケン</t>
    </rPh>
    <phoneticPr fontId="7"/>
  </si>
  <si>
    <t>○試算結果詳細</t>
    <rPh sb="1" eb="3">
      <t>シサン</t>
    </rPh>
    <rPh sb="3" eb="5">
      <t>ケッカ</t>
    </rPh>
    <rPh sb="5" eb="7">
      <t>ショウサイ</t>
    </rPh>
    <phoneticPr fontId="7"/>
  </si>
  <si>
    <t>詳細については、以下をご確認ください。</t>
    <rPh sb="0" eb="2">
      <t>ショウサイ</t>
    </rPh>
    <rPh sb="8" eb="10">
      <t>イカ</t>
    </rPh>
    <rPh sb="12" eb="14">
      <t>カクニン</t>
    </rPh>
    <phoneticPr fontId="7"/>
  </si>
  <si>
    <t>○シミュレーション結果のまとめ表示</t>
    <rPh sb="9" eb="11">
      <t>ケッカ</t>
    </rPh>
    <rPh sb="15" eb="17">
      <t>ヒョウジ</t>
    </rPh>
    <phoneticPr fontId="7"/>
  </si>
  <si>
    <t>シミュレーションを行う制度を選択してください。</t>
    <phoneticPr fontId="7"/>
  </si>
  <si>
    <t>○シミュレーションを行う制度の選択</t>
    <rPh sb="10" eb="11">
      <t>オコナ</t>
    </rPh>
    <rPh sb="12" eb="14">
      <t>セイド</t>
    </rPh>
    <rPh sb="15" eb="17">
      <t>センタク</t>
    </rPh>
    <phoneticPr fontId="7"/>
  </si>
  <si>
    <t>○農産物の種類、作付面積、単収などの入力</t>
    <rPh sb="1" eb="4">
      <t>ノウサンブツ</t>
    </rPh>
    <rPh sb="5" eb="7">
      <t>シュルイ</t>
    </rPh>
    <rPh sb="8" eb="9">
      <t>サク</t>
    </rPh>
    <rPh sb="9" eb="10">
      <t>ヅ</t>
    </rPh>
    <rPh sb="10" eb="12">
      <t>メンセキ</t>
    </rPh>
    <rPh sb="13" eb="15">
      <t>タンシュウ</t>
    </rPh>
    <rPh sb="18" eb="20">
      <t>ニュウリョク</t>
    </rPh>
    <phoneticPr fontId="7"/>
  </si>
  <si>
    <r>
      <t xml:space="preserve">⑥
</t>
    </r>
    <r>
      <rPr>
        <b/>
        <sz val="11"/>
        <color rgb="FFFF0000"/>
        <rFont val="Meiryo UI"/>
        <family val="3"/>
        <charset val="128"/>
      </rPr>
      <t>【必須入力】</t>
    </r>
    <phoneticPr fontId="7"/>
  </si>
  <si>
    <r>
      <t xml:space="preserve">⑦
</t>
    </r>
    <r>
      <rPr>
        <b/>
        <sz val="11"/>
        <color rgb="FFFF0000"/>
        <rFont val="Meiryo UI"/>
        <family val="3"/>
        <charset val="128"/>
      </rPr>
      <t>【必須入力】</t>
    </r>
    <phoneticPr fontId="7"/>
  </si>
  <si>
    <t>○基準収入</t>
    <rPh sb="1" eb="3">
      <t>キジュン</t>
    </rPh>
    <rPh sb="3" eb="5">
      <t>シュウニュウ</t>
    </rPh>
    <phoneticPr fontId="7"/>
  </si>
  <si>
    <t>当年収入見込を基準収入としています。</t>
    <rPh sb="0" eb="2">
      <t>トウネン</t>
    </rPh>
    <rPh sb="2" eb="4">
      <t>シュウニュウ</t>
    </rPh>
    <rPh sb="4" eb="6">
      <t>ミコ</t>
    </rPh>
    <rPh sb="7" eb="9">
      <t>キジュン</t>
    </rPh>
    <rPh sb="9" eb="11">
      <t>シュウニュウ</t>
    </rPh>
    <phoneticPr fontId="7"/>
  </si>
  <si>
    <t>収量減少割合や価格減少割合を考慮した当年の収入予測です。</t>
    <rPh sb="0" eb="2">
      <t>シュウリョウ</t>
    </rPh>
    <rPh sb="2" eb="4">
      <t>ゲンショウ</t>
    </rPh>
    <rPh sb="4" eb="6">
      <t>ワリアイ</t>
    </rPh>
    <rPh sb="7" eb="9">
      <t>カカク</t>
    </rPh>
    <rPh sb="9" eb="11">
      <t>ゲンショウ</t>
    </rPh>
    <rPh sb="11" eb="13">
      <t>ワリアイ</t>
    </rPh>
    <rPh sb="14" eb="16">
      <t>コウリョ</t>
    </rPh>
    <rPh sb="18" eb="20">
      <t>トウネン</t>
    </rPh>
    <rPh sb="21" eb="23">
      <t>シュウニュウ</t>
    </rPh>
    <rPh sb="23" eb="25">
      <t>ヨソク</t>
    </rPh>
    <phoneticPr fontId="7"/>
  </si>
  <si>
    <t>　　税務書類をもとに、「収入金額として申告する販売金額」を算出します。</t>
    <rPh sb="2" eb="4">
      <t>ゼイム</t>
    </rPh>
    <rPh sb="4" eb="6">
      <t>ショルイ</t>
    </rPh>
    <rPh sb="29" eb="31">
      <t>サンシュツ</t>
    </rPh>
    <phoneticPr fontId="7"/>
  </si>
  <si>
    <t>○収入金額として申告する販売金額の算出</t>
    <rPh sb="17" eb="19">
      <t>サンシュツ</t>
    </rPh>
    <phoneticPr fontId="7"/>
  </si>
  <si>
    <t>○収入金額の算出</t>
    <rPh sb="6" eb="8">
      <t>サンシュツ</t>
    </rPh>
    <phoneticPr fontId="7"/>
  </si>
  <si>
    <t>次に収入保険と類似制度の比較を表示します。「シミュレーション結果のまとめ表示」ボタンを押してください。</t>
    <rPh sb="0" eb="1">
      <t>ツギ</t>
    </rPh>
    <rPh sb="2" eb="4">
      <t>シュウニュウ</t>
    </rPh>
    <rPh sb="4" eb="6">
      <t>ホケン</t>
    </rPh>
    <rPh sb="7" eb="9">
      <t>ルイジ</t>
    </rPh>
    <rPh sb="9" eb="11">
      <t>セイド</t>
    </rPh>
    <rPh sb="12" eb="14">
      <t>ヒカク</t>
    </rPh>
    <rPh sb="15" eb="17">
      <t>ヒョウジ</t>
    </rPh>
    <rPh sb="30" eb="32">
      <t>ケッカ</t>
    </rPh>
    <rPh sb="36" eb="38">
      <t>ヒョウジ</t>
    </rPh>
    <phoneticPr fontId="7"/>
  </si>
  <si>
    <t>※マスタ設定は、NOSAI職員が行うことを想定してます。</t>
    <rPh sb="4" eb="6">
      <t>セッテイ</t>
    </rPh>
    <rPh sb="13" eb="15">
      <t>ショクイン</t>
    </rPh>
    <rPh sb="16" eb="17">
      <t>オコナ</t>
    </rPh>
    <rPh sb="21" eb="23">
      <t>ソウテイ</t>
    </rPh>
    <phoneticPr fontId="7"/>
  </si>
  <si>
    <t>［収入保険制度のシミュレーション］シート</t>
    <rPh sb="1" eb="3">
      <t>シュウニュウ</t>
    </rPh>
    <rPh sb="3" eb="5">
      <t>ホケン</t>
    </rPh>
    <rPh sb="5" eb="7">
      <t>セイド</t>
    </rPh>
    <phoneticPr fontId="7"/>
  </si>
  <si>
    <t>【過去の実績によるシミュレーション】</t>
    <phoneticPr fontId="7"/>
  </si>
  <si>
    <t>［過去の実績によるシミュレーション］シート</t>
    <rPh sb="1" eb="3">
      <t>カコ</t>
    </rPh>
    <rPh sb="4" eb="6">
      <t>ジッセキ</t>
    </rPh>
    <phoneticPr fontId="7"/>
  </si>
  <si>
    <t>［将来の予想によるシミュレーション］シート</t>
    <phoneticPr fontId="7"/>
  </si>
  <si>
    <t>［農業共済制度のシミュレーション］シート</t>
    <rPh sb="1" eb="3">
      <t>ノウギョウ</t>
    </rPh>
    <rPh sb="3" eb="5">
      <t>キョウサイ</t>
    </rPh>
    <rPh sb="5" eb="7">
      <t>セイド</t>
    </rPh>
    <phoneticPr fontId="7"/>
  </si>
  <si>
    <t>［収入減少影響緩和対策のシミュレーション］シート</t>
    <rPh sb="1" eb="3">
      <t>シュウニュウ</t>
    </rPh>
    <rPh sb="3" eb="5">
      <t>ゲンショウ</t>
    </rPh>
    <rPh sb="5" eb="7">
      <t>エイキョウ</t>
    </rPh>
    <rPh sb="7" eb="9">
      <t>カンワ</t>
    </rPh>
    <rPh sb="9" eb="11">
      <t>タイサク</t>
    </rPh>
    <phoneticPr fontId="7"/>
  </si>
  <si>
    <t>○作付面積、収量減少割合の入力</t>
    <rPh sb="6" eb="8">
      <t>シュウリョウ</t>
    </rPh>
    <rPh sb="8" eb="10">
      <t>ゲンショウ</t>
    </rPh>
    <rPh sb="10" eb="12">
      <t>ワリアイ</t>
    </rPh>
    <phoneticPr fontId="7"/>
  </si>
  <si>
    <r>
      <t xml:space="preserve">
収量減少
割合
</t>
    </r>
    <r>
      <rPr>
        <sz val="11"/>
        <rFont val="Meiryo UI"/>
        <family val="3"/>
        <charset val="128"/>
      </rPr>
      <t xml:space="preserve">③
</t>
    </r>
    <r>
      <rPr>
        <b/>
        <sz val="11"/>
        <color rgb="FFFF0000"/>
        <rFont val="Meiryo UI"/>
        <family val="3"/>
        <charset val="128"/>
      </rPr>
      <t>【必須入力】</t>
    </r>
    <rPh sb="4" eb="6">
      <t>ゲンショウ</t>
    </rPh>
    <phoneticPr fontId="7"/>
  </si>
  <si>
    <r>
      <t xml:space="preserve">収入減少
割合
</t>
    </r>
    <r>
      <rPr>
        <sz val="11"/>
        <rFont val="Meiryo UI"/>
        <family val="3"/>
        <charset val="128"/>
      </rPr>
      <t xml:space="preserve">③
</t>
    </r>
    <r>
      <rPr>
        <b/>
        <sz val="11"/>
        <color rgb="FFFF0000"/>
        <rFont val="Meiryo UI"/>
        <family val="3"/>
        <charset val="128"/>
      </rPr>
      <t>【必須入力】</t>
    </r>
    <rPh sb="0" eb="2">
      <t>シュウニュウ</t>
    </rPh>
    <rPh sb="2" eb="4">
      <t>ゲンショウ</t>
    </rPh>
    <phoneticPr fontId="7"/>
  </si>
  <si>
    <t>○作付面積、収入減少割合の入力</t>
    <rPh sb="6" eb="8">
      <t>シュウニュウ</t>
    </rPh>
    <rPh sb="8" eb="10">
      <t>ゲンショウ</t>
    </rPh>
    <rPh sb="10" eb="12">
      <t>ワリアイ</t>
    </rPh>
    <phoneticPr fontId="7"/>
  </si>
  <si>
    <t>○作付面積、価格低下割合の入力</t>
    <rPh sb="6" eb="8">
      <t>カカク</t>
    </rPh>
    <rPh sb="8" eb="10">
      <t>テイカ</t>
    </rPh>
    <rPh sb="10" eb="12">
      <t>ワリアイ</t>
    </rPh>
    <phoneticPr fontId="7"/>
  </si>
  <si>
    <t>［野菜価格安定対策のシミュレーション］シート</t>
    <phoneticPr fontId="7"/>
  </si>
  <si>
    <t>当年収入</t>
    <rPh sb="0" eb="2">
      <t>トウネン</t>
    </rPh>
    <rPh sb="2" eb="4">
      <t>シュウニュウ</t>
    </rPh>
    <phoneticPr fontId="7"/>
  </si>
  <si>
    <t>○試算結果概要</t>
    <phoneticPr fontId="7"/>
  </si>
  <si>
    <t>(10)</t>
  </si>
  <si>
    <t>(10)</t>
    <phoneticPr fontId="7"/>
  </si>
  <si>
    <t>(11)</t>
    <phoneticPr fontId="7"/>
  </si>
  <si>
    <t>(12)</t>
  </si>
  <si>
    <t>(12)</t>
    <phoneticPr fontId="7"/>
  </si>
  <si>
    <t>(13)</t>
  </si>
  <si>
    <t>(13)</t>
    <phoneticPr fontId="7"/>
  </si>
  <si>
    <r>
      <t xml:space="preserve">合計
</t>
    </r>
    <r>
      <rPr>
        <sz val="11"/>
        <color theme="1"/>
        <rFont val="Meiryo UI"/>
        <family val="3"/>
        <charset val="128"/>
      </rPr>
      <t>(11)+(12)</t>
    </r>
    <rPh sb="0" eb="2">
      <t>ゴウケイ</t>
    </rPh>
    <phoneticPr fontId="7"/>
  </si>
  <si>
    <t>(14)</t>
  </si>
  <si>
    <t>(14)</t>
    <phoneticPr fontId="7"/>
  </si>
  <si>
    <t>(15)</t>
  </si>
  <si>
    <t>(15)</t>
    <phoneticPr fontId="7"/>
  </si>
  <si>
    <t>(16)</t>
  </si>
  <si>
    <t>(16)</t>
    <phoneticPr fontId="7"/>
  </si>
  <si>
    <t>(17)</t>
  </si>
  <si>
    <t>(17)</t>
    <phoneticPr fontId="7"/>
  </si>
  <si>
    <r>
      <t xml:space="preserve">合計
</t>
    </r>
    <r>
      <rPr>
        <sz val="11"/>
        <color theme="1"/>
        <rFont val="Meiryo UI"/>
        <family val="3"/>
        <charset val="128"/>
      </rPr>
      <t>(14)+(15)+
(16)</t>
    </r>
    <rPh sb="0" eb="2">
      <t>ゴウケイ</t>
    </rPh>
    <phoneticPr fontId="7"/>
  </si>
  <si>
    <t>(18)</t>
  </si>
  <si>
    <t>(18)</t>
    <phoneticPr fontId="7"/>
  </si>
  <si>
    <r>
      <t xml:space="preserve">類似制度
－収入
保険制度
</t>
    </r>
    <r>
      <rPr>
        <sz val="11"/>
        <color theme="1"/>
        <rFont val="Meiryo UI"/>
        <family val="3"/>
        <charset val="128"/>
      </rPr>
      <t>(17)-(13)</t>
    </r>
    <rPh sb="0" eb="2">
      <t>ルイジ</t>
    </rPh>
    <rPh sb="2" eb="4">
      <t>セイド</t>
    </rPh>
    <rPh sb="6" eb="8">
      <t>シュウニュウ</t>
    </rPh>
    <rPh sb="9" eb="11">
      <t>ホケン</t>
    </rPh>
    <rPh sb="11" eb="13">
      <t>セイド</t>
    </rPh>
    <phoneticPr fontId="7"/>
  </si>
  <si>
    <t>［シミュレーション結果のまとめ表示］シート</t>
    <rPh sb="9" eb="11">
      <t>ケッカ</t>
    </rPh>
    <rPh sb="15" eb="17">
      <t>ヒョウジ</t>
    </rPh>
    <phoneticPr fontId="7"/>
  </si>
  <si>
    <t>○平成２８年の参考試算結果</t>
    <rPh sb="1" eb="3">
      <t>ヘイセイ</t>
    </rPh>
    <rPh sb="5" eb="6">
      <t>ネン</t>
    </rPh>
    <rPh sb="7" eb="9">
      <t>サンコウ</t>
    </rPh>
    <rPh sb="9" eb="11">
      <t>シサン</t>
    </rPh>
    <rPh sb="11" eb="13">
      <t>ケッカ</t>
    </rPh>
    <phoneticPr fontId="7"/>
  </si>
  <si>
    <t>平成２８年に収入保険制度が実施されていたと仮定した場合の参考試算結果を表示します。</t>
    <rPh sb="6" eb="8">
      <t>シュウニュウ</t>
    </rPh>
    <rPh sb="8" eb="10">
      <t>ホケン</t>
    </rPh>
    <rPh sb="10" eb="12">
      <t>セイド</t>
    </rPh>
    <rPh sb="13" eb="15">
      <t>ジッシ</t>
    </rPh>
    <rPh sb="21" eb="23">
      <t>カテイ</t>
    </rPh>
    <rPh sb="25" eb="27">
      <t>バアイ</t>
    </rPh>
    <rPh sb="28" eb="30">
      <t>サンコウ</t>
    </rPh>
    <rPh sb="30" eb="32">
      <t>シサン</t>
    </rPh>
    <rPh sb="32" eb="34">
      <t>ケッカ</t>
    </rPh>
    <rPh sb="35" eb="37">
      <t>ヒョウジ</t>
    </rPh>
    <phoneticPr fontId="7"/>
  </si>
  <si>
    <t>○平成２７年の参考試算結果</t>
    <rPh sb="1" eb="3">
      <t>ヘイセイ</t>
    </rPh>
    <rPh sb="5" eb="6">
      <t>ネン</t>
    </rPh>
    <rPh sb="7" eb="9">
      <t>サンコウ</t>
    </rPh>
    <rPh sb="9" eb="11">
      <t>シサン</t>
    </rPh>
    <rPh sb="11" eb="13">
      <t>ケッカ</t>
    </rPh>
    <phoneticPr fontId="7"/>
  </si>
  <si>
    <t>平成２７年に収入保険制度が実施されていたと仮定した場合の参考試算結果を表示します。</t>
    <rPh sb="6" eb="8">
      <t>シュウニュウ</t>
    </rPh>
    <rPh sb="8" eb="10">
      <t>ホケン</t>
    </rPh>
    <rPh sb="10" eb="12">
      <t>セイド</t>
    </rPh>
    <rPh sb="13" eb="15">
      <t>ジッシ</t>
    </rPh>
    <rPh sb="21" eb="23">
      <t>カテイ</t>
    </rPh>
    <rPh sb="25" eb="27">
      <t>バアイ</t>
    </rPh>
    <rPh sb="28" eb="30">
      <t>サンコウ</t>
    </rPh>
    <rPh sb="30" eb="32">
      <t>シサン</t>
    </rPh>
    <rPh sb="32" eb="34">
      <t>ケッカ</t>
    </rPh>
    <rPh sb="35" eb="37">
      <t>ヒョウジ</t>
    </rPh>
    <phoneticPr fontId="7"/>
  </si>
  <si>
    <r>
      <t xml:space="preserve">最低基準額
</t>
    </r>
    <r>
      <rPr>
        <sz val="11"/>
        <rFont val="Meiryo UI"/>
        <family val="3"/>
        <charset val="128"/>
      </rPr>
      <t>=⑥×2/3
（地域の値が示されている場合はその値）</t>
    </r>
    <rPh sb="0" eb="2">
      <t>サイテイ</t>
    </rPh>
    <rPh sb="2" eb="4">
      <t>キジュン</t>
    </rPh>
    <rPh sb="4" eb="5">
      <t>ガク</t>
    </rPh>
    <rPh sb="14" eb="16">
      <t>チイキ</t>
    </rPh>
    <rPh sb="17" eb="18">
      <t>アタイ</t>
    </rPh>
    <rPh sb="19" eb="20">
      <t>シメ</t>
    </rPh>
    <rPh sb="25" eb="27">
      <t>バアイ</t>
    </rPh>
    <rPh sb="30" eb="31">
      <t>アタイ</t>
    </rPh>
    <phoneticPr fontId="7"/>
  </si>
  <si>
    <t>　　　なお、金額を直接入力した場合、「②過去の青色申告決算書等の税務申告書類から基準収入を設定する場合」が使用できなくなりますので、ご注意ください。</t>
    <rPh sb="6" eb="8">
      <t>キンガク</t>
    </rPh>
    <rPh sb="9" eb="11">
      <t>チョクセツ</t>
    </rPh>
    <rPh sb="11" eb="13">
      <t>ニュウリョク</t>
    </rPh>
    <rPh sb="15" eb="17">
      <t>バアイ</t>
    </rPh>
    <rPh sb="20" eb="22">
      <t>カコ</t>
    </rPh>
    <rPh sb="23" eb="25">
      <t>アオイロ</t>
    </rPh>
    <rPh sb="25" eb="27">
      <t>シンコク</t>
    </rPh>
    <rPh sb="27" eb="31">
      <t>ケッサンショナド</t>
    </rPh>
    <rPh sb="32" eb="34">
      <t>ゼイム</t>
    </rPh>
    <rPh sb="34" eb="36">
      <t>シンコク</t>
    </rPh>
    <rPh sb="36" eb="38">
      <t>ショルイ</t>
    </rPh>
    <rPh sb="40" eb="42">
      <t>キジュン</t>
    </rPh>
    <rPh sb="42" eb="44">
      <t>シュウニュウ</t>
    </rPh>
    <rPh sb="45" eb="47">
      <t>セッテイ</t>
    </rPh>
    <rPh sb="49" eb="51">
      <t>バアイ</t>
    </rPh>
    <rPh sb="53" eb="55">
      <t>シヨウ</t>
    </rPh>
    <phoneticPr fontId="7"/>
  </si>
  <si>
    <t>次に、収入保険と類似制度の比較を表示します。「シミュレーション結果の表示」ボタンを押してください。</t>
    <rPh sb="0" eb="1">
      <t>ツギ</t>
    </rPh>
    <rPh sb="3" eb="5">
      <t>シュウニュウ</t>
    </rPh>
    <rPh sb="5" eb="7">
      <t>ホケン</t>
    </rPh>
    <rPh sb="8" eb="10">
      <t>ルイジ</t>
    </rPh>
    <rPh sb="10" eb="12">
      <t>セイド</t>
    </rPh>
    <rPh sb="13" eb="15">
      <t>ヒカク</t>
    </rPh>
    <rPh sb="16" eb="18">
      <t>ヒョウジ</t>
    </rPh>
    <rPh sb="31" eb="33">
      <t>ケッカ</t>
    </rPh>
    <rPh sb="34" eb="36">
      <t>ヒョウジ</t>
    </rPh>
    <phoneticPr fontId="7"/>
  </si>
  <si>
    <t>　　「収入金額」を算出します。</t>
    <rPh sb="9" eb="11">
      <t>サンシュツ</t>
    </rPh>
    <phoneticPr fontId="7"/>
  </si>
  <si>
    <t>※表示対象としたい農産物について、対象判別に「○」を記入し、フィルター機能で対象判別列が「○」のデータのみを表示させることで、表示する農産物を限定できます。</t>
    <rPh sb="1" eb="3">
      <t>ヒョウジ</t>
    </rPh>
    <rPh sb="3" eb="5">
      <t>タイショウ</t>
    </rPh>
    <rPh sb="9" eb="12">
      <t>ノウサンブツ</t>
    </rPh>
    <rPh sb="26" eb="28">
      <t>キニュウ</t>
    </rPh>
    <rPh sb="35" eb="37">
      <t>キノウ</t>
    </rPh>
    <rPh sb="38" eb="40">
      <t>タイショウ</t>
    </rPh>
    <rPh sb="40" eb="42">
      <t>ハンベツ</t>
    </rPh>
    <rPh sb="42" eb="43">
      <t>レツ</t>
    </rPh>
    <rPh sb="54" eb="56">
      <t>ヒョウジ</t>
    </rPh>
    <rPh sb="63" eb="65">
      <t>ヒョウジ</t>
    </rPh>
    <rPh sb="67" eb="70">
      <t>ノウサンブツ</t>
    </rPh>
    <rPh sb="71" eb="73">
      <t>ゲンテイ</t>
    </rPh>
    <phoneticPr fontId="7"/>
  </si>
  <si>
    <t>［収入保険制度のシミュレーション結果］シート</t>
    <rPh sb="1" eb="3">
      <t>シュウニュウ</t>
    </rPh>
    <rPh sb="3" eb="5">
      <t>ホケン</t>
    </rPh>
    <rPh sb="5" eb="7">
      <t>セイド</t>
    </rPh>
    <rPh sb="16" eb="18">
      <t>ケッカ</t>
    </rPh>
    <phoneticPr fontId="7"/>
  </si>
  <si>
    <r>
      <t>　　　「過去の収入金額」欄に、該当年の</t>
    </r>
    <r>
      <rPr>
        <b/>
        <u/>
        <sz val="11"/>
        <rFont val="Meiryo UI"/>
        <family val="3"/>
        <charset val="128"/>
      </rPr>
      <t>収入金額を直接入力</t>
    </r>
    <r>
      <rPr>
        <sz val="11"/>
        <rFont val="Meiryo UI"/>
        <family val="3"/>
        <charset val="128"/>
      </rPr>
      <t>してください。（５年分の実績がない場合は、わかる分だけ入力してください。）</t>
    </r>
    <rPh sb="4" eb="6">
      <t>カコ</t>
    </rPh>
    <rPh sb="7" eb="9">
      <t>シュウニュウ</t>
    </rPh>
    <rPh sb="9" eb="11">
      <t>キンガク</t>
    </rPh>
    <rPh sb="12" eb="13">
      <t>ラン</t>
    </rPh>
    <rPh sb="15" eb="17">
      <t>ガイトウ</t>
    </rPh>
    <rPh sb="17" eb="18">
      <t>ネン</t>
    </rPh>
    <rPh sb="19" eb="21">
      <t>シュウニュウ</t>
    </rPh>
    <rPh sb="21" eb="23">
      <t>キンガク</t>
    </rPh>
    <rPh sb="24" eb="26">
      <t>チョクセツ</t>
    </rPh>
    <rPh sb="26" eb="28">
      <t>ニュウリョク</t>
    </rPh>
    <phoneticPr fontId="7"/>
  </si>
  <si>
    <r>
      <t>　　　</t>
    </r>
    <r>
      <rPr>
        <b/>
        <u/>
        <sz val="11"/>
        <rFont val="Meiryo UI"/>
        <family val="3"/>
        <charset val="128"/>
      </rPr>
      <t>「算出する」ボタンを押してください</t>
    </r>
    <r>
      <rPr>
        <sz val="11"/>
        <rFont val="Meiryo UI"/>
        <family val="3"/>
        <charset val="128"/>
      </rPr>
      <t>。ボタンを押すと「販売金額を整理するための補助フォーム」シートに移動しますので、各年の入力をしてください。</t>
    </r>
    <rPh sb="4" eb="6">
      <t>サンシュツ</t>
    </rPh>
    <phoneticPr fontId="7"/>
  </si>
  <si>
    <t>掛金等※</t>
    <rPh sb="0" eb="2">
      <t>カケキン</t>
    </rPh>
    <rPh sb="2" eb="3">
      <t>トウ</t>
    </rPh>
    <phoneticPr fontId="7"/>
  </si>
  <si>
    <t>※農業共済制度の掛金等には、賦課金を含めないでください。</t>
    <rPh sb="1" eb="3">
      <t>ノウギョウ</t>
    </rPh>
    <rPh sb="3" eb="5">
      <t>キョウサイ</t>
    </rPh>
    <rPh sb="5" eb="7">
      <t>セイド</t>
    </rPh>
    <rPh sb="8" eb="10">
      <t>カケキン</t>
    </rPh>
    <rPh sb="10" eb="11">
      <t>トウ</t>
    </rPh>
    <rPh sb="14" eb="17">
      <t>フカキン</t>
    </rPh>
    <rPh sb="18" eb="19">
      <t>フク</t>
    </rPh>
    <phoneticPr fontId="7"/>
  </si>
  <si>
    <t>入力上の注意</t>
    <rPh sb="0" eb="2">
      <t>ニュウリョク</t>
    </rPh>
    <rPh sb="2" eb="3">
      <t>ウエ</t>
    </rPh>
    <rPh sb="4" eb="6">
      <t>チュウイ</t>
    </rPh>
    <phoneticPr fontId="7"/>
  </si>
  <si>
    <t>「③販売金額と同等のもの（数量払）」について（１）：青色申告決算書の「雑収入」欄に数量払分の金額が計上されている場合は、その金額を「数量払」欄に入力してください。</t>
    <rPh sb="2" eb="4">
      <t>ハンバイ</t>
    </rPh>
    <rPh sb="4" eb="6">
      <t>キンガク</t>
    </rPh>
    <rPh sb="7" eb="9">
      <t>ドウトウ</t>
    </rPh>
    <rPh sb="13" eb="15">
      <t>スウリョウ</t>
    </rPh>
    <rPh sb="15" eb="16">
      <t>ハライ</t>
    </rPh>
    <rPh sb="41" eb="43">
      <t>スウリョウ</t>
    </rPh>
    <rPh sb="43" eb="44">
      <t>ハライ</t>
    </rPh>
    <rPh sb="44" eb="45">
      <t>ブン</t>
    </rPh>
    <rPh sb="49" eb="51">
      <t>ケイジョウ</t>
    </rPh>
    <rPh sb="56" eb="58">
      <t>バアイ</t>
    </rPh>
    <rPh sb="62" eb="64">
      <t>キンガク</t>
    </rPh>
    <rPh sb="66" eb="68">
      <t>スウリョウ</t>
    </rPh>
    <rPh sb="68" eb="69">
      <t>ハライ</t>
    </rPh>
    <rPh sb="70" eb="71">
      <t>ラン</t>
    </rPh>
    <rPh sb="72" eb="74">
      <t>ニュウリョク</t>
    </rPh>
    <phoneticPr fontId="7"/>
  </si>
  <si>
    <t>「③販売金額と同等のもの（その他）」について（２）：青色申告決算書の「雑収入」欄にＪＡからの米の精算金などが計上されている場合は、その金額を「その他」欄に入力してください。</t>
    <rPh sb="2" eb="4">
      <t>ハンバイ</t>
    </rPh>
    <rPh sb="4" eb="6">
      <t>キンガク</t>
    </rPh>
    <rPh sb="7" eb="9">
      <t>ドウトウ</t>
    </rPh>
    <rPh sb="15" eb="16">
      <t>ホカ</t>
    </rPh>
    <rPh sb="54" eb="56">
      <t>ケイジョウ</t>
    </rPh>
    <rPh sb="73" eb="74">
      <t>ホカ</t>
    </rPh>
    <rPh sb="75" eb="76">
      <t>ラン</t>
    </rPh>
    <rPh sb="77" eb="79">
      <t>ニュウリョク</t>
    </rPh>
    <phoneticPr fontId="7"/>
  </si>
  <si>
    <t>※１【担当者留意事項】（将来の予想によるシミュレーションについて）</t>
    <rPh sb="3" eb="6">
      <t>タントウシャ</t>
    </rPh>
    <rPh sb="6" eb="8">
      <t>リュウイ</t>
    </rPh>
    <rPh sb="8" eb="10">
      <t>ジコウ</t>
    </rPh>
    <rPh sb="12" eb="14">
      <t>ショウライ</t>
    </rPh>
    <rPh sb="15" eb="17">
      <t>ヨソウ</t>
    </rPh>
    <phoneticPr fontId="7"/>
  </si>
  <si>
    <t>　類似制度の試算において用いられる値（農業共済制度の基準単収、野菜価格安定対策制度の保証基準額など）について、地域ごとにあらかじめ設定した値を利用しています。地域ごとの数値を修正する場合には、各類似制度のマスタデータを修正し対応してください。</t>
    <rPh sb="1" eb="3">
      <t>ルイジ</t>
    </rPh>
    <rPh sb="3" eb="5">
      <t>セイド</t>
    </rPh>
    <rPh sb="6" eb="8">
      <t>シサン</t>
    </rPh>
    <rPh sb="12" eb="13">
      <t>モチ</t>
    </rPh>
    <rPh sb="17" eb="18">
      <t>アタイ</t>
    </rPh>
    <rPh sb="19" eb="21">
      <t>ノウギョウ</t>
    </rPh>
    <rPh sb="21" eb="23">
      <t>キョウサイ</t>
    </rPh>
    <rPh sb="23" eb="25">
      <t>セイド</t>
    </rPh>
    <rPh sb="26" eb="28">
      <t>キジュン</t>
    </rPh>
    <rPh sb="28" eb="30">
      <t>タンシュウ</t>
    </rPh>
    <rPh sb="31" eb="33">
      <t>ヤサイ</t>
    </rPh>
    <rPh sb="33" eb="35">
      <t>カカク</t>
    </rPh>
    <rPh sb="35" eb="37">
      <t>アンテイ</t>
    </rPh>
    <rPh sb="37" eb="39">
      <t>タイサク</t>
    </rPh>
    <rPh sb="39" eb="41">
      <t>セイド</t>
    </rPh>
    <rPh sb="42" eb="44">
      <t>ホショウ</t>
    </rPh>
    <rPh sb="44" eb="46">
      <t>キジュン</t>
    </rPh>
    <rPh sb="46" eb="47">
      <t>ガク</t>
    </rPh>
    <rPh sb="55" eb="57">
      <t>チイキ</t>
    </rPh>
    <rPh sb="65" eb="67">
      <t>セッテイ</t>
    </rPh>
    <rPh sb="69" eb="70">
      <t>アタイ</t>
    </rPh>
    <rPh sb="71" eb="73">
      <t>リヨウ</t>
    </rPh>
    <rPh sb="79" eb="81">
      <t>チイキ</t>
    </rPh>
    <rPh sb="84" eb="86">
      <t>スウチ</t>
    </rPh>
    <rPh sb="87" eb="89">
      <t>シュウセイ</t>
    </rPh>
    <rPh sb="91" eb="93">
      <t>バアイ</t>
    </rPh>
    <rPh sb="96" eb="97">
      <t>カク</t>
    </rPh>
    <rPh sb="97" eb="99">
      <t>ルイジ</t>
    </rPh>
    <rPh sb="99" eb="101">
      <t>セイド</t>
    </rPh>
    <rPh sb="109" eb="111">
      <t>シュウセイ</t>
    </rPh>
    <rPh sb="112" eb="114">
      <t>タイオウ</t>
    </rPh>
    <phoneticPr fontId="7"/>
  </si>
  <si>
    <t>標準単収</t>
    <phoneticPr fontId="7"/>
  </si>
  <si>
    <t>数量
当たり
価額</t>
    <phoneticPr fontId="7"/>
  </si>
  <si>
    <t>kg/10a</t>
    <phoneticPr fontId="7"/>
  </si>
  <si>
    <t>円/kg</t>
    <rPh sb="0" eb="1">
      <t>エン</t>
    </rPh>
    <phoneticPr fontId="7"/>
  </si>
  <si>
    <r>
      <t xml:space="preserve">単収減少
割合
</t>
    </r>
    <r>
      <rPr>
        <sz val="11"/>
        <rFont val="Meiryo UI"/>
        <family val="3"/>
        <charset val="128"/>
      </rPr>
      <t xml:space="preserve">④
</t>
    </r>
    <r>
      <rPr>
        <b/>
        <sz val="11"/>
        <color rgb="FFFF0000"/>
        <rFont val="Meiryo UI"/>
        <family val="3"/>
        <charset val="128"/>
      </rPr>
      <t>【必須入力】</t>
    </r>
    <rPh sb="2" eb="4">
      <t>ゲンショウ</t>
    </rPh>
    <phoneticPr fontId="7"/>
  </si>
  <si>
    <r>
      <t xml:space="preserve">10a当たり当年収入金額
</t>
    </r>
    <r>
      <rPr>
        <sz val="11"/>
        <rFont val="Meiryo UI"/>
        <family val="3"/>
        <charset val="128"/>
      </rPr>
      <t>=10a当たり
標準的
収入金額×③</t>
    </r>
    <rPh sb="6" eb="8">
      <t>トウネン</t>
    </rPh>
    <phoneticPr fontId="7"/>
  </si>
  <si>
    <r>
      <t xml:space="preserve">補填金限度額
</t>
    </r>
    <r>
      <rPr>
        <sz val="11"/>
        <rFont val="Meiryo UI"/>
        <family val="3"/>
        <charset val="128"/>
      </rPr>
      <t>=10a当たり
標準的
収入金額×①/10
×0.2×0.9</t>
    </r>
    <rPh sb="0" eb="2">
      <t>ホテン</t>
    </rPh>
    <rPh sb="2" eb="3">
      <t>キン</t>
    </rPh>
    <rPh sb="3" eb="5">
      <t>ゲンド</t>
    </rPh>
    <rPh sb="5" eb="6">
      <t>ガク</t>
    </rPh>
    <phoneticPr fontId="7"/>
  </si>
  <si>
    <r>
      <t xml:space="preserve">共済金
相当額
</t>
    </r>
    <r>
      <rPr>
        <sz val="11"/>
        <rFont val="Meiryo UI"/>
        <family val="3"/>
        <charset val="128"/>
      </rPr>
      <t>⑤=((標準単収×0.9)-(標準単収×(1-単収減少割合)))×①×数量当たり価額/10</t>
    </r>
    <phoneticPr fontId="7"/>
  </si>
  <si>
    <r>
      <t xml:space="preserve">収入低下
</t>
    </r>
    <r>
      <rPr>
        <sz val="11"/>
        <rFont val="Meiryo UI"/>
        <family val="3"/>
        <charset val="128"/>
      </rPr>
      <t>=(10a当たり
標準的収入金額－10a当たり当年収入金額)
×①/10×0.9</t>
    </r>
    <rPh sb="0" eb="2">
      <t>シュウニュウ</t>
    </rPh>
    <rPh sb="2" eb="4">
      <t>テイカ</t>
    </rPh>
    <phoneticPr fontId="7"/>
  </si>
  <si>
    <r>
      <t xml:space="preserve">※共済金相当額控除後
収入低下
</t>
    </r>
    <r>
      <rPr>
        <sz val="11"/>
        <rFont val="Meiryo UI"/>
        <family val="3"/>
        <charset val="128"/>
      </rPr>
      <t>=(10a当たり
標準的収入金額－10a当たり当年収入金額)
×①/10×0.9</t>
    </r>
    <rPh sb="11" eb="13">
      <t>シュウニュウ</t>
    </rPh>
    <rPh sb="13" eb="15">
      <t>テイカ</t>
    </rPh>
    <phoneticPr fontId="7"/>
  </si>
  <si>
    <r>
      <t>・基準収入や当年収入の金額を入力して、収入保険に加入した場合の保険料等や、収入が減少した場合に受け取る保険金等を試算することができます。
　　</t>
    </r>
    <r>
      <rPr>
        <u/>
        <sz val="11"/>
        <rFont val="Meiryo UI"/>
        <family val="3"/>
        <charset val="128"/>
      </rPr>
      <t>少ない入力で、簡易にシミュレーションすることができます。</t>
    </r>
    <rPh sb="14" eb="16">
      <t>ニュウリョク</t>
    </rPh>
    <rPh sb="19" eb="21">
      <t>シュウニュウ</t>
    </rPh>
    <rPh sb="21" eb="23">
      <t>ホケン</t>
    </rPh>
    <rPh sb="24" eb="26">
      <t>カニュウ</t>
    </rPh>
    <rPh sb="28" eb="30">
      <t>バアイ</t>
    </rPh>
    <rPh sb="31" eb="34">
      <t>ホケンリョウ</t>
    </rPh>
    <rPh sb="34" eb="35">
      <t>トウ</t>
    </rPh>
    <rPh sb="37" eb="39">
      <t>シュウニュウ</t>
    </rPh>
    <rPh sb="40" eb="42">
      <t>ゲンショウ</t>
    </rPh>
    <rPh sb="44" eb="46">
      <t>バアイ</t>
    </rPh>
    <rPh sb="47" eb="48">
      <t>ウ</t>
    </rPh>
    <rPh sb="49" eb="50">
      <t>ト</t>
    </rPh>
    <rPh sb="51" eb="54">
      <t>ホケンキン</t>
    </rPh>
    <rPh sb="54" eb="55">
      <t>トウ</t>
    </rPh>
    <rPh sb="56" eb="58">
      <t>シサン</t>
    </rPh>
    <rPh sb="72" eb="73">
      <t>スク</t>
    </rPh>
    <rPh sb="75" eb="77">
      <t>ニュウリョク</t>
    </rPh>
    <rPh sb="79" eb="81">
      <t>カンイ</t>
    </rPh>
    <phoneticPr fontId="7"/>
  </si>
  <si>
    <r>
      <t>・過去の収入金額を入力して、収入保険に加入した場合の保険料等を試算することができます。また、過去のある年の収入金額と基準収入を比較することにより、受け取る保険金等を試算することができます。
　※正確な金額で試算したい場合は、過去の青色申告決算書等の税務申告書類をご用意ください。
・類似制度（農業共済、ナラシ対策、野菜価格安定制度など）において過去に支払った掛金、受け取った補填金を入力して、収入保険と類似制度の比較をすることができます。 
　※類似制度で支払った掛金や受け取った補填金の金額が分かる書類をご用意ください。
　　</t>
    </r>
    <r>
      <rPr>
        <u/>
        <sz val="11"/>
        <rFont val="Meiryo UI"/>
        <family val="3"/>
        <charset val="128"/>
      </rPr>
      <t>過去の実績を用いて、シミュレーションすることができます。</t>
    </r>
    <rPh sb="1" eb="3">
      <t>カコ</t>
    </rPh>
    <rPh sb="4" eb="6">
      <t>シュウニュウ</t>
    </rPh>
    <rPh sb="6" eb="8">
      <t>キンガク</t>
    </rPh>
    <rPh sb="9" eb="11">
      <t>ニュウリョク</t>
    </rPh>
    <rPh sb="19" eb="21">
      <t>カニュウ</t>
    </rPh>
    <rPh sb="23" eb="25">
      <t>バアイ</t>
    </rPh>
    <rPh sb="46" eb="48">
      <t>カコ</t>
    </rPh>
    <rPh sb="51" eb="52">
      <t>トシ</t>
    </rPh>
    <rPh sb="53" eb="55">
      <t>シュウニュウ</t>
    </rPh>
    <rPh sb="55" eb="57">
      <t>キンガク</t>
    </rPh>
    <rPh sb="58" eb="60">
      <t>キジュン</t>
    </rPh>
    <rPh sb="60" eb="62">
      <t>シュウニュウ</t>
    </rPh>
    <rPh sb="63" eb="65">
      <t>ヒカク</t>
    </rPh>
    <rPh sb="73" eb="74">
      <t>ウ</t>
    </rPh>
    <rPh sb="75" eb="76">
      <t>ト</t>
    </rPh>
    <rPh sb="97" eb="99">
      <t>セイカク</t>
    </rPh>
    <rPh sb="100" eb="102">
      <t>キンガク</t>
    </rPh>
    <rPh sb="103" eb="105">
      <t>シサン</t>
    </rPh>
    <rPh sb="108" eb="110">
      <t>バアイ</t>
    </rPh>
    <rPh sb="115" eb="117">
      <t>アオイロ</t>
    </rPh>
    <rPh sb="117" eb="119">
      <t>シンコク</t>
    </rPh>
    <rPh sb="119" eb="122">
      <t>ケッサンショ</t>
    </rPh>
    <rPh sb="122" eb="123">
      <t>トウ</t>
    </rPh>
    <rPh sb="126" eb="128">
      <t>シンコク</t>
    </rPh>
    <rPh sb="132" eb="134">
      <t>ヨウイ</t>
    </rPh>
    <rPh sb="223" eb="225">
      <t>ルイジ</t>
    </rPh>
    <rPh sb="225" eb="227">
      <t>セイド</t>
    </rPh>
    <rPh sb="228" eb="230">
      <t>シハラ</t>
    </rPh>
    <rPh sb="232" eb="234">
      <t>カケキン</t>
    </rPh>
    <rPh sb="235" eb="236">
      <t>ウ</t>
    </rPh>
    <rPh sb="237" eb="238">
      <t>ト</t>
    </rPh>
    <rPh sb="240" eb="242">
      <t>ホテン</t>
    </rPh>
    <rPh sb="242" eb="243">
      <t>キン</t>
    </rPh>
    <rPh sb="244" eb="246">
      <t>キンガク</t>
    </rPh>
    <rPh sb="247" eb="248">
      <t>ワ</t>
    </rPh>
    <rPh sb="250" eb="252">
      <t>ショルイ</t>
    </rPh>
    <rPh sb="265" eb="267">
      <t>カコ</t>
    </rPh>
    <rPh sb="268" eb="270">
      <t>ジッセキ</t>
    </rPh>
    <rPh sb="271" eb="272">
      <t>モチ</t>
    </rPh>
    <phoneticPr fontId="7"/>
  </si>
  <si>
    <t xml:space="preserve">
=(10a当たり標準的
収入金額－(10a当たり標準的収入金額×(1-③))
×①/10×0.9
※②×0.2×0.9を上限</t>
    <rPh sb="25" eb="28">
      <t>ヒョウジュンテキ</t>
    </rPh>
    <phoneticPr fontId="7"/>
  </si>
  <si>
    <r>
      <rPr>
        <b/>
        <sz val="11"/>
        <rFont val="Meiryo UI"/>
        <family val="3"/>
        <charset val="128"/>
      </rPr>
      <t>※共済金相当額控除後</t>
    </r>
    <r>
      <rPr>
        <sz val="11"/>
        <rFont val="Meiryo UI"/>
        <family val="3"/>
        <charset val="128"/>
      </rPr>
      <t xml:space="preserve">
=(10a当たり標準的
収入金額－(10a当たり標準的収入金額×(１－③))
×①/10×0.9－⑤
※②×0.2×0.9を上限</t>
    </r>
    <phoneticPr fontId="7"/>
  </si>
  <si>
    <r>
      <t>・当年の農産物の営農計画（作付面積、単収、単価）を入力して、収入保険に加入した場合の保険料等や、収入が減少した場合に受け取る保険金等を試算することができます。
　※当年に生産する農産物の作付面積や、ご自身の各農産物の平均の単収や平均の販売単価をご用意ください。
・類似制度（農業共済、ナラシ対策、野菜価格安定制度など）に加入した場合の掛金や補填金を試算することができます。
・収量減少、販売価格低下の予想値を入力して、収入保険と類似制度の補填金の試算を行い、比較することができます。※１
　　</t>
    </r>
    <r>
      <rPr>
        <u/>
        <sz val="11"/>
        <rFont val="Meiryo UI"/>
        <family val="3"/>
        <charset val="128"/>
      </rPr>
      <t xml:space="preserve">将来の収入減少の予想を行い、シミュレーションすることができます。
</t>
    </r>
    <r>
      <rPr>
        <sz val="11"/>
        <color rgb="FFFF0000"/>
        <rFont val="Meiryo UI"/>
        <family val="3"/>
        <charset val="128"/>
      </rPr>
      <t>ただし、シミュレーションの性格上、制度ごとに以下の前提条件をおいていますので、予めご了承ください。
＜農業共済制度＞水稲の品質方式と麦の災害収入共済方式には対応していません。
＜ナラシ対策＞地域ごとの10a当たり標準的収入額と当年産収入額を基に計算されるため、実際には、加入者の収入が下がった場合でも交付されないことがあります。
＜野菜価格安定制度＞実際には、旬別に販売価格を計算し、旬ごとに保証基準価格を下回った場合に、下回った価格との差額の補填割合分が、旬ごとの出荷量に応じて補てんされますが、この試算では、品目ごとに出荷量の全てが同じ割合で価格が低下する前提となっています。</t>
    </r>
    <rPh sb="1" eb="3">
      <t>トウネン</t>
    </rPh>
    <rPh sb="4" eb="7">
      <t>ノウサンブツ</t>
    </rPh>
    <rPh sb="8" eb="10">
      <t>エイノウ</t>
    </rPh>
    <rPh sb="10" eb="12">
      <t>ケイカク</t>
    </rPh>
    <rPh sb="13" eb="14">
      <t>サク</t>
    </rPh>
    <rPh sb="14" eb="15">
      <t>ヅ</t>
    </rPh>
    <rPh sb="15" eb="17">
      <t>メンセキ</t>
    </rPh>
    <rPh sb="18" eb="20">
      <t>タンシュウ</t>
    </rPh>
    <rPh sb="21" eb="23">
      <t>タンカ</t>
    </rPh>
    <rPh sb="25" eb="27">
      <t>ニュウリョク</t>
    </rPh>
    <rPh sb="35" eb="37">
      <t>カニュウ</t>
    </rPh>
    <rPh sb="39" eb="41">
      <t>バアイ</t>
    </rPh>
    <rPh sb="48" eb="50">
      <t>シュウニュウ</t>
    </rPh>
    <rPh sb="51" eb="53">
      <t>ゲンショウ</t>
    </rPh>
    <rPh sb="55" eb="57">
      <t>バアイ</t>
    </rPh>
    <rPh sb="58" eb="59">
      <t>ウ</t>
    </rPh>
    <rPh sb="60" eb="61">
      <t>ト</t>
    </rPh>
    <rPh sb="132" eb="134">
      <t>ルイジ</t>
    </rPh>
    <rPh sb="134" eb="136">
      <t>セイド</t>
    </rPh>
    <rPh sb="160" eb="162">
      <t>カニュウ</t>
    </rPh>
    <rPh sb="164" eb="166">
      <t>バアイ</t>
    </rPh>
    <rPh sb="167" eb="169">
      <t>カケキン</t>
    </rPh>
    <rPh sb="170" eb="172">
      <t>ホテン</t>
    </rPh>
    <rPh sb="172" eb="173">
      <t>キン</t>
    </rPh>
    <rPh sb="174" eb="176">
      <t>シサン</t>
    </rPh>
    <rPh sb="188" eb="190">
      <t>シュウリョウ</t>
    </rPh>
    <rPh sb="190" eb="192">
      <t>ゲンショウ</t>
    </rPh>
    <rPh sb="193" eb="195">
      <t>ハンバイ</t>
    </rPh>
    <rPh sb="195" eb="197">
      <t>カカク</t>
    </rPh>
    <rPh sb="197" eb="199">
      <t>テイカ</t>
    </rPh>
    <rPh sb="204" eb="206">
      <t>ニュウリョク</t>
    </rPh>
    <rPh sb="209" eb="211">
      <t>シュウニュウ</t>
    </rPh>
    <rPh sb="211" eb="213">
      <t>ホケン</t>
    </rPh>
    <rPh sb="214" eb="216">
      <t>ルイジ</t>
    </rPh>
    <rPh sb="216" eb="218">
      <t>セイド</t>
    </rPh>
    <rPh sb="219" eb="221">
      <t>ホテン</t>
    </rPh>
    <rPh sb="221" eb="222">
      <t>キン</t>
    </rPh>
    <rPh sb="223" eb="225">
      <t>シサン</t>
    </rPh>
    <rPh sb="226" eb="227">
      <t>オコナ</t>
    </rPh>
    <rPh sb="229" eb="231">
      <t>ヒカク</t>
    </rPh>
    <rPh sb="247" eb="249">
      <t>ショウライ</t>
    </rPh>
    <rPh sb="250" eb="252">
      <t>シュウニュウ</t>
    </rPh>
    <rPh sb="252" eb="254">
      <t>ゲンショウ</t>
    </rPh>
    <rPh sb="255" eb="257">
      <t>ヨソウ</t>
    </rPh>
    <rPh sb="258" eb="259">
      <t>オコナ</t>
    </rPh>
    <phoneticPr fontId="7"/>
  </si>
  <si>
    <t>「②販売金額から除外するもの」について：販売金額に仕入販売の金額などが計上されている場合は、その金額を入力してください。</t>
    <rPh sb="2" eb="4">
      <t>ハンバイ</t>
    </rPh>
    <rPh sb="4" eb="6">
      <t>キンガク</t>
    </rPh>
    <rPh sb="8" eb="10">
      <t>ジョガイ</t>
    </rPh>
    <rPh sb="35" eb="37">
      <t>ケイジョウ</t>
    </rPh>
    <rPh sb="48" eb="50">
      <t>キンガク</t>
    </rPh>
    <rPh sb="51" eb="53">
      <t>ニュウリョク</t>
    </rPh>
    <phoneticPr fontId="7"/>
  </si>
  <si>
    <t>「②販売金額から除外するもの」について：販売金額に仕入販売の金額などが計上されている場合は、その金額を入力してください。</t>
    <phoneticPr fontId="7"/>
  </si>
  <si>
    <t>　　・税務書類をもとに、「収入金額として申告する販売金額」を算出します。</t>
    <rPh sb="3" eb="5">
      <t>ゼイム</t>
    </rPh>
    <rPh sb="5" eb="7">
      <t>ショルイ</t>
    </rPh>
    <rPh sb="30" eb="32">
      <t>サンシュツ</t>
    </rPh>
    <phoneticPr fontId="7"/>
  </si>
  <si>
    <t>　　・「収入金額」を算出します。</t>
    <rPh sb="10" eb="12">
      <t>サンシュツ</t>
    </rPh>
    <phoneticPr fontId="7"/>
  </si>
  <si>
    <t>・農産物、作付予定面積、見込単収などを入力して当年収入見込を算出します。これを基準収入とみなします。</t>
    <rPh sb="1" eb="4">
      <t>ノウサンブツ</t>
    </rPh>
    <rPh sb="5" eb="6">
      <t>サク</t>
    </rPh>
    <rPh sb="6" eb="7">
      <t>ヅ</t>
    </rPh>
    <rPh sb="7" eb="9">
      <t>ヨテイ</t>
    </rPh>
    <rPh sb="9" eb="11">
      <t>メンセキ</t>
    </rPh>
    <rPh sb="12" eb="14">
      <t>ミコ</t>
    </rPh>
    <rPh sb="14" eb="16">
      <t>タンシュウ</t>
    </rPh>
    <rPh sb="19" eb="21">
      <t>ニュウリョク</t>
    </rPh>
    <rPh sb="23" eb="25">
      <t>トウネン</t>
    </rPh>
    <rPh sb="25" eb="27">
      <t>シュウニュウ</t>
    </rPh>
    <rPh sb="27" eb="29">
      <t>ミコ</t>
    </rPh>
    <rPh sb="30" eb="32">
      <t>サンシュツ</t>
    </rPh>
    <rPh sb="39" eb="41">
      <t>キジュン</t>
    </rPh>
    <rPh sb="41" eb="43">
      <t>シュウニュウ</t>
    </rPh>
    <phoneticPr fontId="7"/>
  </si>
  <si>
    <t>・見込単収、販売見込単価はご自身の過去３年間の実績を参考に入力してください。</t>
    <rPh sb="1" eb="3">
      <t>ミコ</t>
    </rPh>
    <rPh sb="3" eb="5">
      <t>タンシュウ</t>
    </rPh>
    <rPh sb="6" eb="8">
      <t>ハンバイ</t>
    </rPh>
    <rPh sb="8" eb="10">
      <t>ミコ</t>
    </rPh>
    <rPh sb="10" eb="12">
      <t>タンカ</t>
    </rPh>
    <rPh sb="14" eb="16">
      <t>ジシン</t>
    </rPh>
    <rPh sb="17" eb="19">
      <t>カコ</t>
    </rPh>
    <rPh sb="20" eb="21">
      <t>ネン</t>
    </rPh>
    <rPh sb="21" eb="22">
      <t>カン</t>
    </rPh>
    <rPh sb="23" eb="25">
      <t>ジッセキ</t>
    </rPh>
    <rPh sb="26" eb="28">
      <t>サンコウ</t>
    </rPh>
    <rPh sb="29" eb="31">
      <t>ニュウリョク</t>
    </rPh>
    <phoneticPr fontId="7"/>
  </si>
  <si>
    <t>・収量減少割合と価格減少割合は、試算したい箇所のみを適宜入力することで当年収入予測を算出できます。</t>
    <rPh sb="1" eb="3">
      <t>シュウリョウ</t>
    </rPh>
    <rPh sb="3" eb="5">
      <t>ゲンショウ</t>
    </rPh>
    <rPh sb="5" eb="7">
      <t>ワリアイ</t>
    </rPh>
    <rPh sb="8" eb="10">
      <t>カカク</t>
    </rPh>
    <rPh sb="10" eb="12">
      <t>ゲンショウ</t>
    </rPh>
    <rPh sb="12" eb="14">
      <t>ワリアイ</t>
    </rPh>
    <rPh sb="16" eb="18">
      <t>シサン</t>
    </rPh>
    <rPh sb="21" eb="23">
      <t>カショ</t>
    </rPh>
    <rPh sb="26" eb="28">
      <t>テキギ</t>
    </rPh>
    <rPh sb="28" eb="30">
      <t>ニュウリョク</t>
    </rPh>
    <rPh sb="35" eb="37">
      <t>トウネン</t>
    </rPh>
    <rPh sb="37" eb="39">
      <t>シュウニュウ</t>
    </rPh>
    <rPh sb="39" eb="41">
      <t>ヨソク</t>
    </rPh>
    <rPh sb="42" eb="44">
      <t>サンシュツ</t>
    </rPh>
    <phoneticPr fontId="7"/>
  </si>
  <si>
    <t>・入力が終わったら「次へ」ボタンを押して収入保険のシミュレーション結果を確認してください。</t>
    <rPh sb="1" eb="3">
      <t>ニュウリョク</t>
    </rPh>
    <rPh sb="4" eb="5">
      <t>オ</t>
    </rPh>
    <rPh sb="10" eb="11">
      <t>ツギ</t>
    </rPh>
    <rPh sb="17" eb="18">
      <t>オ</t>
    </rPh>
    <phoneticPr fontId="7"/>
  </si>
  <si>
    <t>・農業共済制度の対象となる農産物について、収入保険制度のシミュレーションシートで入力したものと同じ作付面積と収量減少割合を入力し、</t>
    <rPh sb="1" eb="3">
      <t>ノウギョウ</t>
    </rPh>
    <rPh sb="3" eb="5">
      <t>キョウサイ</t>
    </rPh>
    <rPh sb="5" eb="7">
      <t>セイド</t>
    </rPh>
    <rPh sb="8" eb="10">
      <t>タイショウ</t>
    </rPh>
    <rPh sb="13" eb="16">
      <t>ノウサンブツ</t>
    </rPh>
    <rPh sb="21" eb="23">
      <t>シュウニュウ</t>
    </rPh>
    <rPh sb="23" eb="25">
      <t>ホケン</t>
    </rPh>
    <rPh sb="25" eb="27">
      <t>セイド</t>
    </rPh>
    <rPh sb="40" eb="42">
      <t>ニュウリョク</t>
    </rPh>
    <rPh sb="47" eb="48">
      <t>オナ</t>
    </rPh>
    <rPh sb="49" eb="51">
      <t>サクツケ</t>
    </rPh>
    <rPh sb="51" eb="53">
      <t>メンセキ</t>
    </rPh>
    <rPh sb="54" eb="56">
      <t>シュウリョウ</t>
    </rPh>
    <rPh sb="56" eb="58">
      <t>ゲンショウ</t>
    </rPh>
    <rPh sb="58" eb="60">
      <t>ワリアイ</t>
    </rPh>
    <rPh sb="61" eb="63">
      <t>ニュウリョク</t>
    </rPh>
    <phoneticPr fontId="7"/>
  </si>
  <si>
    <t>　共済掛金と共済金の試算を行います。</t>
    <rPh sb="1" eb="3">
      <t>キョウサイ</t>
    </rPh>
    <rPh sb="3" eb="5">
      <t>カケキン</t>
    </rPh>
    <rPh sb="6" eb="9">
      <t>キョウサイキン</t>
    </rPh>
    <rPh sb="10" eb="12">
      <t>シサン</t>
    </rPh>
    <rPh sb="13" eb="14">
      <t>オコナ</t>
    </rPh>
    <phoneticPr fontId="7"/>
  </si>
  <si>
    <t>・収入減少影響緩和対策（ナラシ対策）の対象となる農産物について、収入保険制度のシミュレーションシートで</t>
    <phoneticPr fontId="7"/>
  </si>
  <si>
    <t>　入力したものと同じ作付面積と収入減少割合を入力し、積立金と補填金の試算を行います。</t>
    <rPh sb="26" eb="28">
      <t>ツミタテ</t>
    </rPh>
    <rPh sb="28" eb="29">
      <t>キン</t>
    </rPh>
    <rPh sb="30" eb="32">
      <t>ホテン</t>
    </rPh>
    <rPh sb="32" eb="33">
      <t>キン</t>
    </rPh>
    <phoneticPr fontId="7"/>
  </si>
  <si>
    <t>・20％減収分まで対応するコースを前提としています。</t>
    <phoneticPr fontId="7"/>
  </si>
  <si>
    <t>・地域の単収が標準単収の９割を下回った場合は、農業共済制度が発動したとみなされ、補填金の額から共済金相当額が控除されます。</t>
    <rPh sb="1" eb="3">
      <t>チイキ</t>
    </rPh>
    <rPh sb="4" eb="6">
      <t>タンシュウ</t>
    </rPh>
    <rPh sb="7" eb="9">
      <t>ヒョウジュン</t>
    </rPh>
    <rPh sb="9" eb="11">
      <t>タンシュウ</t>
    </rPh>
    <rPh sb="13" eb="14">
      <t>ワリ</t>
    </rPh>
    <rPh sb="15" eb="17">
      <t>シタマワ</t>
    </rPh>
    <rPh sb="19" eb="21">
      <t>バアイ</t>
    </rPh>
    <rPh sb="23" eb="25">
      <t>ノウギョウ</t>
    </rPh>
    <rPh sb="25" eb="27">
      <t>キョウサイ</t>
    </rPh>
    <rPh sb="27" eb="29">
      <t>セイド</t>
    </rPh>
    <rPh sb="30" eb="32">
      <t>ハツドウ</t>
    </rPh>
    <rPh sb="40" eb="42">
      <t>ホテン</t>
    </rPh>
    <rPh sb="42" eb="43">
      <t>キン</t>
    </rPh>
    <rPh sb="44" eb="45">
      <t>ガク</t>
    </rPh>
    <rPh sb="47" eb="50">
      <t>キョウサイキン</t>
    </rPh>
    <rPh sb="50" eb="52">
      <t>ソウトウ</t>
    </rPh>
    <rPh sb="52" eb="53">
      <t>ガク</t>
    </rPh>
    <rPh sb="54" eb="56">
      <t>コウジョ</t>
    </rPh>
    <phoneticPr fontId="7"/>
  </si>
  <si>
    <t>・野菜価格安定対策の対象となる農産物について、収入保険制度のシミュレーションシートで入力したものと同じ作付面積と価格低下割合を入力し、</t>
    <rPh sb="49" eb="50">
      <t>オナ</t>
    </rPh>
    <rPh sb="51" eb="53">
      <t>サクツケ</t>
    </rPh>
    <rPh sb="53" eb="55">
      <t>メンセキ</t>
    </rPh>
    <rPh sb="63" eb="65">
      <t>ニュウリョク</t>
    </rPh>
    <phoneticPr fontId="7"/>
  </si>
  <si>
    <t>　積立金と補填金の試算を行います。</t>
    <phoneticPr fontId="7"/>
  </si>
  <si>
    <t>・平均価格に対して、当年の販売価格が低下したと想定する場合、平均価格に対する価格の低下割合を「価格低下割合④」に百分率で入力してください。</t>
    <rPh sb="1" eb="3">
      <t>ヘイキン</t>
    </rPh>
    <rPh sb="3" eb="5">
      <t>カカク</t>
    </rPh>
    <rPh sb="6" eb="7">
      <t>タイ</t>
    </rPh>
    <rPh sb="10" eb="12">
      <t>トウネン</t>
    </rPh>
    <rPh sb="13" eb="15">
      <t>ハンバイ</t>
    </rPh>
    <rPh sb="15" eb="17">
      <t>カカク</t>
    </rPh>
    <rPh sb="18" eb="20">
      <t>テイカ</t>
    </rPh>
    <rPh sb="23" eb="25">
      <t>ソウテイ</t>
    </rPh>
    <rPh sb="27" eb="29">
      <t>バアイ</t>
    </rPh>
    <rPh sb="30" eb="32">
      <t>ヘイキン</t>
    </rPh>
    <rPh sb="32" eb="34">
      <t>カカク</t>
    </rPh>
    <rPh sb="35" eb="36">
      <t>タイ</t>
    </rPh>
    <rPh sb="38" eb="40">
      <t>カカク</t>
    </rPh>
    <rPh sb="41" eb="43">
      <t>テイカ</t>
    </rPh>
    <rPh sb="43" eb="45">
      <t>ワリアイ</t>
    </rPh>
    <rPh sb="47" eb="49">
      <t>カカク</t>
    </rPh>
    <rPh sb="49" eb="51">
      <t>テイカ</t>
    </rPh>
    <rPh sb="51" eb="53">
      <t>ワリアイ</t>
    </rPh>
    <rPh sb="56" eb="59">
      <t>ヒャクブンリツ</t>
    </rPh>
    <rPh sb="60" eb="62">
      <t>ニュウリョク</t>
    </rPh>
    <phoneticPr fontId="7"/>
  </si>
  <si>
    <t>Copyright © 2017 全国農業共済組合連合会設立準備委員会 All rights reserved.</t>
    <phoneticPr fontId="7"/>
  </si>
  <si>
    <r>
      <t xml:space="preserve">当年価格
</t>
    </r>
    <r>
      <rPr>
        <sz val="11"/>
        <rFont val="Meiryo UI"/>
        <family val="3"/>
        <charset val="128"/>
      </rPr>
      <t>⑤＝③×
(1-④)</t>
    </r>
    <rPh sb="0" eb="2">
      <t>トウネン</t>
    </rPh>
    <rPh sb="2" eb="4">
      <t>カカク</t>
    </rPh>
    <phoneticPr fontId="7"/>
  </si>
  <si>
    <t>水稲
山形中央_一筆</t>
    <rPh sb="3" eb="5">
      <t>ヤマガタ</t>
    </rPh>
    <rPh sb="5" eb="7">
      <t>チュウオウ</t>
    </rPh>
    <rPh sb="8" eb="10">
      <t>イッピツ</t>
    </rPh>
    <phoneticPr fontId="7"/>
  </si>
  <si>
    <t>水稲
山形中央_一筆</t>
    <rPh sb="0" eb="2">
      <t>スイトウ</t>
    </rPh>
    <rPh sb="3" eb="5">
      <t>ヤマガタ</t>
    </rPh>
    <rPh sb="5" eb="7">
      <t>チュウオウ</t>
    </rPh>
    <rPh sb="8" eb="10">
      <t>イッピツ</t>
    </rPh>
    <phoneticPr fontId="7"/>
  </si>
  <si>
    <t>水稲
山形中央_半相</t>
    <rPh sb="8" eb="9">
      <t>ハン</t>
    </rPh>
    <rPh sb="9" eb="10">
      <t>ショウ</t>
    </rPh>
    <phoneticPr fontId="7"/>
  </si>
  <si>
    <t>農作物共済</t>
    <phoneticPr fontId="7"/>
  </si>
  <si>
    <t>農作物共済</t>
    <phoneticPr fontId="7"/>
  </si>
  <si>
    <t>水稲
山形中央_半相</t>
    <phoneticPr fontId="7"/>
  </si>
  <si>
    <t>農作物共済</t>
    <phoneticPr fontId="7"/>
  </si>
  <si>
    <t>○</t>
    <phoneticPr fontId="7"/>
  </si>
  <si>
    <t>○</t>
    <phoneticPr fontId="7"/>
  </si>
  <si>
    <t>農作物共済</t>
    <phoneticPr fontId="7"/>
  </si>
  <si>
    <t>水稲
山形中央_全相殺</t>
    <rPh sb="8" eb="9">
      <t>ゼン</t>
    </rPh>
    <rPh sb="9" eb="11">
      <t>ソウサイ</t>
    </rPh>
    <phoneticPr fontId="7"/>
  </si>
  <si>
    <t>水稲
山形中央_全相殺</t>
    <phoneticPr fontId="7"/>
  </si>
  <si>
    <t>水稲
山形中央_品質</t>
    <rPh sb="8" eb="10">
      <t>ヒンシツ</t>
    </rPh>
    <phoneticPr fontId="7"/>
  </si>
  <si>
    <t>農作物共済</t>
    <phoneticPr fontId="7"/>
  </si>
  <si>
    <t>水稲
山形中央_品質</t>
    <phoneticPr fontId="7"/>
  </si>
  <si>
    <t>水稲
置賜_一筆</t>
    <rPh sb="3" eb="5">
      <t>オイタマ</t>
    </rPh>
    <rPh sb="6" eb="8">
      <t>イッピツ</t>
    </rPh>
    <phoneticPr fontId="7"/>
  </si>
  <si>
    <t>農作物共済</t>
    <phoneticPr fontId="7"/>
  </si>
  <si>
    <t>水稲
置賜_一筆</t>
    <phoneticPr fontId="7"/>
  </si>
  <si>
    <t>水稲
置賜_半相殺</t>
    <rPh sb="6" eb="7">
      <t>ハン</t>
    </rPh>
    <rPh sb="7" eb="9">
      <t>ソウサイ</t>
    </rPh>
    <phoneticPr fontId="7"/>
  </si>
  <si>
    <t>水稲
置賜_半相殺</t>
    <phoneticPr fontId="7"/>
  </si>
  <si>
    <t>農作物共済</t>
    <phoneticPr fontId="7"/>
  </si>
  <si>
    <t>水稲
置賜_全相殺</t>
    <rPh sb="6" eb="7">
      <t>ゼン</t>
    </rPh>
    <rPh sb="7" eb="9">
      <t>ソウサイ</t>
    </rPh>
    <phoneticPr fontId="7"/>
  </si>
  <si>
    <t>水稲
置賜_全相殺</t>
    <phoneticPr fontId="7"/>
  </si>
  <si>
    <t>水稲
置賜_全相殺</t>
    <phoneticPr fontId="7"/>
  </si>
  <si>
    <t>水稲
置賜_品質</t>
    <rPh sb="6" eb="8">
      <t>ヒンシツ</t>
    </rPh>
    <phoneticPr fontId="7"/>
  </si>
  <si>
    <t>水稲
置賜_品質</t>
    <phoneticPr fontId="7"/>
  </si>
  <si>
    <t>水稲
庄内_一筆</t>
  </si>
  <si>
    <t>水稲
庄内_一筆</t>
    <rPh sb="3" eb="5">
      <t>ショウナイ</t>
    </rPh>
    <rPh sb="6" eb="8">
      <t>イッピツ</t>
    </rPh>
    <phoneticPr fontId="7"/>
  </si>
  <si>
    <t>水稲
庄内_半相殺</t>
  </si>
  <si>
    <t>水稲
庄内_半相殺</t>
    <rPh sb="6" eb="7">
      <t>ハン</t>
    </rPh>
    <rPh sb="7" eb="9">
      <t>ソウサイ</t>
    </rPh>
    <phoneticPr fontId="7"/>
  </si>
  <si>
    <t>水稲
庄内_全相殺</t>
  </si>
  <si>
    <t>水稲
庄内_全相殺</t>
    <rPh sb="6" eb="7">
      <t>ゼン</t>
    </rPh>
    <rPh sb="7" eb="9">
      <t>ソウサイ</t>
    </rPh>
    <phoneticPr fontId="7"/>
  </si>
  <si>
    <t>水稲
庄内_品質</t>
  </si>
  <si>
    <t>水稲
庄内_品質</t>
    <rPh sb="6" eb="8">
      <t>ヒンシツ</t>
    </rPh>
    <phoneticPr fontId="7"/>
  </si>
  <si>
    <t>水稲
庄内_品質</t>
    <phoneticPr fontId="7"/>
  </si>
  <si>
    <t>六条大麦
庄内_一筆</t>
    <rPh sb="0" eb="2">
      <t>ロクジョウ</t>
    </rPh>
    <rPh sb="2" eb="4">
      <t>オオムギ</t>
    </rPh>
    <rPh sb="5" eb="7">
      <t>ショウナイ</t>
    </rPh>
    <rPh sb="8" eb="10">
      <t>イッピツ</t>
    </rPh>
    <phoneticPr fontId="7"/>
  </si>
  <si>
    <t>六条大麦
庄内_半相殺</t>
    <rPh sb="0" eb="2">
      <t>ロクジョウ</t>
    </rPh>
    <rPh sb="2" eb="4">
      <t>オオムギ</t>
    </rPh>
    <rPh sb="5" eb="7">
      <t>ショウナイ</t>
    </rPh>
    <rPh sb="8" eb="9">
      <t>ハン</t>
    </rPh>
    <rPh sb="9" eb="11">
      <t>ソウサイ</t>
    </rPh>
    <phoneticPr fontId="7"/>
  </si>
  <si>
    <t>六条大麦
庄内_全相殺</t>
    <rPh sb="0" eb="2">
      <t>ロクジョウ</t>
    </rPh>
    <rPh sb="2" eb="4">
      <t>オオムギ</t>
    </rPh>
    <rPh sb="5" eb="7">
      <t>ショウナイ</t>
    </rPh>
    <rPh sb="8" eb="9">
      <t>ゼン</t>
    </rPh>
    <rPh sb="9" eb="11">
      <t>ソウサイ</t>
    </rPh>
    <phoneticPr fontId="7"/>
  </si>
  <si>
    <t>六条大麦
庄内_災害収入</t>
    <rPh sb="0" eb="2">
      <t>ロクジョウ</t>
    </rPh>
    <rPh sb="2" eb="4">
      <t>オオムギ</t>
    </rPh>
    <rPh sb="5" eb="7">
      <t>ショウナイ</t>
    </rPh>
    <rPh sb="8" eb="10">
      <t>サイガイ</t>
    </rPh>
    <rPh sb="10" eb="12">
      <t>シュウニュウ</t>
    </rPh>
    <phoneticPr fontId="7"/>
  </si>
  <si>
    <t>六条大麦
庄内_災害収入</t>
    <phoneticPr fontId="7"/>
  </si>
  <si>
    <t>小麦（パン・中華麺）
山形中央_一筆</t>
    <rPh sb="0" eb="2">
      <t>コムギ</t>
    </rPh>
    <rPh sb="6" eb="8">
      <t>チュウカ</t>
    </rPh>
    <rPh sb="8" eb="9">
      <t>メン</t>
    </rPh>
    <rPh sb="11" eb="13">
      <t>ヤマガタ</t>
    </rPh>
    <rPh sb="13" eb="15">
      <t>チュウオウ</t>
    </rPh>
    <rPh sb="16" eb="18">
      <t>イッピツ</t>
    </rPh>
    <phoneticPr fontId="7"/>
  </si>
  <si>
    <t>小麦（パン・中華麺）
山形中央_一筆</t>
    <phoneticPr fontId="7"/>
  </si>
  <si>
    <t>小麦（パン・中華麺）
山形中央_半相殺</t>
  </si>
  <si>
    <t>小麦（パン・中華麺）
山形中央_半相殺</t>
    <rPh sb="16" eb="17">
      <t>ハン</t>
    </rPh>
    <rPh sb="17" eb="19">
      <t>ソウサイ</t>
    </rPh>
    <phoneticPr fontId="7"/>
  </si>
  <si>
    <t>小麦（パン・中華麺）
山形中央_半相殺</t>
    <phoneticPr fontId="7"/>
  </si>
  <si>
    <t>小麦（パン・中華麺）
山形中央_全相殺</t>
    <rPh sb="16" eb="17">
      <t>ゼン</t>
    </rPh>
    <rPh sb="17" eb="19">
      <t>ソウサイ</t>
    </rPh>
    <phoneticPr fontId="7"/>
  </si>
  <si>
    <t>小麦（パン・中華麺）
山形中央_全相殺</t>
    <phoneticPr fontId="7"/>
  </si>
  <si>
    <t>小麦（パン・中華麺）
山形中央_災害収入</t>
    <rPh sb="16" eb="18">
      <t>サイガイ</t>
    </rPh>
    <rPh sb="18" eb="20">
      <t>シュウニュウ</t>
    </rPh>
    <phoneticPr fontId="7"/>
  </si>
  <si>
    <t>小麦（パン・中華麺）
山形中央_災害収入</t>
    <phoneticPr fontId="7"/>
  </si>
  <si>
    <t>小麦（パン・中華麺）
置賜_一筆</t>
    <rPh sb="0" eb="2">
      <t>コムギ</t>
    </rPh>
    <rPh sb="11" eb="13">
      <t>オイタマ</t>
    </rPh>
    <rPh sb="14" eb="16">
      <t>イッピツ</t>
    </rPh>
    <phoneticPr fontId="7"/>
  </si>
  <si>
    <t>小麦（パン・中華麺）
置賜_一筆</t>
    <rPh sb="11" eb="13">
      <t>オイタマ</t>
    </rPh>
    <phoneticPr fontId="7"/>
  </si>
  <si>
    <t>小麦（パン・中華麺）
置賜_半相殺</t>
    <rPh sb="11" eb="13">
      <t>オイタマ</t>
    </rPh>
    <rPh sb="14" eb="15">
      <t>ハン</t>
    </rPh>
    <rPh sb="15" eb="17">
      <t>ソウサイ</t>
    </rPh>
    <phoneticPr fontId="7"/>
  </si>
  <si>
    <t>小麦（パン・中華麺）
置賜_半相殺</t>
    <rPh sb="11" eb="13">
      <t>オイタマ</t>
    </rPh>
    <phoneticPr fontId="7"/>
  </si>
  <si>
    <t>小麦（パン・中華麺）
置賜_全相殺</t>
    <rPh sb="11" eb="13">
      <t>オイタマ</t>
    </rPh>
    <rPh sb="14" eb="15">
      <t>ゼン</t>
    </rPh>
    <rPh sb="15" eb="17">
      <t>ソウサイ</t>
    </rPh>
    <phoneticPr fontId="7"/>
  </si>
  <si>
    <t>小麦（パン・中華麺）
置賜_災害収入</t>
    <rPh sb="11" eb="13">
      <t>オイタマ</t>
    </rPh>
    <rPh sb="14" eb="16">
      <t>サイガイ</t>
    </rPh>
    <rPh sb="16" eb="18">
      <t>シュウニュウ</t>
    </rPh>
    <phoneticPr fontId="7"/>
  </si>
  <si>
    <t>小麦（パン・中華麺）
庄内_一筆</t>
    <rPh sb="0" eb="2">
      <t>コムギ</t>
    </rPh>
    <rPh sb="11" eb="13">
      <t>ショウナイ</t>
    </rPh>
    <rPh sb="14" eb="16">
      <t>イッピツ</t>
    </rPh>
    <phoneticPr fontId="7"/>
  </si>
  <si>
    <t>小麦（パン・中華麺）
庄内_半相殺</t>
    <rPh sb="11" eb="13">
      <t>ショウナイ</t>
    </rPh>
    <rPh sb="14" eb="15">
      <t>ハン</t>
    </rPh>
    <rPh sb="15" eb="17">
      <t>ソウサイ</t>
    </rPh>
    <phoneticPr fontId="7"/>
  </si>
  <si>
    <t>小麦（パン・中華麺）
庄内_全相殺</t>
    <rPh sb="11" eb="13">
      <t>ショウナイ</t>
    </rPh>
    <rPh sb="14" eb="15">
      <t>ゼン</t>
    </rPh>
    <rPh sb="15" eb="17">
      <t>ソウサイ</t>
    </rPh>
    <phoneticPr fontId="7"/>
  </si>
  <si>
    <t>小麦（パン・中華麺）
庄内_災害収入</t>
    <rPh sb="11" eb="13">
      <t>ショウナイ</t>
    </rPh>
    <rPh sb="14" eb="16">
      <t>サイガイ</t>
    </rPh>
    <rPh sb="16" eb="18">
      <t>シュウニュウ</t>
    </rPh>
    <phoneticPr fontId="7"/>
  </si>
  <si>
    <t>小麦（パン・中華麺以外）
山形中央_一筆</t>
    <rPh sb="9" eb="11">
      <t>イガイ</t>
    </rPh>
    <phoneticPr fontId="7"/>
  </si>
  <si>
    <t>小麦（パン・中華麺以外）
山形中央_半相殺</t>
    <rPh sb="9" eb="11">
      <t>イガイ</t>
    </rPh>
    <rPh sb="18" eb="19">
      <t>ハン</t>
    </rPh>
    <rPh sb="19" eb="21">
      <t>ソウサイ</t>
    </rPh>
    <phoneticPr fontId="7"/>
  </si>
  <si>
    <t>小麦（パン・中華麺以外）
山形中央_半相殺</t>
    <phoneticPr fontId="7"/>
  </si>
  <si>
    <t>小麦（パン・中華麺以外）
山形中央_全相殺</t>
    <phoneticPr fontId="7"/>
  </si>
  <si>
    <t>小麦（パン・中華麺以外）
山形中央_災害収入</t>
    <phoneticPr fontId="7"/>
  </si>
  <si>
    <t>小麦（パン・中華麺以外）
置賜_一筆</t>
    <rPh sb="0" eb="2">
      <t>コムギ</t>
    </rPh>
    <rPh sb="13" eb="15">
      <t>オイタマ</t>
    </rPh>
    <rPh sb="16" eb="18">
      <t>イッピツ</t>
    </rPh>
    <phoneticPr fontId="7"/>
  </si>
  <si>
    <t>小麦（パン・中華麺以外）
置賜_一筆</t>
    <rPh sb="13" eb="15">
      <t>オイタマ</t>
    </rPh>
    <phoneticPr fontId="7"/>
  </si>
  <si>
    <t>小麦（パン・中華麺以外）
置賜_半相殺</t>
    <rPh sb="13" eb="15">
      <t>オイタマ</t>
    </rPh>
    <rPh sb="16" eb="17">
      <t>ハン</t>
    </rPh>
    <rPh sb="17" eb="19">
      <t>ソウサイ</t>
    </rPh>
    <phoneticPr fontId="7"/>
  </si>
  <si>
    <t>小麦（パン・中華麺以外）
置賜_半相殺</t>
    <rPh sb="13" eb="15">
      <t>オイタマ</t>
    </rPh>
    <phoneticPr fontId="7"/>
  </si>
  <si>
    <t>小麦（パン・中華麺以外）
置賜_全相殺</t>
    <rPh sb="13" eb="15">
      <t>オイタマ</t>
    </rPh>
    <rPh sb="16" eb="17">
      <t>ゼン</t>
    </rPh>
    <rPh sb="17" eb="19">
      <t>ソウサイ</t>
    </rPh>
    <phoneticPr fontId="7"/>
  </si>
  <si>
    <t>小麦（パン・中華麺以外）
置賜_災害収入</t>
    <rPh sb="13" eb="15">
      <t>オイタマ</t>
    </rPh>
    <rPh sb="16" eb="18">
      <t>サイガイ</t>
    </rPh>
    <rPh sb="18" eb="20">
      <t>シュウニュウ</t>
    </rPh>
    <phoneticPr fontId="7"/>
  </si>
  <si>
    <t>小麦（パン・中華麺以外）
庄内_一筆</t>
    <rPh sb="0" eb="2">
      <t>コムギ</t>
    </rPh>
    <rPh sb="13" eb="15">
      <t>ショウナイ</t>
    </rPh>
    <rPh sb="16" eb="18">
      <t>イッピツ</t>
    </rPh>
    <phoneticPr fontId="7"/>
  </si>
  <si>
    <t>小麦（パン・中華麺以外）
庄内_半相殺</t>
    <rPh sb="13" eb="15">
      <t>ショウナイ</t>
    </rPh>
    <rPh sb="16" eb="17">
      <t>ハン</t>
    </rPh>
    <rPh sb="17" eb="19">
      <t>ソウサイ</t>
    </rPh>
    <phoneticPr fontId="7"/>
  </si>
  <si>
    <t>小麦（パン・中華麺以外）
庄内_全相殺</t>
    <rPh sb="13" eb="15">
      <t>ショウナイ</t>
    </rPh>
    <rPh sb="16" eb="17">
      <t>ゼン</t>
    </rPh>
    <rPh sb="17" eb="19">
      <t>ソウサイ</t>
    </rPh>
    <phoneticPr fontId="7"/>
  </si>
  <si>
    <t>小麦（パン・中華麺以外）
庄内_災害収入</t>
    <rPh sb="13" eb="15">
      <t>ショウナイ</t>
    </rPh>
    <rPh sb="16" eb="18">
      <t>サイガイ</t>
    </rPh>
    <rPh sb="18" eb="20">
      <t>シュウニュウ</t>
    </rPh>
    <phoneticPr fontId="7"/>
  </si>
  <si>
    <t>小麦（パン・中華麺以外）
山形中央_一筆</t>
    <rPh sb="0" eb="2">
      <t>コムギ</t>
    </rPh>
    <rPh sb="6" eb="8">
      <t>チュウカ</t>
    </rPh>
    <rPh sb="8" eb="9">
      <t>メン</t>
    </rPh>
    <rPh sb="13" eb="15">
      <t>ヤマガタ</t>
    </rPh>
    <rPh sb="15" eb="17">
      <t>チュウオウ</t>
    </rPh>
    <rPh sb="18" eb="20">
      <t>イッピツ</t>
    </rPh>
    <phoneticPr fontId="7"/>
  </si>
  <si>
    <t>そば</t>
  </si>
  <si>
    <t>畑作物共済</t>
  </si>
  <si>
    <t>だいず(実）半1類</t>
    <rPh sb="6" eb="7">
      <t>ハン</t>
    </rPh>
    <rPh sb="8" eb="9">
      <t>ルイ</t>
    </rPh>
    <phoneticPr fontId="7"/>
  </si>
  <si>
    <t>だいず(実）半3類</t>
    <rPh sb="6" eb="7">
      <t>ハン</t>
    </rPh>
    <rPh sb="8" eb="9">
      <t>ルイ</t>
    </rPh>
    <phoneticPr fontId="7"/>
  </si>
  <si>
    <t>だいず(種）半</t>
    <rPh sb="4" eb="5">
      <t>タネ</t>
    </rPh>
    <rPh sb="6" eb="7">
      <t>ハン</t>
    </rPh>
    <phoneticPr fontId="7"/>
  </si>
  <si>
    <t>だいず(実）全1類</t>
    <rPh sb="6" eb="7">
      <t>ゼン</t>
    </rPh>
    <rPh sb="8" eb="9">
      <t>ルイ</t>
    </rPh>
    <phoneticPr fontId="7"/>
  </si>
  <si>
    <t>だいず(実）全3類</t>
    <rPh sb="6" eb="7">
      <t>ゼン</t>
    </rPh>
    <rPh sb="8" eb="9">
      <t>ルイ</t>
    </rPh>
    <phoneticPr fontId="7"/>
  </si>
  <si>
    <t>だいず(種）全</t>
    <rPh sb="4" eb="5">
      <t>タネ</t>
    </rPh>
    <rPh sb="6" eb="7">
      <t>ゼン</t>
    </rPh>
    <phoneticPr fontId="7"/>
  </si>
  <si>
    <t>ホップ</t>
  </si>
  <si>
    <t>養蚕（春）</t>
    <rPh sb="3" eb="4">
      <t>ハル</t>
    </rPh>
    <phoneticPr fontId="7"/>
  </si>
  <si>
    <t>養蚕（初秋）</t>
    <rPh sb="3" eb="5">
      <t>ショシュウ</t>
    </rPh>
    <phoneticPr fontId="7"/>
  </si>
  <si>
    <t>養蚕（晩秋）</t>
    <rPh sb="3" eb="5">
      <t>バンシュウ</t>
    </rPh>
    <phoneticPr fontId="7"/>
  </si>
  <si>
    <r>
      <rPr>
        <sz val="6"/>
        <rFont val="Meiryo UI"/>
        <family val="3"/>
        <charset val="128"/>
      </rPr>
      <t>果樹半相殺減収総合一般</t>
    </r>
    <r>
      <rPr>
        <sz val="10"/>
        <rFont val="Meiryo UI"/>
        <family val="3"/>
        <charset val="128"/>
      </rPr>
      <t xml:space="preserve">
山形中央_りんご１類</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phoneticPr fontId="7"/>
  </si>
  <si>
    <t>果樹共済</t>
    <rPh sb="0" eb="2">
      <t>カジュ</t>
    </rPh>
    <rPh sb="2" eb="4">
      <t>キョウサイ</t>
    </rPh>
    <phoneticPr fontId="7"/>
  </si>
  <si>
    <r>
      <rPr>
        <sz val="6"/>
        <rFont val="Meiryo UI"/>
        <family val="3"/>
        <charset val="128"/>
      </rPr>
      <t>果樹半相殺減収総合短縮</t>
    </r>
    <r>
      <rPr>
        <sz val="10"/>
        <rFont val="Meiryo UI"/>
        <family val="3"/>
        <charset val="128"/>
      </rPr>
      <t xml:space="preserve">
山形中央_りんご１類</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</si>
  <si>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t>○</t>
    <phoneticPr fontId="7"/>
  </si>
  <si>
    <r>
      <rPr>
        <sz val="6"/>
        <rFont val="Meiryo UI"/>
        <family val="3"/>
        <charset val="128"/>
      </rPr>
      <t>果樹半相殺特定暴風雨</t>
    </r>
    <r>
      <rPr>
        <sz val="10"/>
        <rFont val="Meiryo UI"/>
        <family val="3"/>
        <charset val="128"/>
      </rPr>
      <t xml:space="preserve">
山形中央_りんご１類</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</si>
  <si>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果樹半相殺特定ひょう害</t>
    </r>
    <r>
      <rPr>
        <sz val="10"/>
        <rFont val="Meiryo UI"/>
        <family val="3"/>
        <charset val="128"/>
      </rPr>
      <t xml:space="preserve">
山形中央_りんご１類</t>
    </r>
    <rPh sb="0" eb="2">
      <t>カジュ</t>
    </rPh>
    <rPh sb="2" eb="3">
      <t>ハン</t>
    </rPh>
    <rPh sb="3" eb="5">
      <t>ソウサイ</t>
    </rPh>
    <rPh sb="5" eb="7">
      <t>トクテイ</t>
    </rPh>
    <rPh sb="10" eb="11">
      <t>ガイ</t>
    </rPh>
    <rPh sb="12" eb="14">
      <t>ヤマガタ</t>
    </rPh>
    <rPh sb="14" eb="16">
      <t>チュウオウ</t>
    </rPh>
    <rPh sb="21" eb="22">
      <t>ルイ</t>
    </rPh>
    <phoneticPr fontId="7"/>
  </si>
  <si>
    <r>
      <rPr>
        <sz val="6"/>
        <rFont val="Meiryo UI"/>
        <family val="3"/>
        <charset val="128"/>
      </rPr>
      <t>果樹半相殺特定凍霜害</t>
    </r>
    <r>
      <rPr>
        <sz val="10"/>
        <rFont val="Meiryo UI"/>
        <family val="3"/>
        <charset val="128"/>
      </rPr>
      <t xml:space="preserve">
山形中央_りんご１類</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</si>
  <si>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山形中央_りんご１類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</si>
  <si>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山形中央_りんご１類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</si>
  <si>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山形中央_りんご１類</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</si>
  <si>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山形中央_りんご１類</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</si>
  <si>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山形中央_りんご１類</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</si>
  <si>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山形中央_りんご１類</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</si>
  <si>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果樹樹園地特定凍霜害</t>
    </r>
    <r>
      <rPr>
        <sz val="10"/>
        <rFont val="Meiryo UI"/>
        <family val="3"/>
        <charset val="128"/>
      </rPr>
      <t xml:space="preserve">
山形中央_りんご１類</t>
    </r>
    <rPh sb="0" eb="2">
      <t>カジュ</t>
    </rPh>
    <rPh sb="2" eb="5">
      <t>ジュエンチ</t>
    </rPh>
    <rPh sb="5" eb="7">
      <t>トクテイ</t>
    </rPh>
    <rPh sb="7" eb="10">
      <t>トウソウガイ</t>
    </rPh>
    <rPh sb="11" eb="13">
      <t>ヤマガタ</t>
    </rPh>
    <rPh sb="13" eb="15">
      <t>チュウオウ</t>
    </rPh>
    <rPh sb="20" eb="21">
      <t>ルイ</t>
    </rPh>
    <phoneticPr fontId="7"/>
  </si>
  <si>
    <r>
      <rPr>
        <sz val="6"/>
        <rFont val="Meiryo UI"/>
        <family val="3"/>
        <charset val="128"/>
      </rPr>
      <t>果樹樹園地特定２点</t>
    </r>
    <r>
      <rPr>
        <sz val="10"/>
        <rFont val="Meiryo UI"/>
        <family val="3"/>
        <charset val="128"/>
      </rPr>
      <t xml:space="preserve">
山形中央_りんご１類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</si>
  <si>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山形中央_りんご１類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</si>
  <si>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山形中央_りんご１類</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</si>
  <si>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山形中央_りんご１類</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</si>
  <si>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果樹半相殺減収総合一般</t>
    </r>
    <r>
      <rPr>
        <sz val="10"/>
        <rFont val="Meiryo UI"/>
        <family val="3"/>
        <charset val="128"/>
      </rPr>
      <t xml:space="preserve">
山形中央_りんご２類</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</si>
  <si>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果樹半相殺減収総合短縮</t>
    </r>
    <r>
      <rPr>
        <sz val="10"/>
        <rFont val="Meiryo UI"/>
        <family val="3"/>
        <charset val="128"/>
      </rPr>
      <t xml:space="preserve">
山形中央_りんご２類</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</si>
  <si>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果樹半相殺特定暴風雨</t>
    </r>
    <r>
      <rPr>
        <sz val="10"/>
        <rFont val="Meiryo UI"/>
        <family val="3"/>
        <charset val="128"/>
      </rPr>
      <t xml:space="preserve">
山形中央_りんご２類</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</si>
  <si>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果樹半相殺特定ひょう害</t>
    </r>
    <r>
      <rPr>
        <sz val="10"/>
        <rFont val="Meiryo UI"/>
        <family val="3"/>
        <charset val="128"/>
      </rPr>
      <t xml:space="preserve">
山形中央_りんご２類</t>
    </r>
    <rPh sb="0" eb="2">
      <t>カジュ</t>
    </rPh>
    <rPh sb="2" eb="3">
      <t>ハン</t>
    </rPh>
    <rPh sb="3" eb="5">
      <t>ソウサイ</t>
    </rPh>
    <rPh sb="5" eb="7">
      <t>トクテイ</t>
    </rPh>
    <rPh sb="10" eb="11">
      <t>ガイ</t>
    </rPh>
    <rPh sb="12" eb="14">
      <t>ヤマガタ</t>
    </rPh>
    <rPh sb="14" eb="16">
      <t>チュウオウ</t>
    </rPh>
    <rPh sb="21" eb="22">
      <t>ルイ</t>
    </rPh>
    <phoneticPr fontId="7"/>
  </si>
  <si>
    <r>
      <rPr>
        <sz val="6"/>
        <rFont val="Meiryo UI"/>
        <family val="3"/>
        <charset val="128"/>
      </rPr>
      <t>果樹半相殺特定凍霜害</t>
    </r>
    <r>
      <rPr>
        <sz val="10"/>
        <rFont val="Meiryo UI"/>
        <family val="3"/>
        <charset val="128"/>
      </rPr>
      <t xml:space="preserve">
山形中央_りんご２類</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</si>
  <si>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山形中央_りんご２類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</si>
  <si>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山形中央_りんご２類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</si>
  <si>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山形中央_りんご２類</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</si>
  <si>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山形中央_りんご２類</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</si>
  <si>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山形中央_りんご２類</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</si>
  <si>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山形中央_りんご２類</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</si>
  <si>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果樹樹園地特定凍霜害</t>
    </r>
    <r>
      <rPr>
        <sz val="10"/>
        <rFont val="Meiryo UI"/>
        <family val="3"/>
        <charset val="128"/>
      </rPr>
      <t xml:space="preserve">
山形中央_りんご２類</t>
    </r>
    <rPh sb="0" eb="2">
      <t>カジュ</t>
    </rPh>
    <rPh sb="2" eb="5">
      <t>ジュエンチ</t>
    </rPh>
    <rPh sb="5" eb="7">
      <t>トクテイ</t>
    </rPh>
    <rPh sb="7" eb="10">
      <t>トウソウガイ</t>
    </rPh>
    <rPh sb="11" eb="13">
      <t>ヤマガタ</t>
    </rPh>
    <rPh sb="13" eb="15">
      <t>チュウオウ</t>
    </rPh>
    <rPh sb="20" eb="21">
      <t>ルイ</t>
    </rPh>
    <phoneticPr fontId="7"/>
  </si>
  <si>
    <r>
      <rPr>
        <sz val="6"/>
        <rFont val="Meiryo UI"/>
        <family val="3"/>
        <charset val="128"/>
      </rPr>
      <t>果樹樹園地特定２点</t>
    </r>
    <r>
      <rPr>
        <sz val="10"/>
        <rFont val="Meiryo UI"/>
        <family val="3"/>
        <charset val="128"/>
      </rPr>
      <t xml:space="preserve">
山形中央_りんご２類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</si>
  <si>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山形中央_りんご２類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</si>
  <si>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山形中央_りんご２類</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</si>
  <si>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山形中央_りんご２類</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</si>
  <si>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果樹半相殺減収総合一般</t>
    </r>
    <r>
      <rPr>
        <sz val="10"/>
        <rFont val="Meiryo UI"/>
        <family val="3"/>
        <charset val="128"/>
      </rPr>
      <t xml:space="preserve">
山形中央_りんご３類</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</si>
  <si>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果樹半相殺減収総合短縮</t>
    </r>
    <r>
      <rPr>
        <sz val="10"/>
        <rFont val="Meiryo UI"/>
        <family val="3"/>
        <charset val="128"/>
      </rPr>
      <t xml:space="preserve">
山形中央_りんご３類</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</si>
  <si>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果樹半相殺特定暴風雨</t>
    </r>
    <r>
      <rPr>
        <sz val="10"/>
        <rFont val="Meiryo UI"/>
        <family val="3"/>
        <charset val="128"/>
      </rPr>
      <t xml:space="preserve">
山形中央_りんご３類</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</si>
  <si>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果樹半相殺特定ひょう害</t>
    </r>
    <r>
      <rPr>
        <sz val="10"/>
        <rFont val="Meiryo UI"/>
        <family val="3"/>
        <charset val="128"/>
      </rPr>
      <t xml:space="preserve">
山形中央_りんご３類</t>
    </r>
    <rPh sb="0" eb="2">
      <t>カジュ</t>
    </rPh>
    <rPh sb="2" eb="3">
      <t>ハン</t>
    </rPh>
    <rPh sb="3" eb="5">
      <t>ソウサイ</t>
    </rPh>
    <rPh sb="5" eb="7">
      <t>トクテイ</t>
    </rPh>
    <rPh sb="10" eb="11">
      <t>ガイ</t>
    </rPh>
    <rPh sb="12" eb="14">
      <t>ヤマガタ</t>
    </rPh>
    <rPh sb="14" eb="16">
      <t>チュウオウ</t>
    </rPh>
    <rPh sb="21" eb="22">
      <t>ルイ</t>
    </rPh>
    <phoneticPr fontId="7"/>
  </si>
  <si>
    <r>
      <rPr>
        <sz val="6"/>
        <rFont val="Meiryo UI"/>
        <family val="3"/>
        <charset val="128"/>
      </rPr>
      <t>果樹半相殺特定凍霜害</t>
    </r>
    <r>
      <rPr>
        <sz val="10"/>
        <rFont val="Meiryo UI"/>
        <family val="3"/>
        <charset val="128"/>
      </rPr>
      <t xml:space="preserve">
山形中央_りんご３類</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</si>
  <si>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山形中央_りんご３類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</si>
  <si>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山形中央_りんご３類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</si>
  <si>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山形中央_りんご３類</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</si>
  <si>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山形中央_りんご３類</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</si>
  <si>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山形中央_りんご３類</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</si>
  <si>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山形中央_りんご３類</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</si>
  <si>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果樹樹園地特定凍霜害</t>
    </r>
    <r>
      <rPr>
        <sz val="10"/>
        <rFont val="Meiryo UI"/>
        <family val="3"/>
        <charset val="128"/>
      </rPr>
      <t xml:space="preserve">
山形中央_りんご３類</t>
    </r>
    <rPh sb="0" eb="2">
      <t>カジュ</t>
    </rPh>
    <rPh sb="2" eb="5">
      <t>ジュエンチ</t>
    </rPh>
    <rPh sb="5" eb="7">
      <t>トクテイ</t>
    </rPh>
    <rPh sb="7" eb="10">
      <t>トウソウガイ</t>
    </rPh>
    <rPh sb="11" eb="13">
      <t>ヤマガタ</t>
    </rPh>
    <rPh sb="13" eb="15">
      <t>チュウオウ</t>
    </rPh>
    <rPh sb="20" eb="21">
      <t>ルイ</t>
    </rPh>
    <phoneticPr fontId="7"/>
  </si>
  <si>
    <r>
      <rPr>
        <sz val="6"/>
        <rFont val="Meiryo UI"/>
        <family val="3"/>
        <charset val="128"/>
      </rPr>
      <t>果樹樹園地特定２点</t>
    </r>
    <r>
      <rPr>
        <sz val="10"/>
        <rFont val="Meiryo UI"/>
        <family val="3"/>
        <charset val="128"/>
      </rPr>
      <t xml:space="preserve">
山形中央_りんご３類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</si>
  <si>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山形中央_りんご３類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</si>
  <si>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山形中央_りんご３類</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</si>
  <si>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山形中央_りんご３類</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</si>
  <si>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果樹半相殺減収総合一般</t>
    </r>
    <r>
      <rPr>
        <sz val="10"/>
        <rFont val="Meiryo UI"/>
        <family val="3"/>
        <charset val="128"/>
      </rPr>
      <t xml:space="preserve">
置賜_りんご１類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</si>
  <si>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置賜_りんご１類</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</si>
  <si>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置賜_りんご１類</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</si>
  <si>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果樹半相殺特定ひょう害</t>
    </r>
    <r>
      <rPr>
        <sz val="10"/>
        <rFont val="Meiryo UI"/>
        <family val="3"/>
        <charset val="128"/>
      </rPr>
      <t xml:space="preserve">
置賜_りんご１類</t>
    </r>
    <rPh sb="0" eb="2">
      <t>カジュ</t>
    </rPh>
    <rPh sb="2" eb="3">
      <t>ハン</t>
    </rPh>
    <rPh sb="3" eb="5">
      <t>ソウサイ</t>
    </rPh>
    <rPh sb="5" eb="7">
      <t>トクテイ</t>
    </rPh>
    <rPh sb="10" eb="11">
      <t>ガイ</t>
    </rPh>
    <rPh sb="12" eb="14">
      <t>オキタマ</t>
    </rPh>
    <rPh sb="19" eb="20">
      <t>ルイ</t>
    </rPh>
    <phoneticPr fontId="7"/>
  </si>
  <si>
    <r>
      <rPr>
        <sz val="6"/>
        <rFont val="Meiryo UI"/>
        <family val="3"/>
        <charset val="128"/>
      </rPr>
      <t>果樹半相殺特定凍霜害</t>
    </r>
    <r>
      <rPr>
        <sz val="10"/>
        <rFont val="Meiryo UI"/>
        <family val="3"/>
        <charset val="128"/>
      </rPr>
      <t xml:space="preserve">
置賜_りんご１類</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</si>
  <si>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置賜_りんご１類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</si>
  <si>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置賜_りんご１類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</si>
  <si>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置賜_りんご１類</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</si>
  <si>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置賜_りんご１類</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</si>
  <si>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置賜_りんご１類</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</si>
  <si>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置賜_りんご１類</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</si>
  <si>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果樹樹園地特定凍霜害</t>
    </r>
    <r>
      <rPr>
        <sz val="10"/>
        <rFont val="Meiryo UI"/>
        <family val="3"/>
        <charset val="128"/>
      </rPr>
      <t xml:space="preserve">
置賜_りんご１類</t>
    </r>
    <rPh sb="0" eb="2">
      <t>カジュ</t>
    </rPh>
    <rPh sb="2" eb="5">
      <t>ジュエンチ</t>
    </rPh>
    <rPh sb="5" eb="7">
      <t>トクテイ</t>
    </rPh>
    <rPh sb="7" eb="10">
      <t>トウソウガイ</t>
    </rPh>
    <rPh sb="11" eb="13">
      <t>オキタマ</t>
    </rPh>
    <rPh sb="18" eb="19">
      <t>ルイ</t>
    </rPh>
    <phoneticPr fontId="7"/>
  </si>
  <si>
    <r>
      <rPr>
        <sz val="6"/>
        <rFont val="Meiryo UI"/>
        <family val="3"/>
        <charset val="128"/>
      </rPr>
      <t>果樹樹園地特定２点</t>
    </r>
    <r>
      <rPr>
        <sz val="10"/>
        <rFont val="Meiryo UI"/>
        <family val="3"/>
        <charset val="128"/>
      </rPr>
      <t xml:space="preserve">
置賜_りんご１類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</si>
  <si>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置賜_りんご１類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</si>
  <si>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置賜_りんご１類</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</si>
  <si>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置賜_りんご１類</t>
    </r>
    <rPh sb="0" eb="2">
      <t>カジュ</t>
    </rPh>
    <rPh sb="2" eb="3">
      <t>ゼン</t>
    </rPh>
    <rPh sb="3" eb="5">
      <t>ソウサイ</t>
    </rPh>
    <rPh sb="5" eb="7">
      <t>ヒンシツ</t>
    </rPh>
    <rPh sb="8" eb="10">
      <t>オキタマ</t>
    </rPh>
    <rPh sb="15" eb="16">
      <t>ルイ</t>
    </rPh>
    <phoneticPr fontId="7"/>
  </si>
  <si>
    <r>
      <rPr>
        <sz val="6"/>
        <rFont val="Meiryo UI"/>
        <family val="3"/>
        <charset val="128"/>
      </rPr>
      <t>果樹半相殺減収総合一般</t>
    </r>
    <r>
      <rPr>
        <sz val="10"/>
        <rFont val="Meiryo UI"/>
        <family val="3"/>
        <charset val="128"/>
      </rPr>
      <t xml:space="preserve">
置賜_りんご２類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</si>
  <si>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置賜_りんご２類</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</si>
  <si>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置賜_りんご２類</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</si>
  <si>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果樹半相殺特定ひょう害</t>
    </r>
    <r>
      <rPr>
        <sz val="10"/>
        <rFont val="Meiryo UI"/>
        <family val="3"/>
        <charset val="128"/>
      </rPr>
      <t xml:space="preserve">
置賜_りんご２類</t>
    </r>
    <rPh sb="0" eb="2">
      <t>カジュ</t>
    </rPh>
    <rPh sb="2" eb="3">
      <t>ハン</t>
    </rPh>
    <rPh sb="3" eb="5">
      <t>ソウサイ</t>
    </rPh>
    <rPh sb="5" eb="7">
      <t>トクテイ</t>
    </rPh>
    <rPh sb="10" eb="11">
      <t>ガイ</t>
    </rPh>
    <rPh sb="12" eb="14">
      <t>オキタマ</t>
    </rPh>
    <rPh sb="19" eb="20">
      <t>ルイ</t>
    </rPh>
    <phoneticPr fontId="7"/>
  </si>
  <si>
    <r>
      <rPr>
        <sz val="6"/>
        <rFont val="Meiryo UI"/>
        <family val="3"/>
        <charset val="128"/>
      </rPr>
      <t>果樹半相殺特定凍霜害</t>
    </r>
    <r>
      <rPr>
        <sz val="10"/>
        <rFont val="Meiryo UI"/>
        <family val="3"/>
        <charset val="128"/>
      </rPr>
      <t xml:space="preserve">
置賜_りんご２類</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</si>
  <si>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置賜_りんご２類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</si>
  <si>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置賜_りんご２類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</si>
  <si>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置賜_りんご２類</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</si>
  <si>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置賜_りんご２類</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</si>
  <si>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置賜_りんご２類</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</si>
  <si>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置賜_りんご２類</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</si>
  <si>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果樹樹園地特定凍霜害</t>
    </r>
    <r>
      <rPr>
        <sz val="10"/>
        <rFont val="Meiryo UI"/>
        <family val="3"/>
        <charset val="128"/>
      </rPr>
      <t xml:space="preserve">
置賜_りんご２類</t>
    </r>
    <rPh sb="0" eb="2">
      <t>カジュ</t>
    </rPh>
    <rPh sb="2" eb="5">
      <t>ジュエンチ</t>
    </rPh>
    <rPh sb="5" eb="7">
      <t>トクテイ</t>
    </rPh>
    <rPh sb="7" eb="10">
      <t>トウソウガイ</t>
    </rPh>
    <rPh sb="11" eb="13">
      <t>オキタマ</t>
    </rPh>
    <rPh sb="18" eb="19">
      <t>ルイ</t>
    </rPh>
    <phoneticPr fontId="7"/>
  </si>
  <si>
    <r>
      <rPr>
        <sz val="6"/>
        <rFont val="Meiryo UI"/>
        <family val="3"/>
        <charset val="128"/>
      </rPr>
      <t>果樹樹園地特定２点</t>
    </r>
    <r>
      <rPr>
        <sz val="10"/>
        <rFont val="Meiryo UI"/>
        <family val="3"/>
        <charset val="128"/>
      </rPr>
      <t xml:space="preserve">
置賜_りんご２類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</si>
  <si>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置賜_りんご２類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</si>
  <si>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置賜_りんご２類</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</si>
  <si>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置賜_りんご２類</t>
    </r>
    <rPh sb="0" eb="2">
      <t>カジュ</t>
    </rPh>
    <rPh sb="2" eb="3">
      <t>ゼン</t>
    </rPh>
    <rPh sb="3" eb="5">
      <t>ソウサイ</t>
    </rPh>
    <rPh sb="5" eb="7">
      <t>ヒンシツ</t>
    </rPh>
    <rPh sb="8" eb="10">
      <t>オキタマ</t>
    </rPh>
    <rPh sb="15" eb="16">
      <t>ルイ</t>
    </rPh>
    <phoneticPr fontId="7"/>
  </si>
  <si>
    <r>
      <rPr>
        <sz val="6"/>
        <rFont val="Meiryo UI"/>
        <family val="3"/>
        <charset val="128"/>
      </rPr>
      <t>果樹半相殺減収総合一般</t>
    </r>
    <r>
      <rPr>
        <sz val="10"/>
        <rFont val="Meiryo UI"/>
        <family val="3"/>
        <charset val="128"/>
      </rPr>
      <t xml:space="preserve">
置賜_りんご３類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</si>
  <si>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置賜_りんご３類</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</si>
  <si>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置賜_りんご３類</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</si>
  <si>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果樹半相殺特定ひょう害</t>
    </r>
    <r>
      <rPr>
        <sz val="10"/>
        <rFont val="Meiryo UI"/>
        <family val="3"/>
        <charset val="128"/>
      </rPr>
      <t xml:space="preserve">
置賜_りんご３類</t>
    </r>
    <rPh sb="0" eb="2">
      <t>カジュ</t>
    </rPh>
    <rPh sb="2" eb="3">
      <t>ハン</t>
    </rPh>
    <rPh sb="3" eb="5">
      <t>ソウサイ</t>
    </rPh>
    <rPh sb="5" eb="7">
      <t>トクテイ</t>
    </rPh>
    <rPh sb="10" eb="11">
      <t>ガイ</t>
    </rPh>
    <rPh sb="12" eb="14">
      <t>オキタマ</t>
    </rPh>
    <rPh sb="19" eb="20">
      <t>ルイ</t>
    </rPh>
    <phoneticPr fontId="7"/>
  </si>
  <si>
    <r>
      <rPr>
        <sz val="6"/>
        <rFont val="Meiryo UI"/>
        <family val="3"/>
        <charset val="128"/>
      </rPr>
      <t>果樹半相殺特定凍霜害</t>
    </r>
    <r>
      <rPr>
        <sz val="10"/>
        <rFont val="Meiryo UI"/>
        <family val="3"/>
        <charset val="128"/>
      </rPr>
      <t xml:space="preserve">
置賜_りんご３類</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</si>
  <si>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置賜_りんご３類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</si>
  <si>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置賜_りんご３類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</si>
  <si>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置賜_りんご３類</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</si>
  <si>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置賜_りんご３類</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</si>
  <si>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置賜_りんご３類</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</si>
  <si>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置賜_りんご３類</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</si>
  <si>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果樹樹園地特定凍霜害</t>
    </r>
    <r>
      <rPr>
        <sz val="10"/>
        <rFont val="Meiryo UI"/>
        <family val="3"/>
        <charset val="128"/>
      </rPr>
      <t xml:space="preserve">
置賜_りんご３類</t>
    </r>
    <rPh sb="0" eb="2">
      <t>カジュ</t>
    </rPh>
    <rPh sb="2" eb="5">
      <t>ジュエンチ</t>
    </rPh>
    <rPh sb="5" eb="7">
      <t>トクテイ</t>
    </rPh>
    <rPh sb="7" eb="10">
      <t>トウソウガイ</t>
    </rPh>
    <rPh sb="11" eb="13">
      <t>オキタマ</t>
    </rPh>
    <rPh sb="18" eb="19">
      <t>ルイ</t>
    </rPh>
    <phoneticPr fontId="7"/>
  </si>
  <si>
    <r>
      <rPr>
        <sz val="6"/>
        <rFont val="Meiryo UI"/>
        <family val="3"/>
        <charset val="128"/>
      </rPr>
      <t>果樹樹園地特定２点</t>
    </r>
    <r>
      <rPr>
        <sz val="10"/>
        <rFont val="Meiryo UI"/>
        <family val="3"/>
        <charset val="128"/>
      </rPr>
      <t xml:space="preserve">
置賜_りんご３類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</si>
  <si>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置賜_りんご３類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</si>
  <si>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置賜_りんご３類</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</si>
  <si>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置賜_りんご３類</t>
    </r>
    <rPh sb="0" eb="2">
      <t>カジュ</t>
    </rPh>
    <rPh sb="2" eb="3">
      <t>ゼン</t>
    </rPh>
    <rPh sb="3" eb="5">
      <t>ソウサイ</t>
    </rPh>
    <rPh sb="5" eb="7">
      <t>ヒンシツ</t>
    </rPh>
    <rPh sb="8" eb="10">
      <t>オキタマ</t>
    </rPh>
    <rPh sb="15" eb="16">
      <t>ルイ</t>
    </rPh>
    <phoneticPr fontId="7"/>
  </si>
  <si>
    <r>
      <rPr>
        <sz val="6"/>
        <rFont val="Meiryo UI"/>
        <family val="3"/>
        <charset val="128"/>
      </rPr>
      <t>果樹半相殺減収総合一般</t>
    </r>
    <r>
      <rPr>
        <sz val="10"/>
        <rFont val="Meiryo UI"/>
        <family val="3"/>
        <charset val="128"/>
      </rPr>
      <t xml:space="preserve">
庄内_りんご１類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</si>
  <si>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庄内_りんご１類</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</si>
  <si>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庄内_りんご１類</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</si>
  <si>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庄内_りんご１類</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</si>
  <si>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庄内_りんご１類</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</si>
  <si>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庄内_りんご１類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</si>
  <si>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果樹半相殺特定３点</t>
    </r>
    <r>
      <rPr>
        <sz val="10"/>
        <rFont val="Meiryo UI"/>
        <family val="3"/>
        <charset val="128"/>
      </rPr>
      <t xml:space="preserve">
庄内_りんご１類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</si>
  <si>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庄内_りんご１類</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</si>
  <si>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果樹樹園地減収総合短縮</t>
    </r>
    <r>
      <rPr>
        <sz val="10"/>
        <rFont val="Meiryo UI"/>
        <family val="3"/>
        <charset val="128"/>
      </rPr>
      <t xml:space="preserve">
庄内_りんご１類</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</si>
  <si>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庄内_りんご１類</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</si>
  <si>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庄内_りんご１類</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</si>
  <si>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庄内_りんご１類</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</si>
  <si>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庄内_りんご１類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</si>
  <si>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庄内_りんご１類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</si>
  <si>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庄内_りんご１類</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</si>
  <si>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庄内_りんご１類</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</si>
  <si>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庄内_りんご２類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</si>
  <si>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庄内_りんご２類</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</si>
  <si>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庄内_りんご２類</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</si>
  <si>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庄内_りんご２類</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</si>
  <si>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庄内_りんご２類</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</si>
  <si>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庄内_りんご２類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</si>
  <si>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果樹半相殺特定３点</t>
    </r>
    <r>
      <rPr>
        <sz val="10"/>
        <rFont val="Meiryo UI"/>
        <family val="3"/>
        <charset val="128"/>
      </rPr>
      <t xml:space="preserve">
庄内_りんご２類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</si>
  <si>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庄内_りんご２類</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</si>
  <si>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果樹樹園地減収総合短縮</t>
    </r>
    <r>
      <rPr>
        <sz val="10"/>
        <rFont val="Meiryo UI"/>
        <family val="3"/>
        <charset val="128"/>
      </rPr>
      <t xml:space="preserve">
庄内_りんご２類</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</si>
  <si>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庄内_りんご２類</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</si>
  <si>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庄内_りんご２類</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</si>
  <si>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庄内_りんご２類</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</si>
  <si>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庄内_りんご２類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</si>
  <si>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庄内_りんご２類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</si>
  <si>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庄内_りんご２類</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</si>
  <si>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庄内_りんご２類</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</si>
  <si>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庄内_りんご３類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</si>
  <si>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庄内_りんご３類</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</si>
  <si>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庄内_りんご３類</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</si>
  <si>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庄内_りんご３類</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</si>
  <si>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庄内_りんご３類</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</si>
  <si>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庄内_りんご３類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</si>
  <si>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果樹半相殺特定３点</t>
    </r>
    <r>
      <rPr>
        <sz val="10"/>
        <rFont val="Meiryo UI"/>
        <family val="3"/>
        <charset val="128"/>
      </rPr>
      <t xml:space="preserve">
庄内_りんご３類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</si>
  <si>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庄内_りんご３類</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</si>
  <si>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果樹樹園地減収総合短縮</t>
    </r>
    <r>
      <rPr>
        <sz val="10"/>
        <rFont val="Meiryo UI"/>
        <family val="3"/>
        <charset val="128"/>
      </rPr>
      <t xml:space="preserve">
庄内_りんご３類</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</si>
  <si>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庄内_りんご３類</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</si>
  <si>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庄内_りんご３類</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</si>
  <si>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庄内_りんご３類</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</si>
  <si>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庄内_りんご３類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</si>
  <si>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庄内_りんご３類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</si>
  <si>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庄内_りんご３類</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</si>
  <si>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庄内_りんご３類</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</si>
  <si>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山形中央_ぶどう１類</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</si>
  <si>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果樹半相殺減収総合短縮</t>
    </r>
    <r>
      <rPr>
        <sz val="10"/>
        <rFont val="Meiryo UI"/>
        <family val="3"/>
        <charset val="128"/>
      </rPr>
      <t xml:space="preserve">
山形中央_ぶどう１類</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</si>
  <si>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果樹半相殺特定暴風雨</t>
    </r>
    <r>
      <rPr>
        <sz val="10"/>
        <rFont val="Meiryo UI"/>
        <family val="3"/>
        <charset val="128"/>
      </rPr>
      <t xml:space="preserve">
山形中央_ぶどう１類</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</si>
  <si>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果樹半相殺特定ひょう害</t>
    </r>
    <r>
      <rPr>
        <sz val="10"/>
        <rFont val="Meiryo UI"/>
        <family val="3"/>
        <charset val="128"/>
      </rPr>
      <t xml:space="preserve">
山形中央_ぶどう１類</t>
    </r>
    <rPh sb="0" eb="2">
      <t>カジュ</t>
    </rPh>
    <rPh sb="2" eb="3">
      <t>ハン</t>
    </rPh>
    <rPh sb="3" eb="5">
      <t>ソウサイ</t>
    </rPh>
    <rPh sb="5" eb="7">
      <t>トクテイ</t>
    </rPh>
    <rPh sb="10" eb="11">
      <t>ガイ</t>
    </rPh>
    <rPh sb="12" eb="14">
      <t>ヤマガタ</t>
    </rPh>
    <rPh sb="14" eb="16">
      <t>チュウオウ</t>
    </rPh>
    <rPh sb="21" eb="22">
      <t>ルイ</t>
    </rPh>
    <phoneticPr fontId="7"/>
  </si>
  <si>
    <r>
      <rPr>
        <sz val="6"/>
        <rFont val="Meiryo UI"/>
        <family val="3"/>
        <charset val="128"/>
      </rPr>
      <t>果樹半相殺特定凍霜害</t>
    </r>
    <r>
      <rPr>
        <sz val="10"/>
        <rFont val="Meiryo UI"/>
        <family val="3"/>
        <charset val="128"/>
      </rPr>
      <t xml:space="preserve">
山形中央_ぶどう１類</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</si>
  <si>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山形中央_ぶどう１類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</si>
  <si>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山形中央_ぶどう１類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</si>
  <si>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山形中央_ぶどう１類</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</si>
  <si>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山形中央_ぶどう１類</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</si>
  <si>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山形中央_ぶどう１類</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</si>
  <si>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山形中央_ぶどう１類</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</si>
  <si>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果樹樹園地特定凍霜害</t>
    </r>
    <r>
      <rPr>
        <sz val="10"/>
        <rFont val="Meiryo UI"/>
        <family val="3"/>
        <charset val="128"/>
      </rPr>
      <t xml:space="preserve">
山形中央_ぶどう１類</t>
    </r>
    <rPh sb="0" eb="2">
      <t>カジュ</t>
    </rPh>
    <rPh sb="2" eb="5">
      <t>ジュエンチ</t>
    </rPh>
    <rPh sb="5" eb="7">
      <t>トクテイ</t>
    </rPh>
    <rPh sb="7" eb="10">
      <t>トウソウガイ</t>
    </rPh>
    <rPh sb="11" eb="13">
      <t>ヤマガタ</t>
    </rPh>
    <rPh sb="13" eb="15">
      <t>チュウオウ</t>
    </rPh>
    <rPh sb="20" eb="21">
      <t>ルイ</t>
    </rPh>
    <phoneticPr fontId="7"/>
  </si>
  <si>
    <r>
      <rPr>
        <sz val="6"/>
        <rFont val="Meiryo UI"/>
        <family val="3"/>
        <charset val="128"/>
      </rPr>
      <t>果樹樹園地特定２点</t>
    </r>
    <r>
      <rPr>
        <sz val="10"/>
        <rFont val="Meiryo UI"/>
        <family val="3"/>
        <charset val="128"/>
      </rPr>
      <t xml:space="preserve">
山形中央_ぶどう１類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</si>
  <si>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山形中央_ぶどう１類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</si>
  <si>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山形中央_ぶどう１類</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</si>
  <si>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山形中央_ぶどう１類</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</si>
  <si>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果樹半相殺減収総合一般</t>
    </r>
    <r>
      <rPr>
        <sz val="10"/>
        <rFont val="Meiryo UI"/>
        <family val="3"/>
        <charset val="128"/>
      </rPr>
      <t xml:space="preserve">
山形中央_ぶどう２類</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</si>
  <si>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果樹半相殺減収総合短縮</t>
    </r>
    <r>
      <rPr>
        <sz val="10"/>
        <rFont val="Meiryo UI"/>
        <family val="3"/>
        <charset val="128"/>
      </rPr>
      <t xml:space="preserve">
山形中央_ぶどう２類</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</si>
  <si>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果樹半相殺特定暴風雨</t>
    </r>
    <r>
      <rPr>
        <sz val="10"/>
        <rFont val="Meiryo UI"/>
        <family val="3"/>
        <charset val="128"/>
      </rPr>
      <t xml:space="preserve">
山形中央_ぶどう２類</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</si>
  <si>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果樹半相殺特定ひょう害</t>
    </r>
    <r>
      <rPr>
        <sz val="10"/>
        <rFont val="Meiryo UI"/>
        <family val="3"/>
        <charset val="128"/>
      </rPr>
      <t xml:space="preserve">
山形中央_ぶどう２類</t>
    </r>
    <rPh sb="0" eb="2">
      <t>カジュ</t>
    </rPh>
    <rPh sb="2" eb="3">
      <t>ハン</t>
    </rPh>
    <rPh sb="3" eb="5">
      <t>ソウサイ</t>
    </rPh>
    <rPh sb="5" eb="7">
      <t>トクテイ</t>
    </rPh>
    <rPh sb="10" eb="11">
      <t>ガイ</t>
    </rPh>
    <rPh sb="12" eb="14">
      <t>ヤマガタ</t>
    </rPh>
    <rPh sb="14" eb="16">
      <t>チュウオウ</t>
    </rPh>
    <rPh sb="21" eb="22">
      <t>ルイ</t>
    </rPh>
    <phoneticPr fontId="7"/>
  </si>
  <si>
    <r>
      <rPr>
        <sz val="6"/>
        <rFont val="Meiryo UI"/>
        <family val="3"/>
        <charset val="128"/>
      </rPr>
      <t>果樹半相殺特定凍霜害</t>
    </r>
    <r>
      <rPr>
        <sz val="10"/>
        <rFont val="Meiryo UI"/>
        <family val="3"/>
        <charset val="128"/>
      </rPr>
      <t xml:space="preserve">
山形中央_ぶどう２類</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</si>
  <si>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山形中央_ぶどう２類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</si>
  <si>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山形中央_ぶどう２類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</si>
  <si>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山形中央_ぶどう２類</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</si>
  <si>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山形中央_ぶどう２類</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</si>
  <si>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山形中央_ぶどう２類</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</si>
  <si>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山形中央_ぶどう２類</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</si>
  <si>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果樹樹園地特定凍霜害</t>
    </r>
    <r>
      <rPr>
        <sz val="10"/>
        <rFont val="Meiryo UI"/>
        <family val="3"/>
        <charset val="128"/>
      </rPr>
      <t xml:space="preserve">
山形中央_ぶどう２類</t>
    </r>
    <rPh sb="0" eb="2">
      <t>カジュ</t>
    </rPh>
    <rPh sb="2" eb="5">
      <t>ジュエンチ</t>
    </rPh>
    <rPh sb="5" eb="7">
      <t>トクテイ</t>
    </rPh>
    <rPh sb="7" eb="10">
      <t>トウソウガイ</t>
    </rPh>
    <rPh sb="11" eb="13">
      <t>ヤマガタ</t>
    </rPh>
    <rPh sb="13" eb="15">
      <t>チュウオウ</t>
    </rPh>
    <rPh sb="20" eb="21">
      <t>ルイ</t>
    </rPh>
    <phoneticPr fontId="7"/>
  </si>
  <si>
    <r>
      <rPr>
        <sz val="6"/>
        <rFont val="Meiryo UI"/>
        <family val="3"/>
        <charset val="128"/>
      </rPr>
      <t>果樹樹園地特定２点</t>
    </r>
    <r>
      <rPr>
        <sz val="10"/>
        <rFont val="Meiryo UI"/>
        <family val="3"/>
        <charset val="128"/>
      </rPr>
      <t xml:space="preserve">
山形中央_ぶどう２類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</si>
  <si>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山形中央_ぶどう２類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</si>
  <si>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山形中央_ぶどう２類</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</si>
  <si>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山形中央_ぶどう２類</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</si>
  <si>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果樹樹園地特定凍霜害</t>
    </r>
    <r>
      <rPr>
        <sz val="10"/>
        <rFont val="Meiryo UI"/>
        <family val="3"/>
        <charset val="128"/>
      </rPr>
      <t xml:space="preserve">
山形中央_ぶどう３類１群</t>
    </r>
    <rPh sb="0" eb="2">
      <t>カジュ</t>
    </rPh>
    <rPh sb="2" eb="5">
      <t>ジュエンチ</t>
    </rPh>
    <rPh sb="5" eb="7">
      <t>トクテイ</t>
    </rPh>
    <rPh sb="7" eb="10">
      <t>トウソウガイ</t>
    </rPh>
    <rPh sb="11" eb="13">
      <t>ヤマガタ</t>
    </rPh>
    <rPh sb="13" eb="15">
      <t>チュウオウ</t>
    </rPh>
    <rPh sb="20" eb="21">
      <t>ルイ</t>
    </rPh>
    <rPh sb="22" eb="23">
      <t>グン</t>
    </rPh>
    <phoneticPr fontId="7"/>
  </si>
  <si>
    <r>
      <rPr>
        <sz val="6"/>
        <rFont val="Meiryo UI"/>
        <family val="3"/>
        <charset val="128"/>
      </rPr>
      <t>果樹樹園地特定凍霜害</t>
    </r>
    <r>
      <rPr>
        <sz val="10"/>
        <rFont val="Meiryo UI"/>
        <family val="3"/>
        <charset val="128"/>
      </rPr>
      <t xml:space="preserve">
山形中央_ぶどう３類２群</t>
    </r>
    <rPh sb="0" eb="2">
      <t>カジュ</t>
    </rPh>
    <rPh sb="2" eb="5">
      <t>ジュエンチ</t>
    </rPh>
    <rPh sb="5" eb="7">
      <t>トクテイ</t>
    </rPh>
    <rPh sb="7" eb="10">
      <t>トウソウガイ</t>
    </rPh>
    <rPh sb="11" eb="13">
      <t>ヤマガタ</t>
    </rPh>
    <rPh sb="13" eb="15">
      <t>チュウオウ</t>
    </rPh>
    <rPh sb="20" eb="21">
      <t>ルイ</t>
    </rPh>
    <rPh sb="22" eb="23">
      <t>グン</t>
    </rPh>
    <phoneticPr fontId="7"/>
  </si>
  <si>
    <r>
      <rPr>
        <sz val="6"/>
        <rFont val="Meiryo UI"/>
        <family val="3"/>
        <charset val="128"/>
      </rPr>
      <t>果樹樹園地特定凍霜害</t>
    </r>
    <r>
      <rPr>
        <sz val="10"/>
        <rFont val="Meiryo UI"/>
        <family val="3"/>
        <charset val="128"/>
      </rPr>
      <t xml:space="preserve">
山形中央_ぶどう３類３群</t>
    </r>
    <rPh sb="0" eb="2">
      <t>カジュ</t>
    </rPh>
    <rPh sb="2" eb="5">
      <t>ジュエンチ</t>
    </rPh>
    <rPh sb="5" eb="7">
      <t>トクテイ</t>
    </rPh>
    <rPh sb="7" eb="10">
      <t>トウソウガイ</t>
    </rPh>
    <rPh sb="11" eb="13">
      <t>ヤマガタ</t>
    </rPh>
    <rPh sb="13" eb="15">
      <t>チュウオウ</t>
    </rPh>
    <rPh sb="20" eb="21">
      <t>ルイ</t>
    </rPh>
    <rPh sb="22" eb="23">
      <t>グン</t>
    </rPh>
    <phoneticPr fontId="7"/>
  </si>
  <si>
    <r>
      <rPr>
        <sz val="6"/>
        <rFont val="Meiryo UI"/>
        <family val="3"/>
        <charset val="128"/>
      </rPr>
      <t>果樹半相殺減収総合一般</t>
    </r>
    <r>
      <rPr>
        <sz val="10"/>
        <rFont val="Meiryo UI"/>
        <family val="3"/>
        <charset val="128"/>
      </rPr>
      <t xml:space="preserve">
山形中央_ぶどう４類</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</si>
  <si>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果樹半相殺減収総合短縮</t>
    </r>
    <r>
      <rPr>
        <sz val="10"/>
        <rFont val="Meiryo UI"/>
        <family val="3"/>
        <charset val="128"/>
      </rPr>
      <t xml:space="preserve">
山形中央_ぶどう４類</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</si>
  <si>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果樹半相殺特定暴風雨</t>
    </r>
    <r>
      <rPr>
        <sz val="10"/>
        <rFont val="Meiryo UI"/>
        <family val="3"/>
        <charset val="128"/>
      </rPr>
      <t xml:space="preserve">
山形中央_ぶどう４類</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</si>
  <si>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果樹半相殺特定ひょう害</t>
    </r>
    <r>
      <rPr>
        <sz val="10"/>
        <rFont val="Meiryo UI"/>
        <family val="3"/>
        <charset val="128"/>
      </rPr>
      <t xml:space="preserve">
山形中央_ぶどう４類</t>
    </r>
    <rPh sb="0" eb="2">
      <t>カジュ</t>
    </rPh>
    <rPh sb="2" eb="3">
      <t>ハン</t>
    </rPh>
    <rPh sb="3" eb="5">
      <t>ソウサイ</t>
    </rPh>
    <rPh sb="5" eb="7">
      <t>トクテイ</t>
    </rPh>
    <rPh sb="10" eb="11">
      <t>ガイ</t>
    </rPh>
    <rPh sb="12" eb="14">
      <t>ヤマガタ</t>
    </rPh>
    <rPh sb="14" eb="16">
      <t>チュウオウ</t>
    </rPh>
    <rPh sb="21" eb="22">
      <t>ルイ</t>
    </rPh>
    <phoneticPr fontId="7"/>
  </si>
  <si>
    <r>
      <rPr>
        <sz val="6"/>
        <rFont val="Meiryo UI"/>
        <family val="3"/>
        <charset val="128"/>
      </rPr>
      <t>果樹半相殺特定凍霜害</t>
    </r>
    <r>
      <rPr>
        <sz val="10"/>
        <rFont val="Meiryo UI"/>
        <family val="3"/>
        <charset val="128"/>
      </rPr>
      <t xml:space="preserve">
山形中央_ぶどう４類</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</si>
  <si>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山形中央_ぶどう４類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</si>
  <si>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山形中央_ぶどう４類</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</si>
  <si>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山形中央_ぶどう４類</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</si>
  <si>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山形中央_ぶどう４類</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</si>
  <si>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山形中央_ぶどう４類</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</si>
  <si>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山形中央_ぶどう４類</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</si>
  <si>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果樹樹園地特定凍霜害</t>
    </r>
    <r>
      <rPr>
        <sz val="10"/>
        <rFont val="Meiryo UI"/>
        <family val="3"/>
        <charset val="128"/>
      </rPr>
      <t xml:space="preserve">
山形中央_ぶどう４類</t>
    </r>
    <rPh sb="0" eb="2">
      <t>カジュ</t>
    </rPh>
    <rPh sb="2" eb="5">
      <t>ジュエンチ</t>
    </rPh>
    <rPh sb="5" eb="7">
      <t>トクテイ</t>
    </rPh>
    <rPh sb="7" eb="10">
      <t>トウソウガイ</t>
    </rPh>
    <rPh sb="11" eb="13">
      <t>ヤマガタ</t>
    </rPh>
    <rPh sb="13" eb="15">
      <t>チュウオウ</t>
    </rPh>
    <rPh sb="20" eb="21">
      <t>ルイ</t>
    </rPh>
    <phoneticPr fontId="7"/>
  </si>
  <si>
    <r>
      <rPr>
        <sz val="6"/>
        <rFont val="Meiryo UI"/>
        <family val="3"/>
        <charset val="128"/>
      </rPr>
      <t>果樹樹園地特定２点</t>
    </r>
    <r>
      <rPr>
        <sz val="10"/>
        <rFont val="Meiryo UI"/>
        <family val="3"/>
        <charset val="128"/>
      </rPr>
      <t xml:space="preserve">
山形中央_ぶどう４類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</si>
  <si>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山形中央_ぶどう４類</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</si>
  <si>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山形中央_ぶどう４類</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</si>
  <si>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山形中央_ぶどう４類</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</si>
  <si>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果樹半相殺減収総合一般</t>
    </r>
    <r>
      <rPr>
        <sz val="10"/>
        <rFont val="Meiryo UI"/>
        <family val="3"/>
        <charset val="128"/>
      </rPr>
      <t xml:space="preserve">
置賜_ぶどう１類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</si>
  <si>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置賜_ぶどう１類</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</si>
  <si>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置賜_ぶどう１類</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</si>
  <si>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果樹半相殺特定ひょう害</t>
    </r>
    <r>
      <rPr>
        <sz val="10"/>
        <rFont val="Meiryo UI"/>
        <family val="3"/>
        <charset val="128"/>
      </rPr>
      <t xml:space="preserve">
置賜_ぶどう１類</t>
    </r>
    <rPh sb="0" eb="2">
      <t>カジュ</t>
    </rPh>
    <rPh sb="2" eb="3">
      <t>ハン</t>
    </rPh>
    <rPh sb="3" eb="5">
      <t>ソウサイ</t>
    </rPh>
    <rPh sb="5" eb="7">
      <t>トクテイ</t>
    </rPh>
    <rPh sb="10" eb="11">
      <t>ガイ</t>
    </rPh>
    <rPh sb="12" eb="14">
      <t>オキタマ</t>
    </rPh>
    <rPh sb="19" eb="20">
      <t>ルイ</t>
    </rPh>
    <phoneticPr fontId="7"/>
  </si>
  <si>
    <r>
      <rPr>
        <sz val="6"/>
        <rFont val="Meiryo UI"/>
        <family val="3"/>
        <charset val="128"/>
      </rPr>
      <t>果樹半相殺特定凍霜害</t>
    </r>
    <r>
      <rPr>
        <sz val="10"/>
        <rFont val="Meiryo UI"/>
        <family val="3"/>
        <charset val="128"/>
      </rPr>
      <t xml:space="preserve">
置賜_ぶどう１類</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</si>
  <si>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置賜_ぶどう１類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</si>
  <si>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置賜_ぶどう１類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</si>
  <si>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置賜_ぶどう１類</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</si>
  <si>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置賜_ぶどう１類</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</si>
  <si>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置賜_ぶどう１類</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</si>
  <si>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置賜_ぶどう１類</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</si>
  <si>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果樹樹園地特定凍霜害</t>
    </r>
    <r>
      <rPr>
        <sz val="10"/>
        <rFont val="Meiryo UI"/>
        <family val="3"/>
        <charset val="128"/>
      </rPr>
      <t xml:space="preserve">
置賜_ぶどう１類</t>
    </r>
    <rPh sb="0" eb="2">
      <t>カジュ</t>
    </rPh>
    <rPh sb="2" eb="5">
      <t>ジュエンチ</t>
    </rPh>
    <rPh sb="5" eb="7">
      <t>トクテイ</t>
    </rPh>
    <rPh sb="7" eb="10">
      <t>トウソウガイ</t>
    </rPh>
    <rPh sb="11" eb="13">
      <t>オキタマ</t>
    </rPh>
    <rPh sb="18" eb="19">
      <t>ルイ</t>
    </rPh>
    <phoneticPr fontId="7"/>
  </si>
  <si>
    <r>
      <rPr>
        <sz val="6"/>
        <rFont val="Meiryo UI"/>
        <family val="3"/>
        <charset val="128"/>
      </rPr>
      <t>果樹樹園地特定２点</t>
    </r>
    <r>
      <rPr>
        <sz val="10"/>
        <rFont val="Meiryo UI"/>
        <family val="3"/>
        <charset val="128"/>
      </rPr>
      <t xml:space="preserve">
置賜_ぶどう１類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</si>
  <si>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置賜_ぶどう１類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</si>
  <si>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置賜_ぶどう１類</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</si>
  <si>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置賜_ぶどう１類</t>
    </r>
    <rPh sb="0" eb="2">
      <t>カジュ</t>
    </rPh>
    <rPh sb="2" eb="3">
      <t>ゼン</t>
    </rPh>
    <rPh sb="3" eb="5">
      <t>ソウサイ</t>
    </rPh>
    <rPh sb="5" eb="7">
      <t>ヒンシツ</t>
    </rPh>
    <rPh sb="8" eb="10">
      <t>オキタマ</t>
    </rPh>
    <rPh sb="15" eb="16">
      <t>ルイ</t>
    </rPh>
    <phoneticPr fontId="7"/>
  </si>
  <si>
    <r>
      <rPr>
        <sz val="6"/>
        <rFont val="Meiryo UI"/>
        <family val="3"/>
        <charset val="128"/>
      </rPr>
      <t>果樹半相殺減収総合一般</t>
    </r>
    <r>
      <rPr>
        <sz val="10"/>
        <rFont val="Meiryo UI"/>
        <family val="3"/>
        <charset val="128"/>
      </rPr>
      <t xml:space="preserve">
置賜_ぶどう２類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</si>
  <si>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置賜_ぶどう２類</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</si>
  <si>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置賜_ぶどう２類</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</si>
  <si>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果樹半相殺特定ひょう害</t>
    </r>
    <r>
      <rPr>
        <sz val="10"/>
        <rFont val="Meiryo UI"/>
        <family val="3"/>
        <charset val="128"/>
      </rPr>
      <t xml:space="preserve">
置賜_ぶどう２類</t>
    </r>
    <rPh sb="0" eb="2">
      <t>カジュ</t>
    </rPh>
    <rPh sb="2" eb="3">
      <t>ハン</t>
    </rPh>
    <rPh sb="3" eb="5">
      <t>ソウサイ</t>
    </rPh>
    <rPh sb="5" eb="7">
      <t>トクテイ</t>
    </rPh>
    <rPh sb="10" eb="11">
      <t>ガイ</t>
    </rPh>
    <rPh sb="12" eb="14">
      <t>オキタマ</t>
    </rPh>
    <rPh sb="19" eb="20">
      <t>ルイ</t>
    </rPh>
    <phoneticPr fontId="7"/>
  </si>
  <si>
    <r>
      <rPr>
        <sz val="6"/>
        <rFont val="Meiryo UI"/>
        <family val="3"/>
        <charset val="128"/>
      </rPr>
      <t>果樹半相殺特定凍霜害</t>
    </r>
    <r>
      <rPr>
        <sz val="10"/>
        <rFont val="Meiryo UI"/>
        <family val="3"/>
        <charset val="128"/>
      </rPr>
      <t xml:space="preserve">
置賜_ぶどう２類</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</si>
  <si>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置賜_ぶどう２類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</si>
  <si>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置賜_ぶどう２類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</si>
  <si>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置賜_ぶどう２類</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</si>
  <si>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置賜_ぶどう２類</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</si>
  <si>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置賜_ぶどう２類</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</si>
  <si>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置賜_ぶどう２類</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</si>
  <si>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果樹樹園地特定凍霜害</t>
    </r>
    <r>
      <rPr>
        <sz val="10"/>
        <rFont val="Meiryo UI"/>
        <family val="3"/>
        <charset val="128"/>
      </rPr>
      <t xml:space="preserve">
置賜_ぶどう２類</t>
    </r>
    <rPh sb="0" eb="2">
      <t>カジュ</t>
    </rPh>
    <rPh sb="2" eb="5">
      <t>ジュエンチ</t>
    </rPh>
    <rPh sb="5" eb="7">
      <t>トクテイ</t>
    </rPh>
    <rPh sb="7" eb="10">
      <t>トウソウガイ</t>
    </rPh>
    <rPh sb="11" eb="13">
      <t>オキタマ</t>
    </rPh>
    <rPh sb="18" eb="19">
      <t>ルイ</t>
    </rPh>
    <phoneticPr fontId="7"/>
  </si>
  <si>
    <r>
      <rPr>
        <sz val="6"/>
        <rFont val="Meiryo UI"/>
        <family val="3"/>
        <charset val="128"/>
      </rPr>
      <t>果樹樹園地特定２点</t>
    </r>
    <r>
      <rPr>
        <sz val="10"/>
        <rFont val="Meiryo UI"/>
        <family val="3"/>
        <charset val="128"/>
      </rPr>
      <t xml:space="preserve">
置賜_ぶどう２類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</si>
  <si>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置賜_ぶどう２類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</si>
  <si>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置賜_ぶどう２類</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</si>
  <si>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置賜_ぶどう２類</t>
    </r>
    <rPh sb="0" eb="2">
      <t>カジュ</t>
    </rPh>
    <rPh sb="2" eb="3">
      <t>ゼン</t>
    </rPh>
    <rPh sb="3" eb="5">
      <t>ソウサイ</t>
    </rPh>
    <rPh sb="5" eb="7">
      <t>ヒンシツ</t>
    </rPh>
    <rPh sb="8" eb="10">
      <t>オキタマ</t>
    </rPh>
    <rPh sb="15" eb="16">
      <t>ルイ</t>
    </rPh>
    <phoneticPr fontId="7"/>
  </si>
  <si>
    <r>
      <rPr>
        <sz val="6"/>
        <rFont val="Meiryo UI"/>
        <family val="3"/>
        <charset val="128"/>
      </rPr>
      <t>果樹樹園地特定凍霜害</t>
    </r>
    <r>
      <rPr>
        <sz val="10"/>
        <rFont val="Meiryo UI"/>
        <family val="3"/>
        <charset val="128"/>
      </rPr>
      <t xml:space="preserve">
置賜_ぶどう３類１群</t>
    </r>
    <rPh sb="0" eb="2">
      <t>カジュ</t>
    </rPh>
    <rPh sb="2" eb="5">
      <t>ジュエンチ</t>
    </rPh>
    <rPh sb="5" eb="7">
      <t>トクテイ</t>
    </rPh>
    <rPh sb="7" eb="10">
      <t>トウソウガイ</t>
    </rPh>
    <rPh sb="11" eb="13">
      <t>オキタマ</t>
    </rPh>
    <rPh sb="18" eb="19">
      <t>ルイ</t>
    </rPh>
    <rPh sb="20" eb="21">
      <t>グン</t>
    </rPh>
    <phoneticPr fontId="7"/>
  </si>
  <si>
    <r>
      <rPr>
        <sz val="6"/>
        <rFont val="Meiryo UI"/>
        <family val="3"/>
        <charset val="128"/>
      </rPr>
      <t>果樹樹園地特定凍霜害</t>
    </r>
    <r>
      <rPr>
        <sz val="10"/>
        <rFont val="Meiryo UI"/>
        <family val="3"/>
        <charset val="128"/>
      </rPr>
      <t xml:space="preserve">
置賜_ぶどう３類２群</t>
    </r>
    <rPh sb="0" eb="2">
      <t>カジュ</t>
    </rPh>
    <rPh sb="2" eb="5">
      <t>ジュエンチ</t>
    </rPh>
    <rPh sb="5" eb="7">
      <t>トクテイ</t>
    </rPh>
    <rPh sb="7" eb="10">
      <t>トウソウガイ</t>
    </rPh>
    <rPh sb="11" eb="13">
      <t>オキタマ</t>
    </rPh>
    <rPh sb="18" eb="19">
      <t>ルイ</t>
    </rPh>
    <rPh sb="20" eb="21">
      <t>グン</t>
    </rPh>
    <phoneticPr fontId="7"/>
  </si>
  <si>
    <r>
      <rPr>
        <sz val="6"/>
        <rFont val="Meiryo UI"/>
        <family val="3"/>
        <charset val="128"/>
      </rPr>
      <t>果樹樹園地特定凍霜害</t>
    </r>
    <r>
      <rPr>
        <sz val="10"/>
        <rFont val="Meiryo UI"/>
        <family val="3"/>
        <charset val="128"/>
      </rPr>
      <t xml:space="preserve">
置賜_ぶどう３類３群</t>
    </r>
    <rPh sb="0" eb="2">
      <t>カジュ</t>
    </rPh>
    <rPh sb="2" eb="5">
      <t>ジュエンチ</t>
    </rPh>
    <rPh sb="5" eb="7">
      <t>トクテイ</t>
    </rPh>
    <rPh sb="7" eb="10">
      <t>トウソウガイ</t>
    </rPh>
    <rPh sb="11" eb="13">
      <t>オキタマ</t>
    </rPh>
    <rPh sb="18" eb="19">
      <t>ルイ</t>
    </rPh>
    <rPh sb="20" eb="21">
      <t>グン</t>
    </rPh>
    <phoneticPr fontId="7"/>
  </si>
  <si>
    <r>
      <rPr>
        <sz val="6"/>
        <rFont val="Meiryo UI"/>
        <family val="3"/>
        <charset val="128"/>
      </rPr>
      <t>果樹半相殺減収総合一般</t>
    </r>
    <r>
      <rPr>
        <sz val="10"/>
        <rFont val="Meiryo UI"/>
        <family val="3"/>
        <charset val="128"/>
      </rPr>
      <t xml:space="preserve">
置賜_ぶどう４類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</si>
  <si>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置賜_ぶどう４類</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</si>
  <si>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置賜_ぶどう４類</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</si>
  <si>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果樹半相殺特定ひょう害</t>
    </r>
    <r>
      <rPr>
        <sz val="10"/>
        <rFont val="Meiryo UI"/>
        <family val="3"/>
        <charset val="128"/>
      </rPr>
      <t xml:space="preserve">
置賜_ぶどう４類</t>
    </r>
    <rPh sb="0" eb="2">
      <t>カジュ</t>
    </rPh>
    <rPh sb="2" eb="3">
      <t>ハン</t>
    </rPh>
    <rPh sb="3" eb="5">
      <t>ソウサイ</t>
    </rPh>
    <rPh sb="5" eb="7">
      <t>トクテイ</t>
    </rPh>
    <rPh sb="10" eb="11">
      <t>ガイ</t>
    </rPh>
    <rPh sb="12" eb="14">
      <t>オキタマ</t>
    </rPh>
    <rPh sb="19" eb="20">
      <t>ルイ</t>
    </rPh>
    <phoneticPr fontId="7"/>
  </si>
  <si>
    <r>
      <rPr>
        <sz val="6"/>
        <rFont val="Meiryo UI"/>
        <family val="3"/>
        <charset val="128"/>
      </rPr>
      <t>果樹半相殺特定凍霜害</t>
    </r>
    <r>
      <rPr>
        <sz val="10"/>
        <rFont val="Meiryo UI"/>
        <family val="3"/>
        <charset val="128"/>
      </rPr>
      <t xml:space="preserve">
置賜_ぶどう４類</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</si>
  <si>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置賜_ぶどう４類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</si>
  <si>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置賜_ぶどう４類</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</si>
  <si>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置賜_ぶどう４類</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</si>
  <si>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置賜_ぶどう４類</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</si>
  <si>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置賜_ぶどう４類</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</si>
  <si>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置賜_ぶどう４類</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</si>
  <si>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果樹樹園地特定凍霜害</t>
    </r>
    <r>
      <rPr>
        <sz val="10"/>
        <rFont val="Meiryo UI"/>
        <family val="3"/>
        <charset val="128"/>
      </rPr>
      <t xml:space="preserve">
置賜_ぶどう４類</t>
    </r>
    <rPh sb="0" eb="2">
      <t>カジュ</t>
    </rPh>
    <rPh sb="2" eb="5">
      <t>ジュエンチ</t>
    </rPh>
    <rPh sb="5" eb="7">
      <t>トクテイ</t>
    </rPh>
    <rPh sb="7" eb="10">
      <t>トウソウガイ</t>
    </rPh>
    <rPh sb="11" eb="13">
      <t>オキタマ</t>
    </rPh>
    <rPh sb="18" eb="19">
      <t>ルイ</t>
    </rPh>
    <phoneticPr fontId="7"/>
  </si>
  <si>
    <r>
      <rPr>
        <sz val="6"/>
        <rFont val="Meiryo UI"/>
        <family val="3"/>
        <charset val="128"/>
      </rPr>
      <t>果樹樹園地特定２点</t>
    </r>
    <r>
      <rPr>
        <sz val="10"/>
        <rFont val="Meiryo UI"/>
        <family val="3"/>
        <charset val="128"/>
      </rPr>
      <t xml:space="preserve">
置賜_ぶどう４類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</si>
  <si>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置賜_ぶどう４類</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</si>
  <si>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置賜_ぶどう４類</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</si>
  <si>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置賜_ぶどう４類</t>
    </r>
    <rPh sb="0" eb="2">
      <t>カジュ</t>
    </rPh>
    <rPh sb="2" eb="3">
      <t>ゼン</t>
    </rPh>
    <rPh sb="3" eb="5">
      <t>ソウサイ</t>
    </rPh>
    <rPh sb="5" eb="7">
      <t>ヒンシツ</t>
    </rPh>
    <rPh sb="8" eb="10">
      <t>オキタマ</t>
    </rPh>
    <rPh sb="15" eb="16">
      <t>ルイ</t>
    </rPh>
    <phoneticPr fontId="7"/>
  </si>
  <si>
    <r>
      <rPr>
        <sz val="6"/>
        <rFont val="Meiryo UI"/>
        <family val="3"/>
        <charset val="128"/>
      </rPr>
      <t>果樹半相殺減収総合一般</t>
    </r>
    <r>
      <rPr>
        <sz val="10"/>
        <rFont val="Meiryo UI"/>
        <family val="3"/>
        <charset val="128"/>
      </rPr>
      <t xml:space="preserve">
庄内_ぶどう１類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</si>
  <si>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庄内_ぶどう１類</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</si>
  <si>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庄内_ぶどう１類</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</si>
  <si>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庄内_ぶどう１類</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</si>
  <si>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庄内_ぶどう１類</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</si>
  <si>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庄内_ぶどう１類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</si>
  <si>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果樹半相殺特定３点</t>
    </r>
    <r>
      <rPr>
        <sz val="10"/>
        <rFont val="Meiryo UI"/>
        <family val="3"/>
        <charset val="128"/>
      </rPr>
      <t xml:space="preserve">
庄内_ぶどう１類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</si>
  <si>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庄内_ぶどう１類</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</si>
  <si>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果樹樹園地減収総合短縮</t>
    </r>
    <r>
      <rPr>
        <sz val="10"/>
        <rFont val="Meiryo UI"/>
        <family val="3"/>
        <charset val="128"/>
      </rPr>
      <t xml:space="preserve">
庄内_ぶどう１類</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</si>
  <si>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庄内_ぶどう１類</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</si>
  <si>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庄内_ぶどう１類</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</si>
  <si>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庄内_ぶどう１類</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</si>
  <si>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庄内_ぶどう１類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</si>
  <si>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庄内_ぶどう１類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</si>
  <si>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庄内_ぶどう１類</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</si>
  <si>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庄内_ぶどう１類</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</si>
  <si>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庄内_ぶどう２類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</si>
  <si>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庄内_ぶどう２類</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</si>
  <si>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庄内_ぶどう２類</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</si>
  <si>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庄内_ぶどう２類</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</si>
  <si>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庄内_ぶどう２類</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</si>
  <si>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庄内_ぶどう２類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</si>
  <si>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果樹半相殺特定３点</t>
    </r>
    <r>
      <rPr>
        <sz val="10"/>
        <rFont val="Meiryo UI"/>
        <family val="3"/>
        <charset val="128"/>
      </rPr>
      <t xml:space="preserve">
庄内_ぶどう２類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</si>
  <si>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庄内_ぶどう２類</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</si>
  <si>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果樹樹園地減収総合短縮</t>
    </r>
    <r>
      <rPr>
        <sz val="10"/>
        <rFont val="Meiryo UI"/>
        <family val="3"/>
        <charset val="128"/>
      </rPr>
      <t xml:space="preserve">
庄内_ぶどう２類</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</si>
  <si>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庄内_ぶどう２類</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</si>
  <si>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庄内_ぶどう２類</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</si>
  <si>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庄内_ぶどう２類</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</si>
  <si>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庄内_ぶどう２類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</si>
  <si>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庄内_ぶどう２類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</si>
  <si>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庄内_ぶどう２類</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</si>
  <si>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庄内_ぶどう２類</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</si>
  <si>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庄内_ぶどう４類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</si>
  <si>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庄内_ぶどう４類</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</si>
  <si>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庄内_ぶどう４類</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</si>
  <si>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庄内_ぶどう４類</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</si>
  <si>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庄内_ぶどう４類</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</si>
  <si>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庄内_ぶどう４類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</si>
  <si>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果樹半相殺特定３点</t>
    </r>
    <r>
      <rPr>
        <sz val="10"/>
        <rFont val="Meiryo UI"/>
        <family val="3"/>
        <charset val="128"/>
      </rPr>
      <t xml:space="preserve">
庄内_ぶどう４類</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</si>
  <si>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庄内_ぶどう４類</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</si>
  <si>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果樹樹園地減収総合短縮</t>
    </r>
    <r>
      <rPr>
        <sz val="10"/>
        <rFont val="Meiryo UI"/>
        <family val="3"/>
        <charset val="128"/>
      </rPr>
      <t xml:space="preserve">
庄内_ぶどう４類</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</si>
  <si>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庄内_ぶどう４類</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</si>
  <si>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庄内_ぶどう４類</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</si>
  <si>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庄内_ぶどう４類</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</si>
  <si>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庄内_ぶどう４類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</si>
  <si>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庄内_ぶどう４類</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</si>
  <si>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庄内_ぶどう４類</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</si>
  <si>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庄内_ぶどう４類</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</si>
  <si>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山形中央_なし１類</t>
    </r>
    <rPh sb="0" eb="2">
      <t>カジュ</t>
    </rPh>
    <rPh sb="2" eb="3">
      <t>ハン</t>
    </rPh>
    <rPh sb="3" eb="5">
      <t>ソウサイ</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</si>
  <si>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果樹半相殺減収総合短縮</t>
    </r>
    <r>
      <rPr>
        <sz val="10"/>
        <rFont val="Meiryo UI"/>
        <family val="3"/>
        <charset val="128"/>
      </rPr>
      <t xml:space="preserve">
山形中央_なし１類</t>
    </r>
    <rPh sb="0" eb="2">
      <t>カジュ</t>
    </rPh>
    <rPh sb="2" eb="3">
      <t>ハン</t>
    </rPh>
    <rPh sb="3" eb="5">
      <t>ソウサイ</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</si>
  <si>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果樹半相殺特定暴風雨</t>
    </r>
    <r>
      <rPr>
        <sz val="10"/>
        <rFont val="Meiryo UI"/>
        <family val="3"/>
        <charset val="128"/>
      </rPr>
      <t xml:space="preserve">
山形中央_なし１類</t>
    </r>
    <rPh sb="0" eb="2">
      <t>カジュ</t>
    </rPh>
    <rPh sb="2" eb="3">
      <t>ハン</t>
    </rPh>
    <rPh sb="3" eb="5">
      <t>ソウサイ</t>
    </rPh>
    <rPh sb="5" eb="7">
      <t>トクテイ</t>
    </rPh>
    <rPh sb="7" eb="10">
      <t>ボウフウウ</t>
    </rPh>
    <rPh sb="11" eb="13">
      <t>ヤマガタ</t>
    </rPh>
    <rPh sb="13" eb="15">
      <t>チュウオウ</t>
    </rPh>
    <rPh sb="19" eb="20">
      <t>ルイ</t>
    </rPh>
    <phoneticPr fontId="7"/>
  </si>
  <si>
    <r>
      <rPr>
        <sz val="6"/>
        <rFont val="Meiryo UI"/>
        <family val="3"/>
        <charset val="128"/>
      </rPr>
      <t>果樹半相殺特定ひょう害</t>
    </r>
    <r>
      <rPr>
        <sz val="10"/>
        <rFont val="Meiryo UI"/>
        <family val="3"/>
        <charset val="128"/>
      </rPr>
      <t xml:space="preserve">
山形中央_なし１類</t>
    </r>
    <rPh sb="0" eb="2">
      <t>カジュ</t>
    </rPh>
    <rPh sb="2" eb="3">
      <t>ハン</t>
    </rPh>
    <rPh sb="3" eb="5">
      <t>ソウサイ</t>
    </rPh>
    <rPh sb="5" eb="7">
      <t>トクテイ</t>
    </rPh>
    <rPh sb="10" eb="11">
      <t>ガイ</t>
    </rPh>
    <rPh sb="12" eb="14">
      <t>ヤマガタ</t>
    </rPh>
    <rPh sb="14" eb="16">
      <t>チュウオウ</t>
    </rPh>
    <rPh sb="20" eb="21">
      <t>ルイ</t>
    </rPh>
    <phoneticPr fontId="7"/>
  </si>
  <si>
    <r>
      <rPr>
        <sz val="6"/>
        <rFont val="Meiryo UI"/>
        <family val="3"/>
        <charset val="128"/>
      </rPr>
      <t>果樹半相殺特定凍霜害</t>
    </r>
    <r>
      <rPr>
        <sz val="10"/>
        <rFont val="Meiryo UI"/>
        <family val="3"/>
        <charset val="128"/>
      </rPr>
      <t xml:space="preserve">
山形中央_なし１類</t>
    </r>
    <rPh sb="0" eb="2">
      <t>カジュ</t>
    </rPh>
    <rPh sb="2" eb="3">
      <t>ハン</t>
    </rPh>
    <rPh sb="3" eb="5">
      <t>ソウサイ</t>
    </rPh>
    <rPh sb="5" eb="7">
      <t>トクテイ</t>
    </rPh>
    <rPh sb="7" eb="10">
      <t>トウソウガイ</t>
    </rPh>
    <rPh sb="11" eb="13">
      <t>ヤマガタ</t>
    </rPh>
    <rPh sb="13" eb="15">
      <t>チュウオウ</t>
    </rPh>
    <rPh sb="19" eb="20">
      <t>ルイ</t>
    </rPh>
    <phoneticPr fontId="7"/>
  </si>
  <si>
    <r>
      <rPr>
        <sz val="6"/>
        <rFont val="Meiryo UI"/>
        <family val="3"/>
        <charset val="128"/>
      </rPr>
      <t>果樹半相殺特定２点</t>
    </r>
    <r>
      <rPr>
        <sz val="10"/>
        <rFont val="Meiryo UI"/>
        <family val="3"/>
        <charset val="128"/>
      </rPr>
      <t xml:space="preserve">
山形中央_なし１類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</si>
  <si>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果樹半相殺特定３点</t>
    </r>
    <r>
      <rPr>
        <sz val="10"/>
        <rFont val="Meiryo UI"/>
        <family val="3"/>
        <charset val="128"/>
      </rPr>
      <t xml:space="preserve">
山形中央_なし１類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</si>
  <si>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果樹樹園地減収総合一般</t>
    </r>
    <r>
      <rPr>
        <sz val="10"/>
        <rFont val="Meiryo UI"/>
        <family val="3"/>
        <charset val="128"/>
      </rPr>
      <t xml:space="preserve">
山形中央_なし１類</t>
    </r>
    <rPh sb="0" eb="2">
      <t>カジュ</t>
    </rPh>
    <rPh sb="2" eb="5">
      <t>ジュエンチ</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</si>
  <si>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果樹樹園地減収総合短縮</t>
    </r>
    <r>
      <rPr>
        <sz val="10"/>
        <rFont val="Meiryo UI"/>
        <family val="3"/>
        <charset val="128"/>
      </rPr>
      <t xml:space="preserve">
山形中央_なし１類</t>
    </r>
    <rPh sb="0" eb="2">
      <t>カジュ</t>
    </rPh>
    <rPh sb="2" eb="5">
      <t>ジュエンチ</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</si>
  <si>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果樹樹園地特定暴風雨</t>
    </r>
    <r>
      <rPr>
        <sz val="10"/>
        <rFont val="Meiryo UI"/>
        <family val="3"/>
        <charset val="128"/>
      </rPr>
      <t xml:space="preserve">
山形中央_なし１類</t>
    </r>
    <rPh sb="0" eb="2">
      <t>カジュ</t>
    </rPh>
    <rPh sb="2" eb="5">
      <t>ジュエンチ</t>
    </rPh>
    <rPh sb="5" eb="7">
      <t>トクテイ</t>
    </rPh>
    <rPh sb="7" eb="10">
      <t>ボウフウウ</t>
    </rPh>
    <rPh sb="11" eb="13">
      <t>ヤマガタ</t>
    </rPh>
    <rPh sb="13" eb="15">
      <t>チュウオウ</t>
    </rPh>
    <rPh sb="19" eb="20">
      <t>ルイ</t>
    </rPh>
    <phoneticPr fontId="7"/>
  </si>
  <si>
    <r>
      <rPr>
        <sz val="6"/>
        <rFont val="Meiryo UI"/>
        <family val="3"/>
        <charset val="128"/>
      </rPr>
      <t>果樹樹園地特定ひょう害</t>
    </r>
    <r>
      <rPr>
        <sz val="10"/>
        <rFont val="Meiryo UI"/>
        <family val="3"/>
        <charset val="128"/>
      </rPr>
      <t xml:space="preserve">
山形中央_なし１類</t>
    </r>
    <rPh sb="0" eb="2">
      <t>カジュ</t>
    </rPh>
    <rPh sb="2" eb="5">
      <t>ジュエンチ</t>
    </rPh>
    <rPh sb="5" eb="7">
      <t>トクテイ</t>
    </rPh>
    <rPh sb="10" eb="11">
      <t>ガイ</t>
    </rPh>
    <rPh sb="12" eb="14">
      <t>ヤマガタ</t>
    </rPh>
    <rPh sb="14" eb="16">
      <t>チュウオウ</t>
    </rPh>
    <rPh sb="20" eb="21">
      <t>ルイ</t>
    </rPh>
    <phoneticPr fontId="7"/>
  </si>
  <si>
    <r>
      <rPr>
        <sz val="6"/>
        <rFont val="Meiryo UI"/>
        <family val="3"/>
        <charset val="128"/>
      </rPr>
      <t>果樹樹園地特定凍霜害</t>
    </r>
    <r>
      <rPr>
        <sz val="10"/>
        <rFont val="Meiryo UI"/>
        <family val="3"/>
        <charset val="128"/>
      </rPr>
      <t xml:space="preserve">
山形中央_なし１類</t>
    </r>
    <rPh sb="0" eb="2">
      <t>カジュ</t>
    </rPh>
    <rPh sb="2" eb="5">
      <t>ジュエンチ</t>
    </rPh>
    <rPh sb="5" eb="7">
      <t>トクテイ</t>
    </rPh>
    <rPh sb="7" eb="10">
      <t>トウソウガイ</t>
    </rPh>
    <rPh sb="11" eb="13">
      <t>ヤマガタ</t>
    </rPh>
    <rPh sb="13" eb="15">
      <t>チュウオウ</t>
    </rPh>
    <rPh sb="19" eb="20">
      <t>ルイ</t>
    </rPh>
    <phoneticPr fontId="7"/>
  </si>
  <si>
    <r>
      <rPr>
        <sz val="6"/>
        <rFont val="Meiryo UI"/>
        <family val="3"/>
        <charset val="128"/>
      </rPr>
      <t>果樹樹園地特定２点</t>
    </r>
    <r>
      <rPr>
        <sz val="10"/>
        <rFont val="Meiryo UI"/>
        <family val="3"/>
        <charset val="128"/>
      </rPr>
      <t xml:space="preserve">
山形中央_なし１類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</si>
  <si>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果樹樹園地特定３点</t>
    </r>
    <r>
      <rPr>
        <sz val="10"/>
        <rFont val="Meiryo UI"/>
        <family val="3"/>
        <charset val="128"/>
      </rPr>
      <t xml:space="preserve">
山形中央_なし１類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</si>
  <si>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果樹全相殺減収総合</t>
    </r>
    <r>
      <rPr>
        <sz val="10"/>
        <rFont val="Meiryo UI"/>
        <family val="3"/>
        <charset val="128"/>
      </rPr>
      <t xml:space="preserve">
山形中央_なし１類</t>
    </r>
    <rPh sb="0" eb="2">
      <t>カジュ</t>
    </rPh>
    <rPh sb="2" eb="3">
      <t>ゼン</t>
    </rPh>
    <rPh sb="3" eb="5">
      <t>ソウサイ</t>
    </rPh>
    <rPh sb="5" eb="7">
      <t>ゲンシュウ</t>
    </rPh>
    <rPh sb="7" eb="9">
      <t>ソウゴウ</t>
    </rPh>
    <rPh sb="10" eb="12">
      <t>ヤマガタ</t>
    </rPh>
    <rPh sb="12" eb="14">
      <t>チュウオウ</t>
    </rPh>
    <rPh sb="18" eb="19">
      <t>ルイ</t>
    </rPh>
    <phoneticPr fontId="7"/>
  </si>
  <si>
    <r>
      <rPr>
        <sz val="6"/>
        <rFont val="Meiryo UI"/>
        <family val="3"/>
        <charset val="128"/>
      </rPr>
      <t>果樹全相殺品質</t>
    </r>
    <r>
      <rPr>
        <sz val="10"/>
        <rFont val="Meiryo UI"/>
        <family val="3"/>
        <charset val="128"/>
      </rPr>
      <t xml:space="preserve">
山形中央_なし１類</t>
    </r>
    <rPh sb="0" eb="2">
      <t>カジュ</t>
    </rPh>
    <rPh sb="2" eb="3">
      <t>ゼン</t>
    </rPh>
    <rPh sb="3" eb="5">
      <t>ソウサイ</t>
    </rPh>
    <rPh sb="5" eb="7">
      <t>ヒンシツ</t>
    </rPh>
    <rPh sb="8" eb="10">
      <t>ヤマガタ</t>
    </rPh>
    <rPh sb="10" eb="12">
      <t>チュウオウ</t>
    </rPh>
    <rPh sb="16" eb="17">
      <t>ルイ</t>
    </rPh>
    <phoneticPr fontId="7"/>
  </si>
  <si>
    <r>
      <rPr>
        <sz val="6"/>
        <rFont val="Meiryo UI"/>
        <family val="3"/>
        <charset val="128"/>
      </rPr>
      <t>果樹半相殺減収総合一般</t>
    </r>
    <r>
      <rPr>
        <sz val="10"/>
        <rFont val="Meiryo UI"/>
        <family val="3"/>
        <charset val="128"/>
      </rPr>
      <t xml:space="preserve">
山形中央_なし２類</t>
    </r>
    <rPh sb="0" eb="2">
      <t>カジュ</t>
    </rPh>
    <rPh sb="2" eb="3">
      <t>ハン</t>
    </rPh>
    <rPh sb="3" eb="5">
      <t>ソウサイ</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</si>
  <si>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果樹半相殺減収総合短縮</t>
    </r>
    <r>
      <rPr>
        <sz val="10"/>
        <rFont val="Meiryo UI"/>
        <family val="3"/>
        <charset val="128"/>
      </rPr>
      <t xml:space="preserve">
山形中央_なし２類</t>
    </r>
    <rPh sb="0" eb="2">
      <t>カジュ</t>
    </rPh>
    <rPh sb="2" eb="3">
      <t>ハン</t>
    </rPh>
    <rPh sb="3" eb="5">
      <t>ソウサイ</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</si>
  <si>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果樹半相殺特定暴風雨</t>
    </r>
    <r>
      <rPr>
        <sz val="10"/>
        <rFont val="Meiryo UI"/>
        <family val="3"/>
        <charset val="128"/>
      </rPr>
      <t xml:space="preserve">
山形中央_なし２類</t>
    </r>
    <rPh sb="0" eb="2">
      <t>カジュ</t>
    </rPh>
    <rPh sb="2" eb="3">
      <t>ハン</t>
    </rPh>
    <rPh sb="3" eb="5">
      <t>ソウサイ</t>
    </rPh>
    <rPh sb="5" eb="7">
      <t>トクテイ</t>
    </rPh>
    <rPh sb="7" eb="10">
      <t>ボウフウウ</t>
    </rPh>
    <rPh sb="11" eb="13">
      <t>ヤマガタ</t>
    </rPh>
    <rPh sb="13" eb="15">
      <t>チュウオウ</t>
    </rPh>
    <rPh sb="19" eb="20">
      <t>ルイ</t>
    </rPh>
    <phoneticPr fontId="7"/>
  </si>
  <si>
    <r>
      <rPr>
        <sz val="6"/>
        <rFont val="Meiryo UI"/>
        <family val="3"/>
        <charset val="128"/>
      </rPr>
      <t>果樹半相殺特定ひょう害</t>
    </r>
    <r>
      <rPr>
        <sz val="10"/>
        <rFont val="Meiryo UI"/>
        <family val="3"/>
        <charset val="128"/>
      </rPr>
      <t xml:space="preserve">
山形中央_なし２類</t>
    </r>
    <rPh sb="0" eb="2">
      <t>カジュ</t>
    </rPh>
    <rPh sb="2" eb="3">
      <t>ハン</t>
    </rPh>
    <rPh sb="3" eb="5">
      <t>ソウサイ</t>
    </rPh>
    <rPh sb="5" eb="7">
      <t>トクテイ</t>
    </rPh>
    <rPh sb="10" eb="11">
      <t>ガイ</t>
    </rPh>
    <rPh sb="12" eb="14">
      <t>ヤマガタ</t>
    </rPh>
    <rPh sb="14" eb="16">
      <t>チュウオウ</t>
    </rPh>
    <rPh sb="20" eb="21">
      <t>ルイ</t>
    </rPh>
    <phoneticPr fontId="7"/>
  </si>
  <si>
    <r>
      <rPr>
        <sz val="6"/>
        <rFont val="Meiryo UI"/>
        <family val="3"/>
        <charset val="128"/>
      </rPr>
      <t>果樹半相殺特定凍霜害</t>
    </r>
    <r>
      <rPr>
        <sz val="10"/>
        <rFont val="Meiryo UI"/>
        <family val="3"/>
        <charset val="128"/>
      </rPr>
      <t xml:space="preserve">
山形中央_なし２類</t>
    </r>
    <rPh sb="0" eb="2">
      <t>カジュ</t>
    </rPh>
    <rPh sb="2" eb="3">
      <t>ハン</t>
    </rPh>
    <rPh sb="3" eb="5">
      <t>ソウサイ</t>
    </rPh>
    <rPh sb="5" eb="7">
      <t>トクテイ</t>
    </rPh>
    <rPh sb="7" eb="10">
      <t>トウソウガイ</t>
    </rPh>
    <rPh sb="11" eb="13">
      <t>ヤマガタ</t>
    </rPh>
    <rPh sb="13" eb="15">
      <t>チュウオウ</t>
    </rPh>
    <rPh sb="19" eb="20">
      <t>ルイ</t>
    </rPh>
    <phoneticPr fontId="7"/>
  </si>
  <si>
    <r>
      <rPr>
        <sz val="6"/>
        <rFont val="Meiryo UI"/>
        <family val="3"/>
        <charset val="128"/>
      </rPr>
      <t>果樹半相殺特定２点</t>
    </r>
    <r>
      <rPr>
        <sz val="10"/>
        <rFont val="Meiryo UI"/>
        <family val="3"/>
        <charset val="128"/>
      </rPr>
      <t xml:space="preserve">
山形中央_なし２類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</si>
  <si>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果樹半相殺特定３点</t>
    </r>
    <r>
      <rPr>
        <sz val="10"/>
        <rFont val="Meiryo UI"/>
        <family val="3"/>
        <charset val="128"/>
      </rPr>
      <t xml:space="preserve">
山形中央_なし２類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</si>
  <si>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果樹樹園地減収総合一般</t>
    </r>
    <r>
      <rPr>
        <sz val="10"/>
        <rFont val="Meiryo UI"/>
        <family val="3"/>
        <charset val="128"/>
      </rPr>
      <t xml:space="preserve">
山形中央_なし２類</t>
    </r>
    <rPh sb="0" eb="2">
      <t>カジュ</t>
    </rPh>
    <rPh sb="2" eb="5">
      <t>ジュエンチ</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</si>
  <si>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果樹樹園地減収総合短縮</t>
    </r>
    <r>
      <rPr>
        <sz val="10"/>
        <rFont val="Meiryo UI"/>
        <family val="3"/>
        <charset val="128"/>
      </rPr>
      <t xml:space="preserve">
山形中央_なし２類</t>
    </r>
    <rPh sb="0" eb="2">
      <t>カジュ</t>
    </rPh>
    <rPh sb="2" eb="5">
      <t>ジュエンチ</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</si>
  <si>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果樹樹園地特定暴風雨</t>
    </r>
    <r>
      <rPr>
        <sz val="10"/>
        <rFont val="Meiryo UI"/>
        <family val="3"/>
        <charset val="128"/>
      </rPr>
      <t xml:space="preserve">
山形中央_なし２類</t>
    </r>
    <rPh sb="0" eb="2">
      <t>カジュ</t>
    </rPh>
    <rPh sb="2" eb="5">
      <t>ジュエンチ</t>
    </rPh>
    <rPh sb="5" eb="7">
      <t>トクテイ</t>
    </rPh>
    <rPh sb="7" eb="10">
      <t>ボウフウウ</t>
    </rPh>
    <rPh sb="11" eb="13">
      <t>ヤマガタ</t>
    </rPh>
    <rPh sb="13" eb="15">
      <t>チュウオウ</t>
    </rPh>
    <rPh sb="19" eb="20">
      <t>ルイ</t>
    </rPh>
    <phoneticPr fontId="7"/>
  </si>
  <si>
    <r>
      <rPr>
        <sz val="6"/>
        <rFont val="Meiryo UI"/>
        <family val="3"/>
        <charset val="128"/>
      </rPr>
      <t>果樹樹園地特定ひょう害</t>
    </r>
    <r>
      <rPr>
        <sz val="10"/>
        <rFont val="Meiryo UI"/>
        <family val="3"/>
        <charset val="128"/>
      </rPr>
      <t xml:space="preserve">
山形中央_なし２類</t>
    </r>
    <rPh sb="0" eb="2">
      <t>カジュ</t>
    </rPh>
    <rPh sb="2" eb="5">
      <t>ジュエンチ</t>
    </rPh>
    <rPh sb="5" eb="7">
      <t>トクテイ</t>
    </rPh>
    <rPh sb="10" eb="11">
      <t>ガイ</t>
    </rPh>
    <rPh sb="12" eb="14">
      <t>ヤマガタ</t>
    </rPh>
    <rPh sb="14" eb="16">
      <t>チュウオウ</t>
    </rPh>
    <rPh sb="20" eb="21">
      <t>ルイ</t>
    </rPh>
    <phoneticPr fontId="7"/>
  </si>
  <si>
    <r>
      <rPr>
        <sz val="6"/>
        <rFont val="Meiryo UI"/>
        <family val="3"/>
        <charset val="128"/>
      </rPr>
      <t>果樹樹園地特定凍霜害</t>
    </r>
    <r>
      <rPr>
        <sz val="10"/>
        <rFont val="Meiryo UI"/>
        <family val="3"/>
        <charset val="128"/>
      </rPr>
      <t xml:space="preserve">
山形中央_なし２類</t>
    </r>
    <rPh sb="0" eb="2">
      <t>カジュ</t>
    </rPh>
    <rPh sb="2" eb="5">
      <t>ジュエンチ</t>
    </rPh>
    <rPh sb="5" eb="7">
      <t>トクテイ</t>
    </rPh>
    <rPh sb="7" eb="10">
      <t>トウソウガイ</t>
    </rPh>
    <rPh sb="11" eb="13">
      <t>ヤマガタ</t>
    </rPh>
    <rPh sb="13" eb="15">
      <t>チュウオウ</t>
    </rPh>
    <rPh sb="19" eb="20">
      <t>ルイ</t>
    </rPh>
    <phoneticPr fontId="7"/>
  </si>
  <si>
    <r>
      <rPr>
        <sz val="6"/>
        <rFont val="Meiryo UI"/>
        <family val="3"/>
        <charset val="128"/>
      </rPr>
      <t>果樹樹園地特定２点</t>
    </r>
    <r>
      <rPr>
        <sz val="10"/>
        <rFont val="Meiryo UI"/>
        <family val="3"/>
        <charset val="128"/>
      </rPr>
      <t xml:space="preserve">
山形中央_なし２類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</si>
  <si>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果樹樹園地特定３点</t>
    </r>
    <r>
      <rPr>
        <sz val="10"/>
        <rFont val="Meiryo UI"/>
        <family val="3"/>
        <charset val="128"/>
      </rPr>
      <t xml:space="preserve">
山形中央_なし２類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</si>
  <si>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果樹全相殺減収総合</t>
    </r>
    <r>
      <rPr>
        <sz val="10"/>
        <rFont val="Meiryo UI"/>
        <family val="3"/>
        <charset val="128"/>
      </rPr>
      <t xml:space="preserve">
山形中央_なし２類</t>
    </r>
    <rPh sb="0" eb="2">
      <t>カジュ</t>
    </rPh>
    <rPh sb="2" eb="3">
      <t>ゼン</t>
    </rPh>
    <rPh sb="3" eb="5">
      <t>ソウサイ</t>
    </rPh>
    <rPh sb="5" eb="7">
      <t>ゲンシュウ</t>
    </rPh>
    <rPh sb="7" eb="9">
      <t>ソウゴウ</t>
    </rPh>
    <rPh sb="10" eb="12">
      <t>ヤマガタ</t>
    </rPh>
    <rPh sb="12" eb="14">
      <t>チュウオウ</t>
    </rPh>
    <rPh sb="18" eb="19">
      <t>ルイ</t>
    </rPh>
    <phoneticPr fontId="7"/>
  </si>
  <si>
    <r>
      <rPr>
        <sz val="6"/>
        <rFont val="Meiryo UI"/>
        <family val="3"/>
        <charset val="128"/>
      </rPr>
      <t>果樹全相殺品質</t>
    </r>
    <r>
      <rPr>
        <sz val="10"/>
        <rFont val="Meiryo UI"/>
        <family val="3"/>
        <charset val="128"/>
      </rPr>
      <t xml:space="preserve">
山形中央_なし２類</t>
    </r>
    <rPh sb="0" eb="2">
      <t>カジュ</t>
    </rPh>
    <rPh sb="2" eb="3">
      <t>ゼン</t>
    </rPh>
    <rPh sb="3" eb="5">
      <t>ソウサイ</t>
    </rPh>
    <rPh sb="5" eb="7">
      <t>ヒンシツ</t>
    </rPh>
    <rPh sb="8" eb="10">
      <t>ヤマガタ</t>
    </rPh>
    <rPh sb="10" eb="12">
      <t>チュウオウ</t>
    </rPh>
    <rPh sb="16" eb="17">
      <t>ルイ</t>
    </rPh>
    <phoneticPr fontId="7"/>
  </si>
  <si>
    <r>
      <rPr>
        <sz val="6"/>
        <rFont val="Meiryo UI"/>
        <family val="3"/>
        <charset val="128"/>
      </rPr>
      <t>果樹半相殺減収総合一般</t>
    </r>
    <r>
      <rPr>
        <sz val="10"/>
        <rFont val="Meiryo UI"/>
        <family val="3"/>
        <charset val="128"/>
      </rPr>
      <t xml:space="preserve">
山形中央_なし３類</t>
    </r>
    <rPh sb="0" eb="2">
      <t>カジュ</t>
    </rPh>
    <rPh sb="2" eb="3">
      <t>ハン</t>
    </rPh>
    <rPh sb="3" eb="5">
      <t>ソウサイ</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</si>
  <si>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果樹半相殺減収総合短縮</t>
    </r>
    <r>
      <rPr>
        <sz val="10"/>
        <rFont val="Meiryo UI"/>
        <family val="3"/>
        <charset val="128"/>
      </rPr>
      <t xml:space="preserve">
山形中央_なし３類</t>
    </r>
    <rPh sb="0" eb="2">
      <t>カジュ</t>
    </rPh>
    <rPh sb="2" eb="3">
      <t>ハン</t>
    </rPh>
    <rPh sb="3" eb="5">
      <t>ソウサイ</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</si>
  <si>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果樹半相殺特定暴風雨</t>
    </r>
    <r>
      <rPr>
        <sz val="10"/>
        <rFont val="Meiryo UI"/>
        <family val="3"/>
        <charset val="128"/>
      </rPr>
      <t xml:space="preserve">
山形中央_なし３類</t>
    </r>
    <rPh sb="0" eb="2">
      <t>カジュ</t>
    </rPh>
    <rPh sb="2" eb="3">
      <t>ハン</t>
    </rPh>
    <rPh sb="3" eb="5">
      <t>ソウサイ</t>
    </rPh>
    <rPh sb="5" eb="7">
      <t>トクテイ</t>
    </rPh>
    <rPh sb="7" eb="10">
      <t>ボウフウウ</t>
    </rPh>
    <rPh sb="11" eb="13">
      <t>ヤマガタ</t>
    </rPh>
    <rPh sb="13" eb="15">
      <t>チュウオウ</t>
    </rPh>
    <rPh sb="19" eb="20">
      <t>ルイ</t>
    </rPh>
    <phoneticPr fontId="7"/>
  </si>
  <si>
    <r>
      <rPr>
        <sz val="6"/>
        <rFont val="Meiryo UI"/>
        <family val="3"/>
        <charset val="128"/>
      </rPr>
      <t>果樹半相殺特定ひょう害</t>
    </r>
    <r>
      <rPr>
        <sz val="10"/>
        <rFont val="Meiryo UI"/>
        <family val="3"/>
        <charset val="128"/>
      </rPr>
      <t xml:space="preserve">
山形中央_なし３類</t>
    </r>
    <rPh sb="0" eb="2">
      <t>カジュ</t>
    </rPh>
    <rPh sb="2" eb="3">
      <t>ハン</t>
    </rPh>
    <rPh sb="3" eb="5">
      <t>ソウサイ</t>
    </rPh>
    <rPh sb="5" eb="7">
      <t>トクテイ</t>
    </rPh>
    <rPh sb="10" eb="11">
      <t>ガイ</t>
    </rPh>
    <rPh sb="12" eb="14">
      <t>ヤマガタ</t>
    </rPh>
    <rPh sb="14" eb="16">
      <t>チュウオウ</t>
    </rPh>
    <rPh sb="20" eb="21">
      <t>ルイ</t>
    </rPh>
    <phoneticPr fontId="7"/>
  </si>
  <si>
    <r>
      <rPr>
        <sz val="6"/>
        <rFont val="Meiryo UI"/>
        <family val="3"/>
        <charset val="128"/>
      </rPr>
      <t>果樹半相殺特定凍霜害</t>
    </r>
    <r>
      <rPr>
        <sz val="10"/>
        <rFont val="Meiryo UI"/>
        <family val="3"/>
        <charset val="128"/>
      </rPr>
      <t xml:space="preserve">
山形中央_なし３類</t>
    </r>
    <rPh sb="0" eb="2">
      <t>カジュ</t>
    </rPh>
    <rPh sb="2" eb="3">
      <t>ハン</t>
    </rPh>
    <rPh sb="3" eb="5">
      <t>ソウサイ</t>
    </rPh>
    <rPh sb="5" eb="7">
      <t>トクテイ</t>
    </rPh>
    <rPh sb="7" eb="10">
      <t>トウソウガイ</t>
    </rPh>
    <rPh sb="11" eb="13">
      <t>ヤマガタ</t>
    </rPh>
    <rPh sb="13" eb="15">
      <t>チュウオウ</t>
    </rPh>
    <rPh sb="19" eb="20">
      <t>ルイ</t>
    </rPh>
    <phoneticPr fontId="7"/>
  </si>
  <si>
    <r>
      <rPr>
        <sz val="6"/>
        <rFont val="Meiryo UI"/>
        <family val="3"/>
        <charset val="128"/>
      </rPr>
      <t>果樹半相殺特定２点</t>
    </r>
    <r>
      <rPr>
        <sz val="10"/>
        <rFont val="Meiryo UI"/>
        <family val="3"/>
        <charset val="128"/>
      </rPr>
      <t xml:space="preserve">
山形中央_なし３類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</si>
  <si>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果樹半相殺特定３点</t>
    </r>
    <r>
      <rPr>
        <sz val="10"/>
        <rFont val="Meiryo UI"/>
        <family val="3"/>
        <charset val="128"/>
      </rPr>
      <t xml:space="preserve">
山形中央_なし３類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</si>
  <si>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果樹樹園地減収総合一般</t>
    </r>
    <r>
      <rPr>
        <sz val="10"/>
        <rFont val="Meiryo UI"/>
        <family val="3"/>
        <charset val="128"/>
      </rPr>
      <t xml:space="preserve">
山形中央_なし３類</t>
    </r>
    <rPh sb="0" eb="2">
      <t>カジュ</t>
    </rPh>
    <rPh sb="2" eb="5">
      <t>ジュエンチ</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</si>
  <si>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果樹樹園地減収総合短縮</t>
    </r>
    <r>
      <rPr>
        <sz val="10"/>
        <rFont val="Meiryo UI"/>
        <family val="3"/>
        <charset val="128"/>
      </rPr>
      <t xml:space="preserve">
山形中央_なし３類</t>
    </r>
    <rPh sb="0" eb="2">
      <t>カジュ</t>
    </rPh>
    <rPh sb="2" eb="5">
      <t>ジュエンチ</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</si>
  <si>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果樹樹園地特定暴風雨</t>
    </r>
    <r>
      <rPr>
        <sz val="10"/>
        <rFont val="Meiryo UI"/>
        <family val="3"/>
        <charset val="128"/>
      </rPr>
      <t xml:space="preserve">
山形中央_なし３類</t>
    </r>
    <rPh sb="0" eb="2">
      <t>カジュ</t>
    </rPh>
    <rPh sb="2" eb="5">
      <t>ジュエンチ</t>
    </rPh>
    <rPh sb="5" eb="7">
      <t>トクテイ</t>
    </rPh>
    <rPh sb="7" eb="10">
      <t>ボウフウウ</t>
    </rPh>
    <rPh sb="11" eb="13">
      <t>ヤマガタ</t>
    </rPh>
    <rPh sb="13" eb="15">
      <t>チュウオウ</t>
    </rPh>
    <rPh sb="19" eb="20">
      <t>ルイ</t>
    </rPh>
    <phoneticPr fontId="7"/>
  </si>
  <si>
    <r>
      <rPr>
        <sz val="6"/>
        <rFont val="Meiryo UI"/>
        <family val="3"/>
        <charset val="128"/>
      </rPr>
      <t>果樹樹園地特定ひょう害</t>
    </r>
    <r>
      <rPr>
        <sz val="10"/>
        <rFont val="Meiryo UI"/>
        <family val="3"/>
        <charset val="128"/>
      </rPr>
      <t xml:space="preserve">
山形中央_なし３類</t>
    </r>
    <rPh sb="0" eb="2">
      <t>カジュ</t>
    </rPh>
    <rPh sb="2" eb="5">
      <t>ジュエンチ</t>
    </rPh>
    <rPh sb="5" eb="7">
      <t>トクテイ</t>
    </rPh>
    <rPh sb="10" eb="11">
      <t>ガイ</t>
    </rPh>
    <rPh sb="12" eb="14">
      <t>ヤマガタ</t>
    </rPh>
    <rPh sb="14" eb="16">
      <t>チュウオウ</t>
    </rPh>
    <rPh sb="20" eb="21">
      <t>ルイ</t>
    </rPh>
    <phoneticPr fontId="7"/>
  </si>
  <si>
    <r>
      <rPr>
        <sz val="6"/>
        <rFont val="Meiryo UI"/>
        <family val="3"/>
        <charset val="128"/>
      </rPr>
      <t>果樹樹園地特定凍霜害</t>
    </r>
    <r>
      <rPr>
        <sz val="10"/>
        <rFont val="Meiryo UI"/>
        <family val="3"/>
        <charset val="128"/>
      </rPr>
      <t xml:space="preserve">
山形中央_なし３類</t>
    </r>
    <rPh sb="0" eb="2">
      <t>カジュ</t>
    </rPh>
    <rPh sb="2" eb="5">
      <t>ジュエンチ</t>
    </rPh>
    <rPh sb="5" eb="7">
      <t>トクテイ</t>
    </rPh>
    <rPh sb="7" eb="10">
      <t>トウソウガイ</t>
    </rPh>
    <rPh sb="11" eb="13">
      <t>ヤマガタ</t>
    </rPh>
    <rPh sb="13" eb="15">
      <t>チュウオウ</t>
    </rPh>
    <rPh sb="19" eb="20">
      <t>ルイ</t>
    </rPh>
    <phoneticPr fontId="7"/>
  </si>
  <si>
    <r>
      <rPr>
        <sz val="6"/>
        <rFont val="Meiryo UI"/>
        <family val="3"/>
        <charset val="128"/>
      </rPr>
      <t>果樹樹園地特定２点</t>
    </r>
    <r>
      <rPr>
        <sz val="10"/>
        <rFont val="Meiryo UI"/>
        <family val="3"/>
        <charset val="128"/>
      </rPr>
      <t xml:space="preserve">
山形中央_なし３類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</si>
  <si>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果樹樹園地特定３点</t>
    </r>
    <r>
      <rPr>
        <sz val="10"/>
        <rFont val="Meiryo UI"/>
        <family val="3"/>
        <charset val="128"/>
      </rPr>
      <t xml:space="preserve">
山形中央_なし３類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</si>
  <si>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果樹全相殺減収総合</t>
    </r>
    <r>
      <rPr>
        <sz val="10"/>
        <rFont val="Meiryo UI"/>
        <family val="3"/>
        <charset val="128"/>
      </rPr>
      <t xml:space="preserve">
山形中央_なし３類</t>
    </r>
    <rPh sb="0" eb="2">
      <t>カジュ</t>
    </rPh>
    <rPh sb="2" eb="3">
      <t>ゼン</t>
    </rPh>
    <rPh sb="3" eb="5">
      <t>ソウサイ</t>
    </rPh>
    <rPh sb="5" eb="7">
      <t>ゲンシュウ</t>
    </rPh>
    <rPh sb="7" eb="9">
      <t>ソウゴウ</t>
    </rPh>
    <rPh sb="10" eb="12">
      <t>ヤマガタ</t>
    </rPh>
    <rPh sb="12" eb="14">
      <t>チュウオウ</t>
    </rPh>
    <rPh sb="18" eb="19">
      <t>ルイ</t>
    </rPh>
    <phoneticPr fontId="7"/>
  </si>
  <si>
    <r>
      <rPr>
        <sz val="6"/>
        <rFont val="Meiryo UI"/>
        <family val="3"/>
        <charset val="128"/>
      </rPr>
      <t>果樹全相殺品質</t>
    </r>
    <r>
      <rPr>
        <sz val="10"/>
        <rFont val="Meiryo UI"/>
        <family val="3"/>
        <charset val="128"/>
      </rPr>
      <t xml:space="preserve">
山形中央_なし３類</t>
    </r>
    <rPh sb="0" eb="2">
      <t>カジュ</t>
    </rPh>
    <rPh sb="2" eb="3">
      <t>ゼン</t>
    </rPh>
    <rPh sb="3" eb="5">
      <t>ソウサイ</t>
    </rPh>
    <rPh sb="5" eb="7">
      <t>ヒンシツ</t>
    </rPh>
    <rPh sb="8" eb="10">
      <t>ヤマガタ</t>
    </rPh>
    <rPh sb="10" eb="12">
      <t>チュウオウ</t>
    </rPh>
    <rPh sb="16" eb="17">
      <t>ルイ</t>
    </rPh>
    <phoneticPr fontId="7"/>
  </si>
  <si>
    <r>
      <rPr>
        <sz val="6"/>
        <rFont val="Meiryo UI"/>
        <family val="3"/>
        <charset val="128"/>
      </rPr>
      <t>果樹半相殺減収総合一般</t>
    </r>
    <r>
      <rPr>
        <sz val="10"/>
        <rFont val="Meiryo UI"/>
        <family val="3"/>
        <charset val="128"/>
      </rPr>
      <t xml:space="preserve">
置賜,_なし１類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</si>
  <si>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置賜_なし１類</t>
    </r>
    <rPh sb="0" eb="2">
      <t>カジュ</t>
    </rPh>
    <rPh sb="2" eb="3">
      <t>ハン</t>
    </rPh>
    <rPh sb="3" eb="5">
      <t>ソウサイ</t>
    </rPh>
    <rPh sb="5" eb="7">
      <t>ゲンシュウ</t>
    </rPh>
    <rPh sb="7" eb="9">
      <t>ソウゴウ</t>
    </rPh>
    <rPh sb="9" eb="11">
      <t>タンシュク</t>
    </rPh>
    <rPh sb="12" eb="14">
      <t>オキタマ</t>
    </rPh>
    <rPh sb="18" eb="19">
      <t>ルイ</t>
    </rPh>
    <phoneticPr fontId="7"/>
  </si>
  <si>
    <r>
      <rPr>
        <sz val="6"/>
        <rFont val="Meiryo UI"/>
        <family val="3"/>
        <charset val="128"/>
      </rPr>
      <t>果樹半相殺特定暴風雨</t>
    </r>
    <r>
      <rPr>
        <sz val="10"/>
        <rFont val="Meiryo UI"/>
        <family val="3"/>
        <charset val="128"/>
      </rPr>
      <t xml:space="preserve">
置賜_なし１類</t>
    </r>
    <rPh sb="0" eb="2">
      <t>カジュ</t>
    </rPh>
    <rPh sb="2" eb="3">
      <t>ハン</t>
    </rPh>
    <rPh sb="3" eb="5">
      <t>ソウサイ</t>
    </rPh>
    <rPh sb="5" eb="7">
      <t>トクテイ</t>
    </rPh>
    <rPh sb="7" eb="10">
      <t>ボウフウウ</t>
    </rPh>
    <rPh sb="11" eb="13">
      <t>オキタマ</t>
    </rPh>
    <rPh sb="17" eb="18">
      <t>ルイ</t>
    </rPh>
    <phoneticPr fontId="7"/>
  </si>
  <si>
    <r>
      <rPr>
        <sz val="6"/>
        <rFont val="Meiryo UI"/>
        <family val="3"/>
        <charset val="128"/>
      </rPr>
      <t>果樹半相殺特定ひょう害</t>
    </r>
    <r>
      <rPr>
        <sz val="10"/>
        <rFont val="Meiryo UI"/>
        <family val="3"/>
        <charset val="128"/>
      </rPr>
      <t xml:space="preserve">
置賜_なし１類</t>
    </r>
    <rPh sb="0" eb="2">
      <t>カジュ</t>
    </rPh>
    <rPh sb="2" eb="3">
      <t>ハン</t>
    </rPh>
    <rPh sb="3" eb="5">
      <t>ソウサイ</t>
    </rPh>
    <rPh sb="5" eb="7">
      <t>トクテイ</t>
    </rPh>
    <rPh sb="10" eb="11">
      <t>ガイ</t>
    </rPh>
    <rPh sb="12" eb="14">
      <t>オキタマ</t>
    </rPh>
    <rPh sb="18" eb="19">
      <t>ルイ</t>
    </rPh>
    <phoneticPr fontId="7"/>
  </si>
  <si>
    <r>
      <rPr>
        <sz val="6"/>
        <rFont val="Meiryo UI"/>
        <family val="3"/>
        <charset val="128"/>
      </rPr>
      <t>果樹半相殺特定凍霜害</t>
    </r>
    <r>
      <rPr>
        <sz val="10"/>
        <rFont val="Meiryo UI"/>
        <family val="3"/>
        <charset val="128"/>
      </rPr>
      <t xml:space="preserve">
置賜_なし１類</t>
    </r>
    <rPh sb="0" eb="2">
      <t>カジュ</t>
    </rPh>
    <rPh sb="2" eb="3">
      <t>ハン</t>
    </rPh>
    <rPh sb="3" eb="5">
      <t>ソウサイ</t>
    </rPh>
    <rPh sb="5" eb="7">
      <t>トクテイ</t>
    </rPh>
    <rPh sb="7" eb="10">
      <t>トウソウガイ</t>
    </rPh>
    <rPh sb="11" eb="13">
      <t>オキタマ</t>
    </rPh>
    <rPh sb="17" eb="18">
      <t>ルイ</t>
    </rPh>
    <phoneticPr fontId="7"/>
  </si>
  <si>
    <r>
      <rPr>
        <sz val="6"/>
        <rFont val="Meiryo UI"/>
        <family val="3"/>
        <charset val="128"/>
      </rPr>
      <t>果樹半相殺特定２点</t>
    </r>
    <r>
      <rPr>
        <sz val="10"/>
        <rFont val="Meiryo UI"/>
        <family val="3"/>
        <charset val="128"/>
      </rPr>
      <t xml:space="preserve">
置賜_なし１類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</si>
  <si>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果樹半相殺特定３点</t>
    </r>
    <r>
      <rPr>
        <sz val="10"/>
        <rFont val="Meiryo UI"/>
        <family val="3"/>
        <charset val="128"/>
      </rPr>
      <t xml:space="preserve">
置賜_なし１類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</si>
  <si>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果樹樹園地減収総合一般</t>
    </r>
    <r>
      <rPr>
        <sz val="10"/>
        <rFont val="Meiryo UI"/>
        <family val="3"/>
        <charset val="128"/>
      </rPr>
      <t xml:space="preserve">
置賜_なし１類</t>
    </r>
    <rPh sb="0" eb="2">
      <t>カジュ</t>
    </rPh>
    <rPh sb="2" eb="5">
      <t>ジュエンチ</t>
    </rPh>
    <rPh sb="5" eb="7">
      <t>ゲンシュウ</t>
    </rPh>
    <rPh sb="7" eb="9">
      <t>ソウゴウ</t>
    </rPh>
    <rPh sb="9" eb="11">
      <t>イッパン</t>
    </rPh>
    <rPh sb="12" eb="14">
      <t>オキタマ</t>
    </rPh>
    <rPh sb="18" eb="19">
      <t>ルイ</t>
    </rPh>
    <phoneticPr fontId="7"/>
  </si>
  <si>
    <r>
      <rPr>
        <sz val="6"/>
        <rFont val="Meiryo UI"/>
        <family val="3"/>
        <charset val="128"/>
      </rPr>
      <t>果樹樹園地減収総合短縮</t>
    </r>
    <r>
      <rPr>
        <sz val="10"/>
        <rFont val="Meiryo UI"/>
        <family val="3"/>
        <charset val="128"/>
      </rPr>
      <t xml:space="preserve">
置賜_なし１類</t>
    </r>
    <rPh sb="0" eb="2">
      <t>カジュ</t>
    </rPh>
    <rPh sb="2" eb="5">
      <t>ジュエンチ</t>
    </rPh>
    <rPh sb="5" eb="7">
      <t>ゲンシュウ</t>
    </rPh>
    <rPh sb="7" eb="9">
      <t>ソウゴウ</t>
    </rPh>
    <rPh sb="9" eb="11">
      <t>タンシュク</t>
    </rPh>
    <rPh sb="12" eb="14">
      <t>オキタマ</t>
    </rPh>
    <rPh sb="18" eb="19">
      <t>ルイ</t>
    </rPh>
    <phoneticPr fontId="7"/>
  </si>
  <si>
    <r>
      <rPr>
        <sz val="6"/>
        <rFont val="Meiryo UI"/>
        <family val="3"/>
        <charset val="128"/>
      </rPr>
      <t>果樹樹園地特定暴風雨</t>
    </r>
    <r>
      <rPr>
        <sz val="10"/>
        <rFont val="Meiryo UI"/>
        <family val="3"/>
        <charset val="128"/>
      </rPr>
      <t xml:space="preserve">
置賜_なし１類</t>
    </r>
    <rPh sb="0" eb="2">
      <t>カジュ</t>
    </rPh>
    <rPh sb="2" eb="5">
      <t>ジュエンチ</t>
    </rPh>
    <rPh sb="5" eb="7">
      <t>トクテイ</t>
    </rPh>
    <rPh sb="7" eb="10">
      <t>ボウフウウ</t>
    </rPh>
    <rPh sb="11" eb="13">
      <t>オキタマ</t>
    </rPh>
    <rPh sb="17" eb="18">
      <t>ルイ</t>
    </rPh>
    <phoneticPr fontId="7"/>
  </si>
  <si>
    <r>
      <rPr>
        <sz val="6"/>
        <rFont val="Meiryo UI"/>
        <family val="3"/>
        <charset val="128"/>
      </rPr>
      <t>果樹樹園地特定ひょう害</t>
    </r>
    <r>
      <rPr>
        <sz val="10"/>
        <rFont val="Meiryo UI"/>
        <family val="3"/>
        <charset val="128"/>
      </rPr>
      <t xml:space="preserve">
置賜_なし１類</t>
    </r>
    <rPh sb="0" eb="2">
      <t>カジュ</t>
    </rPh>
    <rPh sb="2" eb="5">
      <t>ジュエンチ</t>
    </rPh>
    <rPh sb="5" eb="7">
      <t>トクテイ</t>
    </rPh>
    <rPh sb="10" eb="11">
      <t>ガイ</t>
    </rPh>
    <rPh sb="12" eb="14">
      <t>オキタマ</t>
    </rPh>
    <rPh sb="18" eb="19">
      <t>ルイ</t>
    </rPh>
    <phoneticPr fontId="7"/>
  </si>
  <si>
    <r>
      <rPr>
        <sz val="6"/>
        <rFont val="Meiryo UI"/>
        <family val="3"/>
        <charset val="128"/>
      </rPr>
      <t>果樹樹園地特定凍霜害</t>
    </r>
    <r>
      <rPr>
        <sz val="10"/>
        <rFont val="Meiryo UI"/>
        <family val="3"/>
        <charset val="128"/>
      </rPr>
      <t xml:space="preserve">
置賜_なし１類</t>
    </r>
    <rPh sb="0" eb="2">
      <t>カジュ</t>
    </rPh>
    <rPh sb="2" eb="5">
      <t>ジュエンチ</t>
    </rPh>
    <rPh sb="5" eb="7">
      <t>トクテイ</t>
    </rPh>
    <rPh sb="7" eb="10">
      <t>トウソウガイ</t>
    </rPh>
    <rPh sb="11" eb="13">
      <t>オキタマ</t>
    </rPh>
    <rPh sb="17" eb="18">
      <t>ルイ</t>
    </rPh>
    <phoneticPr fontId="7"/>
  </si>
  <si>
    <r>
      <rPr>
        <sz val="6"/>
        <rFont val="Meiryo UI"/>
        <family val="3"/>
        <charset val="128"/>
      </rPr>
      <t>果樹樹園地特定２点</t>
    </r>
    <r>
      <rPr>
        <sz val="10"/>
        <rFont val="Meiryo UI"/>
        <family val="3"/>
        <charset val="128"/>
      </rPr>
      <t xml:space="preserve">
置賜_なし１類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</si>
  <si>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果樹樹園地特定３点</t>
    </r>
    <r>
      <rPr>
        <sz val="10"/>
        <rFont val="Meiryo UI"/>
        <family val="3"/>
        <charset val="128"/>
      </rPr>
      <t xml:space="preserve">
置賜_なし１類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</si>
  <si>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果樹全相殺減収総合</t>
    </r>
    <r>
      <rPr>
        <sz val="10"/>
        <rFont val="Meiryo UI"/>
        <family val="3"/>
        <charset val="128"/>
      </rPr>
      <t xml:space="preserve">
置賜_なし１類</t>
    </r>
    <rPh sb="0" eb="2">
      <t>カジュ</t>
    </rPh>
    <rPh sb="2" eb="3">
      <t>ゼン</t>
    </rPh>
    <rPh sb="3" eb="5">
      <t>ソウサイ</t>
    </rPh>
    <rPh sb="5" eb="7">
      <t>ゲンシュウ</t>
    </rPh>
    <rPh sb="7" eb="9">
      <t>ソウゴウ</t>
    </rPh>
    <rPh sb="10" eb="12">
      <t>オキタマ</t>
    </rPh>
    <rPh sb="16" eb="17">
      <t>ルイ</t>
    </rPh>
    <phoneticPr fontId="7"/>
  </si>
  <si>
    <r>
      <rPr>
        <sz val="6"/>
        <rFont val="Meiryo UI"/>
        <family val="3"/>
        <charset val="128"/>
      </rPr>
      <t>果樹全相殺品質</t>
    </r>
    <r>
      <rPr>
        <sz val="10"/>
        <rFont val="Meiryo UI"/>
        <family val="3"/>
        <charset val="128"/>
      </rPr>
      <t xml:space="preserve">
置賜_なし１類</t>
    </r>
    <rPh sb="0" eb="2">
      <t>カジュ</t>
    </rPh>
    <rPh sb="2" eb="3">
      <t>ゼン</t>
    </rPh>
    <rPh sb="3" eb="5">
      <t>ソウサイ</t>
    </rPh>
    <rPh sb="5" eb="7">
      <t>ヒンシツ</t>
    </rPh>
    <rPh sb="8" eb="10">
      <t>オキタマ</t>
    </rPh>
    <rPh sb="14" eb="15">
      <t>ルイ</t>
    </rPh>
    <phoneticPr fontId="7"/>
  </si>
  <si>
    <r>
      <rPr>
        <sz val="6"/>
        <rFont val="Meiryo UI"/>
        <family val="3"/>
        <charset val="128"/>
      </rPr>
      <t>果樹半相殺減収総合一般</t>
    </r>
    <r>
      <rPr>
        <sz val="10"/>
        <rFont val="Meiryo UI"/>
        <family val="3"/>
        <charset val="128"/>
      </rPr>
      <t xml:space="preserve">
置賜,_なし２類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</si>
  <si>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置賜_なし２類</t>
    </r>
    <rPh sb="0" eb="2">
      <t>カジュ</t>
    </rPh>
    <rPh sb="2" eb="3">
      <t>ハン</t>
    </rPh>
    <rPh sb="3" eb="5">
      <t>ソウサイ</t>
    </rPh>
    <rPh sb="5" eb="7">
      <t>ゲンシュウ</t>
    </rPh>
    <rPh sb="7" eb="9">
      <t>ソウゴウ</t>
    </rPh>
    <rPh sb="9" eb="11">
      <t>タンシュク</t>
    </rPh>
    <rPh sb="12" eb="14">
      <t>オキタマ</t>
    </rPh>
    <rPh sb="18" eb="19">
      <t>ルイ</t>
    </rPh>
    <phoneticPr fontId="7"/>
  </si>
  <si>
    <r>
      <rPr>
        <sz val="6"/>
        <rFont val="Meiryo UI"/>
        <family val="3"/>
        <charset val="128"/>
      </rPr>
      <t>果樹半相殺特定暴風雨</t>
    </r>
    <r>
      <rPr>
        <sz val="10"/>
        <rFont val="Meiryo UI"/>
        <family val="3"/>
        <charset val="128"/>
      </rPr>
      <t xml:space="preserve">
置賜_なし２類</t>
    </r>
    <rPh sb="0" eb="2">
      <t>カジュ</t>
    </rPh>
    <rPh sb="2" eb="3">
      <t>ハン</t>
    </rPh>
    <rPh sb="3" eb="5">
      <t>ソウサイ</t>
    </rPh>
    <rPh sb="5" eb="7">
      <t>トクテイ</t>
    </rPh>
    <rPh sb="7" eb="10">
      <t>ボウフウウ</t>
    </rPh>
    <rPh sb="11" eb="13">
      <t>オキタマ</t>
    </rPh>
    <rPh sb="17" eb="18">
      <t>ルイ</t>
    </rPh>
    <phoneticPr fontId="7"/>
  </si>
  <si>
    <r>
      <rPr>
        <sz val="6"/>
        <rFont val="Meiryo UI"/>
        <family val="3"/>
        <charset val="128"/>
      </rPr>
      <t>果樹半相殺特定ひょう害</t>
    </r>
    <r>
      <rPr>
        <sz val="10"/>
        <rFont val="Meiryo UI"/>
        <family val="3"/>
        <charset val="128"/>
      </rPr>
      <t xml:space="preserve">
置賜_なし２類</t>
    </r>
    <rPh sb="0" eb="2">
      <t>カジュ</t>
    </rPh>
    <rPh sb="2" eb="3">
      <t>ハン</t>
    </rPh>
    <rPh sb="3" eb="5">
      <t>ソウサイ</t>
    </rPh>
    <rPh sb="5" eb="7">
      <t>トクテイ</t>
    </rPh>
    <rPh sb="10" eb="11">
      <t>ガイ</t>
    </rPh>
    <rPh sb="12" eb="14">
      <t>オキタマ</t>
    </rPh>
    <rPh sb="18" eb="19">
      <t>ルイ</t>
    </rPh>
    <phoneticPr fontId="7"/>
  </si>
  <si>
    <r>
      <rPr>
        <sz val="6"/>
        <rFont val="Meiryo UI"/>
        <family val="3"/>
        <charset val="128"/>
      </rPr>
      <t>果樹半相殺特定凍霜害</t>
    </r>
    <r>
      <rPr>
        <sz val="10"/>
        <rFont val="Meiryo UI"/>
        <family val="3"/>
        <charset val="128"/>
      </rPr>
      <t xml:space="preserve">
置賜_なし２類</t>
    </r>
    <rPh sb="0" eb="2">
      <t>カジュ</t>
    </rPh>
    <rPh sb="2" eb="3">
      <t>ハン</t>
    </rPh>
    <rPh sb="3" eb="5">
      <t>ソウサイ</t>
    </rPh>
    <rPh sb="5" eb="7">
      <t>トクテイ</t>
    </rPh>
    <rPh sb="7" eb="10">
      <t>トウソウガイ</t>
    </rPh>
    <rPh sb="11" eb="13">
      <t>オキタマ</t>
    </rPh>
    <rPh sb="17" eb="18">
      <t>ルイ</t>
    </rPh>
    <phoneticPr fontId="7"/>
  </si>
  <si>
    <r>
      <rPr>
        <sz val="6"/>
        <rFont val="Meiryo UI"/>
        <family val="3"/>
        <charset val="128"/>
      </rPr>
      <t>果樹半相殺特定２点</t>
    </r>
    <r>
      <rPr>
        <sz val="10"/>
        <rFont val="Meiryo UI"/>
        <family val="3"/>
        <charset val="128"/>
      </rPr>
      <t xml:space="preserve">
置賜_なし２類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</si>
  <si>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果樹半相殺特定３点</t>
    </r>
    <r>
      <rPr>
        <sz val="10"/>
        <rFont val="Meiryo UI"/>
        <family val="3"/>
        <charset val="128"/>
      </rPr>
      <t xml:space="preserve">
置賜_なし２類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</si>
  <si>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果樹樹園地減収総合一般</t>
    </r>
    <r>
      <rPr>
        <sz val="10"/>
        <rFont val="Meiryo UI"/>
        <family val="3"/>
        <charset val="128"/>
      </rPr>
      <t xml:space="preserve">
置賜_なし２類</t>
    </r>
    <rPh sb="0" eb="2">
      <t>カジュ</t>
    </rPh>
    <rPh sb="2" eb="5">
      <t>ジュエンチ</t>
    </rPh>
    <rPh sb="5" eb="7">
      <t>ゲンシュウ</t>
    </rPh>
    <rPh sb="7" eb="9">
      <t>ソウゴウ</t>
    </rPh>
    <rPh sb="9" eb="11">
      <t>イッパン</t>
    </rPh>
    <rPh sb="12" eb="14">
      <t>オキタマ</t>
    </rPh>
    <rPh sb="18" eb="19">
      <t>ルイ</t>
    </rPh>
    <phoneticPr fontId="7"/>
  </si>
  <si>
    <r>
      <rPr>
        <sz val="6"/>
        <rFont val="Meiryo UI"/>
        <family val="3"/>
        <charset val="128"/>
      </rPr>
      <t>果樹樹園地減収総合短縮</t>
    </r>
    <r>
      <rPr>
        <sz val="10"/>
        <rFont val="Meiryo UI"/>
        <family val="3"/>
        <charset val="128"/>
      </rPr>
      <t xml:space="preserve">
置賜_なし２類</t>
    </r>
    <rPh sb="0" eb="2">
      <t>カジュ</t>
    </rPh>
    <rPh sb="2" eb="5">
      <t>ジュエンチ</t>
    </rPh>
    <rPh sb="5" eb="7">
      <t>ゲンシュウ</t>
    </rPh>
    <rPh sb="7" eb="9">
      <t>ソウゴウ</t>
    </rPh>
    <rPh sb="9" eb="11">
      <t>タンシュク</t>
    </rPh>
    <rPh sb="12" eb="14">
      <t>オキタマ</t>
    </rPh>
    <rPh sb="18" eb="19">
      <t>ルイ</t>
    </rPh>
    <phoneticPr fontId="7"/>
  </si>
  <si>
    <r>
      <rPr>
        <sz val="6"/>
        <rFont val="Meiryo UI"/>
        <family val="3"/>
        <charset val="128"/>
      </rPr>
      <t>果樹樹園地特定暴風雨</t>
    </r>
    <r>
      <rPr>
        <sz val="10"/>
        <rFont val="Meiryo UI"/>
        <family val="3"/>
        <charset val="128"/>
      </rPr>
      <t xml:space="preserve">
置賜_なし２類</t>
    </r>
    <rPh sb="0" eb="2">
      <t>カジュ</t>
    </rPh>
    <rPh sb="2" eb="5">
      <t>ジュエンチ</t>
    </rPh>
    <rPh sb="5" eb="7">
      <t>トクテイ</t>
    </rPh>
    <rPh sb="7" eb="10">
      <t>ボウフウウ</t>
    </rPh>
    <rPh sb="11" eb="13">
      <t>オキタマ</t>
    </rPh>
    <rPh sb="17" eb="18">
      <t>ルイ</t>
    </rPh>
    <phoneticPr fontId="7"/>
  </si>
  <si>
    <r>
      <rPr>
        <sz val="6"/>
        <rFont val="Meiryo UI"/>
        <family val="3"/>
        <charset val="128"/>
      </rPr>
      <t>果樹樹園地特定ひょう害</t>
    </r>
    <r>
      <rPr>
        <sz val="10"/>
        <rFont val="Meiryo UI"/>
        <family val="3"/>
        <charset val="128"/>
      </rPr>
      <t xml:space="preserve">
置賜_なし２類</t>
    </r>
    <rPh sb="0" eb="2">
      <t>カジュ</t>
    </rPh>
    <rPh sb="2" eb="5">
      <t>ジュエンチ</t>
    </rPh>
    <rPh sb="5" eb="7">
      <t>トクテイ</t>
    </rPh>
    <rPh sb="10" eb="11">
      <t>ガイ</t>
    </rPh>
    <rPh sb="12" eb="14">
      <t>オキタマ</t>
    </rPh>
    <rPh sb="18" eb="19">
      <t>ルイ</t>
    </rPh>
    <phoneticPr fontId="7"/>
  </si>
  <si>
    <r>
      <rPr>
        <sz val="6"/>
        <rFont val="Meiryo UI"/>
        <family val="3"/>
        <charset val="128"/>
      </rPr>
      <t>果樹樹園地特定凍霜害</t>
    </r>
    <r>
      <rPr>
        <sz val="10"/>
        <rFont val="Meiryo UI"/>
        <family val="3"/>
        <charset val="128"/>
      </rPr>
      <t xml:space="preserve">
置賜_なし２類</t>
    </r>
    <rPh sb="0" eb="2">
      <t>カジュ</t>
    </rPh>
    <rPh sb="2" eb="5">
      <t>ジュエンチ</t>
    </rPh>
    <rPh sb="5" eb="7">
      <t>トクテイ</t>
    </rPh>
    <rPh sb="7" eb="10">
      <t>トウソウガイ</t>
    </rPh>
    <rPh sb="11" eb="13">
      <t>オキタマ</t>
    </rPh>
    <rPh sb="17" eb="18">
      <t>ルイ</t>
    </rPh>
    <phoneticPr fontId="7"/>
  </si>
  <si>
    <r>
      <rPr>
        <sz val="6"/>
        <rFont val="Meiryo UI"/>
        <family val="3"/>
        <charset val="128"/>
      </rPr>
      <t>果樹樹園地特定２点</t>
    </r>
    <r>
      <rPr>
        <sz val="10"/>
        <rFont val="Meiryo UI"/>
        <family val="3"/>
        <charset val="128"/>
      </rPr>
      <t xml:space="preserve">
置賜_なし２類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</si>
  <si>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果樹樹園地特定３点</t>
    </r>
    <r>
      <rPr>
        <sz val="10"/>
        <rFont val="Meiryo UI"/>
        <family val="3"/>
        <charset val="128"/>
      </rPr>
      <t xml:space="preserve">
置賜_なし２類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</si>
  <si>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果樹全相殺減収総合</t>
    </r>
    <r>
      <rPr>
        <sz val="10"/>
        <rFont val="Meiryo UI"/>
        <family val="3"/>
        <charset val="128"/>
      </rPr>
      <t xml:space="preserve">
置賜_なし２類</t>
    </r>
    <rPh sb="0" eb="2">
      <t>カジュ</t>
    </rPh>
    <rPh sb="2" eb="3">
      <t>ゼン</t>
    </rPh>
    <rPh sb="3" eb="5">
      <t>ソウサイ</t>
    </rPh>
    <rPh sb="5" eb="7">
      <t>ゲンシュウ</t>
    </rPh>
    <rPh sb="7" eb="9">
      <t>ソウゴウ</t>
    </rPh>
    <rPh sb="10" eb="12">
      <t>オキタマ</t>
    </rPh>
    <rPh sb="16" eb="17">
      <t>ルイ</t>
    </rPh>
    <phoneticPr fontId="7"/>
  </si>
  <si>
    <r>
      <rPr>
        <sz val="6"/>
        <rFont val="Meiryo UI"/>
        <family val="3"/>
        <charset val="128"/>
      </rPr>
      <t>果樹全相殺品質</t>
    </r>
    <r>
      <rPr>
        <sz val="10"/>
        <rFont val="Meiryo UI"/>
        <family val="3"/>
        <charset val="128"/>
      </rPr>
      <t xml:space="preserve">
置賜_なし２類</t>
    </r>
    <rPh sb="0" eb="2">
      <t>カジュ</t>
    </rPh>
    <rPh sb="2" eb="3">
      <t>ゼン</t>
    </rPh>
    <rPh sb="3" eb="5">
      <t>ソウサイ</t>
    </rPh>
    <rPh sb="5" eb="7">
      <t>ヒンシツ</t>
    </rPh>
    <rPh sb="8" eb="10">
      <t>オキタマ</t>
    </rPh>
    <rPh sb="14" eb="15">
      <t>ルイ</t>
    </rPh>
    <phoneticPr fontId="7"/>
  </si>
  <si>
    <r>
      <rPr>
        <sz val="6"/>
        <rFont val="Meiryo UI"/>
        <family val="3"/>
        <charset val="128"/>
      </rPr>
      <t>果樹半相殺減収総合一般</t>
    </r>
    <r>
      <rPr>
        <sz val="10"/>
        <rFont val="Meiryo UI"/>
        <family val="3"/>
        <charset val="128"/>
      </rPr>
      <t xml:space="preserve">
置賜,_なし３類</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</si>
  <si>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置賜_なし３類</t>
    </r>
    <rPh sb="0" eb="2">
      <t>カジュ</t>
    </rPh>
    <rPh sb="2" eb="3">
      <t>ハン</t>
    </rPh>
    <rPh sb="3" eb="5">
      <t>ソウサイ</t>
    </rPh>
    <rPh sb="5" eb="7">
      <t>ゲンシュウ</t>
    </rPh>
    <rPh sb="7" eb="9">
      <t>ソウゴウ</t>
    </rPh>
    <rPh sb="9" eb="11">
      <t>タンシュク</t>
    </rPh>
    <rPh sb="12" eb="14">
      <t>オキタマ</t>
    </rPh>
    <rPh sb="18" eb="19">
      <t>ルイ</t>
    </rPh>
    <phoneticPr fontId="7"/>
  </si>
  <si>
    <r>
      <rPr>
        <sz val="6"/>
        <rFont val="Meiryo UI"/>
        <family val="3"/>
        <charset val="128"/>
      </rPr>
      <t>果樹半相殺特定暴風雨</t>
    </r>
    <r>
      <rPr>
        <sz val="10"/>
        <rFont val="Meiryo UI"/>
        <family val="3"/>
        <charset val="128"/>
      </rPr>
      <t xml:space="preserve">
置賜_なし３類</t>
    </r>
    <rPh sb="0" eb="2">
      <t>カジュ</t>
    </rPh>
    <rPh sb="2" eb="3">
      <t>ハン</t>
    </rPh>
    <rPh sb="3" eb="5">
      <t>ソウサイ</t>
    </rPh>
    <rPh sb="5" eb="7">
      <t>トクテイ</t>
    </rPh>
    <rPh sb="7" eb="10">
      <t>ボウフウウ</t>
    </rPh>
    <rPh sb="11" eb="13">
      <t>オキタマ</t>
    </rPh>
    <rPh sb="17" eb="18">
      <t>ルイ</t>
    </rPh>
    <phoneticPr fontId="7"/>
  </si>
  <si>
    <r>
      <rPr>
        <sz val="6"/>
        <rFont val="Meiryo UI"/>
        <family val="3"/>
        <charset val="128"/>
      </rPr>
      <t>果樹半相殺特定ひょう害</t>
    </r>
    <r>
      <rPr>
        <sz val="10"/>
        <rFont val="Meiryo UI"/>
        <family val="3"/>
        <charset val="128"/>
      </rPr>
      <t xml:space="preserve">
置賜_なし３類</t>
    </r>
    <rPh sb="0" eb="2">
      <t>カジュ</t>
    </rPh>
    <rPh sb="2" eb="3">
      <t>ハン</t>
    </rPh>
    <rPh sb="3" eb="5">
      <t>ソウサイ</t>
    </rPh>
    <rPh sb="5" eb="7">
      <t>トクテイ</t>
    </rPh>
    <rPh sb="10" eb="11">
      <t>ガイ</t>
    </rPh>
    <rPh sb="12" eb="14">
      <t>オキタマ</t>
    </rPh>
    <rPh sb="18" eb="19">
      <t>ルイ</t>
    </rPh>
    <phoneticPr fontId="7"/>
  </si>
  <si>
    <r>
      <rPr>
        <sz val="6"/>
        <rFont val="Meiryo UI"/>
        <family val="3"/>
        <charset val="128"/>
      </rPr>
      <t>果樹半相殺特定凍霜害</t>
    </r>
    <r>
      <rPr>
        <sz val="10"/>
        <rFont val="Meiryo UI"/>
        <family val="3"/>
        <charset val="128"/>
      </rPr>
      <t xml:space="preserve">
置賜_なし３類</t>
    </r>
    <rPh sb="0" eb="2">
      <t>カジュ</t>
    </rPh>
    <rPh sb="2" eb="3">
      <t>ハン</t>
    </rPh>
    <rPh sb="3" eb="5">
      <t>ソウサイ</t>
    </rPh>
    <rPh sb="5" eb="7">
      <t>トクテイ</t>
    </rPh>
    <rPh sb="7" eb="10">
      <t>トウソウガイ</t>
    </rPh>
    <rPh sb="11" eb="13">
      <t>オキタマ</t>
    </rPh>
    <rPh sb="17" eb="18">
      <t>ルイ</t>
    </rPh>
    <phoneticPr fontId="7"/>
  </si>
  <si>
    <r>
      <rPr>
        <sz val="6"/>
        <rFont val="Meiryo UI"/>
        <family val="3"/>
        <charset val="128"/>
      </rPr>
      <t>果樹半相殺特定２点</t>
    </r>
    <r>
      <rPr>
        <sz val="10"/>
        <rFont val="Meiryo UI"/>
        <family val="3"/>
        <charset val="128"/>
      </rPr>
      <t xml:space="preserve">
置賜_なし３類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</si>
  <si>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果樹半相殺特定３点</t>
    </r>
    <r>
      <rPr>
        <sz val="10"/>
        <rFont val="Meiryo UI"/>
        <family val="3"/>
        <charset val="128"/>
      </rPr>
      <t xml:space="preserve">
置賜_なし３類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</si>
  <si>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果樹樹園地減収総合一般</t>
    </r>
    <r>
      <rPr>
        <sz val="10"/>
        <rFont val="Meiryo UI"/>
        <family val="3"/>
        <charset val="128"/>
      </rPr>
      <t xml:space="preserve">
置賜_なし３類</t>
    </r>
    <rPh sb="0" eb="2">
      <t>カジュ</t>
    </rPh>
    <rPh sb="2" eb="5">
      <t>ジュエンチ</t>
    </rPh>
    <rPh sb="5" eb="7">
      <t>ゲンシュウ</t>
    </rPh>
    <rPh sb="7" eb="9">
      <t>ソウゴウ</t>
    </rPh>
    <rPh sb="9" eb="11">
      <t>イッパン</t>
    </rPh>
    <rPh sb="12" eb="14">
      <t>オキタマ</t>
    </rPh>
    <rPh sb="18" eb="19">
      <t>ルイ</t>
    </rPh>
    <phoneticPr fontId="7"/>
  </si>
  <si>
    <r>
      <rPr>
        <sz val="6"/>
        <rFont val="Meiryo UI"/>
        <family val="3"/>
        <charset val="128"/>
      </rPr>
      <t>果樹樹園地減収総合短縮</t>
    </r>
    <r>
      <rPr>
        <sz val="10"/>
        <rFont val="Meiryo UI"/>
        <family val="3"/>
        <charset val="128"/>
      </rPr>
      <t xml:space="preserve">
置賜_なし３類</t>
    </r>
    <rPh sb="0" eb="2">
      <t>カジュ</t>
    </rPh>
    <rPh sb="2" eb="5">
      <t>ジュエンチ</t>
    </rPh>
    <rPh sb="5" eb="7">
      <t>ゲンシュウ</t>
    </rPh>
    <rPh sb="7" eb="9">
      <t>ソウゴウ</t>
    </rPh>
    <rPh sb="9" eb="11">
      <t>タンシュク</t>
    </rPh>
    <rPh sb="12" eb="14">
      <t>オキタマ</t>
    </rPh>
    <rPh sb="18" eb="19">
      <t>ルイ</t>
    </rPh>
    <phoneticPr fontId="7"/>
  </si>
  <si>
    <r>
      <rPr>
        <sz val="6"/>
        <rFont val="Meiryo UI"/>
        <family val="3"/>
        <charset val="128"/>
      </rPr>
      <t>果樹樹園地特定暴風雨</t>
    </r>
    <r>
      <rPr>
        <sz val="10"/>
        <rFont val="Meiryo UI"/>
        <family val="3"/>
        <charset val="128"/>
      </rPr>
      <t xml:space="preserve">
置賜_なし３類</t>
    </r>
    <rPh sb="0" eb="2">
      <t>カジュ</t>
    </rPh>
    <rPh sb="2" eb="5">
      <t>ジュエンチ</t>
    </rPh>
    <rPh sb="5" eb="7">
      <t>トクテイ</t>
    </rPh>
    <rPh sb="7" eb="10">
      <t>ボウフウウ</t>
    </rPh>
    <rPh sb="11" eb="13">
      <t>オキタマ</t>
    </rPh>
    <rPh sb="17" eb="18">
      <t>ルイ</t>
    </rPh>
    <phoneticPr fontId="7"/>
  </si>
  <si>
    <r>
      <rPr>
        <sz val="6"/>
        <rFont val="Meiryo UI"/>
        <family val="3"/>
        <charset val="128"/>
      </rPr>
      <t>果樹樹園地特定ひょう害</t>
    </r>
    <r>
      <rPr>
        <sz val="10"/>
        <rFont val="Meiryo UI"/>
        <family val="3"/>
        <charset val="128"/>
      </rPr>
      <t xml:space="preserve">
置賜_なし３類</t>
    </r>
    <rPh sb="0" eb="2">
      <t>カジュ</t>
    </rPh>
    <rPh sb="2" eb="5">
      <t>ジュエンチ</t>
    </rPh>
    <rPh sb="5" eb="7">
      <t>トクテイ</t>
    </rPh>
    <rPh sb="10" eb="11">
      <t>ガイ</t>
    </rPh>
    <rPh sb="12" eb="14">
      <t>オキタマ</t>
    </rPh>
    <rPh sb="18" eb="19">
      <t>ルイ</t>
    </rPh>
    <phoneticPr fontId="7"/>
  </si>
  <si>
    <r>
      <rPr>
        <sz val="6"/>
        <rFont val="Meiryo UI"/>
        <family val="3"/>
        <charset val="128"/>
      </rPr>
      <t>果樹樹園地特定凍霜害</t>
    </r>
    <r>
      <rPr>
        <sz val="10"/>
        <rFont val="Meiryo UI"/>
        <family val="3"/>
        <charset val="128"/>
      </rPr>
      <t xml:space="preserve">
置賜_なし３類</t>
    </r>
    <rPh sb="0" eb="2">
      <t>カジュ</t>
    </rPh>
    <rPh sb="2" eb="5">
      <t>ジュエンチ</t>
    </rPh>
    <rPh sb="5" eb="7">
      <t>トクテイ</t>
    </rPh>
    <rPh sb="7" eb="10">
      <t>トウソウガイ</t>
    </rPh>
    <rPh sb="11" eb="13">
      <t>オキタマ</t>
    </rPh>
    <rPh sb="17" eb="18">
      <t>ルイ</t>
    </rPh>
    <phoneticPr fontId="7"/>
  </si>
  <si>
    <r>
      <rPr>
        <sz val="6"/>
        <rFont val="Meiryo UI"/>
        <family val="3"/>
        <charset val="128"/>
      </rPr>
      <t>果樹樹園地特定２点</t>
    </r>
    <r>
      <rPr>
        <sz val="10"/>
        <rFont val="Meiryo UI"/>
        <family val="3"/>
        <charset val="128"/>
      </rPr>
      <t xml:space="preserve">
置賜_なし３類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</si>
  <si>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果樹樹園地特定３点</t>
    </r>
    <r>
      <rPr>
        <sz val="10"/>
        <rFont val="Meiryo UI"/>
        <family val="3"/>
        <charset val="128"/>
      </rPr>
      <t xml:space="preserve">
置賜_なし３類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</si>
  <si>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果樹全相殺減収総合</t>
    </r>
    <r>
      <rPr>
        <sz val="10"/>
        <rFont val="Meiryo UI"/>
        <family val="3"/>
        <charset val="128"/>
      </rPr>
      <t xml:space="preserve">
置賜_なし３類</t>
    </r>
    <rPh sb="0" eb="2">
      <t>カジュ</t>
    </rPh>
    <rPh sb="2" eb="3">
      <t>ゼン</t>
    </rPh>
    <rPh sb="3" eb="5">
      <t>ソウサイ</t>
    </rPh>
    <rPh sb="5" eb="7">
      <t>ゲンシュウ</t>
    </rPh>
    <rPh sb="7" eb="9">
      <t>ソウゴウ</t>
    </rPh>
    <rPh sb="10" eb="12">
      <t>オキタマ</t>
    </rPh>
    <rPh sb="16" eb="17">
      <t>ルイ</t>
    </rPh>
    <phoneticPr fontId="7"/>
  </si>
  <si>
    <r>
      <rPr>
        <sz val="6"/>
        <rFont val="Meiryo UI"/>
        <family val="3"/>
        <charset val="128"/>
      </rPr>
      <t>果樹全相殺品質</t>
    </r>
    <r>
      <rPr>
        <sz val="10"/>
        <rFont val="Meiryo UI"/>
        <family val="3"/>
        <charset val="128"/>
      </rPr>
      <t xml:space="preserve">
置賜_なし３類</t>
    </r>
    <rPh sb="0" eb="2">
      <t>カジュ</t>
    </rPh>
    <rPh sb="2" eb="3">
      <t>ゼン</t>
    </rPh>
    <rPh sb="3" eb="5">
      <t>ソウサイ</t>
    </rPh>
    <rPh sb="5" eb="7">
      <t>ヒンシツ</t>
    </rPh>
    <rPh sb="8" eb="10">
      <t>オキタマ</t>
    </rPh>
    <rPh sb="14" eb="15">
      <t>ルイ</t>
    </rPh>
    <phoneticPr fontId="7"/>
  </si>
  <si>
    <r>
      <rPr>
        <sz val="6"/>
        <rFont val="Meiryo UI"/>
        <family val="3"/>
        <charset val="128"/>
      </rPr>
      <t>果樹半相殺減収総合一般</t>
    </r>
    <r>
      <rPr>
        <sz val="10"/>
        <rFont val="Meiryo UI"/>
        <family val="3"/>
        <charset val="128"/>
      </rPr>
      <t xml:space="preserve">
庄内,_なし１類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</si>
  <si>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庄内_なし１類</t>
    </r>
    <rPh sb="0" eb="2">
      <t>カジュ</t>
    </rPh>
    <rPh sb="2" eb="3">
      <t>ハン</t>
    </rPh>
    <rPh sb="3" eb="5">
      <t>ソウサイ</t>
    </rPh>
    <rPh sb="5" eb="7">
      <t>ゲンシュウ</t>
    </rPh>
    <rPh sb="7" eb="9">
      <t>ソウゴウ</t>
    </rPh>
    <rPh sb="9" eb="11">
      <t>タンシュク</t>
    </rPh>
    <rPh sb="12" eb="14">
      <t>ショウナイ</t>
    </rPh>
    <rPh sb="18" eb="19">
      <t>ルイ</t>
    </rPh>
    <phoneticPr fontId="7"/>
  </si>
  <si>
    <r>
      <rPr>
        <sz val="6"/>
        <rFont val="Meiryo UI"/>
        <family val="3"/>
        <charset val="128"/>
      </rPr>
      <t>果樹半相殺特定暴風雨</t>
    </r>
    <r>
      <rPr>
        <sz val="10"/>
        <rFont val="Meiryo UI"/>
        <family val="3"/>
        <charset val="128"/>
      </rPr>
      <t xml:space="preserve">
庄内_なし１類</t>
    </r>
    <rPh sb="0" eb="2">
      <t>カジュ</t>
    </rPh>
    <rPh sb="2" eb="3">
      <t>ハン</t>
    </rPh>
    <rPh sb="3" eb="5">
      <t>ソウサイ</t>
    </rPh>
    <rPh sb="5" eb="7">
      <t>トクテイ</t>
    </rPh>
    <rPh sb="7" eb="10">
      <t>ボウフウウ</t>
    </rPh>
    <rPh sb="11" eb="13">
      <t>ショウナイ</t>
    </rPh>
    <rPh sb="17" eb="18">
      <t>ルイ</t>
    </rPh>
    <phoneticPr fontId="7"/>
  </si>
  <si>
    <r>
      <rPr>
        <sz val="6"/>
        <rFont val="Meiryo UI"/>
        <family val="3"/>
        <charset val="128"/>
      </rPr>
      <t>果樹半相殺特定ひょう害</t>
    </r>
    <r>
      <rPr>
        <sz val="10"/>
        <rFont val="Meiryo UI"/>
        <family val="3"/>
        <charset val="128"/>
      </rPr>
      <t xml:space="preserve">
庄内_なし１類</t>
    </r>
    <rPh sb="0" eb="2">
      <t>カジュ</t>
    </rPh>
    <rPh sb="2" eb="3">
      <t>ハン</t>
    </rPh>
    <rPh sb="3" eb="5">
      <t>ソウサイ</t>
    </rPh>
    <rPh sb="5" eb="7">
      <t>トクテイ</t>
    </rPh>
    <rPh sb="10" eb="11">
      <t>ガイ</t>
    </rPh>
    <rPh sb="12" eb="14">
      <t>ショウナイ</t>
    </rPh>
    <rPh sb="18" eb="19">
      <t>ルイ</t>
    </rPh>
    <phoneticPr fontId="7"/>
  </si>
  <si>
    <r>
      <rPr>
        <sz val="6"/>
        <rFont val="Meiryo UI"/>
        <family val="3"/>
        <charset val="128"/>
      </rPr>
      <t>果樹半相殺特定凍霜害</t>
    </r>
    <r>
      <rPr>
        <sz val="10"/>
        <rFont val="Meiryo UI"/>
        <family val="3"/>
        <charset val="128"/>
      </rPr>
      <t xml:space="preserve">
庄内_なし１類</t>
    </r>
    <rPh sb="0" eb="2">
      <t>カジュ</t>
    </rPh>
    <rPh sb="2" eb="3">
      <t>ハン</t>
    </rPh>
    <rPh sb="3" eb="5">
      <t>ソウサイ</t>
    </rPh>
    <rPh sb="5" eb="7">
      <t>トクテイ</t>
    </rPh>
    <rPh sb="7" eb="10">
      <t>トウソウガイ</t>
    </rPh>
    <rPh sb="11" eb="13">
      <t>ショウナイ</t>
    </rPh>
    <rPh sb="17" eb="18">
      <t>ルイ</t>
    </rPh>
    <phoneticPr fontId="7"/>
  </si>
  <si>
    <r>
      <rPr>
        <sz val="6"/>
        <rFont val="Meiryo UI"/>
        <family val="3"/>
        <charset val="128"/>
      </rPr>
      <t>果樹半相殺特定２点</t>
    </r>
    <r>
      <rPr>
        <sz val="10"/>
        <rFont val="Meiryo UI"/>
        <family val="3"/>
        <charset val="128"/>
      </rPr>
      <t xml:space="preserve">
庄内_なし１類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</si>
  <si>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果樹半相殺特定３点</t>
    </r>
    <r>
      <rPr>
        <sz val="10"/>
        <rFont val="Meiryo UI"/>
        <family val="3"/>
        <charset val="128"/>
      </rPr>
      <t xml:space="preserve">
庄内_なし１類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</si>
  <si>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果樹樹園地減収総合一般</t>
    </r>
    <r>
      <rPr>
        <sz val="10"/>
        <rFont val="Meiryo UI"/>
        <family val="3"/>
        <charset val="128"/>
      </rPr>
      <t xml:space="preserve">
庄内_なし１類</t>
    </r>
    <rPh sb="0" eb="2">
      <t>カジュ</t>
    </rPh>
    <rPh sb="2" eb="5">
      <t>ジュエンチ</t>
    </rPh>
    <rPh sb="5" eb="7">
      <t>ゲンシュウ</t>
    </rPh>
    <rPh sb="7" eb="9">
      <t>ソウゴウ</t>
    </rPh>
    <rPh sb="9" eb="11">
      <t>イッパン</t>
    </rPh>
    <rPh sb="12" eb="14">
      <t>ショウナイ</t>
    </rPh>
    <rPh sb="18" eb="19">
      <t>ルイ</t>
    </rPh>
    <phoneticPr fontId="7"/>
  </si>
  <si>
    <r>
      <rPr>
        <sz val="6"/>
        <rFont val="Meiryo UI"/>
        <family val="3"/>
        <charset val="128"/>
      </rPr>
      <t>果樹樹園地減収総合短縮</t>
    </r>
    <r>
      <rPr>
        <sz val="10"/>
        <rFont val="Meiryo UI"/>
        <family val="3"/>
        <charset val="128"/>
      </rPr>
      <t xml:space="preserve">
庄内_なし１類</t>
    </r>
    <rPh sb="0" eb="2">
      <t>カジュ</t>
    </rPh>
    <rPh sb="2" eb="5">
      <t>ジュエンチ</t>
    </rPh>
    <rPh sb="5" eb="7">
      <t>ゲンシュウ</t>
    </rPh>
    <rPh sb="7" eb="9">
      <t>ソウゴウ</t>
    </rPh>
    <rPh sb="9" eb="11">
      <t>タンシュク</t>
    </rPh>
    <rPh sb="12" eb="14">
      <t>ショウナイ</t>
    </rPh>
    <rPh sb="18" eb="19">
      <t>ルイ</t>
    </rPh>
    <phoneticPr fontId="7"/>
  </si>
  <si>
    <r>
      <rPr>
        <sz val="6"/>
        <rFont val="Meiryo UI"/>
        <family val="3"/>
        <charset val="128"/>
      </rPr>
      <t>果樹樹園地特定暴風雨</t>
    </r>
    <r>
      <rPr>
        <sz val="10"/>
        <rFont val="Meiryo UI"/>
        <family val="3"/>
        <charset val="128"/>
      </rPr>
      <t xml:space="preserve">
庄内_なし１類</t>
    </r>
    <rPh sb="0" eb="2">
      <t>カジュ</t>
    </rPh>
    <rPh sb="2" eb="5">
      <t>ジュエンチ</t>
    </rPh>
    <rPh sb="5" eb="7">
      <t>トクテイ</t>
    </rPh>
    <rPh sb="7" eb="10">
      <t>ボウフウウ</t>
    </rPh>
    <rPh sb="11" eb="13">
      <t>ショウナイ</t>
    </rPh>
    <rPh sb="17" eb="18">
      <t>ルイ</t>
    </rPh>
    <phoneticPr fontId="7"/>
  </si>
  <si>
    <r>
      <rPr>
        <sz val="6"/>
        <rFont val="Meiryo UI"/>
        <family val="3"/>
        <charset val="128"/>
      </rPr>
      <t>果樹樹園地特定ひょう害</t>
    </r>
    <r>
      <rPr>
        <sz val="10"/>
        <rFont val="Meiryo UI"/>
        <family val="3"/>
        <charset val="128"/>
      </rPr>
      <t xml:space="preserve">
庄内_なし１類</t>
    </r>
    <rPh sb="0" eb="2">
      <t>カジュ</t>
    </rPh>
    <rPh sb="2" eb="5">
      <t>ジュエンチ</t>
    </rPh>
    <rPh sb="5" eb="7">
      <t>トクテイ</t>
    </rPh>
    <rPh sb="10" eb="11">
      <t>ガイ</t>
    </rPh>
    <rPh sb="12" eb="14">
      <t>ショウナイ</t>
    </rPh>
    <rPh sb="18" eb="19">
      <t>ルイ</t>
    </rPh>
    <phoneticPr fontId="7"/>
  </si>
  <si>
    <r>
      <rPr>
        <sz val="6"/>
        <rFont val="Meiryo UI"/>
        <family val="3"/>
        <charset val="128"/>
      </rPr>
      <t>果樹樹園地特定凍霜害</t>
    </r>
    <r>
      <rPr>
        <sz val="10"/>
        <rFont val="Meiryo UI"/>
        <family val="3"/>
        <charset val="128"/>
      </rPr>
      <t xml:space="preserve">
庄内_なし１類</t>
    </r>
    <rPh sb="0" eb="2">
      <t>カジュ</t>
    </rPh>
    <rPh sb="2" eb="5">
      <t>ジュエンチ</t>
    </rPh>
    <rPh sb="5" eb="7">
      <t>トクテイ</t>
    </rPh>
    <rPh sb="7" eb="10">
      <t>トウソウガイ</t>
    </rPh>
    <rPh sb="11" eb="13">
      <t>ショウナイ</t>
    </rPh>
    <rPh sb="17" eb="18">
      <t>ルイ</t>
    </rPh>
    <phoneticPr fontId="7"/>
  </si>
  <si>
    <r>
      <rPr>
        <sz val="6"/>
        <rFont val="Meiryo UI"/>
        <family val="3"/>
        <charset val="128"/>
      </rPr>
      <t>果樹樹園地特定２点</t>
    </r>
    <r>
      <rPr>
        <sz val="10"/>
        <rFont val="Meiryo UI"/>
        <family val="3"/>
        <charset val="128"/>
      </rPr>
      <t xml:space="preserve">
庄内_なし１類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</si>
  <si>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果樹樹園地特定３点</t>
    </r>
    <r>
      <rPr>
        <sz val="10"/>
        <rFont val="Meiryo UI"/>
        <family val="3"/>
        <charset val="128"/>
      </rPr>
      <t xml:space="preserve">
庄内_なし１類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</si>
  <si>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果樹全相殺減収総合</t>
    </r>
    <r>
      <rPr>
        <sz val="10"/>
        <rFont val="Meiryo UI"/>
        <family val="3"/>
        <charset val="128"/>
      </rPr>
      <t xml:space="preserve">
庄内_なし１類</t>
    </r>
    <rPh sb="0" eb="2">
      <t>カジュ</t>
    </rPh>
    <rPh sb="2" eb="3">
      <t>ゼン</t>
    </rPh>
    <rPh sb="3" eb="5">
      <t>ソウサイ</t>
    </rPh>
    <rPh sb="5" eb="7">
      <t>ゲンシュウ</t>
    </rPh>
    <rPh sb="7" eb="9">
      <t>ソウゴウ</t>
    </rPh>
    <rPh sb="10" eb="12">
      <t>ショウナイ</t>
    </rPh>
    <rPh sb="16" eb="17">
      <t>ルイ</t>
    </rPh>
    <phoneticPr fontId="7"/>
  </si>
  <si>
    <r>
      <rPr>
        <sz val="6"/>
        <rFont val="Meiryo UI"/>
        <family val="3"/>
        <charset val="128"/>
      </rPr>
      <t>果樹全相殺品質</t>
    </r>
    <r>
      <rPr>
        <sz val="10"/>
        <rFont val="Meiryo UI"/>
        <family val="3"/>
        <charset val="128"/>
      </rPr>
      <t xml:space="preserve">
庄内_なし１類</t>
    </r>
    <rPh sb="0" eb="2">
      <t>カジュ</t>
    </rPh>
    <rPh sb="2" eb="3">
      <t>ゼン</t>
    </rPh>
    <rPh sb="3" eb="5">
      <t>ソウサイ</t>
    </rPh>
    <rPh sb="5" eb="7">
      <t>ヒンシツ</t>
    </rPh>
    <rPh sb="8" eb="10">
      <t>ショウナイ</t>
    </rPh>
    <rPh sb="14" eb="15">
      <t>ルイ</t>
    </rPh>
    <phoneticPr fontId="7"/>
  </si>
  <si>
    <r>
      <rPr>
        <sz val="6"/>
        <rFont val="Meiryo UI"/>
        <family val="3"/>
        <charset val="128"/>
      </rPr>
      <t>果樹半相殺減収総合一般</t>
    </r>
    <r>
      <rPr>
        <sz val="10"/>
        <rFont val="Meiryo UI"/>
        <family val="3"/>
        <charset val="128"/>
      </rPr>
      <t xml:space="preserve">
庄内,_なし２類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</si>
  <si>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庄内_なし２類</t>
    </r>
    <rPh sb="0" eb="2">
      <t>カジュ</t>
    </rPh>
    <rPh sb="2" eb="3">
      <t>ハン</t>
    </rPh>
    <rPh sb="3" eb="5">
      <t>ソウサイ</t>
    </rPh>
    <rPh sb="5" eb="7">
      <t>ゲンシュウ</t>
    </rPh>
    <rPh sb="7" eb="9">
      <t>ソウゴウ</t>
    </rPh>
    <rPh sb="9" eb="11">
      <t>タンシュク</t>
    </rPh>
    <rPh sb="12" eb="14">
      <t>ショウナイ</t>
    </rPh>
    <rPh sb="18" eb="19">
      <t>ルイ</t>
    </rPh>
    <phoneticPr fontId="7"/>
  </si>
  <si>
    <r>
      <rPr>
        <sz val="6"/>
        <rFont val="Meiryo UI"/>
        <family val="3"/>
        <charset val="128"/>
      </rPr>
      <t>果樹半相殺特定暴風雨</t>
    </r>
    <r>
      <rPr>
        <sz val="10"/>
        <rFont val="Meiryo UI"/>
        <family val="3"/>
        <charset val="128"/>
      </rPr>
      <t xml:space="preserve">
庄内_なし２類</t>
    </r>
    <rPh sb="0" eb="2">
      <t>カジュ</t>
    </rPh>
    <rPh sb="2" eb="3">
      <t>ハン</t>
    </rPh>
    <rPh sb="3" eb="5">
      <t>ソウサイ</t>
    </rPh>
    <rPh sb="5" eb="7">
      <t>トクテイ</t>
    </rPh>
    <rPh sb="7" eb="10">
      <t>ボウフウウ</t>
    </rPh>
    <rPh sb="11" eb="13">
      <t>ショウナイ</t>
    </rPh>
    <rPh sb="17" eb="18">
      <t>ルイ</t>
    </rPh>
    <phoneticPr fontId="7"/>
  </si>
  <si>
    <r>
      <rPr>
        <sz val="6"/>
        <rFont val="Meiryo UI"/>
        <family val="3"/>
        <charset val="128"/>
      </rPr>
      <t>果樹半相殺特定ひょう害</t>
    </r>
    <r>
      <rPr>
        <sz val="10"/>
        <rFont val="Meiryo UI"/>
        <family val="3"/>
        <charset val="128"/>
      </rPr>
      <t xml:space="preserve">
庄内_なし２類</t>
    </r>
    <rPh sb="0" eb="2">
      <t>カジュ</t>
    </rPh>
    <rPh sb="2" eb="3">
      <t>ハン</t>
    </rPh>
    <rPh sb="3" eb="5">
      <t>ソウサイ</t>
    </rPh>
    <rPh sb="5" eb="7">
      <t>トクテイ</t>
    </rPh>
    <rPh sb="10" eb="11">
      <t>ガイ</t>
    </rPh>
    <rPh sb="12" eb="14">
      <t>ショウナイ</t>
    </rPh>
    <rPh sb="18" eb="19">
      <t>ルイ</t>
    </rPh>
    <phoneticPr fontId="7"/>
  </si>
  <si>
    <r>
      <rPr>
        <sz val="6"/>
        <rFont val="Meiryo UI"/>
        <family val="3"/>
        <charset val="128"/>
      </rPr>
      <t>果樹半相殺特定凍霜害</t>
    </r>
    <r>
      <rPr>
        <sz val="10"/>
        <rFont val="Meiryo UI"/>
        <family val="3"/>
        <charset val="128"/>
      </rPr>
      <t xml:space="preserve">
庄内_なし２類</t>
    </r>
    <rPh sb="0" eb="2">
      <t>カジュ</t>
    </rPh>
    <rPh sb="2" eb="3">
      <t>ハン</t>
    </rPh>
    <rPh sb="3" eb="5">
      <t>ソウサイ</t>
    </rPh>
    <rPh sb="5" eb="7">
      <t>トクテイ</t>
    </rPh>
    <rPh sb="7" eb="10">
      <t>トウソウガイ</t>
    </rPh>
    <rPh sb="11" eb="13">
      <t>ショウナイ</t>
    </rPh>
    <rPh sb="17" eb="18">
      <t>ルイ</t>
    </rPh>
    <phoneticPr fontId="7"/>
  </si>
  <si>
    <r>
      <rPr>
        <sz val="6"/>
        <rFont val="Meiryo UI"/>
        <family val="3"/>
        <charset val="128"/>
      </rPr>
      <t>果樹半相殺特定２点</t>
    </r>
    <r>
      <rPr>
        <sz val="10"/>
        <rFont val="Meiryo UI"/>
        <family val="3"/>
        <charset val="128"/>
      </rPr>
      <t xml:space="preserve">
庄内_なし２類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</si>
  <si>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果樹半相殺特定３点</t>
    </r>
    <r>
      <rPr>
        <sz val="10"/>
        <rFont val="Meiryo UI"/>
        <family val="3"/>
        <charset val="128"/>
      </rPr>
      <t xml:space="preserve">
庄内_なし２類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</si>
  <si>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果樹樹園地減収総合一般</t>
    </r>
    <r>
      <rPr>
        <sz val="10"/>
        <rFont val="Meiryo UI"/>
        <family val="3"/>
        <charset val="128"/>
      </rPr>
      <t xml:space="preserve">
庄内_なし２類</t>
    </r>
    <rPh sb="0" eb="2">
      <t>カジュ</t>
    </rPh>
    <rPh sb="2" eb="5">
      <t>ジュエンチ</t>
    </rPh>
    <rPh sb="5" eb="7">
      <t>ゲンシュウ</t>
    </rPh>
    <rPh sb="7" eb="9">
      <t>ソウゴウ</t>
    </rPh>
    <rPh sb="9" eb="11">
      <t>イッパン</t>
    </rPh>
    <rPh sb="12" eb="14">
      <t>ショウナイ</t>
    </rPh>
    <rPh sb="18" eb="19">
      <t>ルイ</t>
    </rPh>
    <phoneticPr fontId="7"/>
  </si>
  <si>
    <r>
      <rPr>
        <sz val="6"/>
        <rFont val="Meiryo UI"/>
        <family val="3"/>
        <charset val="128"/>
      </rPr>
      <t>果樹樹園地減収総合短縮</t>
    </r>
    <r>
      <rPr>
        <sz val="10"/>
        <rFont val="Meiryo UI"/>
        <family val="3"/>
        <charset val="128"/>
      </rPr>
      <t xml:space="preserve">
庄内_なし２類</t>
    </r>
    <rPh sb="0" eb="2">
      <t>カジュ</t>
    </rPh>
    <rPh sb="2" eb="5">
      <t>ジュエンチ</t>
    </rPh>
    <rPh sb="5" eb="7">
      <t>ゲンシュウ</t>
    </rPh>
    <rPh sb="7" eb="9">
      <t>ソウゴウ</t>
    </rPh>
    <rPh sb="9" eb="11">
      <t>タンシュク</t>
    </rPh>
    <rPh sb="12" eb="14">
      <t>ショウナイ</t>
    </rPh>
    <rPh sb="18" eb="19">
      <t>ルイ</t>
    </rPh>
    <phoneticPr fontId="7"/>
  </si>
  <si>
    <r>
      <rPr>
        <sz val="6"/>
        <rFont val="Meiryo UI"/>
        <family val="3"/>
        <charset val="128"/>
      </rPr>
      <t>果樹樹園地特定暴風雨</t>
    </r>
    <r>
      <rPr>
        <sz val="10"/>
        <rFont val="Meiryo UI"/>
        <family val="3"/>
        <charset val="128"/>
      </rPr>
      <t xml:space="preserve">
庄内_なし２類</t>
    </r>
    <rPh sb="0" eb="2">
      <t>カジュ</t>
    </rPh>
    <rPh sb="2" eb="5">
      <t>ジュエンチ</t>
    </rPh>
    <rPh sb="5" eb="7">
      <t>トクテイ</t>
    </rPh>
    <rPh sb="7" eb="10">
      <t>ボウフウウ</t>
    </rPh>
    <rPh sb="11" eb="13">
      <t>ショウナイ</t>
    </rPh>
    <rPh sb="17" eb="18">
      <t>ルイ</t>
    </rPh>
    <phoneticPr fontId="7"/>
  </si>
  <si>
    <r>
      <rPr>
        <sz val="6"/>
        <rFont val="Meiryo UI"/>
        <family val="3"/>
        <charset val="128"/>
      </rPr>
      <t>果樹樹園地特定ひょう害</t>
    </r>
    <r>
      <rPr>
        <sz val="10"/>
        <rFont val="Meiryo UI"/>
        <family val="3"/>
        <charset val="128"/>
      </rPr>
      <t xml:space="preserve">
庄内_なし２類</t>
    </r>
    <rPh sb="0" eb="2">
      <t>カジュ</t>
    </rPh>
    <rPh sb="2" eb="5">
      <t>ジュエンチ</t>
    </rPh>
    <rPh sb="5" eb="7">
      <t>トクテイ</t>
    </rPh>
    <rPh sb="10" eb="11">
      <t>ガイ</t>
    </rPh>
    <rPh sb="12" eb="14">
      <t>ショウナイ</t>
    </rPh>
    <rPh sb="18" eb="19">
      <t>ルイ</t>
    </rPh>
    <phoneticPr fontId="7"/>
  </si>
  <si>
    <r>
      <rPr>
        <sz val="6"/>
        <rFont val="Meiryo UI"/>
        <family val="3"/>
        <charset val="128"/>
      </rPr>
      <t>果樹樹園地特定凍霜害</t>
    </r>
    <r>
      <rPr>
        <sz val="10"/>
        <rFont val="Meiryo UI"/>
        <family val="3"/>
        <charset val="128"/>
      </rPr>
      <t xml:space="preserve">
庄内_なし２類</t>
    </r>
    <rPh sb="0" eb="2">
      <t>カジュ</t>
    </rPh>
    <rPh sb="2" eb="5">
      <t>ジュエンチ</t>
    </rPh>
    <rPh sb="5" eb="7">
      <t>トクテイ</t>
    </rPh>
    <rPh sb="7" eb="10">
      <t>トウソウガイ</t>
    </rPh>
    <rPh sb="11" eb="13">
      <t>ショウナイ</t>
    </rPh>
    <rPh sb="17" eb="18">
      <t>ルイ</t>
    </rPh>
    <phoneticPr fontId="7"/>
  </si>
  <si>
    <r>
      <rPr>
        <sz val="6"/>
        <rFont val="Meiryo UI"/>
        <family val="3"/>
        <charset val="128"/>
      </rPr>
      <t>果樹樹園地特定２点</t>
    </r>
    <r>
      <rPr>
        <sz val="10"/>
        <rFont val="Meiryo UI"/>
        <family val="3"/>
        <charset val="128"/>
      </rPr>
      <t xml:space="preserve">
庄内_なし２類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</si>
  <si>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果樹樹園地特定３点</t>
    </r>
    <r>
      <rPr>
        <sz val="10"/>
        <rFont val="Meiryo UI"/>
        <family val="3"/>
        <charset val="128"/>
      </rPr>
      <t xml:space="preserve">
庄内_なし２類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</si>
  <si>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果樹全相殺減収総合</t>
    </r>
    <r>
      <rPr>
        <sz val="10"/>
        <rFont val="Meiryo UI"/>
        <family val="3"/>
        <charset val="128"/>
      </rPr>
      <t xml:space="preserve">
庄内_なし２類</t>
    </r>
    <rPh sb="0" eb="2">
      <t>カジュ</t>
    </rPh>
    <rPh sb="2" eb="3">
      <t>ゼン</t>
    </rPh>
    <rPh sb="3" eb="5">
      <t>ソウサイ</t>
    </rPh>
    <rPh sb="5" eb="7">
      <t>ゲンシュウ</t>
    </rPh>
    <rPh sb="7" eb="9">
      <t>ソウゴウ</t>
    </rPh>
    <rPh sb="10" eb="12">
      <t>ショウナイ</t>
    </rPh>
    <rPh sb="16" eb="17">
      <t>ルイ</t>
    </rPh>
    <phoneticPr fontId="7"/>
  </si>
  <si>
    <r>
      <rPr>
        <sz val="6"/>
        <rFont val="Meiryo UI"/>
        <family val="3"/>
        <charset val="128"/>
      </rPr>
      <t>果樹全相殺品質</t>
    </r>
    <r>
      <rPr>
        <sz val="10"/>
        <rFont val="Meiryo UI"/>
        <family val="3"/>
        <charset val="128"/>
      </rPr>
      <t xml:space="preserve">
庄内_なし２類</t>
    </r>
    <rPh sb="0" eb="2">
      <t>カジュ</t>
    </rPh>
    <rPh sb="2" eb="3">
      <t>ゼン</t>
    </rPh>
    <rPh sb="3" eb="5">
      <t>ソウサイ</t>
    </rPh>
    <rPh sb="5" eb="7">
      <t>ヒンシツ</t>
    </rPh>
    <rPh sb="8" eb="10">
      <t>ショウナイ</t>
    </rPh>
    <rPh sb="14" eb="15">
      <t>ルイ</t>
    </rPh>
    <phoneticPr fontId="7"/>
  </si>
  <si>
    <r>
      <rPr>
        <sz val="6"/>
        <rFont val="Meiryo UI"/>
        <family val="3"/>
        <charset val="128"/>
      </rPr>
      <t>果樹半相殺減収総合一般</t>
    </r>
    <r>
      <rPr>
        <sz val="10"/>
        <rFont val="Meiryo UI"/>
        <family val="3"/>
        <charset val="128"/>
      </rPr>
      <t xml:space="preserve">
庄内,_なし３類</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</si>
  <si>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庄内_なし３類</t>
    </r>
    <rPh sb="0" eb="2">
      <t>カジュ</t>
    </rPh>
    <rPh sb="2" eb="3">
      <t>ハン</t>
    </rPh>
    <rPh sb="3" eb="5">
      <t>ソウサイ</t>
    </rPh>
    <rPh sb="5" eb="7">
      <t>ゲンシュウ</t>
    </rPh>
    <rPh sb="7" eb="9">
      <t>ソウゴウ</t>
    </rPh>
    <rPh sb="9" eb="11">
      <t>タンシュク</t>
    </rPh>
    <rPh sb="12" eb="14">
      <t>ショウナイ</t>
    </rPh>
    <rPh sb="18" eb="19">
      <t>ルイ</t>
    </rPh>
    <phoneticPr fontId="7"/>
  </si>
  <si>
    <r>
      <rPr>
        <sz val="6"/>
        <rFont val="Meiryo UI"/>
        <family val="3"/>
        <charset val="128"/>
      </rPr>
      <t>果樹半相殺特定暴風雨</t>
    </r>
    <r>
      <rPr>
        <sz val="10"/>
        <rFont val="Meiryo UI"/>
        <family val="3"/>
        <charset val="128"/>
      </rPr>
      <t xml:space="preserve">
庄内_なし３類</t>
    </r>
    <rPh sb="0" eb="2">
      <t>カジュ</t>
    </rPh>
    <rPh sb="2" eb="3">
      <t>ハン</t>
    </rPh>
    <rPh sb="3" eb="5">
      <t>ソウサイ</t>
    </rPh>
    <rPh sb="5" eb="7">
      <t>トクテイ</t>
    </rPh>
    <rPh sb="7" eb="10">
      <t>ボウフウウ</t>
    </rPh>
    <rPh sb="11" eb="13">
      <t>ショウナイ</t>
    </rPh>
    <rPh sb="17" eb="18">
      <t>ルイ</t>
    </rPh>
    <phoneticPr fontId="7"/>
  </si>
  <si>
    <r>
      <rPr>
        <sz val="6"/>
        <rFont val="Meiryo UI"/>
        <family val="3"/>
        <charset val="128"/>
      </rPr>
      <t>果樹半相殺特定ひょう害</t>
    </r>
    <r>
      <rPr>
        <sz val="10"/>
        <rFont val="Meiryo UI"/>
        <family val="3"/>
        <charset val="128"/>
      </rPr>
      <t xml:space="preserve">
庄内_なし３類</t>
    </r>
    <rPh sb="0" eb="2">
      <t>カジュ</t>
    </rPh>
    <rPh sb="2" eb="3">
      <t>ハン</t>
    </rPh>
    <rPh sb="3" eb="5">
      <t>ソウサイ</t>
    </rPh>
    <rPh sb="5" eb="7">
      <t>トクテイ</t>
    </rPh>
    <rPh sb="10" eb="11">
      <t>ガイ</t>
    </rPh>
    <rPh sb="12" eb="14">
      <t>ショウナイ</t>
    </rPh>
    <rPh sb="18" eb="19">
      <t>ルイ</t>
    </rPh>
    <phoneticPr fontId="7"/>
  </si>
  <si>
    <r>
      <rPr>
        <sz val="6"/>
        <rFont val="Meiryo UI"/>
        <family val="3"/>
        <charset val="128"/>
      </rPr>
      <t>果樹半相殺特定凍霜害</t>
    </r>
    <r>
      <rPr>
        <sz val="10"/>
        <rFont val="Meiryo UI"/>
        <family val="3"/>
        <charset val="128"/>
      </rPr>
      <t xml:space="preserve">
庄内_なし３類</t>
    </r>
    <rPh sb="0" eb="2">
      <t>カジュ</t>
    </rPh>
    <rPh sb="2" eb="3">
      <t>ハン</t>
    </rPh>
    <rPh sb="3" eb="5">
      <t>ソウサイ</t>
    </rPh>
    <rPh sb="5" eb="7">
      <t>トクテイ</t>
    </rPh>
    <rPh sb="7" eb="10">
      <t>トウソウガイ</t>
    </rPh>
    <rPh sb="11" eb="13">
      <t>ショウナイ</t>
    </rPh>
    <rPh sb="17" eb="18">
      <t>ルイ</t>
    </rPh>
    <phoneticPr fontId="7"/>
  </si>
  <si>
    <r>
      <rPr>
        <sz val="6"/>
        <rFont val="Meiryo UI"/>
        <family val="3"/>
        <charset val="128"/>
      </rPr>
      <t>果樹半相殺特定２点</t>
    </r>
    <r>
      <rPr>
        <sz val="10"/>
        <rFont val="Meiryo UI"/>
        <family val="3"/>
        <charset val="128"/>
      </rPr>
      <t xml:space="preserve">
庄内_なし３類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</si>
  <si>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果樹半相殺特定３点</t>
    </r>
    <r>
      <rPr>
        <sz val="10"/>
        <rFont val="Meiryo UI"/>
        <family val="3"/>
        <charset val="128"/>
      </rPr>
      <t xml:space="preserve">
庄内_なし３類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</si>
  <si>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果樹樹園地減収総合一般</t>
    </r>
    <r>
      <rPr>
        <sz val="10"/>
        <rFont val="Meiryo UI"/>
        <family val="3"/>
        <charset val="128"/>
      </rPr>
      <t xml:space="preserve">
庄内_なし３類</t>
    </r>
    <rPh sb="0" eb="2">
      <t>カジュ</t>
    </rPh>
    <rPh sb="2" eb="5">
      <t>ジュエンチ</t>
    </rPh>
    <rPh sb="5" eb="7">
      <t>ゲンシュウ</t>
    </rPh>
    <rPh sb="7" eb="9">
      <t>ソウゴウ</t>
    </rPh>
    <rPh sb="9" eb="11">
      <t>イッパン</t>
    </rPh>
    <rPh sb="12" eb="14">
      <t>ショウナイ</t>
    </rPh>
    <rPh sb="18" eb="19">
      <t>ルイ</t>
    </rPh>
    <phoneticPr fontId="7"/>
  </si>
  <si>
    <r>
      <rPr>
        <sz val="6"/>
        <rFont val="Meiryo UI"/>
        <family val="3"/>
        <charset val="128"/>
      </rPr>
      <t>果樹樹園地減収総合短縮</t>
    </r>
    <r>
      <rPr>
        <sz val="10"/>
        <rFont val="Meiryo UI"/>
        <family val="3"/>
        <charset val="128"/>
      </rPr>
      <t xml:space="preserve">
庄内_なし３類</t>
    </r>
    <rPh sb="0" eb="2">
      <t>カジュ</t>
    </rPh>
    <rPh sb="2" eb="5">
      <t>ジュエンチ</t>
    </rPh>
    <rPh sb="5" eb="7">
      <t>ゲンシュウ</t>
    </rPh>
    <rPh sb="7" eb="9">
      <t>ソウゴウ</t>
    </rPh>
    <rPh sb="9" eb="11">
      <t>タンシュク</t>
    </rPh>
    <rPh sb="12" eb="14">
      <t>ショウナイ</t>
    </rPh>
    <rPh sb="18" eb="19">
      <t>ルイ</t>
    </rPh>
    <phoneticPr fontId="7"/>
  </si>
  <si>
    <r>
      <rPr>
        <sz val="6"/>
        <rFont val="Meiryo UI"/>
        <family val="3"/>
        <charset val="128"/>
      </rPr>
      <t>果樹樹園地特定暴風雨</t>
    </r>
    <r>
      <rPr>
        <sz val="10"/>
        <rFont val="Meiryo UI"/>
        <family val="3"/>
        <charset val="128"/>
      </rPr>
      <t xml:space="preserve">
庄内_なし３類</t>
    </r>
    <rPh sb="0" eb="2">
      <t>カジュ</t>
    </rPh>
    <rPh sb="2" eb="5">
      <t>ジュエンチ</t>
    </rPh>
    <rPh sb="5" eb="7">
      <t>トクテイ</t>
    </rPh>
    <rPh sb="7" eb="10">
      <t>ボウフウウ</t>
    </rPh>
    <rPh sb="11" eb="13">
      <t>ショウナイ</t>
    </rPh>
    <rPh sb="17" eb="18">
      <t>ルイ</t>
    </rPh>
    <phoneticPr fontId="7"/>
  </si>
  <si>
    <r>
      <rPr>
        <sz val="6"/>
        <rFont val="Meiryo UI"/>
        <family val="3"/>
        <charset val="128"/>
      </rPr>
      <t>果樹樹園地特定ひょう害</t>
    </r>
    <r>
      <rPr>
        <sz val="10"/>
        <rFont val="Meiryo UI"/>
        <family val="3"/>
        <charset val="128"/>
      </rPr>
      <t xml:space="preserve">
庄内_なし３類</t>
    </r>
    <rPh sb="0" eb="2">
      <t>カジュ</t>
    </rPh>
    <rPh sb="2" eb="5">
      <t>ジュエンチ</t>
    </rPh>
    <rPh sb="5" eb="7">
      <t>トクテイ</t>
    </rPh>
    <rPh sb="10" eb="11">
      <t>ガイ</t>
    </rPh>
    <rPh sb="12" eb="14">
      <t>ショウナイ</t>
    </rPh>
    <rPh sb="18" eb="19">
      <t>ルイ</t>
    </rPh>
    <phoneticPr fontId="7"/>
  </si>
  <si>
    <r>
      <rPr>
        <sz val="6"/>
        <rFont val="Meiryo UI"/>
        <family val="3"/>
        <charset val="128"/>
      </rPr>
      <t>果樹樹園地特定凍霜害</t>
    </r>
    <r>
      <rPr>
        <sz val="10"/>
        <rFont val="Meiryo UI"/>
        <family val="3"/>
        <charset val="128"/>
      </rPr>
      <t xml:space="preserve">
庄内_なし３類</t>
    </r>
    <rPh sb="0" eb="2">
      <t>カジュ</t>
    </rPh>
    <rPh sb="2" eb="5">
      <t>ジュエンチ</t>
    </rPh>
    <rPh sb="5" eb="7">
      <t>トクテイ</t>
    </rPh>
    <rPh sb="7" eb="10">
      <t>トウソウガイ</t>
    </rPh>
    <rPh sb="11" eb="13">
      <t>ショウナイ</t>
    </rPh>
    <rPh sb="17" eb="18">
      <t>ルイ</t>
    </rPh>
    <phoneticPr fontId="7"/>
  </si>
  <si>
    <r>
      <rPr>
        <sz val="6"/>
        <rFont val="Meiryo UI"/>
        <family val="3"/>
        <charset val="128"/>
      </rPr>
      <t>果樹樹園地特定２点</t>
    </r>
    <r>
      <rPr>
        <sz val="10"/>
        <rFont val="Meiryo UI"/>
        <family val="3"/>
        <charset val="128"/>
      </rPr>
      <t xml:space="preserve">
庄内_なし３類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</si>
  <si>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果樹樹園地特定３点</t>
    </r>
    <r>
      <rPr>
        <sz val="10"/>
        <rFont val="Meiryo UI"/>
        <family val="3"/>
        <charset val="128"/>
      </rPr>
      <t xml:space="preserve">
庄内_なし３類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</si>
  <si>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果樹全相殺減収総合</t>
    </r>
    <r>
      <rPr>
        <sz val="10"/>
        <rFont val="Meiryo UI"/>
        <family val="3"/>
        <charset val="128"/>
      </rPr>
      <t xml:space="preserve">
庄内_なし３類</t>
    </r>
    <rPh sb="0" eb="2">
      <t>カジュ</t>
    </rPh>
    <rPh sb="2" eb="3">
      <t>ゼン</t>
    </rPh>
    <rPh sb="3" eb="5">
      <t>ソウサイ</t>
    </rPh>
    <rPh sb="5" eb="7">
      <t>ゲンシュウ</t>
    </rPh>
    <rPh sb="7" eb="9">
      <t>ソウゴウ</t>
    </rPh>
    <rPh sb="10" eb="12">
      <t>ショウナイ</t>
    </rPh>
    <rPh sb="16" eb="17">
      <t>ルイ</t>
    </rPh>
    <phoneticPr fontId="7"/>
  </si>
  <si>
    <r>
      <rPr>
        <sz val="6"/>
        <rFont val="Meiryo UI"/>
        <family val="3"/>
        <charset val="128"/>
      </rPr>
      <t>果樹全相殺品質</t>
    </r>
    <r>
      <rPr>
        <sz val="10"/>
        <rFont val="Meiryo UI"/>
        <family val="3"/>
        <charset val="128"/>
      </rPr>
      <t xml:space="preserve">
庄内_なし３類</t>
    </r>
    <rPh sb="0" eb="2">
      <t>カジュ</t>
    </rPh>
    <rPh sb="2" eb="3">
      <t>ゼン</t>
    </rPh>
    <rPh sb="3" eb="5">
      <t>ソウサイ</t>
    </rPh>
    <rPh sb="5" eb="7">
      <t>ヒンシツ</t>
    </rPh>
    <rPh sb="8" eb="10">
      <t>ショウナイ</t>
    </rPh>
    <rPh sb="14" eb="15">
      <t>ルイ</t>
    </rPh>
    <phoneticPr fontId="7"/>
  </si>
  <si>
    <r>
      <rPr>
        <sz val="6"/>
        <rFont val="Meiryo UI"/>
        <family val="3"/>
        <charset val="128"/>
      </rPr>
      <t>果樹半相殺減収総合一般</t>
    </r>
    <r>
      <rPr>
        <sz val="10"/>
        <rFont val="Meiryo UI"/>
        <family val="3"/>
        <charset val="128"/>
      </rPr>
      <t xml:space="preserve">
山形中央_もも１類</t>
    </r>
    <rPh sb="0" eb="2">
      <t>カジュ</t>
    </rPh>
    <rPh sb="2" eb="3">
      <t>ハン</t>
    </rPh>
    <rPh sb="3" eb="5">
      <t>ソウサイ</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</si>
  <si>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果樹半相殺減収総合短縮</t>
    </r>
    <r>
      <rPr>
        <sz val="10"/>
        <rFont val="Meiryo UI"/>
        <family val="3"/>
        <charset val="128"/>
      </rPr>
      <t xml:space="preserve">
山形中央_もも１類</t>
    </r>
    <rPh sb="0" eb="2">
      <t>カジュ</t>
    </rPh>
    <rPh sb="2" eb="3">
      <t>ハン</t>
    </rPh>
    <rPh sb="3" eb="5">
      <t>ソウサイ</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</si>
  <si>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果樹半相殺特定暴風雨</t>
    </r>
    <r>
      <rPr>
        <sz val="10"/>
        <rFont val="Meiryo UI"/>
        <family val="3"/>
        <charset val="128"/>
      </rPr>
      <t xml:space="preserve">
山形中央_もも１類</t>
    </r>
    <rPh sb="0" eb="2">
      <t>カジュ</t>
    </rPh>
    <rPh sb="2" eb="3">
      <t>ハン</t>
    </rPh>
    <rPh sb="3" eb="5">
      <t>ソウサイ</t>
    </rPh>
    <rPh sb="5" eb="7">
      <t>トクテイ</t>
    </rPh>
    <rPh sb="7" eb="10">
      <t>ボウフウウ</t>
    </rPh>
    <rPh sb="11" eb="13">
      <t>ヤマガタ</t>
    </rPh>
    <rPh sb="13" eb="15">
      <t>チュウオウ</t>
    </rPh>
    <rPh sb="19" eb="20">
      <t>ルイ</t>
    </rPh>
    <phoneticPr fontId="7"/>
  </si>
  <si>
    <r>
      <rPr>
        <sz val="6"/>
        <rFont val="Meiryo UI"/>
        <family val="3"/>
        <charset val="128"/>
      </rPr>
      <t>果樹半相殺特定ひょう害</t>
    </r>
    <r>
      <rPr>
        <sz val="10"/>
        <rFont val="Meiryo UI"/>
        <family val="3"/>
        <charset val="128"/>
      </rPr>
      <t xml:space="preserve">
山形中央_もも１類</t>
    </r>
    <rPh sb="0" eb="2">
      <t>カジュ</t>
    </rPh>
    <rPh sb="2" eb="3">
      <t>ハン</t>
    </rPh>
    <rPh sb="3" eb="5">
      <t>ソウサイ</t>
    </rPh>
    <rPh sb="5" eb="7">
      <t>トクテイ</t>
    </rPh>
    <rPh sb="10" eb="11">
      <t>ガイ</t>
    </rPh>
    <rPh sb="12" eb="14">
      <t>ヤマガタ</t>
    </rPh>
    <rPh sb="14" eb="16">
      <t>チュウオウ</t>
    </rPh>
    <rPh sb="20" eb="21">
      <t>ルイ</t>
    </rPh>
    <phoneticPr fontId="7"/>
  </si>
  <si>
    <r>
      <rPr>
        <sz val="6"/>
        <rFont val="Meiryo UI"/>
        <family val="3"/>
        <charset val="128"/>
      </rPr>
      <t>果樹半相殺特定凍霜害</t>
    </r>
    <r>
      <rPr>
        <sz val="10"/>
        <rFont val="Meiryo UI"/>
        <family val="3"/>
        <charset val="128"/>
      </rPr>
      <t xml:space="preserve">
山形中央_もも１類</t>
    </r>
    <rPh sb="0" eb="2">
      <t>カジュ</t>
    </rPh>
    <rPh sb="2" eb="3">
      <t>ハン</t>
    </rPh>
    <rPh sb="3" eb="5">
      <t>ソウサイ</t>
    </rPh>
    <rPh sb="5" eb="7">
      <t>トクテイ</t>
    </rPh>
    <rPh sb="7" eb="10">
      <t>トウソウガイ</t>
    </rPh>
    <rPh sb="11" eb="13">
      <t>ヤマガタ</t>
    </rPh>
    <rPh sb="13" eb="15">
      <t>チュウオウ</t>
    </rPh>
    <rPh sb="19" eb="20">
      <t>ルイ</t>
    </rPh>
    <phoneticPr fontId="7"/>
  </si>
  <si>
    <r>
      <rPr>
        <sz val="6"/>
        <rFont val="Meiryo UI"/>
        <family val="3"/>
        <charset val="128"/>
      </rPr>
      <t>果樹半相殺特定２点</t>
    </r>
    <r>
      <rPr>
        <sz val="10"/>
        <rFont val="Meiryo UI"/>
        <family val="3"/>
        <charset val="128"/>
      </rPr>
      <t xml:space="preserve">
山形中央_もも１類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</si>
  <si>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果樹半相殺特定３点</t>
    </r>
    <r>
      <rPr>
        <sz val="10"/>
        <rFont val="Meiryo UI"/>
        <family val="3"/>
        <charset val="128"/>
      </rPr>
      <t xml:space="preserve">
山形中央_もも１類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</si>
  <si>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果樹樹園地減収総合一般</t>
    </r>
    <r>
      <rPr>
        <sz val="10"/>
        <rFont val="Meiryo UI"/>
        <family val="3"/>
        <charset val="128"/>
      </rPr>
      <t xml:space="preserve">
山形中央_もも１類</t>
    </r>
    <rPh sb="0" eb="2">
      <t>カジュ</t>
    </rPh>
    <rPh sb="2" eb="5">
      <t>ジュエンチ</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</si>
  <si>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果樹樹園地減収総合短縮</t>
    </r>
    <r>
      <rPr>
        <sz val="10"/>
        <rFont val="Meiryo UI"/>
        <family val="3"/>
        <charset val="128"/>
      </rPr>
      <t xml:space="preserve">
山形中央_もも１類</t>
    </r>
    <rPh sb="0" eb="2">
      <t>カジュ</t>
    </rPh>
    <rPh sb="2" eb="5">
      <t>ジュエンチ</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</si>
  <si>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果樹樹園地特定暴風雨</t>
    </r>
    <r>
      <rPr>
        <sz val="10"/>
        <rFont val="Meiryo UI"/>
        <family val="3"/>
        <charset val="128"/>
      </rPr>
      <t xml:space="preserve">
山形中央_もも１類</t>
    </r>
    <rPh sb="0" eb="2">
      <t>カジュ</t>
    </rPh>
    <rPh sb="2" eb="5">
      <t>ジュエンチ</t>
    </rPh>
    <rPh sb="5" eb="7">
      <t>トクテイ</t>
    </rPh>
    <rPh sb="7" eb="10">
      <t>ボウフウウ</t>
    </rPh>
    <rPh sb="11" eb="13">
      <t>ヤマガタ</t>
    </rPh>
    <rPh sb="13" eb="15">
      <t>チュウオウ</t>
    </rPh>
    <rPh sb="19" eb="20">
      <t>ルイ</t>
    </rPh>
    <phoneticPr fontId="7"/>
  </si>
  <si>
    <r>
      <rPr>
        <sz val="6"/>
        <rFont val="Meiryo UI"/>
        <family val="3"/>
        <charset val="128"/>
      </rPr>
      <t>果樹樹園地特定ひょう害</t>
    </r>
    <r>
      <rPr>
        <sz val="10"/>
        <rFont val="Meiryo UI"/>
        <family val="3"/>
        <charset val="128"/>
      </rPr>
      <t xml:space="preserve">
山形中央_もも１類</t>
    </r>
    <rPh sb="0" eb="2">
      <t>カジュ</t>
    </rPh>
    <rPh sb="2" eb="5">
      <t>ジュエンチ</t>
    </rPh>
    <rPh sb="5" eb="7">
      <t>トクテイ</t>
    </rPh>
    <rPh sb="10" eb="11">
      <t>ガイ</t>
    </rPh>
    <rPh sb="12" eb="14">
      <t>ヤマガタ</t>
    </rPh>
    <rPh sb="14" eb="16">
      <t>チュウオウ</t>
    </rPh>
    <rPh sb="20" eb="21">
      <t>ルイ</t>
    </rPh>
    <phoneticPr fontId="7"/>
  </si>
  <si>
    <r>
      <rPr>
        <sz val="6"/>
        <rFont val="Meiryo UI"/>
        <family val="3"/>
        <charset val="128"/>
      </rPr>
      <t>果樹樹園地特定凍霜害</t>
    </r>
    <r>
      <rPr>
        <sz val="10"/>
        <rFont val="Meiryo UI"/>
        <family val="3"/>
        <charset val="128"/>
      </rPr>
      <t xml:space="preserve">
山形中央_もも１類</t>
    </r>
    <rPh sb="0" eb="2">
      <t>カジュ</t>
    </rPh>
    <rPh sb="2" eb="5">
      <t>ジュエンチ</t>
    </rPh>
    <rPh sb="5" eb="7">
      <t>トクテイ</t>
    </rPh>
    <rPh sb="7" eb="10">
      <t>トウソウガイ</t>
    </rPh>
    <rPh sb="11" eb="13">
      <t>ヤマガタ</t>
    </rPh>
    <rPh sb="13" eb="15">
      <t>チュウオウ</t>
    </rPh>
    <rPh sb="19" eb="20">
      <t>ルイ</t>
    </rPh>
    <phoneticPr fontId="7"/>
  </si>
  <si>
    <r>
      <rPr>
        <sz val="6"/>
        <rFont val="Meiryo UI"/>
        <family val="3"/>
        <charset val="128"/>
      </rPr>
      <t>果樹樹園地特定２点</t>
    </r>
    <r>
      <rPr>
        <sz val="10"/>
        <rFont val="Meiryo UI"/>
        <family val="3"/>
        <charset val="128"/>
      </rPr>
      <t xml:space="preserve">
山形中央_もも１類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</si>
  <si>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果樹樹園地特定３点</t>
    </r>
    <r>
      <rPr>
        <sz val="10"/>
        <rFont val="Meiryo UI"/>
        <family val="3"/>
        <charset val="128"/>
      </rPr>
      <t xml:space="preserve">
山形中央_もも１類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</si>
  <si>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果樹全相殺減収総合</t>
    </r>
    <r>
      <rPr>
        <sz val="10"/>
        <rFont val="Meiryo UI"/>
        <family val="3"/>
        <charset val="128"/>
      </rPr>
      <t xml:space="preserve">
山形中央_もも１類</t>
    </r>
    <rPh sb="0" eb="2">
      <t>カジュ</t>
    </rPh>
    <rPh sb="2" eb="3">
      <t>ゼン</t>
    </rPh>
    <rPh sb="3" eb="5">
      <t>ソウサイ</t>
    </rPh>
    <rPh sb="5" eb="7">
      <t>ゲンシュウ</t>
    </rPh>
    <rPh sb="7" eb="9">
      <t>ソウゴウ</t>
    </rPh>
    <rPh sb="10" eb="12">
      <t>ヤマガタ</t>
    </rPh>
    <rPh sb="12" eb="14">
      <t>チュウオウ</t>
    </rPh>
    <rPh sb="18" eb="19">
      <t>ルイ</t>
    </rPh>
    <phoneticPr fontId="7"/>
  </si>
  <si>
    <r>
      <rPr>
        <sz val="6"/>
        <rFont val="Meiryo UI"/>
        <family val="3"/>
        <charset val="128"/>
      </rPr>
      <t>果樹全相殺品質</t>
    </r>
    <r>
      <rPr>
        <sz val="10"/>
        <rFont val="Meiryo UI"/>
        <family val="3"/>
        <charset val="128"/>
      </rPr>
      <t xml:space="preserve">
山形中央_もも１類</t>
    </r>
    <rPh sb="0" eb="2">
      <t>カジュ</t>
    </rPh>
    <rPh sb="2" eb="3">
      <t>ゼン</t>
    </rPh>
    <rPh sb="3" eb="5">
      <t>ソウサイ</t>
    </rPh>
    <rPh sb="5" eb="7">
      <t>ヒンシツ</t>
    </rPh>
    <rPh sb="8" eb="10">
      <t>ヤマガタ</t>
    </rPh>
    <rPh sb="10" eb="12">
      <t>チュウオウ</t>
    </rPh>
    <rPh sb="16" eb="17">
      <t>ルイ</t>
    </rPh>
    <phoneticPr fontId="7"/>
  </si>
  <si>
    <r>
      <rPr>
        <sz val="6"/>
        <rFont val="Meiryo UI"/>
        <family val="3"/>
        <charset val="128"/>
      </rPr>
      <t>果樹半相殺減収総合一般</t>
    </r>
    <r>
      <rPr>
        <sz val="10"/>
        <rFont val="Meiryo UI"/>
        <family val="3"/>
        <charset val="128"/>
      </rPr>
      <t xml:space="preserve">
山形中央_もも２類</t>
    </r>
    <rPh sb="0" eb="2">
      <t>カジュ</t>
    </rPh>
    <rPh sb="2" eb="3">
      <t>ハン</t>
    </rPh>
    <rPh sb="3" eb="5">
      <t>ソウサイ</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</si>
  <si>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果樹半相殺減収総合短縮</t>
    </r>
    <r>
      <rPr>
        <sz val="10"/>
        <rFont val="Meiryo UI"/>
        <family val="3"/>
        <charset val="128"/>
      </rPr>
      <t xml:space="preserve">
山形中央_もも２類</t>
    </r>
    <rPh sb="0" eb="2">
      <t>カジュ</t>
    </rPh>
    <rPh sb="2" eb="3">
      <t>ハン</t>
    </rPh>
    <rPh sb="3" eb="5">
      <t>ソウサイ</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</si>
  <si>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果樹半相殺特定暴風雨</t>
    </r>
    <r>
      <rPr>
        <sz val="10"/>
        <rFont val="Meiryo UI"/>
        <family val="3"/>
        <charset val="128"/>
      </rPr>
      <t xml:space="preserve">
山形中央_もも２類</t>
    </r>
    <rPh sb="0" eb="2">
      <t>カジュ</t>
    </rPh>
    <rPh sb="2" eb="3">
      <t>ハン</t>
    </rPh>
    <rPh sb="3" eb="5">
      <t>ソウサイ</t>
    </rPh>
    <rPh sb="5" eb="7">
      <t>トクテイ</t>
    </rPh>
    <rPh sb="7" eb="10">
      <t>ボウフウウ</t>
    </rPh>
    <rPh sb="11" eb="13">
      <t>ヤマガタ</t>
    </rPh>
    <rPh sb="13" eb="15">
      <t>チュウオウ</t>
    </rPh>
    <rPh sb="19" eb="20">
      <t>ルイ</t>
    </rPh>
    <phoneticPr fontId="7"/>
  </si>
  <si>
    <r>
      <rPr>
        <sz val="6"/>
        <rFont val="Meiryo UI"/>
        <family val="3"/>
        <charset val="128"/>
      </rPr>
      <t>果樹半相殺特定ひょう害</t>
    </r>
    <r>
      <rPr>
        <sz val="10"/>
        <rFont val="Meiryo UI"/>
        <family val="3"/>
        <charset val="128"/>
      </rPr>
      <t xml:space="preserve">
山形中央_もも２類</t>
    </r>
    <rPh sb="0" eb="2">
      <t>カジュ</t>
    </rPh>
    <rPh sb="2" eb="3">
      <t>ハン</t>
    </rPh>
    <rPh sb="3" eb="5">
      <t>ソウサイ</t>
    </rPh>
    <rPh sb="5" eb="7">
      <t>トクテイ</t>
    </rPh>
    <rPh sb="10" eb="11">
      <t>ガイ</t>
    </rPh>
    <rPh sb="12" eb="14">
      <t>ヤマガタ</t>
    </rPh>
    <rPh sb="14" eb="16">
      <t>チュウオウ</t>
    </rPh>
    <rPh sb="20" eb="21">
      <t>ルイ</t>
    </rPh>
    <phoneticPr fontId="7"/>
  </si>
  <si>
    <r>
      <rPr>
        <sz val="6"/>
        <rFont val="Meiryo UI"/>
        <family val="3"/>
        <charset val="128"/>
      </rPr>
      <t>果樹半相殺特定凍霜害</t>
    </r>
    <r>
      <rPr>
        <sz val="10"/>
        <rFont val="Meiryo UI"/>
        <family val="3"/>
        <charset val="128"/>
      </rPr>
      <t xml:space="preserve">
山形中央_もも２類</t>
    </r>
    <rPh sb="0" eb="2">
      <t>カジュ</t>
    </rPh>
    <rPh sb="2" eb="3">
      <t>ハン</t>
    </rPh>
    <rPh sb="3" eb="5">
      <t>ソウサイ</t>
    </rPh>
    <rPh sb="5" eb="7">
      <t>トクテイ</t>
    </rPh>
    <rPh sb="7" eb="10">
      <t>トウソウガイ</t>
    </rPh>
    <rPh sb="11" eb="13">
      <t>ヤマガタ</t>
    </rPh>
    <rPh sb="13" eb="15">
      <t>チュウオウ</t>
    </rPh>
    <rPh sb="19" eb="20">
      <t>ルイ</t>
    </rPh>
    <phoneticPr fontId="7"/>
  </si>
  <si>
    <r>
      <rPr>
        <sz val="6"/>
        <rFont val="Meiryo UI"/>
        <family val="3"/>
        <charset val="128"/>
      </rPr>
      <t>果樹半相殺特定２点</t>
    </r>
    <r>
      <rPr>
        <sz val="10"/>
        <rFont val="Meiryo UI"/>
        <family val="3"/>
        <charset val="128"/>
      </rPr>
      <t xml:space="preserve">
山形中央_もも２類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</si>
  <si>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果樹半相殺特定３点</t>
    </r>
    <r>
      <rPr>
        <sz val="10"/>
        <rFont val="Meiryo UI"/>
        <family val="3"/>
        <charset val="128"/>
      </rPr>
      <t xml:space="preserve">
山形中央_もも２類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</si>
  <si>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果樹樹園地減収総合一般</t>
    </r>
    <r>
      <rPr>
        <sz val="10"/>
        <rFont val="Meiryo UI"/>
        <family val="3"/>
        <charset val="128"/>
      </rPr>
      <t xml:space="preserve">
山形中央_もも２類</t>
    </r>
    <rPh sb="0" eb="2">
      <t>カジュ</t>
    </rPh>
    <rPh sb="2" eb="5">
      <t>ジュエンチ</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</si>
  <si>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果樹樹園地減収総合短縮</t>
    </r>
    <r>
      <rPr>
        <sz val="10"/>
        <rFont val="Meiryo UI"/>
        <family val="3"/>
        <charset val="128"/>
      </rPr>
      <t xml:space="preserve">
山形中央_もも２類</t>
    </r>
    <rPh sb="0" eb="2">
      <t>カジュ</t>
    </rPh>
    <rPh sb="2" eb="5">
      <t>ジュエンチ</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</si>
  <si>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果樹樹園地特定暴風雨</t>
    </r>
    <r>
      <rPr>
        <sz val="10"/>
        <rFont val="Meiryo UI"/>
        <family val="3"/>
        <charset val="128"/>
      </rPr>
      <t xml:space="preserve">
山形中央_もも２類</t>
    </r>
    <rPh sb="0" eb="2">
      <t>カジュ</t>
    </rPh>
    <rPh sb="2" eb="5">
      <t>ジュエンチ</t>
    </rPh>
    <rPh sb="5" eb="7">
      <t>トクテイ</t>
    </rPh>
    <rPh sb="7" eb="10">
      <t>ボウフウウ</t>
    </rPh>
    <rPh sb="11" eb="13">
      <t>ヤマガタ</t>
    </rPh>
    <rPh sb="13" eb="15">
      <t>チュウオウ</t>
    </rPh>
    <rPh sb="19" eb="20">
      <t>ルイ</t>
    </rPh>
    <phoneticPr fontId="7"/>
  </si>
  <si>
    <r>
      <rPr>
        <sz val="6"/>
        <rFont val="Meiryo UI"/>
        <family val="3"/>
        <charset val="128"/>
      </rPr>
      <t>果樹樹園地特定ひょう害</t>
    </r>
    <r>
      <rPr>
        <sz val="10"/>
        <rFont val="Meiryo UI"/>
        <family val="3"/>
        <charset val="128"/>
      </rPr>
      <t xml:space="preserve">
山形中央_もも２類</t>
    </r>
    <rPh sb="0" eb="2">
      <t>カジュ</t>
    </rPh>
    <rPh sb="2" eb="5">
      <t>ジュエンチ</t>
    </rPh>
    <rPh sb="5" eb="7">
      <t>トクテイ</t>
    </rPh>
    <rPh sb="10" eb="11">
      <t>ガイ</t>
    </rPh>
    <rPh sb="12" eb="14">
      <t>ヤマガタ</t>
    </rPh>
    <rPh sb="14" eb="16">
      <t>チュウオウ</t>
    </rPh>
    <rPh sb="20" eb="21">
      <t>ルイ</t>
    </rPh>
    <phoneticPr fontId="7"/>
  </si>
  <si>
    <r>
      <rPr>
        <sz val="6"/>
        <rFont val="Meiryo UI"/>
        <family val="3"/>
        <charset val="128"/>
      </rPr>
      <t>果樹樹園地特定凍霜害</t>
    </r>
    <r>
      <rPr>
        <sz val="10"/>
        <rFont val="Meiryo UI"/>
        <family val="3"/>
        <charset val="128"/>
      </rPr>
      <t xml:space="preserve">
山形中央_もも２類</t>
    </r>
    <rPh sb="0" eb="2">
      <t>カジュ</t>
    </rPh>
    <rPh sb="2" eb="5">
      <t>ジュエンチ</t>
    </rPh>
    <rPh sb="5" eb="7">
      <t>トクテイ</t>
    </rPh>
    <rPh sb="7" eb="10">
      <t>トウソウガイ</t>
    </rPh>
    <rPh sb="11" eb="13">
      <t>ヤマガタ</t>
    </rPh>
    <rPh sb="13" eb="15">
      <t>チュウオウ</t>
    </rPh>
    <rPh sb="19" eb="20">
      <t>ルイ</t>
    </rPh>
    <phoneticPr fontId="7"/>
  </si>
  <si>
    <r>
      <rPr>
        <sz val="6"/>
        <rFont val="Meiryo UI"/>
        <family val="3"/>
        <charset val="128"/>
      </rPr>
      <t>果樹樹園地特定２点</t>
    </r>
    <r>
      <rPr>
        <sz val="10"/>
        <rFont val="Meiryo UI"/>
        <family val="3"/>
        <charset val="128"/>
      </rPr>
      <t xml:space="preserve">
山形中央_もも２類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</si>
  <si>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果樹樹園地特定３点</t>
    </r>
    <r>
      <rPr>
        <sz val="10"/>
        <rFont val="Meiryo UI"/>
        <family val="3"/>
        <charset val="128"/>
      </rPr>
      <t xml:space="preserve">
山形中央_もも２類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</si>
  <si>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果樹全相殺減収総合</t>
    </r>
    <r>
      <rPr>
        <sz val="10"/>
        <rFont val="Meiryo UI"/>
        <family val="3"/>
        <charset val="128"/>
      </rPr>
      <t xml:space="preserve">
山形中央_もも２類</t>
    </r>
    <rPh sb="0" eb="2">
      <t>カジュ</t>
    </rPh>
    <rPh sb="2" eb="3">
      <t>ゼン</t>
    </rPh>
    <rPh sb="3" eb="5">
      <t>ソウサイ</t>
    </rPh>
    <rPh sb="5" eb="7">
      <t>ゲンシュウ</t>
    </rPh>
    <rPh sb="7" eb="9">
      <t>ソウゴウ</t>
    </rPh>
    <rPh sb="10" eb="12">
      <t>ヤマガタ</t>
    </rPh>
    <rPh sb="12" eb="14">
      <t>チュウオウ</t>
    </rPh>
    <rPh sb="18" eb="19">
      <t>ルイ</t>
    </rPh>
    <phoneticPr fontId="7"/>
  </si>
  <si>
    <r>
      <rPr>
        <sz val="6"/>
        <rFont val="Meiryo UI"/>
        <family val="3"/>
        <charset val="128"/>
      </rPr>
      <t>果樹全相殺品質</t>
    </r>
    <r>
      <rPr>
        <sz val="10"/>
        <rFont val="Meiryo UI"/>
        <family val="3"/>
        <charset val="128"/>
      </rPr>
      <t xml:space="preserve">
山形中央_もも２類</t>
    </r>
    <rPh sb="0" eb="2">
      <t>カジュ</t>
    </rPh>
    <rPh sb="2" eb="3">
      <t>ゼン</t>
    </rPh>
    <rPh sb="3" eb="5">
      <t>ソウサイ</t>
    </rPh>
    <rPh sb="5" eb="7">
      <t>ヒンシツ</t>
    </rPh>
    <rPh sb="8" eb="10">
      <t>ヤマガタ</t>
    </rPh>
    <rPh sb="10" eb="12">
      <t>チュウオウ</t>
    </rPh>
    <rPh sb="16" eb="17">
      <t>ルイ</t>
    </rPh>
    <phoneticPr fontId="7"/>
  </si>
  <si>
    <r>
      <rPr>
        <sz val="6"/>
        <rFont val="Meiryo UI"/>
        <family val="3"/>
        <charset val="128"/>
      </rPr>
      <t>果樹半相殺減収総合一般</t>
    </r>
    <r>
      <rPr>
        <sz val="10"/>
        <rFont val="Meiryo UI"/>
        <family val="3"/>
        <charset val="128"/>
      </rPr>
      <t xml:space="preserve">
山形中央_もも３類</t>
    </r>
    <rPh sb="0" eb="2">
      <t>カジュ</t>
    </rPh>
    <rPh sb="2" eb="3">
      <t>ハン</t>
    </rPh>
    <rPh sb="3" eb="5">
      <t>ソウサイ</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</si>
  <si>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果樹半相殺減収総合短縮</t>
    </r>
    <r>
      <rPr>
        <sz val="10"/>
        <rFont val="Meiryo UI"/>
        <family val="3"/>
        <charset val="128"/>
      </rPr>
      <t xml:space="preserve">
山形中央_もも３類</t>
    </r>
    <rPh sb="0" eb="2">
      <t>カジュ</t>
    </rPh>
    <rPh sb="2" eb="3">
      <t>ハン</t>
    </rPh>
    <rPh sb="3" eb="5">
      <t>ソウサイ</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</si>
  <si>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果樹半相殺特定暴風雨</t>
    </r>
    <r>
      <rPr>
        <sz val="10"/>
        <rFont val="Meiryo UI"/>
        <family val="3"/>
        <charset val="128"/>
      </rPr>
      <t xml:space="preserve">
山形中央_もも３類</t>
    </r>
    <rPh sb="0" eb="2">
      <t>カジュ</t>
    </rPh>
    <rPh sb="2" eb="3">
      <t>ハン</t>
    </rPh>
    <rPh sb="3" eb="5">
      <t>ソウサイ</t>
    </rPh>
    <rPh sb="5" eb="7">
      <t>トクテイ</t>
    </rPh>
    <rPh sb="7" eb="10">
      <t>ボウフウウ</t>
    </rPh>
    <rPh sb="11" eb="13">
      <t>ヤマガタ</t>
    </rPh>
    <rPh sb="13" eb="15">
      <t>チュウオウ</t>
    </rPh>
    <rPh sb="19" eb="20">
      <t>ルイ</t>
    </rPh>
    <phoneticPr fontId="7"/>
  </si>
  <si>
    <r>
      <rPr>
        <sz val="6"/>
        <rFont val="Meiryo UI"/>
        <family val="3"/>
        <charset val="128"/>
      </rPr>
      <t>果樹半相殺特定ひょう害</t>
    </r>
    <r>
      <rPr>
        <sz val="10"/>
        <rFont val="Meiryo UI"/>
        <family val="3"/>
        <charset val="128"/>
      </rPr>
      <t xml:space="preserve">
山形中央_もも３類</t>
    </r>
    <rPh sb="0" eb="2">
      <t>カジュ</t>
    </rPh>
    <rPh sb="2" eb="3">
      <t>ハン</t>
    </rPh>
    <rPh sb="3" eb="5">
      <t>ソウサイ</t>
    </rPh>
    <rPh sb="5" eb="7">
      <t>トクテイ</t>
    </rPh>
    <rPh sb="10" eb="11">
      <t>ガイ</t>
    </rPh>
    <rPh sb="12" eb="14">
      <t>ヤマガタ</t>
    </rPh>
    <rPh sb="14" eb="16">
      <t>チュウオウ</t>
    </rPh>
    <rPh sb="20" eb="21">
      <t>ルイ</t>
    </rPh>
    <phoneticPr fontId="7"/>
  </si>
  <si>
    <r>
      <rPr>
        <sz val="6"/>
        <rFont val="Meiryo UI"/>
        <family val="3"/>
        <charset val="128"/>
      </rPr>
      <t>果樹半相殺特定凍霜害</t>
    </r>
    <r>
      <rPr>
        <sz val="10"/>
        <rFont val="Meiryo UI"/>
        <family val="3"/>
        <charset val="128"/>
      </rPr>
      <t xml:space="preserve">
山形中央_もも３類</t>
    </r>
    <rPh sb="0" eb="2">
      <t>カジュ</t>
    </rPh>
    <rPh sb="2" eb="3">
      <t>ハン</t>
    </rPh>
    <rPh sb="3" eb="5">
      <t>ソウサイ</t>
    </rPh>
    <rPh sb="5" eb="7">
      <t>トクテイ</t>
    </rPh>
    <rPh sb="7" eb="10">
      <t>トウソウガイ</t>
    </rPh>
    <rPh sb="11" eb="13">
      <t>ヤマガタ</t>
    </rPh>
    <rPh sb="13" eb="15">
      <t>チュウオウ</t>
    </rPh>
    <rPh sb="19" eb="20">
      <t>ルイ</t>
    </rPh>
    <phoneticPr fontId="7"/>
  </si>
  <si>
    <r>
      <rPr>
        <sz val="6"/>
        <rFont val="Meiryo UI"/>
        <family val="3"/>
        <charset val="128"/>
      </rPr>
      <t>果樹半相殺特定２点</t>
    </r>
    <r>
      <rPr>
        <sz val="10"/>
        <rFont val="Meiryo UI"/>
        <family val="3"/>
        <charset val="128"/>
      </rPr>
      <t xml:space="preserve">
山形中央_もも３類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</si>
  <si>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果樹半相殺特定３点</t>
    </r>
    <r>
      <rPr>
        <sz val="10"/>
        <rFont val="Meiryo UI"/>
        <family val="3"/>
        <charset val="128"/>
      </rPr>
      <t xml:space="preserve">
山形中央_もも３類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</si>
  <si>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果樹樹園地減収総合一般</t>
    </r>
    <r>
      <rPr>
        <sz val="10"/>
        <rFont val="Meiryo UI"/>
        <family val="3"/>
        <charset val="128"/>
      </rPr>
      <t xml:space="preserve">
山形中央_もも３類</t>
    </r>
    <rPh sb="0" eb="2">
      <t>カジュ</t>
    </rPh>
    <rPh sb="2" eb="5">
      <t>ジュエンチ</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</si>
  <si>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果樹樹園地減収総合短縮</t>
    </r>
    <r>
      <rPr>
        <sz val="10"/>
        <rFont val="Meiryo UI"/>
        <family val="3"/>
        <charset val="128"/>
      </rPr>
      <t xml:space="preserve">
山形中央_もも３類</t>
    </r>
    <rPh sb="0" eb="2">
      <t>カジュ</t>
    </rPh>
    <rPh sb="2" eb="5">
      <t>ジュエンチ</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</si>
  <si>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果樹樹園地特定暴風雨</t>
    </r>
    <r>
      <rPr>
        <sz val="10"/>
        <rFont val="Meiryo UI"/>
        <family val="3"/>
        <charset val="128"/>
      </rPr>
      <t xml:space="preserve">
山形中央_もも３類</t>
    </r>
    <rPh sb="0" eb="2">
      <t>カジュ</t>
    </rPh>
    <rPh sb="2" eb="5">
      <t>ジュエンチ</t>
    </rPh>
    <rPh sb="5" eb="7">
      <t>トクテイ</t>
    </rPh>
    <rPh sb="7" eb="10">
      <t>ボウフウウ</t>
    </rPh>
    <rPh sb="11" eb="13">
      <t>ヤマガタ</t>
    </rPh>
    <rPh sb="13" eb="15">
      <t>チュウオウ</t>
    </rPh>
    <rPh sb="19" eb="20">
      <t>ルイ</t>
    </rPh>
    <phoneticPr fontId="7"/>
  </si>
  <si>
    <r>
      <rPr>
        <sz val="6"/>
        <rFont val="Meiryo UI"/>
        <family val="3"/>
        <charset val="128"/>
      </rPr>
      <t>果樹樹園地特定ひょう害</t>
    </r>
    <r>
      <rPr>
        <sz val="10"/>
        <rFont val="Meiryo UI"/>
        <family val="3"/>
        <charset val="128"/>
      </rPr>
      <t xml:space="preserve">
山形中央_もも３類</t>
    </r>
    <rPh sb="0" eb="2">
      <t>カジュ</t>
    </rPh>
    <rPh sb="2" eb="5">
      <t>ジュエンチ</t>
    </rPh>
    <rPh sb="5" eb="7">
      <t>トクテイ</t>
    </rPh>
    <rPh sb="10" eb="11">
      <t>ガイ</t>
    </rPh>
    <rPh sb="12" eb="14">
      <t>ヤマガタ</t>
    </rPh>
    <rPh sb="14" eb="16">
      <t>チュウオウ</t>
    </rPh>
    <rPh sb="20" eb="21">
      <t>ルイ</t>
    </rPh>
    <phoneticPr fontId="7"/>
  </si>
  <si>
    <r>
      <rPr>
        <sz val="6"/>
        <rFont val="Meiryo UI"/>
        <family val="3"/>
        <charset val="128"/>
      </rPr>
      <t>果樹樹園地特定凍霜害</t>
    </r>
    <r>
      <rPr>
        <sz val="10"/>
        <rFont val="Meiryo UI"/>
        <family val="3"/>
        <charset val="128"/>
      </rPr>
      <t xml:space="preserve">
山形中央_もも３類</t>
    </r>
    <rPh sb="0" eb="2">
      <t>カジュ</t>
    </rPh>
    <rPh sb="2" eb="5">
      <t>ジュエンチ</t>
    </rPh>
    <rPh sb="5" eb="7">
      <t>トクテイ</t>
    </rPh>
    <rPh sb="7" eb="10">
      <t>トウソウガイ</t>
    </rPh>
    <rPh sb="11" eb="13">
      <t>ヤマガタ</t>
    </rPh>
    <rPh sb="13" eb="15">
      <t>チュウオウ</t>
    </rPh>
    <rPh sb="19" eb="20">
      <t>ルイ</t>
    </rPh>
    <phoneticPr fontId="7"/>
  </si>
  <si>
    <r>
      <rPr>
        <sz val="6"/>
        <rFont val="Meiryo UI"/>
        <family val="3"/>
        <charset val="128"/>
      </rPr>
      <t>果樹樹園地特定３点</t>
    </r>
    <r>
      <rPr>
        <sz val="10"/>
        <rFont val="Meiryo UI"/>
        <family val="3"/>
        <charset val="128"/>
      </rPr>
      <t xml:space="preserve">
山形中央_もも３類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</si>
  <si>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果樹全相殺減収総合</t>
    </r>
    <r>
      <rPr>
        <sz val="10"/>
        <rFont val="Meiryo UI"/>
        <family val="3"/>
        <charset val="128"/>
      </rPr>
      <t xml:space="preserve">
山形中央_もも３類</t>
    </r>
    <rPh sb="0" eb="2">
      <t>カジュ</t>
    </rPh>
    <rPh sb="2" eb="3">
      <t>ゼン</t>
    </rPh>
    <rPh sb="3" eb="5">
      <t>ソウサイ</t>
    </rPh>
    <rPh sb="5" eb="7">
      <t>ゲンシュウ</t>
    </rPh>
    <rPh sb="7" eb="9">
      <t>ソウゴウ</t>
    </rPh>
    <rPh sb="10" eb="12">
      <t>ヤマガタ</t>
    </rPh>
    <rPh sb="12" eb="14">
      <t>チュウオウ</t>
    </rPh>
    <rPh sb="18" eb="19">
      <t>ルイ</t>
    </rPh>
    <phoneticPr fontId="7"/>
  </si>
  <si>
    <r>
      <rPr>
        <sz val="6"/>
        <rFont val="Meiryo UI"/>
        <family val="3"/>
        <charset val="128"/>
      </rPr>
      <t>果樹全相殺品質</t>
    </r>
    <r>
      <rPr>
        <sz val="10"/>
        <rFont val="Meiryo UI"/>
        <family val="3"/>
        <charset val="128"/>
      </rPr>
      <t xml:space="preserve">
山形中央_もも３類</t>
    </r>
    <rPh sb="0" eb="2">
      <t>カジュ</t>
    </rPh>
    <rPh sb="2" eb="3">
      <t>ゼン</t>
    </rPh>
    <rPh sb="3" eb="5">
      <t>ソウサイ</t>
    </rPh>
    <rPh sb="5" eb="7">
      <t>ヒンシツ</t>
    </rPh>
    <rPh sb="8" eb="10">
      <t>ヤマガタ</t>
    </rPh>
    <rPh sb="10" eb="12">
      <t>チュウオウ</t>
    </rPh>
    <rPh sb="16" eb="17">
      <t>ルイ</t>
    </rPh>
    <phoneticPr fontId="7"/>
  </si>
  <si>
    <r>
      <rPr>
        <sz val="6"/>
        <rFont val="Meiryo UI"/>
        <family val="3"/>
        <charset val="128"/>
      </rPr>
      <t>果樹半相殺減収総合一般</t>
    </r>
    <r>
      <rPr>
        <sz val="10"/>
        <rFont val="Meiryo UI"/>
        <family val="3"/>
        <charset val="128"/>
      </rPr>
      <t xml:space="preserve">
置賜_もも１類</t>
    </r>
    <rPh sb="0" eb="2">
      <t>カジュ</t>
    </rPh>
    <rPh sb="2" eb="3">
      <t>ハン</t>
    </rPh>
    <rPh sb="3" eb="5">
      <t>ソウサイ</t>
    </rPh>
    <rPh sb="5" eb="7">
      <t>ゲンシュウ</t>
    </rPh>
    <rPh sb="7" eb="9">
      <t>ソウゴウ</t>
    </rPh>
    <rPh sb="9" eb="11">
      <t>イッパン</t>
    </rPh>
    <rPh sb="12" eb="14">
      <t>オキタマ</t>
    </rPh>
    <rPh sb="18" eb="19">
      <t>ルイ</t>
    </rPh>
    <phoneticPr fontId="7"/>
  </si>
  <si>
    <r>
      <rPr>
        <sz val="6"/>
        <rFont val="Meiryo UI"/>
        <family val="3"/>
        <charset val="128"/>
      </rPr>
      <t>果樹半相殺減収総合短縮</t>
    </r>
    <r>
      <rPr>
        <sz val="10"/>
        <rFont val="Meiryo UI"/>
        <family val="3"/>
        <charset val="128"/>
      </rPr>
      <t xml:space="preserve">
置賜_もも１類</t>
    </r>
    <rPh sb="0" eb="2">
      <t>カジュ</t>
    </rPh>
    <rPh sb="2" eb="3">
      <t>ハン</t>
    </rPh>
    <rPh sb="3" eb="5">
      <t>ソウサイ</t>
    </rPh>
    <rPh sb="5" eb="7">
      <t>ゲンシュウ</t>
    </rPh>
    <rPh sb="7" eb="9">
      <t>ソウゴウ</t>
    </rPh>
    <rPh sb="9" eb="11">
      <t>タンシュク</t>
    </rPh>
    <rPh sb="12" eb="14">
      <t>オキタマ</t>
    </rPh>
    <rPh sb="18" eb="19">
      <t>ルイ</t>
    </rPh>
    <phoneticPr fontId="7"/>
  </si>
  <si>
    <r>
      <rPr>
        <sz val="6"/>
        <rFont val="Meiryo UI"/>
        <family val="3"/>
        <charset val="128"/>
      </rPr>
      <t>果樹半相殺特定暴風雨</t>
    </r>
    <r>
      <rPr>
        <sz val="10"/>
        <rFont val="Meiryo UI"/>
        <family val="3"/>
        <charset val="128"/>
      </rPr>
      <t xml:space="preserve">
置賜_もも１類</t>
    </r>
    <rPh sb="0" eb="2">
      <t>カジュ</t>
    </rPh>
    <rPh sb="2" eb="3">
      <t>ハン</t>
    </rPh>
    <rPh sb="3" eb="5">
      <t>ソウサイ</t>
    </rPh>
    <rPh sb="5" eb="7">
      <t>トクテイ</t>
    </rPh>
    <rPh sb="7" eb="10">
      <t>ボウフウウ</t>
    </rPh>
    <rPh sb="11" eb="13">
      <t>オキタマ</t>
    </rPh>
    <rPh sb="17" eb="18">
      <t>ルイ</t>
    </rPh>
    <phoneticPr fontId="7"/>
  </si>
  <si>
    <r>
      <rPr>
        <sz val="6"/>
        <rFont val="Meiryo UI"/>
        <family val="3"/>
        <charset val="128"/>
      </rPr>
      <t>果樹半相殺特定ひょう害</t>
    </r>
    <r>
      <rPr>
        <sz val="10"/>
        <rFont val="Meiryo UI"/>
        <family val="3"/>
        <charset val="128"/>
      </rPr>
      <t xml:space="preserve">
置賜_もも１類</t>
    </r>
    <rPh sb="0" eb="2">
      <t>カジュ</t>
    </rPh>
    <rPh sb="2" eb="3">
      <t>ハン</t>
    </rPh>
    <rPh sb="3" eb="5">
      <t>ソウサイ</t>
    </rPh>
    <rPh sb="5" eb="7">
      <t>トクテイ</t>
    </rPh>
    <rPh sb="10" eb="11">
      <t>ガイ</t>
    </rPh>
    <rPh sb="12" eb="14">
      <t>オキタマ</t>
    </rPh>
    <rPh sb="18" eb="19">
      <t>ルイ</t>
    </rPh>
    <phoneticPr fontId="7"/>
  </si>
  <si>
    <r>
      <rPr>
        <sz val="6"/>
        <rFont val="Meiryo UI"/>
        <family val="3"/>
        <charset val="128"/>
      </rPr>
      <t>果樹半相殺特定凍霜害</t>
    </r>
    <r>
      <rPr>
        <sz val="10"/>
        <rFont val="Meiryo UI"/>
        <family val="3"/>
        <charset val="128"/>
      </rPr>
      <t xml:space="preserve">
置賜_もも１類</t>
    </r>
    <rPh sb="0" eb="2">
      <t>カジュ</t>
    </rPh>
    <rPh sb="2" eb="3">
      <t>ハン</t>
    </rPh>
    <rPh sb="3" eb="5">
      <t>ソウサイ</t>
    </rPh>
    <rPh sb="5" eb="7">
      <t>トクテイ</t>
    </rPh>
    <rPh sb="7" eb="10">
      <t>トウソウガイ</t>
    </rPh>
    <rPh sb="11" eb="13">
      <t>オキタマ</t>
    </rPh>
    <rPh sb="17" eb="18">
      <t>ルイ</t>
    </rPh>
    <phoneticPr fontId="7"/>
  </si>
  <si>
    <r>
      <rPr>
        <sz val="6"/>
        <rFont val="Meiryo UI"/>
        <family val="3"/>
        <charset val="128"/>
      </rPr>
      <t>果樹半相殺特定２点</t>
    </r>
    <r>
      <rPr>
        <sz val="10"/>
        <rFont val="Meiryo UI"/>
        <family val="3"/>
        <charset val="128"/>
      </rPr>
      <t xml:space="preserve">
置賜_もも１類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</si>
  <si>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果樹半相殺特定３点</t>
    </r>
    <r>
      <rPr>
        <sz val="10"/>
        <rFont val="Meiryo UI"/>
        <family val="3"/>
        <charset val="128"/>
      </rPr>
      <t xml:space="preserve">
置賜_もも１類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</si>
  <si>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果樹樹園地減収総合一般</t>
    </r>
    <r>
      <rPr>
        <sz val="10"/>
        <rFont val="Meiryo UI"/>
        <family val="3"/>
        <charset val="128"/>
      </rPr>
      <t xml:space="preserve">
置賜_もも１類</t>
    </r>
    <rPh sb="0" eb="2">
      <t>カジュ</t>
    </rPh>
    <rPh sb="2" eb="5">
      <t>ジュエンチ</t>
    </rPh>
    <rPh sb="5" eb="7">
      <t>ゲンシュウ</t>
    </rPh>
    <rPh sb="7" eb="9">
      <t>ソウゴウ</t>
    </rPh>
    <rPh sb="9" eb="11">
      <t>イッパン</t>
    </rPh>
    <rPh sb="12" eb="14">
      <t>オキタマ</t>
    </rPh>
    <rPh sb="18" eb="19">
      <t>ルイ</t>
    </rPh>
    <phoneticPr fontId="7"/>
  </si>
  <si>
    <r>
      <rPr>
        <sz val="6"/>
        <rFont val="Meiryo UI"/>
        <family val="3"/>
        <charset val="128"/>
      </rPr>
      <t>果樹樹園地減収総合短縮</t>
    </r>
    <r>
      <rPr>
        <sz val="10"/>
        <rFont val="Meiryo UI"/>
        <family val="3"/>
        <charset val="128"/>
      </rPr>
      <t xml:space="preserve">
置賜_もも１類</t>
    </r>
    <rPh sb="0" eb="2">
      <t>カジュ</t>
    </rPh>
    <rPh sb="2" eb="5">
      <t>ジュエンチ</t>
    </rPh>
    <rPh sb="5" eb="7">
      <t>ゲンシュウ</t>
    </rPh>
    <rPh sb="7" eb="9">
      <t>ソウゴウ</t>
    </rPh>
    <rPh sb="9" eb="11">
      <t>タンシュク</t>
    </rPh>
    <rPh sb="12" eb="14">
      <t>オキタマ</t>
    </rPh>
    <rPh sb="18" eb="19">
      <t>ルイ</t>
    </rPh>
    <phoneticPr fontId="7"/>
  </si>
  <si>
    <r>
      <rPr>
        <sz val="6"/>
        <rFont val="Meiryo UI"/>
        <family val="3"/>
        <charset val="128"/>
      </rPr>
      <t>果樹樹園地特定暴風雨</t>
    </r>
    <r>
      <rPr>
        <sz val="10"/>
        <rFont val="Meiryo UI"/>
        <family val="3"/>
        <charset val="128"/>
      </rPr>
      <t xml:space="preserve">
置賜_もも１類</t>
    </r>
    <rPh sb="0" eb="2">
      <t>カジュ</t>
    </rPh>
    <rPh sb="2" eb="5">
      <t>ジュエンチ</t>
    </rPh>
    <rPh sb="5" eb="7">
      <t>トクテイ</t>
    </rPh>
    <rPh sb="7" eb="10">
      <t>ボウフウウ</t>
    </rPh>
    <rPh sb="11" eb="13">
      <t>オキタマ</t>
    </rPh>
    <rPh sb="17" eb="18">
      <t>ルイ</t>
    </rPh>
    <phoneticPr fontId="7"/>
  </si>
  <si>
    <r>
      <rPr>
        <sz val="6"/>
        <rFont val="Meiryo UI"/>
        <family val="3"/>
        <charset val="128"/>
      </rPr>
      <t>果樹樹園地特定ひょう害</t>
    </r>
    <r>
      <rPr>
        <sz val="10"/>
        <rFont val="Meiryo UI"/>
        <family val="3"/>
        <charset val="128"/>
      </rPr>
      <t xml:space="preserve">
置賜_もも１類</t>
    </r>
    <rPh sb="0" eb="2">
      <t>カジュ</t>
    </rPh>
    <rPh sb="2" eb="5">
      <t>ジュエンチ</t>
    </rPh>
    <rPh sb="5" eb="7">
      <t>トクテイ</t>
    </rPh>
    <rPh sb="10" eb="11">
      <t>ガイ</t>
    </rPh>
    <rPh sb="12" eb="14">
      <t>オキタマ</t>
    </rPh>
    <rPh sb="18" eb="19">
      <t>ルイ</t>
    </rPh>
    <phoneticPr fontId="7"/>
  </si>
  <si>
    <r>
      <rPr>
        <sz val="6"/>
        <rFont val="Meiryo UI"/>
        <family val="3"/>
        <charset val="128"/>
      </rPr>
      <t>果樹樹園地特定凍霜害</t>
    </r>
    <r>
      <rPr>
        <sz val="10"/>
        <rFont val="Meiryo UI"/>
        <family val="3"/>
        <charset val="128"/>
      </rPr>
      <t xml:space="preserve">
置賜_もも１類</t>
    </r>
    <rPh sb="0" eb="2">
      <t>カジュ</t>
    </rPh>
    <rPh sb="2" eb="5">
      <t>ジュエンチ</t>
    </rPh>
    <rPh sb="5" eb="7">
      <t>トクテイ</t>
    </rPh>
    <rPh sb="7" eb="10">
      <t>トウソウガイ</t>
    </rPh>
    <rPh sb="11" eb="13">
      <t>オキタマ</t>
    </rPh>
    <rPh sb="17" eb="18">
      <t>ルイ</t>
    </rPh>
    <phoneticPr fontId="7"/>
  </si>
  <si>
    <r>
      <rPr>
        <sz val="6"/>
        <rFont val="Meiryo UI"/>
        <family val="3"/>
        <charset val="128"/>
      </rPr>
      <t>果樹樹園地特定２点</t>
    </r>
    <r>
      <rPr>
        <sz val="10"/>
        <rFont val="Meiryo UI"/>
        <family val="3"/>
        <charset val="128"/>
      </rPr>
      <t xml:space="preserve">
置賜_もも１類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</si>
  <si>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果樹樹園地特定３点</t>
    </r>
    <r>
      <rPr>
        <sz val="10"/>
        <rFont val="Meiryo UI"/>
        <family val="3"/>
        <charset val="128"/>
      </rPr>
      <t xml:space="preserve">
置賜_もも１類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</si>
  <si>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果樹全相殺減収総合</t>
    </r>
    <r>
      <rPr>
        <sz val="10"/>
        <rFont val="Meiryo UI"/>
        <family val="3"/>
        <charset val="128"/>
      </rPr>
      <t xml:space="preserve">
置賜_もも１類</t>
    </r>
    <rPh sb="0" eb="2">
      <t>カジュ</t>
    </rPh>
    <rPh sb="2" eb="3">
      <t>ゼン</t>
    </rPh>
    <rPh sb="3" eb="5">
      <t>ソウサイ</t>
    </rPh>
    <rPh sb="5" eb="7">
      <t>ゲンシュウ</t>
    </rPh>
    <rPh sb="7" eb="9">
      <t>ソウゴウ</t>
    </rPh>
    <rPh sb="10" eb="12">
      <t>オキタマ</t>
    </rPh>
    <rPh sb="16" eb="17">
      <t>ルイ</t>
    </rPh>
    <phoneticPr fontId="7"/>
  </si>
  <si>
    <r>
      <rPr>
        <sz val="6"/>
        <rFont val="Meiryo UI"/>
        <family val="3"/>
        <charset val="128"/>
      </rPr>
      <t>果樹全相殺品質</t>
    </r>
    <r>
      <rPr>
        <sz val="10"/>
        <rFont val="Meiryo UI"/>
        <family val="3"/>
        <charset val="128"/>
      </rPr>
      <t xml:space="preserve">
置賜_もも１類</t>
    </r>
    <rPh sb="0" eb="2">
      <t>カジュ</t>
    </rPh>
    <rPh sb="2" eb="3">
      <t>ゼン</t>
    </rPh>
    <rPh sb="3" eb="5">
      <t>ソウサイ</t>
    </rPh>
    <rPh sb="5" eb="7">
      <t>ヒンシツ</t>
    </rPh>
    <rPh sb="8" eb="10">
      <t>オキタマ</t>
    </rPh>
    <rPh sb="14" eb="15">
      <t>ルイ</t>
    </rPh>
    <phoneticPr fontId="7"/>
  </si>
  <si>
    <r>
      <rPr>
        <sz val="6"/>
        <rFont val="Meiryo UI"/>
        <family val="3"/>
        <charset val="128"/>
      </rPr>
      <t>果樹半相殺減収総合一般</t>
    </r>
    <r>
      <rPr>
        <sz val="10"/>
        <rFont val="Meiryo UI"/>
        <family val="3"/>
        <charset val="128"/>
      </rPr>
      <t xml:space="preserve">
置賜_もも２類</t>
    </r>
    <rPh sb="0" eb="2">
      <t>カジュ</t>
    </rPh>
    <rPh sb="2" eb="3">
      <t>ハン</t>
    </rPh>
    <rPh sb="3" eb="5">
      <t>ソウサイ</t>
    </rPh>
    <rPh sb="5" eb="7">
      <t>ゲンシュウ</t>
    </rPh>
    <rPh sb="7" eb="9">
      <t>ソウゴウ</t>
    </rPh>
    <rPh sb="9" eb="11">
      <t>イッパン</t>
    </rPh>
    <rPh sb="12" eb="14">
      <t>オキタマ</t>
    </rPh>
    <rPh sb="18" eb="19">
      <t>ルイ</t>
    </rPh>
    <phoneticPr fontId="7"/>
  </si>
  <si>
    <r>
      <rPr>
        <sz val="6"/>
        <rFont val="Meiryo UI"/>
        <family val="3"/>
        <charset val="128"/>
      </rPr>
      <t>果樹半相殺減収総合短縮</t>
    </r>
    <r>
      <rPr>
        <sz val="10"/>
        <rFont val="Meiryo UI"/>
        <family val="3"/>
        <charset val="128"/>
      </rPr>
      <t xml:space="preserve">
置賜_もも２類</t>
    </r>
    <rPh sb="0" eb="2">
      <t>カジュ</t>
    </rPh>
    <rPh sb="2" eb="3">
      <t>ハン</t>
    </rPh>
    <rPh sb="3" eb="5">
      <t>ソウサイ</t>
    </rPh>
    <rPh sb="5" eb="7">
      <t>ゲンシュウ</t>
    </rPh>
    <rPh sb="7" eb="9">
      <t>ソウゴウ</t>
    </rPh>
    <rPh sb="9" eb="11">
      <t>タンシュク</t>
    </rPh>
    <rPh sb="12" eb="14">
      <t>オキタマ</t>
    </rPh>
    <rPh sb="18" eb="19">
      <t>ルイ</t>
    </rPh>
    <phoneticPr fontId="7"/>
  </si>
  <si>
    <r>
      <rPr>
        <sz val="6"/>
        <rFont val="Meiryo UI"/>
        <family val="3"/>
        <charset val="128"/>
      </rPr>
      <t>果樹半相殺特定暴風雨</t>
    </r>
    <r>
      <rPr>
        <sz val="10"/>
        <rFont val="Meiryo UI"/>
        <family val="3"/>
        <charset val="128"/>
      </rPr>
      <t xml:space="preserve">
置賜_もも２類</t>
    </r>
    <rPh sb="0" eb="2">
      <t>カジュ</t>
    </rPh>
    <rPh sb="2" eb="3">
      <t>ハン</t>
    </rPh>
    <rPh sb="3" eb="5">
      <t>ソウサイ</t>
    </rPh>
    <rPh sb="5" eb="7">
      <t>トクテイ</t>
    </rPh>
    <rPh sb="7" eb="10">
      <t>ボウフウウ</t>
    </rPh>
    <rPh sb="11" eb="13">
      <t>オキタマ</t>
    </rPh>
    <rPh sb="17" eb="18">
      <t>ルイ</t>
    </rPh>
    <phoneticPr fontId="7"/>
  </si>
  <si>
    <r>
      <rPr>
        <sz val="6"/>
        <rFont val="Meiryo UI"/>
        <family val="3"/>
        <charset val="128"/>
      </rPr>
      <t>果樹半相殺特定ひょう害</t>
    </r>
    <r>
      <rPr>
        <sz val="10"/>
        <rFont val="Meiryo UI"/>
        <family val="3"/>
        <charset val="128"/>
      </rPr>
      <t xml:space="preserve">
置賜_もも２類</t>
    </r>
    <rPh sb="0" eb="2">
      <t>カジュ</t>
    </rPh>
    <rPh sb="2" eb="3">
      <t>ハン</t>
    </rPh>
    <rPh sb="3" eb="5">
      <t>ソウサイ</t>
    </rPh>
    <rPh sb="5" eb="7">
      <t>トクテイ</t>
    </rPh>
    <rPh sb="10" eb="11">
      <t>ガイ</t>
    </rPh>
    <rPh sb="12" eb="14">
      <t>オキタマ</t>
    </rPh>
    <rPh sb="18" eb="19">
      <t>ルイ</t>
    </rPh>
    <phoneticPr fontId="7"/>
  </si>
  <si>
    <r>
      <rPr>
        <sz val="6"/>
        <rFont val="Meiryo UI"/>
        <family val="3"/>
        <charset val="128"/>
      </rPr>
      <t>果樹半相殺特定凍霜害</t>
    </r>
    <r>
      <rPr>
        <sz val="10"/>
        <rFont val="Meiryo UI"/>
        <family val="3"/>
        <charset val="128"/>
      </rPr>
      <t xml:space="preserve">
置賜_もも２類</t>
    </r>
    <rPh sb="0" eb="2">
      <t>カジュ</t>
    </rPh>
    <rPh sb="2" eb="3">
      <t>ハン</t>
    </rPh>
    <rPh sb="3" eb="5">
      <t>ソウサイ</t>
    </rPh>
    <rPh sb="5" eb="7">
      <t>トクテイ</t>
    </rPh>
    <rPh sb="7" eb="10">
      <t>トウソウガイ</t>
    </rPh>
    <rPh sb="11" eb="13">
      <t>オキタマ</t>
    </rPh>
    <rPh sb="17" eb="18">
      <t>ルイ</t>
    </rPh>
    <phoneticPr fontId="7"/>
  </si>
  <si>
    <r>
      <rPr>
        <sz val="6"/>
        <rFont val="Meiryo UI"/>
        <family val="3"/>
        <charset val="128"/>
      </rPr>
      <t>果樹半相殺特定２点</t>
    </r>
    <r>
      <rPr>
        <sz val="10"/>
        <rFont val="Meiryo UI"/>
        <family val="3"/>
        <charset val="128"/>
      </rPr>
      <t xml:space="preserve">
置賜_もも２類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</si>
  <si>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果樹半相殺特定３点</t>
    </r>
    <r>
      <rPr>
        <sz val="10"/>
        <rFont val="Meiryo UI"/>
        <family val="3"/>
        <charset val="128"/>
      </rPr>
      <t xml:space="preserve">
置賜_もも２類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</si>
  <si>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果樹樹園地減収総合一般</t>
    </r>
    <r>
      <rPr>
        <sz val="10"/>
        <rFont val="Meiryo UI"/>
        <family val="3"/>
        <charset val="128"/>
      </rPr>
      <t xml:space="preserve">
置賜_もも２類</t>
    </r>
    <rPh sb="0" eb="2">
      <t>カジュ</t>
    </rPh>
    <rPh sb="2" eb="5">
      <t>ジュエンチ</t>
    </rPh>
    <rPh sb="5" eb="7">
      <t>ゲンシュウ</t>
    </rPh>
    <rPh sb="7" eb="9">
      <t>ソウゴウ</t>
    </rPh>
    <rPh sb="9" eb="11">
      <t>イッパン</t>
    </rPh>
    <rPh sb="12" eb="14">
      <t>オキタマ</t>
    </rPh>
    <rPh sb="18" eb="19">
      <t>ルイ</t>
    </rPh>
    <phoneticPr fontId="7"/>
  </si>
  <si>
    <r>
      <rPr>
        <sz val="6"/>
        <rFont val="Meiryo UI"/>
        <family val="3"/>
        <charset val="128"/>
      </rPr>
      <t>果樹樹園地減収総合短縮</t>
    </r>
    <r>
      <rPr>
        <sz val="10"/>
        <rFont val="Meiryo UI"/>
        <family val="3"/>
        <charset val="128"/>
      </rPr>
      <t xml:space="preserve">
置賜_もも２類</t>
    </r>
    <rPh sb="0" eb="2">
      <t>カジュ</t>
    </rPh>
    <rPh sb="2" eb="5">
      <t>ジュエンチ</t>
    </rPh>
    <rPh sb="5" eb="7">
      <t>ゲンシュウ</t>
    </rPh>
    <rPh sb="7" eb="9">
      <t>ソウゴウ</t>
    </rPh>
    <rPh sb="9" eb="11">
      <t>タンシュク</t>
    </rPh>
    <rPh sb="12" eb="14">
      <t>オキタマ</t>
    </rPh>
    <rPh sb="18" eb="19">
      <t>ルイ</t>
    </rPh>
    <phoneticPr fontId="7"/>
  </si>
  <si>
    <r>
      <rPr>
        <sz val="6"/>
        <rFont val="Meiryo UI"/>
        <family val="3"/>
        <charset val="128"/>
      </rPr>
      <t>果樹樹園地特定暴風雨</t>
    </r>
    <r>
      <rPr>
        <sz val="10"/>
        <rFont val="Meiryo UI"/>
        <family val="3"/>
        <charset val="128"/>
      </rPr>
      <t xml:space="preserve">
置賜_もも２類</t>
    </r>
    <rPh sb="0" eb="2">
      <t>カジュ</t>
    </rPh>
    <rPh sb="2" eb="5">
      <t>ジュエンチ</t>
    </rPh>
    <rPh sb="5" eb="7">
      <t>トクテイ</t>
    </rPh>
    <rPh sb="7" eb="10">
      <t>ボウフウウ</t>
    </rPh>
    <rPh sb="11" eb="13">
      <t>オキタマ</t>
    </rPh>
    <rPh sb="17" eb="18">
      <t>ルイ</t>
    </rPh>
    <phoneticPr fontId="7"/>
  </si>
  <si>
    <r>
      <rPr>
        <sz val="6"/>
        <rFont val="Meiryo UI"/>
        <family val="3"/>
        <charset val="128"/>
      </rPr>
      <t>果樹樹園地特定ひょう害</t>
    </r>
    <r>
      <rPr>
        <sz val="10"/>
        <rFont val="Meiryo UI"/>
        <family val="3"/>
        <charset val="128"/>
      </rPr>
      <t xml:space="preserve">
置賜_もも２類</t>
    </r>
    <rPh sb="0" eb="2">
      <t>カジュ</t>
    </rPh>
    <rPh sb="2" eb="5">
      <t>ジュエンチ</t>
    </rPh>
    <rPh sb="5" eb="7">
      <t>トクテイ</t>
    </rPh>
    <rPh sb="10" eb="11">
      <t>ガイ</t>
    </rPh>
    <rPh sb="12" eb="14">
      <t>オキタマ</t>
    </rPh>
    <rPh sb="18" eb="19">
      <t>ルイ</t>
    </rPh>
    <phoneticPr fontId="7"/>
  </si>
  <si>
    <r>
      <rPr>
        <sz val="6"/>
        <rFont val="Meiryo UI"/>
        <family val="3"/>
        <charset val="128"/>
      </rPr>
      <t>果樹樹園地特定凍霜害</t>
    </r>
    <r>
      <rPr>
        <sz val="10"/>
        <rFont val="Meiryo UI"/>
        <family val="3"/>
        <charset val="128"/>
      </rPr>
      <t xml:space="preserve">
置賜_もも２類</t>
    </r>
    <rPh sb="0" eb="2">
      <t>カジュ</t>
    </rPh>
    <rPh sb="2" eb="5">
      <t>ジュエンチ</t>
    </rPh>
    <rPh sb="5" eb="7">
      <t>トクテイ</t>
    </rPh>
    <rPh sb="7" eb="10">
      <t>トウソウガイ</t>
    </rPh>
    <rPh sb="11" eb="13">
      <t>オキタマ</t>
    </rPh>
    <rPh sb="17" eb="18">
      <t>ルイ</t>
    </rPh>
    <phoneticPr fontId="7"/>
  </si>
  <si>
    <r>
      <rPr>
        <sz val="6"/>
        <rFont val="Meiryo UI"/>
        <family val="3"/>
        <charset val="128"/>
      </rPr>
      <t>果樹樹園地特定２点</t>
    </r>
    <r>
      <rPr>
        <sz val="10"/>
        <rFont val="Meiryo UI"/>
        <family val="3"/>
        <charset val="128"/>
      </rPr>
      <t xml:space="preserve">
置賜_もも２類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</si>
  <si>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果樹樹園地特定３点</t>
    </r>
    <r>
      <rPr>
        <sz val="10"/>
        <rFont val="Meiryo UI"/>
        <family val="3"/>
        <charset val="128"/>
      </rPr>
      <t xml:space="preserve">
置賜_もも２類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</si>
  <si>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果樹全相殺減収総合</t>
    </r>
    <r>
      <rPr>
        <sz val="10"/>
        <rFont val="Meiryo UI"/>
        <family val="3"/>
        <charset val="128"/>
      </rPr>
      <t xml:space="preserve">
置賜_もも２類</t>
    </r>
    <rPh sb="0" eb="2">
      <t>カジュ</t>
    </rPh>
    <rPh sb="2" eb="3">
      <t>ゼン</t>
    </rPh>
    <rPh sb="3" eb="5">
      <t>ソウサイ</t>
    </rPh>
    <rPh sb="5" eb="7">
      <t>ゲンシュウ</t>
    </rPh>
    <rPh sb="7" eb="9">
      <t>ソウゴウ</t>
    </rPh>
    <rPh sb="10" eb="12">
      <t>オキタマ</t>
    </rPh>
    <rPh sb="16" eb="17">
      <t>ルイ</t>
    </rPh>
    <phoneticPr fontId="7"/>
  </si>
  <si>
    <r>
      <rPr>
        <sz val="6"/>
        <rFont val="Meiryo UI"/>
        <family val="3"/>
        <charset val="128"/>
      </rPr>
      <t>果樹全相殺品質</t>
    </r>
    <r>
      <rPr>
        <sz val="10"/>
        <rFont val="Meiryo UI"/>
        <family val="3"/>
        <charset val="128"/>
      </rPr>
      <t xml:space="preserve">
置賜_もも２類</t>
    </r>
    <rPh sb="0" eb="2">
      <t>カジュ</t>
    </rPh>
    <rPh sb="2" eb="3">
      <t>ゼン</t>
    </rPh>
    <rPh sb="3" eb="5">
      <t>ソウサイ</t>
    </rPh>
    <rPh sb="5" eb="7">
      <t>ヒンシツ</t>
    </rPh>
    <rPh sb="8" eb="10">
      <t>オキタマ</t>
    </rPh>
    <rPh sb="14" eb="15">
      <t>ルイ</t>
    </rPh>
    <phoneticPr fontId="7"/>
  </si>
  <si>
    <r>
      <rPr>
        <sz val="6"/>
        <rFont val="Meiryo UI"/>
        <family val="3"/>
        <charset val="128"/>
      </rPr>
      <t>果樹半相殺減収総合一般</t>
    </r>
    <r>
      <rPr>
        <sz val="10"/>
        <rFont val="Meiryo UI"/>
        <family val="3"/>
        <charset val="128"/>
      </rPr>
      <t xml:space="preserve">
置賜_もも３類</t>
    </r>
    <rPh sb="0" eb="2">
      <t>カジュ</t>
    </rPh>
    <rPh sb="2" eb="3">
      <t>ハン</t>
    </rPh>
    <rPh sb="3" eb="5">
      <t>ソウサイ</t>
    </rPh>
    <rPh sb="5" eb="7">
      <t>ゲンシュウ</t>
    </rPh>
    <rPh sb="7" eb="9">
      <t>ソウゴウ</t>
    </rPh>
    <rPh sb="9" eb="11">
      <t>イッパン</t>
    </rPh>
    <rPh sb="12" eb="14">
      <t>オキタマ</t>
    </rPh>
    <rPh sb="18" eb="19">
      <t>ルイ</t>
    </rPh>
    <phoneticPr fontId="7"/>
  </si>
  <si>
    <r>
      <rPr>
        <sz val="6"/>
        <rFont val="Meiryo UI"/>
        <family val="3"/>
        <charset val="128"/>
      </rPr>
      <t>果樹半相殺減収総合短縮</t>
    </r>
    <r>
      <rPr>
        <sz val="10"/>
        <rFont val="Meiryo UI"/>
        <family val="3"/>
        <charset val="128"/>
      </rPr>
      <t xml:space="preserve">
置賜_もも３類</t>
    </r>
    <rPh sb="0" eb="2">
      <t>カジュ</t>
    </rPh>
    <rPh sb="2" eb="3">
      <t>ハン</t>
    </rPh>
    <rPh sb="3" eb="5">
      <t>ソウサイ</t>
    </rPh>
    <rPh sb="5" eb="7">
      <t>ゲンシュウ</t>
    </rPh>
    <rPh sb="7" eb="9">
      <t>ソウゴウ</t>
    </rPh>
    <rPh sb="9" eb="11">
      <t>タンシュク</t>
    </rPh>
    <rPh sb="12" eb="14">
      <t>オキタマ</t>
    </rPh>
    <rPh sb="18" eb="19">
      <t>ルイ</t>
    </rPh>
    <phoneticPr fontId="7"/>
  </si>
  <si>
    <r>
      <rPr>
        <sz val="6"/>
        <rFont val="Meiryo UI"/>
        <family val="3"/>
        <charset val="128"/>
      </rPr>
      <t>果樹半相殺特定暴風雨</t>
    </r>
    <r>
      <rPr>
        <sz val="10"/>
        <rFont val="Meiryo UI"/>
        <family val="3"/>
        <charset val="128"/>
      </rPr>
      <t xml:space="preserve">
置賜_もも３類</t>
    </r>
    <rPh sb="0" eb="2">
      <t>カジュ</t>
    </rPh>
    <rPh sb="2" eb="3">
      <t>ハン</t>
    </rPh>
    <rPh sb="3" eb="5">
      <t>ソウサイ</t>
    </rPh>
    <rPh sb="5" eb="7">
      <t>トクテイ</t>
    </rPh>
    <rPh sb="7" eb="10">
      <t>ボウフウウ</t>
    </rPh>
    <rPh sb="11" eb="13">
      <t>オキタマ</t>
    </rPh>
    <rPh sb="17" eb="18">
      <t>ルイ</t>
    </rPh>
    <phoneticPr fontId="7"/>
  </si>
  <si>
    <r>
      <rPr>
        <sz val="6"/>
        <rFont val="Meiryo UI"/>
        <family val="3"/>
        <charset val="128"/>
      </rPr>
      <t>果樹半相殺特定ひょう害</t>
    </r>
    <r>
      <rPr>
        <sz val="10"/>
        <rFont val="Meiryo UI"/>
        <family val="3"/>
        <charset val="128"/>
      </rPr>
      <t xml:space="preserve">
置賜_もも３類</t>
    </r>
    <rPh sb="0" eb="2">
      <t>カジュ</t>
    </rPh>
    <rPh sb="2" eb="3">
      <t>ハン</t>
    </rPh>
    <rPh sb="3" eb="5">
      <t>ソウサイ</t>
    </rPh>
    <rPh sb="5" eb="7">
      <t>トクテイ</t>
    </rPh>
    <rPh sb="10" eb="11">
      <t>ガイ</t>
    </rPh>
    <rPh sb="12" eb="14">
      <t>オキタマ</t>
    </rPh>
    <rPh sb="18" eb="19">
      <t>ルイ</t>
    </rPh>
    <phoneticPr fontId="7"/>
  </si>
  <si>
    <r>
      <rPr>
        <sz val="6"/>
        <rFont val="Meiryo UI"/>
        <family val="3"/>
        <charset val="128"/>
      </rPr>
      <t>果樹半相殺特定凍霜害</t>
    </r>
    <r>
      <rPr>
        <sz val="10"/>
        <rFont val="Meiryo UI"/>
        <family val="3"/>
        <charset val="128"/>
      </rPr>
      <t xml:space="preserve">
置賜_もも３類</t>
    </r>
    <rPh sb="0" eb="2">
      <t>カジュ</t>
    </rPh>
    <rPh sb="2" eb="3">
      <t>ハン</t>
    </rPh>
    <rPh sb="3" eb="5">
      <t>ソウサイ</t>
    </rPh>
    <rPh sb="5" eb="7">
      <t>トクテイ</t>
    </rPh>
    <rPh sb="7" eb="10">
      <t>トウソウガイ</t>
    </rPh>
    <rPh sb="11" eb="13">
      <t>オキタマ</t>
    </rPh>
    <rPh sb="17" eb="18">
      <t>ルイ</t>
    </rPh>
    <phoneticPr fontId="7"/>
  </si>
  <si>
    <r>
      <rPr>
        <sz val="6"/>
        <rFont val="Meiryo UI"/>
        <family val="3"/>
        <charset val="128"/>
      </rPr>
      <t>果樹半相殺特定２点</t>
    </r>
    <r>
      <rPr>
        <sz val="10"/>
        <rFont val="Meiryo UI"/>
        <family val="3"/>
        <charset val="128"/>
      </rPr>
      <t xml:space="preserve">
置賜_もも３類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</si>
  <si>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果樹半相殺特定３点</t>
    </r>
    <r>
      <rPr>
        <sz val="10"/>
        <rFont val="Meiryo UI"/>
        <family val="3"/>
        <charset val="128"/>
      </rPr>
      <t xml:space="preserve">
置賜_もも３類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</si>
  <si>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果樹樹園地減収総合一般</t>
    </r>
    <r>
      <rPr>
        <sz val="10"/>
        <rFont val="Meiryo UI"/>
        <family val="3"/>
        <charset val="128"/>
      </rPr>
      <t xml:space="preserve">
置賜_もも３類</t>
    </r>
    <rPh sb="0" eb="2">
      <t>カジュ</t>
    </rPh>
    <rPh sb="2" eb="5">
      <t>ジュエンチ</t>
    </rPh>
    <rPh sb="5" eb="7">
      <t>ゲンシュウ</t>
    </rPh>
    <rPh sb="7" eb="9">
      <t>ソウゴウ</t>
    </rPh>
    <rPh sb="9" eb="11">
      <t>イッパン</t>
    </rPh>
    <rPh sb="12" eb="14">
      <t>オキタマ</t>
    </rPh>
    <rPh sb="18" eb="19">
      <t>ルイ</t>
    </rPh>
    <phoneticPr fontId="7"/>
  </si>
  <si>
    <r>
      <rPr>
        <sz val="6"/>
        <rFont val="Meiryo UI"/>
        <family val="3"/>
        <charset val="128"/>
      </rPr>
      <t>果樹樹園地減収総合短縮</t>
    </r>
    <r>
      <rPr>
        <sz val="10"/>
        <rFont val="Meiryo UI"/>
        <family val="3"/>
        <charset val="128"/>
      </rPr>
      <t xml:space="preserve">
置賜_もも３類</t>
    </r>
    <rPh sb="0" eb="2">
      <t>カジュ</t>
    </rPh>
    <rPh sb="2" eb="5">
      <t>ジュエンチ</t>
    </rPh>
    <rPh sb="5" eb="7">
      <t>ゲンシュウ</t>
    </rPh>
    <rPh sb="7" eb="9">
      <t>ソウゴウ</t>
    </rPh>
    <rPh sb="9" eb="11">
      <t>タンシュク</t>
    </rPh>
    <rPh sb="12" eb="14">
      <t>オキタマ</t>
    </rPh>
    <rPh sb="18" eb="19">
      <t>ルイ</t>
    </rPh>
    <phoneticPr fontId="7"/>
  </si>
  <si>
    <r>
      <rPr>
        <sz val="6"/>
        <rFont val="Meiryo UI"/>
        <family val="3"/>
        <charset val="128"/>
      </rPr>
      <t>果樹樹園地特定暴風雨</t>
    </r>
    <r>
      <rPr>
        <sz val="10"/>
        <rFont val="Meiryo UI"/>
        <family val="3"/>
        <charset val="128"/>
      </rPr>
      <t xml:space="preserve">
置賜_もも３類</t>
    </r>
    <rPh sb="0" eb="2">
      <t>カジュ</t>
    </rPh>
    <rPh sb="2" eb="5">
      <t>ジュエンチ</t>
    </rPh>
    <rPh sb="5" eb="7">
      <t>トクテイ</t>
    </rPh>
    <rPh sb="7" eb="10">
      <t>ボウフウウ</t>
    </rPh>
    <rPh sb="11" eb="13">
      <t>オキタマ</t>
    </rPh>
    <rPh sb="17" eb="18">
      <t>ルイ</t>
    </rPh>
    <phoneticPr fontId="7"/>
  </si>
  <si>
    <r>
      <rPr>
        <sz val="6"/>
        <rFont val="Meiryo UI"/>
        <family val="3"/>
        <charset val="128"/>
      </rPr>
      <t>果樹樹園地特定ひょう害</t>
    </r>
    <r>
      <rPr>
        <sz val="10"/>
        <rFont val="Meiryo UI"/>
        <family val="3"/>
        <charset val="128"/>
      </rPr>
      <t xml:space="preserve">
置賜_もも３類</t>
    </r>
    <rPh sb="0" eb="2">
      <t>カジュ</t>
    </rPh>
    <rPh sb="2" eb="5">
      <t>ジュエンチ</t>
    </rPh>
    <rPh sb="5" eb="7">
      <t>トクテイ</t>
    </rPh>
    <rPh sb="10" eb="11">
      <t>ガイ</t>
    </rPh>
    <rPh sb="12" eb="14">
      <t>オキタマ</t>
    </rPh>
    <rPh sb="18" eb="19">
      <t>ルイ</t>
    </rPh>
    <phoneticPr fontId="7"/>
  </si>
  <si>
    <r>
      <rPr>
        <sz val="6"/>
        <rFont val="Meiryo UI"/>
        <family val="3"/>
        <charset val="128"/>
      </rPr>
      <t>果樹樹園地特定凍霜害</t>
    </r>
    <r>
      <rPr>
        <sz val="10"/>
        <rFont val="Meiryo UI"/>
        <family val="3"/>
        <charset val="128"/>
      </rPr>
      <t xml:space="preserve">
置賜_もも３類</t>
    </r>
    <rPh sb="0" eb="2">
      <t>カジュ</t>
    </rPh>
    <rPh sb="2" eb="5">
      <t>ジュエンチ</t>
    </rPh>
    <rPh sb="5" eb="7">
      <t>トクテイ</t>
    </rPh>
    <rPh sb="7" eb="10">
      <t>トウソウガイ</t>
    </rPh>
    <rPh sb="11" eb="13">
      <t>オキタマ</t>
    </rPh>
    <rPh sb="17" eb="18">
      <t>ルイ</t>
    </rPh>
    <phoneticPr fontId="7"/>
  </si>
  <si>
    <r>
      <rPr>
        <sz val="6"/>
        <rFont val="Meiryo UI"/>
        <family val="3"/>
        <charset val="128"/>
      </rPr>
      <t>果樹樹園地特定２点</t>
    </r>
    <r>
      <rPr>
        <sz val="10"/>
        <rFont val="Meiryo UI"/>
        <family val="3"/>
        <charset val="128"/>
      </rPr>
      <t xml:space="preserve">
置賜_もも３類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</si>
  <si>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果樹樹園地特定３点</t>
    </r>
    <r>
      <rPr>
        <sz val="10"/>
        <rFont val="Meiryo UI"/>
        <family val="3"/>
        <charset val="128"/>
      </rPr>
      <t xml:space="preserve">
置賜_もも３類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</si>
  <si>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果樹全相殺減収総合</t>
    </r>
    <r>
      <rPr>
        <sz val="10"/>
        <rFont val="Meiryo UI"/>
        <family val="3"/>
        <charset val="128"/>
      </rPr>
      <t xml:space="preserve">
置賜_もも３類</t>
    </r>
    <rPh sb="0" eb="2">
      <t>カジュ</t>
    </rPh>
    <rPh sb="2" eb="3">
      <t>ゼン</t>
    </rPh>
    <rPh sb="3" eb="5">
      <t>ソウサイ</t>
    </rPh>
    <rPh sb="5" eb="7">
      <t>ゲンシュウ</t>
    </rPh>
    <rPh sb="7" eb="9">
      <t>ソウゴウ</t>
    </rPh>
    <rPh sb="10" eb="12">
      <t>オキタマ</t>
    </rPh>
    <rPh sb="16" eb="17">
      <t>ルイ</t>
    </rPh>
    <phoneticPr fontId="7"/>
  </si>
  <si>
    <r>
      <rPr>
        <sz val="6"/>
        <rFont val="Meiryo UI"/>
        <family val="3"/>
        <charset val="128"/>
      </rPr>
      <t>果樹全相殺品質</t>
    </r>
    <r>
      <rPr>
        <sz val="10"/>
        <rFont val="Meiryo UI"/>
        <family val="3"/>
        <charset val="128"/>
      </rPr>
      <t xml:space="preserve">
置賜_もも３類</t>
    </r>
    <rPh sb="0" eb="2">
      <t>カジュ</t>
    </rPh>
    <rPh sb="2" eb="3">
      <t>ゼン</t>
    </rPh>
    <rPh sb="3" eb="5">
      <t>ソウサイ</t>
    </rPh>
    <rPh sb="5" eb="7">
      <t>ヒンシツ</t>
    </rPh>
    <rPh sb="8" eb="10">
      <t>オキタマ</t>
    </rPh>
    <rPh sb="14" eb="15">
      <t>ルイ</t>
    </rPh>
    <phoneticPr fontId="7"/>
  </si>
  <si>
    <r>
      <rPr>
        <sz val="6"/>
        <rFont val="Meiryo UI"/>
        <family val="3"/>
        <charset val="128"/>
      </rPr>
      <t>果樹半相殺減収総合一般</t>
    </r>
    <r>
      <rPr>
        <sz val="10"/>
        <rFont val="Meiryo UI"/>
        <family val="3"/>
        <charset val="128"/>
      </rPr>
      <t xml:space="preserve">
庄内_もも１類</t>
    </r>
    <rPh sb="0" eb="2">
      <t>カジュ</t>
    </rPh>
    <rPh sb="2" eb="3">
      <t>ハン</t>
    </rPh>
    <rPh sb="3" eb="5">
      <t>ソウサイ</t>
    </rPh>
    <rPh sb="5" eb="7">
      <t>ゲンシュウ</t>
    </rPh>
    <rPh sb="7" eb="9">
      <t>ソウゴウ</t>
    </rPh>
    <rPh sb="9" eb="11">
      <t>イッパン</t>
    </rPh>
    <rPh sb="12" eb="14">
      <t>ショウナイ</t>
    </rPh>
    <rPh sb="18" eb="19">
      <t>ルイ</t>
    </rPh>
    <phoneticPr fontId="7"/>
  </si>
  <si>
    <r>
      <rPr>
        <sz val="6"/>
        <rFont val="Meiryo UI"/>
        <family val="3"/>
        <charset val="128"/>
      </rPr>
      <t>果樹半相殺減収総合短縮</t>
    </r>
    <r>
      <rPr>
        <sz val="10"/>
        <rFont val="Meiryo UI"/>
        <family val="3"/>
        <charset val="128"/>
      </rPr>
      <t xml:space="preserve">
庄内_もも１類</t>
    </r>
    <rPh sb="0" eb="2">
      <t>カジュ</t>
    </rPh>
    <rPh sb="2" eb="3">
      <t>ハン</t>
    </rPh>
    <rPh sb="3" eb="5">
      <t>ソウサイ</t>
    </rPh>
    <rPh sb="5" eb="7">
      <t>ゲンシュウ</t>
    </rPh>
    <rPh sb="7" eb="9">
      <t>ソウゴウ</t>
    </rPh>
    <rPh sb="9" eb="11">
      <t>タンシュク</t>
    </rPh>
    <rPh sb="12" eb="14">
      <t>ショウナイ</t>
    </rPh>
    <rPh sb="18" eb="19">
      <t>ルイ</t>
    </rPh>
    <phoneticPr fontId="7"/>
  </si>
  <si>
    <r>
      <rPr>
        <sz val="6"/>
        <rFont val="Meiryo UI"/>
        <family val="3"/>
        <charset val="128"/>
      </rPr>
      <t>果樹半相殺特定暴風雨</t>
    </r>
    <r>
      <rPr>
        <sz val="10"/>
        <rFont val="Meiryo UI"/>
        <family val="3"/>
        <charset val="128"/>
      </rPr>
      <t xml:space="preserve">
庄内_もも１類</t>
    </r>
    <rPh sb="0" eb="2">
      <t>カジュ</t>
    </rPh>
    <rPh sb="2" eb="3">
      <t>ハン</t>
    </rPh>
    <rPh sb="3" eb="5">
      <t>ソウサイ</t>
    </rPh>
    <rPh sb="5" eb="7">
      <t>トクテイ</t>
    </rPh>
    <rPh sb="7" eb="10">
      <t>ボウフウウ</t>
    </rPh>
    <rPh sb="11" eb="13">
      <t>ショウナイ</t>
    </rPh>
    <rPh sb="17" eb="18">
      <t>ルイ</t>
    </rPh>
    <phoneticPr fontId="7"/>
  </si>
  <si>
    <r>
      <rPr>
        <sz val="6"/>
        <rFont val="Meiryo UI"/>
        <family val="3"/>
        <charset val="128"/>
      </rPr>
      <t>果樹半相殺特定ひょう害</t>
    </r>
    <r>
      <rPr>
        <sz val="10"/>
        <rFont val="Meiryo UI"/>
        <family val="3"/>
        <charset val="128"/>
      </rPr>
      <t xml:space="preserve">
庄内_もも１類</t>
    </r>
    <rPh sb="0" eb="2">
      <t>カジュ</t>
    </rPh>
    <rPh sb="2" eb="3">
      <t>ハン</t>
    </rPh>
    <rPh sb="3" eb="5">
      <t>ソウサイ</t>
    </rPh>
    <rPh sb="5" eb="7">
      <t>トクテイ</t>
    </rPh>
    <rPh sb="10" eb="11">
      <t>ガイ</t>
    </rPh>
    <rPh sb="12" eb="14">
      <t>ショウナイ</t>
    </rPh>
    <rPh sb="18" eb="19">
      <t>ルイ</t>
    </rPh>
    <phoneticPr fontId="7"/>
  </si>
  <si>
    <r>
      <rPr>
        <sz val="6"/>
        <rFont val="Meiryo UI"/>
        <family val="3"/>
        <charset val="128"/>
      </rPr>
      <t>果樹半相殺特定凍霜害</t>
    </r>
    <r>
      <rPr>
        <sz val="10"/>
        <rFont val="Meiryo UI"/>
        <family val="3"/>
        <charset val="128"/>
      </rPr>
      <t xml:space="preserve">
庄内_もも１類</t>
    </r>
    <rPh sb="0" eb="2">
      <t>カジュ</t>
    </rPh>
    <rPh sb="2" eb="3">
      <t>ハン</t>
    </rPh>
    <rPh sb="3" eb="5">
      <t>ソウサイ</t>
    </rPh>
    <rPh sb="5" eb="7">
      <t>トクテイ</t>
    </rPh>
    <rPh sb="7" eb="10">
      <t>トウソウガイ</t>
    </rPh>
    <rPh sb="11" eb="13">
      <t>ショウナイ</t>
    </rPh>
    <rPh sb="17" eb="18">
      <t>ルイ</t>
    </rPh>
    <phoneticPr fontId="7"/>
  </si>
  <si>
    <r>
      <rPr>
        <sz val="6"/>
        <rFont val="Meiryo UI"/>
        <family val="3"/>
        <charset val="128"/>
      </rPr>
      <t>果樹半相殺特定２点</t>
    </r>
    <r>
      <rPr>
        <sz val="10"/>
        <rFont val="Meiryo UI"/>
        <family val="3"/>
        <charset val="128"/>
      </rPr>
      <t xml:space="preserve">
庄内_もも１類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</si>
  <si>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果樹半相殺特定３点</t>
    </r>
    <r>
      <rPr>
        <sz val="10"/>
        <rFont val="Meiryo UI"/>
        <family val="3"/>
        <charset val="128"/>
      </rPr>
      <t xml:space="preserve">
庄内_もも１類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</si>
  <si>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果樹樹園地減収総合一般</t>
    </r>
    <r>
      <rPr>
        <sz val="10"/>
        <rFont val="Meiryo UI"/>
        <family val="3"/>
        <charset val="128"/>
      </rPr>
      <t xml:space="preserve">
庄内_もも１類</t>
    </r>
    <rPh sb="0" eb="2">
      <t>カジュ</t>
    </rPh>
    <rPh sb="2" eb="5">
      <t>ジュエンチ</t>
    </rPh>
    <rPh sb="5" eb="7">
      <t>ゲンシュウ</t>
    </rPh>
    <rPh sb="7" eb="9">
      <t>ソウゴウ</t>
    </rPh>
    <rPh sb="9" eb="11">
      <t>イッパン</t>
    </rPh>
    <rPh sb="12" eb="14">
      <t>ショウナイ</t>
    </rPh>
    <rPh sb="18" eb="19">
      <t>ルイ</t>
    </rPh>
    <phoneticPr fontId="7"/>
  </si>
  <si>
    <r>
      <rPr>
        <sz val="6"/>
        <rFont val="Meiryo UI"/>
        <family val="3"/>
        <charset val="128"/>
      </rPr>
      <t>果樹樹園地減収総合短縮</t>
    </r>
    <r>
      <rPr>
        <sz val="10"/>
        <rFont val="Meiryo UI"/>
        <family val="3"/>
        <charset val="128"/>
      </rPr>
      <t xml:space="preserve">
庄内_もも１類</t>
    </r>
    <rPh sb="0" eb="2">
      <t>カジュ</t>
    </rPh>
    <rPh sb="2" eb="5">
      <t>ジュエンチ</t>
    </rPh>
    <rPh sb="5" eb="7">
      <t>ゲンシュウ</t>
    </rPh>
    <rPh sb="7" eb="9">
      <t>ソウゴウ</t>
    </rPh>
    <rPh sb="9" eb="11">
      <t>タンシュク</t>
    </rPh>
    <rPh sb="12" eb="14">
      <t>ショウナイ</t>
    </rPh>
    <rPh sb="18" eb="19">
      <t>ルイ</t>
    </rPh>
    <phoneticPr fontId="7"/>
  </si>
  <si>
    <r>
      <rPr>
        <sz val="6"/>
        <rFont val="Meiryo UI"/>
        <family val="3"/>
        <charset val="128"/>
      </rPr>
      <t>果樹樹園地特定暴風雨</t>
    </r>
    <r>
      <rPr>
        <sz val="10"/>
        <rFont val="Meiryo UI"/>
        <family val="3"/>
        <charset val="128"/>
      </rPr>
      <t xml:space="preserve">
庄内_もも１類</t>
    </r>
    <rPh sb="0" eb="2">
      <t>カジュ</t>
    </rPh>
    <rPh sb="2" eb="5">
      <t>ジュエンチ</t>
    </rPh>
    <rPh sb="5" eb="7">
      <t>トクテイ</t>
    </rPh>
    <rPh sb="7" eb="10">
      <t>ボウフウウ</t>
    </rPh>
    <rPh sb="11" eb="13">
      <t>ショウナイ</t>
    </rPh>
    <rPh sb="17" eb="18">
      <t>ルイ</t>
    </rPh>
    <phoneticPr fontId="7"/>
  </si>
  <si>
    <r>
      <rPr>
        <sz val="6"/>
        <rFont val="Meiryo UI"/>
        <family val="3"/>
        <charset val="128"/>
      </rPr>
      <t>果樹樹園地特定ひょう害</t>
    </r>
    <r>
      <rPr>
        <sz val="10"/>
        <rFont val="Meiryo UI"/>
        <family val="3"/>
        <charset val="128"/>
      </rPr>
      <t xml:space="preserve">
庄内_もも１類</t>
    </r>
    <rPh sb="0" eb="2">
      <t>カジュ</t>
    </rPh>
    <rPh sb="2" eb="5">
      <t>ジュエンチ</t>
    </rPh>
    <rPh sb="5" eb="7">
      <t>トクテイ</t>
    </rPh>
    <rPh sb="10" eb="11">
      <t>ガイ</t>
    </rPh>
    <rPh sb="12" eb="14">
      <t>ショウナイ</t>
    </rPh>
    <rPh sb="18" eb="19">
      <t>ルイ</t>
    </rPh>
    <phoneticPr fontId="7"/>
  </si>
  <si>
    <r>
      <rPr>
        <sz val="6"/>
        <rFont val="Meiryo UI"/>
        <family val="3"/>
        <charset val="128"/>
      </rPr>
      <t>果樹樹園地特定凍霜害</t>
    </r>
    <r>
      <rPr>
        <sz val="10"/>
        <rFont val="Meiryo UI"/>
        <family val="3"/>
        <charset val="128"/>
      </rPr>
      <t xml:space="preserve">
庄内_もも１類</t>
    </r>
    <rPh sb="0" eb="2">
      <t>カジュ</t>
    </rPh>
    <rPh sb="2" eb="5">
      <t>ジュエンチ</t>
    </rPh>
    <rPh sb="5" eb="7">
      <t>トクテイ</t>
    </rPh>
    <rPh sb="7" eb="10">
      <t>トウソウガイ</t>
    </rPh>
    <rPh sb="11" eb="13">
      <t>ショウナイ</t>
    </rPh>
    <rPh sb="17" eb="18">
      <t>ルイ</t>
    </rPh>
    <phoneticPr fontId="7"/>
  </si>
  <si>
    <r>
      <rPr>
        <sz val="6"/>
        <rFont val="Meiryo UI"/>
        <family val="3"/>
        <charset val="128"/>
      </rPr>
      <t>果樹樹園地特定２点</t>
    </r>
    <r>
      <rPr>
        <sz val="10"/>
        <rFont val="Meiryo UI"/>
        <family val="3"/>
        <charset val="128"/>
      </rPr>
      <t xml:space="preserve">
庄内_もも１類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</si>
  <si>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果樹樹園地特定３点</t>
    </r>
    <r>
      <rPr>
        <sz val="10"/>
        <rFont val="Meiryo UI"/>
        <family val="3"/>
        <charset val="128"/>
      </rPr>
      <t xml:space="preserve">
庄内_もも１類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</si>
  <si>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果樹全相殺減収総合</t>
    </r>
    <r>
      <rPr>
        <sz val="10"/>
        <rFont val="Meiryo UI"/>
        <family val="3"/>
        <charset val="128"/>
      </rPr>
      <t xml:space="preserve">
庄内_もも１類</t>
    </r>
    <rPh sb="0" eb="2">
      <t>カジュ</t>
    </rPh>
    <rPh sb="2" eb="3">
      <t>ゼン</t>
    </rPh>
    <rPh sb="3" eb="5">
      <t>ソウサイ</t>
    </rPh>
    <rPh sb="5" eb="7">
      <t>ゲンシュウ</t>
    </rPh>
    <rPh sb="7" eb="9">
      <t>ソウゴウ</t>
    </rPh>
    <rPh sb="10" eb="12">
      <t>ショウナイ</t>
    </rPh>
    <rPh sb="16" eb="17">
      <t>ルイ</t>
    </rPh>
    <phoneticPr fontId="7"/>
  </si>
  <si>
    <r>
      <rPr>
        <sz val="6"/>
        <rFont val="Meiryo UI"/>
        <family val="3"/>
        <charset val="128"/>
      </rPr>
      <t>果樹全相殺品質</t>
    </r>
    <r>
      <rPr>
        <sz val="10"/>
        <rFont val="Meiryo UI"/>
        <family val="3"/>
        <charset val="128"/>
      </rPr>
      <t xml:space="preserve">
庄内_もも１類</t>
    </r>
    <rPh sb="0" eb="2">
      <t>カジュ</t>
    </rPh>
    <rPh sb="2" eb="3">
      <t>ゼン</t>
    </rPh>
    <rPh sb="3" eb="5">
      <t>ソウサイ</t>
    </rPh>
    <rPh sb="5" eb="7">
      <t>ヒンシツ</t>
    </rPh>
    <rPh sb="8" eb="10">
      <t>ショウナイ</t>
    </rPh>
    <rPh sb="14" eb="15">
      <t>ルイ</t>
    </rPh>
    <phoneticPr fontId="7"/>
  </si>
  <si>
    <r>
      <rPr>
        <sz val="6"/>
        <rFont val="Meiryo UI"/>
        <family val="3"/>
        <charset val="128"/>
      </rPr>
      <t>果樹半相殺減収総合一般</t>
    </r>
    <r>
      <rPr>
        <sz val="10"/>
        <rFont val="Meiryo UI"/>
        <family val="3"/>
        <charset val="128"/>
      </rPr>
      <t xml:space="preserve">
庄内_もも２類</t>
    </r>
    <rPh sb="0" eb="2">
      <t>カジュ</t>
    </rPh>
    <rPh sb="2" eb="3">
      <t>ハン</t>
    </rPh>
    <rPh sb="3" eb="5">
      <t>ソウサイ</t>
    </rPh>
    <rPh sb="5" eb="7">
      <t>ゲンシュウ</t>
    </rPh>
    <rPh sb="7" eb="9">
      <t>ソウゴウ</t>
    </rPh>
    <rPh sb="9" eb="11">
      <t>イッパン</t>
    </rPh>
    <rPh sb="12" eb="14">
      <t>ショウナイ</t>
    </rPh>
    <rPh sb="18" eb="19">
      <t>ルイ</t>
    </rPh>
    <phoneticPr fontId="7"/>
  </si>
  <si>
    <r>
      <rPr>
        <sz val="6"/>
        <rFont val="Meiryo UI"/>
        <family val="3"/>
        <charset val="128"/>
      </rPr>
      <t>果樹半相殺減収総合短縮</t>
    </r>
    <r>
      <rPr>
        <sz val="10"/>
        <rFont val="Meiryo UI"/>
        <family val="3"/>
        <charset val="128"/>
      </rPr>
      <t xml:space="preserve">
庄内_もも２類</t>
    </r>
    <rPh sb="0" eb="2">
      <t>カジュ</t>
    </rPh>
    <rPh sb="2" eb="3">
      <t>ハン</t>
    </rPh>
    <rPh sb="3" eb="5">
      <t>ソウサイ</t>
    </rPh>
    <rPh sb="5" eb="7">
      <t>ゲンシュウ</t>
    </rPh>
    <rPh sb="7" eb="9">
      <t>ソウゴウ</t>
    </rPh>
    <rPh sb="9" eb="11">
      <t>タンシュク</t>
    </rPh>
    <rPh sb="12" eb="14">
      <t>ショウナイ</t>
    </rPh>
    <rPh sb="18" eb="19">
      <t>ルイ</t>
    </rPh>
    <phoneticPr fontId="7"/>
  </si>
  <si>
    <r>
      <rPr>
        <sz val="6"/>
        <rFont val="Meiryo UI"/>
        <family val="3"/>
        <charset val="128"/>
      </rPr>
      <t>果樹半相殺特定暴風雨</t>
    </r>
    <r>
      <rPr>
        <sz val="10"/>
        <rFont val="Meiryo UI"/>
        <family val="3"/>
        <charset val="128"/>
      </rPr>
      <t xml:space="preserve">
庄内_もも２類</t>
    </r>
    <rPh sb="0" eb="2">
      <t>カジュ</t>
    </rPh>
    <rPh sb="2" eb="3">
      <t>ハン</t>
    </rPh>
    <rPh sb="3" eb="5">
      <t>ソウサイ</t>
    </rPh>
    <rPh sb="5" eb="7">
      <t>トクテイ</t>
    </rPh>
    <rPh sb="7" eb="10">
      <t>ボウフウウ</t>
    </rPh>
    <rPh sb="11" eb="13">
      <t>ショウナイ</t>
    </rPh>
    <rPh sb="17" eb="18">
      <t>ルイ</t>
    </rPh>
    <phoneticPr fontId="7"/>
  </si>
  <si>
    <r>
      <rPr>
        <sz val="6"/>
        <rFont val="Meiryo UI"/>
        <family val="3"/>
        <charset val="128"/>
      </rPr>
      <t>果樹半相殺特定ひょう害</t>
    </r>
    <r>
      <rPr>
        <sz val="10"/>
        <rFont val="Meiryo UI"/>
        <family val="3"/>
        <charset val="128"/>
      </rPr>
      <t xml:space="preserve">
庄内_もも２類</t>
    </r>
    <rPh sb="0" eb="2">
      <t>カジュ</t>
    </rPh>
    <rPh sb="2" eb="3">
      <t>ハン</t>
    </rPh>
    <rPh sb="3" eb="5">
      <t>ソウサイ</t>
    </rPh>
    <rPh sb="5" eb="7">
      <t>トクテイ</t>
    </rPh>
    <rPh sb="10" eb="11">
      <t>ガイ</t>
    </rPh>
    <rPh sb="12" eb="14">
      <t>ショウナイ</t>
    </rPh>
    <rPh sb="18" eb="19">
      <t>ルイ</t>
    </rPh>
    <phoneticPr fontId="7"/>
  </si>
  <si>
    <r>
      <rPr>
        <sz val="6"/>
        <rFont val="Meiryo UI"/>
        <family val="3"/>
        <charset val="128"/>
      </rPr>
      <t>果樹半相殺特定凍霜害</t>
    </r>
    <r>
      <rPr>
        <sz val="10"/>
        <rFont val="Meiryo UI"/>
        <family val="3"/>
        <charset val="128"/>
      </rPr>
      <t xml:space="preserve">
庄内_もも２類</t>
    </r>
    <rPh sb="0" eb="2">
      <t>カジュ</t>
    </rPh>
    <rPh sb="2" eb="3">
      <t>ハン</t>
    </rPh>
    <rPh sb="3" eb="5">
      <t>ソウサイ</t>
    </rPh>
    <rPh sb="5" eb="7">
      <t>トクテイ</t>
    </rPh>
    <rPh sb="7" eb="10">
      <t>トウソウガイ</t>
    </rPh>
    <rPh sb="11" eb="13">
      <t>ショウナイ</t>
    </rPh>
    <rPh sb="17" eb="18">
      <t>ルイ</t>
    </rPh>
    <phoneticPr fontId="7"/>
  </si>
  <si>
    <r>
      <rPr>
        <sz val="6"/>
        <rFont val="Meiryo UI"/>
        <family val="3"/>
        <charset val="128"/>
      </rPr>
      <t>果樹半相殺特定２点</t>
    </r>
    <r>
      <rPr>
        <sz val="10"/>
        <rFont val="Meiryo UI"/>
        <family val="3"/>
        <charset val="128"/>
      </rPr>
      <t xml:space="preserve">
庄内_もも２類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</si>
  <si>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果樹半相殺特定３点</t>
    </r>
    <r>
      <rPr>
        <sz val="10"/>
        <rFont val="Meiryo UI"/>
        <family val="3"/>
        <charset val="128"/>
      </rPr>
      <t xml:space="preserve">
庄内_もも２類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</si>
  <si>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果樹樹園地減収総合一般</t>
    </r>
    <r>
      <rPr>
        <sz val="10"/>
        <rFont val="Meiryo UI"/>
        <family val="3"/>
        <charset val="128"/>
      </rPr>
      <t xml:space="preserve">
庄内_もも２類</t>
    </r>
    <rPh sb="0" eb="2">
      <t>カジュ</t>
    </rPh>
    <rPh sb="2" eb="5">
      <t>ジュエンチ</t>
    </rPh>
    <rPh sb="5" eb="7">
      <t>ゲンシュウ</t>
    </rPh>
    <rPh sb="7" eb="9">
      <t>ソウゴウ</t>
    </rPh>
    <rPh sb="9" eb="11">
      <t>イッパン</t>
    </rPh>
    <rPh sb="12" eb="14">
      <t>ショウナイ</t>
    </rPh>
    <rPh sb="18" eb="19">
      <t>ルイ</t>
    </rPh>
    <phoneticPr fontId="7"/>
  </si>
  <si>
    <r>
      <rPr>
        <sz val="6"/>
        <rFont val="Meiryo UI"/>
        <family val="3"/>
        <charset val="128"/>
      </rPr>
      <t>果樹樹園地減収総合短縮</t>
    </r>
    <r>
      <rPr>
        <sz val="10"/>
        <rFont val="Meiryo UI"/>
        <family val="3"/>
        <charset val="128"/>
      </rPr>
      <t xml:space="preserve">
庄内_もも２類</t>
    </r>
    <rPh sb="0" eb="2">
      <t>カジュ</t>
    </rPh>
    <rPh sb="2" eb="5">
      <t>ジュエンチ</t>
    </rPh>
    <rPh sb="5" eb="7">
      <t>ゲンシュウ</t>
    </rPh>
    <rPh sb="7" eb="9">
      <t>ソウゴウ</t>
    </rPh>
    <rPh sb="9" eb="11">
      <t>タンシュク</t>
    </rPh>
    <rPh sb="12" eb="14">
      <t>ショウナイ</t>
    </rPh>
    <rPh sb="18" eb="19">
      <t>ルイ</t>
    </rPh>
    <phoneticPr fontId="7"/>
  </si>
  <si>
    <r>
      <rPr>
        <sz val="6"/>
        <rFont val="Meiryo UI"/>
        <family val="3"/>
        <charset val="128"/>
      </rPr>
      <t>果樹樹園地特定暴風雨</t>
    </r>
    <r>
      <rPr>
        <sz val="10"/>
        <rFont val="Meiryo UI"/>
        <family val="3"/>
        <charset val="128"/>
      </rPr>
      <t xml:space="preserve">
庄内_もも２類</t>
    </r>
    <rPh sb="0" eb="2">
      <t>カジュ</t>
    </rPh>
    <rPh sb="2" eb="5">
      <t>ジュエンチ</t>
    </rPh>
    <rPh sb="5" eb="7">
      <t>トクテイ</t>
    </rPh>
    <rPh sb="7" eb="10">
      <t>ボウフウウ</t>
    </rPh>
    <rPh sb="11" eb="13">
      <t>ショウナイ</t>
    </rPh>
    <rPh sb="17" eb="18">
      <t>ルイ</t>
    </rPh>
    <phoneticPr fontId="7"/>
  </si>
  <si>
    <r>
      <rPr>
        <sz val="6"/>
        <rFont val="Meiryo UI"/>
        <family val="3"/>
        <charset val="128"/>
      </rPr>
      <t>果樹樹園地特定ひょう害</t>
    </r>
    <r>
      <rPr>
        <sz val="10"/>
        <rFont val="Meiryo UI"/>
        <family val="3"/>
        <charset val="128"/>
      </rPr>
      <t xml:space="preserve">
庄内_もも２類</t>
    </r>
    <rPh sb="0" eb="2">
      <t>カジュ</t>
    </rPh>
    <rPh sb="2" eb="5">
      <t>ジュエンチ</t>
    </rPh>
    <rPh sb="5" eb="7">
      <t>トクテイ</t>
    </rPh>
    <rPh sb="10" eb="11">
      <t>ガイ</t>
    </rPh>
    <rPh sb="12" eb="14">
      <t>ショウナイ</t>
    </rPh>
    <rPh sb="18" eb="19">
      <t>ルイ</t>
    </rPh>
    <phoneticPr fontId="7"/>
  </si>
  <si>
    <r>
      <rPr>
        <sz val="6"/>
        <rFont val="Meiryo UI"/>
        <family val="3"/>
        <charset val="128"/>
      </rPr>
      <t>果樹樹園地特定凍霜害</t>
    </r>
    <r>
      <rPr>
        <sz val="10"/>
        <rFont val="Meiryo UI"/>
        <family val="3"/>
        <charset val="128"/>
      </rPr>
      <t xml:space="preserve">
庄内_もも２類</t>
    </r>
    <rPh sb="0" eb="2">
      <t>カジュ</t>
    </rPh>
    <rPh sb="2" eb="5">
      <t>ジュエンチ</t>
    </rPh>
    <rPh sb="5" eb="7">
      <t>トクテイ</t>
    </rPh>
    <rPh sb="7" eb="10">
      <t>トウソウガイ</t>
    </rPh>
    <rPh sb="11" eb="13">
      <t>ショウナイ</t>
    </rPh>
    <rPh sb="17" eb="18">
      <t>ルイ</t>
    </rPh>
    <phoneticPr fontId="7"/>
  </si>
  <si>
    <r>
      <rPr>
        <sz val="6"/>
        <rFont val="Meiryo UI"/>
        <family val="3"/>
        <charset val="128"/>
      </rPr>
      <t>果樹樹園地特定２点</t>
    </r>
    <r>
      <rPr>
        <sz val="10"/>
        <rFont val="Meiryo UI"/>
        <family val="3"/>
        <charset val="128"/>
      </rPr>
      <t xml:space="preserve">
庄内_もも２類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</si>
  <si>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果樹樹園地特定３点</t>
    </r>
    <r>
      <rPr>
        <sz val="10"/>
        <rFont val="Meiryo UI"/>
        <family val="3"/>
        <charset val="128"/>
      </rPr>
      <t xml:space="preserve">
庄内_もも２類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</si>
  <si>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果樹全相殺減収総合</t>
    </r>
    <r>
      <rPr>
        <sz val="10"/>
        <rFont val="Meiryo UI"/>
        <family val="3"/>
        <charset val="128"/>
      </rPr>
      <t xml:space="preserve">
庄内_もも２類</t>
    </r>
    <rPh sb="0" eb="2">
      <t>カジュ</t>
    </rPh>
    <rPh sb="2" eb="3">
      <t>ゼン</t>
    </rPh>
    <rPh sb="3" eb="5">
      <t>ソウサイ</t>
    </rPh>
    <rPh sb="5" eb="7">
      <t>ゲンシュウ</t>
    </rPh>
    <rPh sb="7" eb="9">
      <t>ソウゴウ</t>
    </rPh>
    <rPh sb="10" eb="12">
      <t>ショウナイ</t>
    </rPh>
    <rPh sb="16" eb="17">
      <t>ルイ</t>
    </rPh>
    <phoneticPr fontId="7"/>
  </si>
  <si>
    <r>
      <rPr>
        <sz val="6"/>
        <rFont val="Meiryo UI"/>
        <family val="3"/>
        <charset val="128"/>
      </rPr>
      <t>果樹全相殺品質</t>
    </r>
    <r>
      <rPr>
        <sz val="10"/>
        <rFont val="Meiryo UI"/>
        <family val="3"/>
        <charset val="128"/>
      </rPr>
      <t xml:space="preserve">
庄内_もも２類</t>
    </r>
    <rPh sb="0" eb="2">
      <t>カジュ</t>
    </rPh>
    <rPh sb="2" eb="3">
      <t>ゼン</t>
    </rPh>
    <rPh sb="3" eb="5">
      <t>ソウサイ</t>
    </rPh>
    <rPh sb="5" eb="7">
      <t>ヒンシツ</t>
    </rPh>
    <rPh sb="8" eb="10">
      <t>ショウナイ</t>
    </rPh>
    <rPh sb="14" eb="15">
      <t>ルイ</t>
    </rPh>
    <phoneticPr fontId="7"/>
  </si>
  <si>
    <r>
      <rPr>
        <sz val="6"/>
        <rFont val="Meiryo UI"/>
        <family val="3"/>
        <charset val="128"/>
      </rPr>
      <t>果樹半相殺減収総合一般</t>
    </r>
    <r>
      <rPr>
        <sz val="10"/>
        <rFont val="Meiryo UI"/>
        <family val="3"/>
        <charset val="128"/>
      </rPr>
      <t xml:space="preserve">
庄内_もも３類</t>
    </r>
    <rPh sb="0" eb="2">
      <t>カジュ</t>
    </rPh>
    <rPh sb="2" eb="3">
      <t>ハン</t>
    </rPh>
    <rPh sb="3" eb="5">
      <t>ソウサイ</t>
    </rPh>
    <rPh sb="5" eb="7">
      <t>ゲンシュウ</t>
    </rPh>
    <rPh sb="7" eb="9">
      <t>ソウゴウ</t>
    </rPh>
    <rPh sb="9" eb="11">
      <t>イッパン</t>
    </rPh>
    <rPh sb="12" eb="14">
      <t>ショウナイ</t>
    </rPh>
    <rPh sb="18" eb="19">
      <t>ルイ</t>
    </rPh>
    <phoneticPr fontId="7"/>
  </si>
  <si>
    <r>
      <rPr>
        <sz val="6"/>
        <rFont val="Meiryo UI"/>
        <family val="3"/>
        <charset val="128"/>
      </rPr>
      <t>果樹半相殺減収総合短縮</t>
    </r>
    <r>
      <rPr>
        <sz val="10"/>
        <rFont val="Meiryo UI"/>
        <family val="3"/>
        <charset val="128"/>
      </rPr>
      <t xml:space="preserve">
庄内_もも３類</t>
    </r>
    <rPh sb="0" eb="2">
      <t>カジュ</t>
    </rPh>
    <rPh sb="2" eb="3">
      <t>ハン</t>
    </rPh>
    <rPh sb="3" eb="5">
      <t>ソウサイ</t>
    </rPh>
    <rPh sb="5" eb="7">
      <t>ゲンシュウ</t>
    </rPh>
    <rPh sb="7" eb="9">
      <t>ソウゴウ</t>
    </rPh>
    <rPh sb="9" eb="11">
      <t>タンシュク</t>
    </rPh>
    <rPh sb="12" eb="14">
      <t>ショウナイ</t>
    </rPh>
    <rPh sb="18" eb="19">
      <t>ルイ</t>
    </rPh>
    <phoneticPr fontId="7"/>
  </si>
  <si>
    <r>
      <rPr>
        <sz val="6"/>
        <rFont val="Meiryo UI"/>
        <family val="3"/>
        <charset val="128"/>
      </rPr>
      <t>果樹半相殺特定暴風雨</t>
    </r>
    <r>
      <rPr>
        <sz val="10"/>
        <rFont val="Meiryo UI"/>
        <family val="3"/>
        <charset val="128"/>
      </rPr>
      <t xml:space="preserve">
庄内_もも３類</t>
    </r>
    <rPh sb="0" eb="2">
      <t>カジュ</t>
    </rPh>
    <rPh sb="2" eb="3">
      <t>ハン</t>
    </rPh>
    <rPh sb="3" eb="5">
      <t>ソウサイ</t>
    </rPh>
    <rPh sb="5" eb="7">
      <t>トクテイ</t>
    </rPh>
    <rPh sb="7" eb="10">
      <t>ボウフウウ</t>
    </rPh>
    <rPh sb="11" eb="13">
      <t>ショウナイ</t>
    </rPh>
    <rPh sb="17" eb="18">
      <t>ルイ</t>
    </rPh>
    <phoneticPr fontId="7"/>
  </si>
  <si>
    <r>
      <rPr>
        <sz val="6"/>
        <rFont val="Meiryo UI"/>
        <family val="3"/>
        <charset val="128"/>
      </rPr>
      <t>果樹半相殺特定ひょう害</t>
    </r>
    <r>
      <rPr>
        <sz val="10"/>
        <rFont val="Meiryo UI"/>
        <family val="3"/>
        <charset val="128"/>
      </rPr>
      <t xml:space="preserve">
庄内_もも３類</t>
    </r>
    <rPh sb="0" eb="2">
      <t>カジュ</t>
    </rPh>
    <rPh sb="2" eb="3">
      <t>ハン</t>
    </rPh>
    <rPh sb="3" eb="5">
      <t>ソウサイ</t>
    </rPh>
    <rPh sb="5" eb="7">
      <t>トクテイ</t>
    </rPh>
    <rPh sb="10" eb="11">
      <t>ガイ</t>
    </rPh>
    <rPh sb="12" eb="14">
      <t>ショウナイ</t>
    </rPh>
    <rPh sb="18" eb="19">
      <t>ルイ</t>
    </rPh>
    <phoneticPr fontId="7"/>
  </si>
  <si>
    <r>
      <rPr>
        <sz val="6"/>
        <rFont val="Meiryo UI"/>
        <family val="3"/>
        <charset val="128"/>
      </rPr>
      <t>果樹半相殺特定凍霜害</t>
    </r>
    <r>
      <rPr>
        <sz val="10"/>
        <rFont val="Meiryo UI"/>
        <family val="3"/>
        <charset val="128"/>
      </rPr>
      <t xml:space="preserve">
庄内_もも３類</t>
    </r>
    <rPh sb="0" eb="2">
      <t>カジュ</t>
    </rPh>
    <rPh sb="2" eb="3">
      <t>ハン</t>
    </rPh>
    <rPh sb="3" eb="5">
      <t>ソウサイ</t>
    </rPh>
    <rPh sb="5" eb="7">
      <t>トクテイ</t>
    </rPh>
    <rPh sb="7" eb="10">
      <t>トウソウガイ</t>
    </rPh>
    <rPh sb="11" eb="13">
      <t>ショウナイ</t>
    </rPh>
    <rPh sb="17" eb="18">
      <t>ルイ</t>
    </rPh>
    <phoneticPr fontId="7"/>
  </si>
  <si>
    <r>
      <rPr>
        <sz val="6"/>
        <rFont val="Meiryo UI"/>
        <family val="3"/>
        <charset val="128"/>
      </rPr>
      <t>果樹半相殺特定２点</t>
    </r>
    <r>
      <rPr>
        <sz val="10"/>
        <rFont val="Meiryo UI"/>
        <family val="3"/>
        <charset val="128"/>
      </rPr>
      <t xml:space="preserve">
庄内_もも３類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</si>
  <si>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果樹半相殺特定３点</t>
    </r>
    <r>
      <rPr>
        <sz val="10"/>
        <rFont val="Meiryo UI"/>
        <family val="3"/>
        <charset val="128"/>
      </rPr>
      <t xml:space="preserve">
庄内_もも３類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</si>
  <si>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果樹樹園地減収総合一般</t>
    </r>
    <r>
      <rPr>
        <sz val="10"/>
        <rFont val="Meiryo UI"/>
        <family val="3"/>
        <charset val="128"/>
      </rPr>
      <t xml:space="preserve">
庄内_もも３類</t>
    </r>
    <rPh sb="0" eb="2">
      <t>カジュ</t>
    </rPh>
    <rPh sb="2" eb="5">
      <t>ジュエンチ</t>
    </rPh>
    <rPh sb="5" eb="7">
      <t>ゲンシュウ</t>
    </rPh>
    <rPh sb="7" eb="9">
      <t>ソウゴウ</t>
    </rPh>
    <rPh sb="9" eb="11">
      <t>イッパン</t>
    </rPh>
    <rPh sb="12" eb="14">
      <t>ショウナイ</t>
    </rPh>
    <rPh sb="18" eb="19">
      <t>ルイ</t>
    </rPh>
    <phoneticPr fontId="7"/>
  </si>
  <si>
    <r>
      <rPr>
        <sz val="6"/>
        <rFont val="Meiryo UI"/>
        <family val="3"/>
        <charset val="128"/>
      </rPr>
      <t>果樹樹園地減収総合短縮</t>
    </r>
    <r>
      <rPr>
        <sz val="10"/>
        <rFont val="Meiryo UI"/>
        <family val="3"/>
        <charset val="128"/>
      </rPr>
      <t xml:space="preserve">
庄内_もも３類</t>
    </r>
    <rPh sb="0" eb="2">
      <t>カジュ</t>
    </rPh>
    <rPh sb="2" eb="5">
      <t>ジュエンチ</t>
    </rPh>
    <rPh sb="5" eb="7">
      <t>ゲンシュウ</t>
    </rPh>
    <rPh sb="7" eb="9">
      <t>ソウゴウ</t>
    </rPh>
    <rPh sb="9" eb="11">
      <t>タンシュク</t>
    </rPh>
    <rPh sb="12" eb="14">
      <t>ショウナイ</t>
    </rPh>
    <rPh sb="18" eb="19">
      <t>ルイ</t>
    </rPh>
    <phoneticPr fontId="7"/>
  </si>
  <si>
    <r>
      <rPr>
        <sz val="6"/>
        <rFont val="Meiryo UI"/>
        <family val="3"/>
        <charset val="128"/>
      </rPr>
      <t>果樹樹園地特定暴風雨</t>
    </r>
    <r>
      <rPr>
        <sz val="10"/>
        <rFont val="Meiryo UI"/>
        <family val="3"/>
        <charset val="128"/>
      </rPr>
      <t xml:space="preserve">
庄内_もも３類</t>
    </r>
    <rPh sb="0" eb="2">
      <t>カジュ</t>
    </rPh>
    <rPh sb="2" eb="5">
      <t>ジュエンチ</t>
    </rPh>
    <rPh sb="5" eb="7">
      <t>トクテイ</t>
    </rPh>
    <rPh sb="7" eb="10">
      <t>ボウフウウ</t>
    </rPh>
    <rPh sb="11" eb="13">
      <t>ショウナイ</t>
    </rPh>
    <rPh sb="17" eb="18">
      <t>ルイ</t>
    </rPh>
    <phoneticPr fontId="7"/>
  </si>
  <si>
    <r>
      <rPr>
        <sz val="6"/>
        <rFont val="Meiryo UI"/>
        <family val="3"/>
        <charset val="128"/>
      </rPr>
      <t>果樹樹園地特定ひょう害</t>
    </r>
    <r>
      <rPr>
        <sz val="10"/>
        <rFont val="Meiryo UI"/>
        <family val="3"/>
        <charset val="128"/>
      </rPr>
      <t xml:space="preserve">
庄内_もも３類</t>
    </r>
    <rPh sb="0" eb="2">
      <t>カジュ</t>
    </rPh>
    <rPh sb="2" eb="5">
      <t>ジュエンチ</t>
    </rPh>
    <rPh sb="5" eb="7">
      <t>トクテイ</t>
    </rPh>
    <rPh sb="10" eb="11">
      <t>ガイ</t>
    </rPh>
    <rPh sb="12" eb="14">
      <t>ショウナイ</t>
    </rPh>
    <rPh sb="18" eb="19">
      <t>ルイ</t>
    </rPh>
    <phoneticPr fontId="7"/>
  </si>
  <si>
    <r>
      <rPr>
        <sz val="6"/>
        <rFont val="Meiryo UI"/>
        <family val="3"/>
        <charset val="128"/>
      </rPr>
      <t>果樹樹園地特定凍霜害</t>
    </r>
    <r>
      <rPr>
        <sz val="10"/>
        <rFont val="Meiryo UI"/>
        <family val="3"/>
        <charset val="128"/>
      </rPr>
      <t xml:space="preserve">
庄内_もも３類</t>
    </r>
    <rPh sb="0" eb="2">
      <t>カジュ</t>
    </rPh>
    <rPh sb="2" eb="5">
      <t>ジュエンチ</t>
    </rPh>
    <rPh sb="5" eb="7">
      <t>トクテイ</t>
    </rPh>
    <rPh sb="7" eb="10">
      <t>トウソウガイ</t>
    </rPh>
    <rPh sb="11" eb="13">
      <t>ショウナイ</t>
    </rPh>
    <rPh sb="17" eb="18">
      <t>ルイ</t>
    </rPh>
    <phoneticPr fontId="7"/>
  </si>
  <si>
    <r>
      <rPr>
        <sz val="6"/>
        <rFont val="Meiryo UI"/>
        <family val="3"/>
        <charset val="128"/>
      </rPr>
      <t>果樹樹園地特定２点</t>
    </r>
    <r>
      <rPr>
        <sz val="10"/>
        <rFont val="Meiryo UI"/>
        <family val="3"/>
        <charset val="128"/>
      </rPr>
      <t xml:space="preserve">
庄内_もも３類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</si>
  <si>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果樹樹園地特定３点</t>
    </r>
    <r>
      <rPr>
        <sz val="10"/>
        <rFont val="Meiryo UI"/>
        <family val="3"/>
        <charset val="128"/>
      </rPr>
      <t xml:space="preserve">
庄内_もも３類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</si>
  <si>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果樹全相殺減収総合</t>
    </r>
    <r>
      <rPr>
        <sz val="10"/>
        <rFont val="Meiryo UI"/>
        <family val="3"/>
        <charset val="128"/>
      </rPr>
      <t xml:space="preserve">
庄内_もも３類</t>
    </r>
    <rPh sb="0" eb="2">
      <t>カジュ</t>
    </rPh>
    <rPh sb="2" eb="3">
      <t>ゼン</t>
    </rPh>
    <rPh sb="3" eb="5">
      <t>ソウサイ</t>
    </rPh>
    <rPh sb="5" eb="7">
      <t>ゲンシュウ</t>
    </rPh>
    <rPh sb="7" eb="9">
      <t>ソウゴウ</t>
    </rPh>
    <rPh sb="10" eb="12">
      <t>ショウナイ</t>
    </rPh>
    <rPh sb="16" eb="17">
      <t>ルイ</t>
    </rPh>
    <phoneticPr fontId="7"/>
  </si>
  <si>
    <r>
      <rPr>
        <sz val="6"/>
        <rFont val="Meiryo UI"/>
        <family val="3"/>
        <charset val="128"/>
      </rPr>
      <t>果樹全相殺品質</t>
    </r>
    <r>
      <rPr>
        <sz val="10"/>
        <rFont val="Meiryo UI"/>
        <family val="3"/>
        <charset val="128"/>
      </rPr>
      <t xml:space="preserve">
庄内_もも３類</t>
    </r>
    <rPh sb="0" eb="2">
      <t>カジュ</t>
    </rPh>
    <rPh sb="2" eb="3">
      <t>ゼン</t>
    </rPh>
    <rPh sb="3" eb="5">
      <t>ソウサイ</t>
    </rPh>
    <rPh sb="5" eb="7">
      <t>ヒンシツ</t>
    </rPh>
    <rPh sb="8" eb="10">
      <t>ショウナイ</t>
    </rPh>
    <rPh sb="14" eb="15">
      <t>ルイ</t>
    </rPh>
    <phoneticPr fontId="7"/>
  </si>
  <si>
    <r>
      <rPr>
        <sz val="6"/>
        <rFont val="Meiryo UI"/>
        <family val="3"/>
        <charset val="128"/>
      </rPr>
      <t>果樹半相殺減収総合一般</t>
    </r>
    <r>
      <rPr>
        <sz val="10"/>
        <rFont val="Meiryo UI"/>
        <family val="3"/>
        <charset val="128"/>
      </rPr>
      <t xml:space="preserve">
山形中央_かき２類</t>
    </r>
    <rPh sb="0" eb="2">
      <t>カジュ</t>
    </rPh>
    <rPh sb="2" eb="3">
      <t>ハン</t>
    </rPh>
    <rPh sb="3" eb="5">
      <t>ソウサイ</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</si>
  <si>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果樹半相殺減収総合短縮</t>
    </r>
    <r>
      <rPr>
        <sz val="10"/>
        <rFont val="Meiryo UI"/>
        <family val="3"/>
        <charset val="128"/>
      </rPr>
      <t xml:space="preserve">
山形中央_かき２類</t>
    </r>
    <rPh sb="0" eb="2">
      <t>カジュ</t>
    </rPh>
    <rPh sb="2" eb="3">
      <t>ハン</t>
    </rPh>
    <rPh sb="3" eb="5">
      <t>ソウサイ</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</si>
  <si>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果樹半相殺特定暴風雨</t>
    </r>
    <r>
      <rPr>
        <sz val="10"/>
        <rFont val="Meiryo UI"/>
        <family val="3"/>
        <charset val="128"/>
      </rPr>
      <t xml:space="preserve">
山形中央_かき２類</t>
    </r>
    <rPh sb="0" eb="2">
      <t>カジュ</t>
    </rPh>
    <rPh sb="2" eb="3">
      <t>ハン</t>
    </rPh>
    <rPh sb="3" eb="5">
      <t>ソウサイ</t>
    </rPh>
    <rPh sb="5" eb="7">
      <t>トクテイ</t>
    </rPh>
    <rPh sb="7" eb="10">
      <t>ボウフウウ</t>
    </rPh>
    <rPh sb="11" eb="13">
      <t>ヤマガタ</t>
    </rPh>
    <rPh sb="13" eb="15">
      <t>チュウオウ</t>
    </rPh>
    <rPh sb="19" eb="20">
      <t>ルイ</t>
    </rPh>
    <phoneticPr fontId="7"/>
  </si>
  <si>
    <r>
      <rPr>
        <sz val="6"/>
        <rFont val="Meiryo UI"/>
        <family val="3"/>
        <charset val="128"/>
      </rPr>
      <t>果樹半相殺特定ひょう害</t>
    </r>
    <r>
      <rPr>
        <sz val="10"/>
        <rFont val="Meiryo UI"/>
        <family val="3"/>
        <charset val="128"/>
      </rPr>
      <t xml:space="preserve">
山形中央_かき２類</t>
    </r>
    <rPh sb="0" eb="2">
      <t>カジュ</t>
    </rPh>
    <rPh sb="2" eb="3">
      <t>ハン</t>
    </rPh>
    <rPh sb="3" eb="5">
      <t>ソウサイ</t>
    </rPh>
    <rPh sb="5" eb="7">
      <t>トクテイ</t>
    </rPh>
    <rPh sb="10" eb="11">
      <t>ガイ</t>
    </rPh>
    <rPh sb="12" eb="14">
      <t>ヤマガタ</t>
    </rPh>
    <rPh sb="14" eb="16">
      <t>チュウオウ</t>
    </rPh>
    <rPh sb="20" eb="21">
      <t>ルイ</t>
    </rPh>
    <phoneticPr fontId="7"/>
  </si>
  <si>
    <r>
      <rPr>
        <sz val="6"/>
        <rFont val="Meiryo UI"/>
        <family val="3"/>
        <charset val="128"/>
      </rPr>
      <t>果樹半相殺特定凍霜害</t>
    </r>
    <r>
      <rPr>
        <sz val="10"/>
        <rFont val="Meiryo UI"/>
        <family val="3"/>
        <charset val="128"/>
      </rPr>
      <t xml:space="preserve">
山形中央_かき２類</t>
    </r>
    <rPh sb="0" eb="2">
      <t>カジュ</t>
    </rPh>
    <rPh sb="2" eb="3">
      <t>ハン</t>
    </rPh>
    <rPh sb="3" eb="5">
      <t>ソウサイ</t>
    </rPh>
    <rPh sb="5" eb="7">
      <t>トクテイ</t>
    </rPh>
    <rPh sb="7" eb="10">
      <t>トウソウガイ</t>
    </rPh>
    <rPh sb="11" eb="13">
      <t>ヤマガタ</t>
    </rPh>
    <rPh sb="13" eb="15">
      <t>チュウオウ</t>
    </rPh>
    <rPh sb="19" eb="20">
      <t>ルイ</t>
    </rPh>
    <phoneticPr fontId="7"/>
  </si>
  <si>
    <r>
      <rPr>
        <sz val="6"/>
        <rFont val="Meiryo UI"/>
        <family val="3"/>
        <charset val="128"/>
      </rPr>
      <t>果樹半相殺特定２点</t>
    </r>
    <r>
      <rPr>
        <sz val="10"/>
        <rFont val="Meiryo UI"/>
        <family val="3"/>
        <charset val="128"/>
      </rPr>
      <t xml:space="preserve">
山形中央_かき２類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</si>
  <si>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果樹半相殺特定３点</t>
    </r>
    <r>
      <rPr>
        <sz val="10"/>
        <rFont val="Meiryo UI"/>
        <family val="3"/>
        <charset val="128"/>
      </rPr>
      <t xml:space="preserve">
山形中央_かき２類</t>
    </r>
    <rPh sb="0" eb="2">
      <t>カジュ</t>
    </rPh>
    <rPh sb="2" eb="3">
      <t>ハン</t>
    </rPh>
    <rPh sb="3" eb="5">
      <t>ソウサイ</t>
    </rPh>
    <rPh sb="5" eb="7">
      <t>トクテイ</t>
    </rPh>
    <rPh sb="8" eb="9">
      <t>テン</t>
    </rPh>
    <rPh sb="10" eb="12">
      <t>ヤマガタ</t>
    </rPh>
    <rPh sb="12" eb="14">
      <t>チュウオウ</t>
    </rPh>
    <rPh sb="18" eb="19">
      <t>ルイ</t>
    </rPh>
    <phoneticPr fontId="7"/>
  </si>
  <si>
    <r>
      <rPr>
        <sz val="6"/>
        <rFont val="Meiryo UI"/>
        <family val="3"/>
        <charset val="128"/>
      </rPr>
      <t>果樹樹園地減収総合一般</t>
    </r>
    <r>
      <rPr>
        <sz val="10"/>
        <rFont val="Meiryo UI"/>
        <family val="3"/>
        <charset val="128"/>
      </rPr>
      <t xml:space="preserve">
山形中央_かき２類</t>
    </r>
    <rPh sb="0" eb="2">
      <t>カジュ</t>
    </rPh>
    <rPh sb="2" eb="5">
      <t>ジュエンチ</t>
    </rPh>
    <rPh sb="5" eb="7">
      <t>ゲンシュウ</t>
    </rPh>
    <rPh sb="7" eb="9">
      <t>ソウゴウ</t>
    </rPh>
    <rPh sb="9" eb="11">
      <t>イッパン</t>
    </rPh>
    <rPh sb="12" eb="14">
      <t>ヤマガタ</t>
    </rPh>
    <rPh sb="14" eb="16">
      <t>チュウオウ</t>
    </rPh>
    <rPh sb="20" eb="21">
      <t>ルイ</t>
    </rPh>
    <phoneticPr fontId="7"/>
  </si>
  <si>
    <r>
      <rPr>
        <sz val="6"/>
        <rFont val="Meiryo UI"/>
        <family val="3"/>
        <charset val="128"/>
      </rPr>
      <t>果樹樹園地減収総合短縮</t>
    </r>
    <r>
      <rPr>
        <sz val="10"/>
        <rFont val="Meiryo UI"/>
        <family val="3"/>
        <charset val="128"/>
      </rPr>
      <t xml:space="preserve">
山形中央_かき２類</t>
    </r>
    <rPh sb="0" eb="2">
      <t>カジュ</t>
    </rPh>
    <rPh sb="2" eb="5">
      <t>ジュエンチ</t>
    </rPh>
    <rPh sb="5" eb="7">
      <t>ゲンシュウ</t>
    </rPh>
    <rPh sb="7" eb="9">
      <t>ソウゴウ</t>
    </rPh>
    <rPh sb="9" eb="11">
      <t>タンシュク</t>
    </rPh>
    <rPh sb="12" eb="14">
      <t>ヤマガタ</t>
    </rPh>
    <rPh sb="14" eb="16">
      <t>チュウオウ</t>
    </rPh>
    <rPh sb="20" eb="21">
      <t>ルイ</t>
    </rPh>
    <phoneticPr fontId="7"/>
  </si>
  <si>
    <r>
      <rPr>
        <sz val="6"/>
        <rFont val="Meiryo UI"/>
        <family val="3"/>
        <charset val="128"/>
      </rPr>
      <t>果樹樹園地特定暴風雨</t>
    </r>
    <r>
      <rPr>
        <sz val="10"/>
        <rFont val="Meiryo UI"/>
        <family val="3"/>
        <charset val="128"/>
      </rPr>
      <t xml:space="preserve">
山形中央_かき２類</t>
    </r>
    <rPh sb="0" eb="2">
      <t>カジュ</t>
    </rPh>
    <rPh sb="2" eb="5">
      <t>ジュエンチ</t>
    </rPh>
    <rPh sb="5" eb="7">
      <t>トクテイ</t>
    </rPh>
    <rPh sb="7" eb="10">
      <t>ボウフウウ</t>
    </rPh>
    <rPh sb="11" eb="13">
      <t>ヤマガタ</t>
    </rPh>
    <rPh sb="13" eb="15">
      <t>チュウオウ</t>
    </rPh>
    <rPh sb="19" eb="20">
      <t>ルイ</t>
    </rPh>
    <phoneticPr fontId="7"/>
  </si>
  <si>
    <r>
      <rPr>
        <sz val="6"/>
        <rFont val="Meiryo UI"/>
        <family val="3"/>
        <charset val="128"/>
      </rPr>
      <t>果樹樹園地特定ひょう害</t>
    </r>
    <r>
      <rPr>
        <sz val="10"/>
        <rFont val="Meiryo UI"/>
        <family val="3"/>
        <charset val="128"/>
      </rPr>
      <t xml:space="preserve">
山形中央_かき２類</t>
    </r>
    <rPh sb="0" eb="2">
      <t>カジュ</t>
    </rPh>
    <rPh sb="2" eb="5">
      <t>ジュエンチ</t>
    </rPh>
    <rPh sb="5" eb="7">
      <t>トクテイ</t>
    </rPh>
    <rPh sb="10" eb="11">
      <t>ガイ</t>
    </rPh>
    <rPh sb="12" eb="14">
      <t>ヤマガタ</t>
    </rPh>
    <rPh sb="14" eb="16">
      <t>チュウオウ</t>
    </rPh>
    <rPh sb="20" eb="21">
      <t>ルイ</t>
    </rPh>
    <phoneticPr fontId="7"/>
  </si>
  <si>
    <r>
      <rPr>
        <sz val="6"/>
        <rFont val="Meiryo UI"/>
        <family val="3"/>
        <charset val="128"/>
      </rPr>
      <t>果樹樹園地特定凍霜害</t>
    </r>
    <r>
      <rPr>
        <sz val="10"/>
        <rFont val="Meiryo UI"/>
        <family val="3"/>
        <charset val="128"/>
      </rPr>
      <t xml:space="preserve">
山形中央_かき２類</t>
    </r>
    <rPh sb="0" eb="2">
      <t>カジュ</t>
    </rPh>
    <rPh sb="2" eb="5">
      <t>ジュエンチ</t>
    </rPh>
    <rPh sb="5" eb="7">
      <t>トクテイ</t>
    </rPh>
    <rPh sb="7" eb="10">
      <t>トウソウガイ</t>
    </rPh>
    <rPh sb="11" eb="13">
      <t>ヤマガタ</t>
    </rPh>
    <rPh sb="13" eb="15">
      <t>チュウオウ</t>
    </rPh>
    <rPh sb="19" eb="20">
      <t>ルイ</t>
    </rPh>
    <phoneticPr fontId="7"/>
  </si>
  <si>
    <r>
      <rPr>
        <sz val="6"/>
        <rFont val="Meiryo UI"/>
        <family val="3"/>
        <charset val="128"/>
      </rPr>
      <t>果樹樹園地特定２点</t>
    </r>
    <r>
      <rPr>
        <sz val="10"/>
        <rFont val="Meiryo UI"/>
        <family val="3"/>
        <charset val="128"/>
      </rPr>
      <t xml:space="preserve">
山形中央_かき２類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</si>
  <si>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果樹樹園地特定３点</t>
    </r>
    <r>
      <rPr>
        <sz val="10"/>
        <rFont val="Meiryo UI"/>
        <family val="3"/>
        <charset val="128"/>
      </rPr>
      <t xml:space="preserve">
山形中央_かき２類</t>
    </r>
    <rPh sb="0" eb="2">
      <t>カジュ</t>
    </rPh>
    <rPh sb="2" eb="5">
      <t>ジュエンチ</t>
    </rPh>
    <rPh sb="5" eb="7">
      <t>トクテイ</t>
    </rPh>
    <rPh sb="8" eb="9">
      <t>テン</t>
    </rPh>
    <rPh sb="10" eb="12">
      <t>ヤマガタ</t>
    </rPh>
    <rPh sb="12" eb="14">
      <t>チュウオウ</t>
    </rPh>
    <rPh sb="18" eb="19">
      <t>ルイ</t>
    </rPh>
    <phoneticPr fontId="7"/>
  </si>
  <si>
    <r>
      <rPr>
        <sz val="6"/>
        <rFont val="Meiryo UI"/>
        <family val="3"/>
        <charset val="128"/>
      </rPr>
      <t>果樹全相殺減収総合</t>
    </r>
    <r>
      <rPr>
        <sz val="10"/>
        <rFont val="Meiryo UI"/>
        <family val="3"/>
        <charset val="128"/>
      </rPr>
      <t xml:space="preserve">
山形中央_かき２類</t>
    </r>
    <rPh sb="0" eb="2">
      <t>カジュ</t>
    </rPh>
    <rPh sb="2" eb="3">
      <t>ゼン</t>
    </rPh>
    <rPh sb="3" eb="5">
      <t>ソウサイ</t>
    </rPh>
    <rPh sb="5" eb="7">
      <t>ゲンシュウ</t>
    </rPh>
    <rPh sb="7" eb="9">
      <t>ソウゴウ</t>
    </rPh>
    <rPh sb="10" eb="12">
      <t>ヤマガタ</t>
    </rPh>
    <rPh sb="12" eb="14">
      <t>チュウオウ</t>
    </rPh>
    <rPh sb="18" eb="19">
      <t>ルイ</t>
    </rPh>
    <phoneticPr fontId="7"/>
  </si>
  <si>
    <r>
      <rPr>
        <sz val="6"/>
        <rFont val="Meiryo UI"/>
        <family val="3"/>
        <charset val="128"/>
      </rPr>
      <t>果樹全相殺品質</t>
    </r>
    <r>
      <rPr>
        <sz val="10"/>
        <rFont val="Meiryo UI"/>
        <family val="3"/>
        <charset val="128"/>
      </rPr>
      <t xml:space="preserve">
山形中央_かき２類</t>
    </r>
    <rPh sb="0" eb="2">
      <t>カジュ</t>
    </rPh>
    <rPh sb="2" eb="3">
      <t>ゼン</t>
    </rPh>
    <rPh sb="3" eb="5">
      <t>ソウサイ</t>
    </rPh>
    <rPh sb="5" eb="7">
      <t>ヒンシツ</t>
    </rPh>
    <rPh sb="8" eb="10">
      <t>ヤマガタ</t>
    </rPh>
    <rPh sb="10" eb="12">
      <t>チュウオウ</t>
    </rPh>
    <rPh sb="16" eb="17">
      <t>ルイ</t>
    </rPh>
    <phoneticPr fontId="7"/>
  </si>
  <si>
    <r>
      <rPr>
        <sz val="6"/>
        <rFont val="Meiryo UI"/>
        <family val="3"/>
        <charset val="128"/>
      </rPr>
      <t>果樹半相殺減収総合一般</t>
    </r>
    <r>
      <rPr>
        <sz val="10"/>
        <rFont val="Meiryo UI"/>
        <family val="3"/>
        <charset val="128"/>
      </rPr>
      <t xml:space="preserve">
置賜_かき２類</t>
    </r>
    <rPh sb="0" eb="2">
      <t>カジュ</t>
    </rPh>
    <rPh sb="2" eb="3">
      <t>ハン</t>
    </rPh>
    <rPh sb="3" eb="5">
      <t>ソウサイ</t>
    </rPh>
    <rPh sb="5" eb="7">
      <t>ゲンシュウ</t>
    </rPh>
    <rPh sb="7" eb="9">
      <t>ソウゴウ</t>
    </rPh>
    <rPh sb="9" eb="11">
      <t>イッパン</t>
    </rPh>
    <rPh sb="12" eb="14">
      <t>オキタマ</t>
    </rPh>
    <rPh sb="18" eb="19">
      <t>ルイ</t>
    </rPh>
    <phoneticPr fontId="7"/>
  </si>
  <si>
    <r>
      <rPr>
        <sz val="6"/>
        <rFont val="Meiryo UI"/>
        <family val="3"/>
        <charset val="128"/>
      </rPr>
      <t>果樹半相殺減収総合短縮</t>
    </r>
    <r>
      <rPr>
        <sz val="10"/>
        <rFont val="Meiryo UI"/>
        <family val="3"/>
        <charset val="128"/>
      </rPr>
      <t xml:space="preserve">
置賜_かき２類</t>
    </r>
    <rPh sb="0" eb="2">
      <t>カジュ</t>
    </rPh>
    <rPh sb="2" eb="3">
      <t>ハン</t>
    </rPh>
    <rPh sb="3" eb="5">
      <t>ソウサイ</t>
    </rPh>
    <rPh sb="5" eb="7">
      <t>ゲンシュウ</t>
    </rPh>
    <rPh sb="7" eb="9">
      <t>ソウゴウ</t>
    </rPh>
    <rPh sb="9" eb="11">
      <t>タンシュク</t>
    </rPh>
    <rPh sb="12" eb="14">
      <t>オキタマ</t>
    </rPh>
    <rPh sb="18" eb="19">
      <t>ルイ</t>
    </rPh>
    <phoneticPr fontId="7"/>
  </si>
  <si>
    <r>
      <rPr>
        <sz val="6"/>
        <rFont val="Meiryo UI"/>
        <family val="3"/>
        <charset val="128"/>
      </rPr>
      <t>果樹半相殺特定暴風雨</t>
    </r>
    <r>
      <rPr>
        <sz val="10"/>
        <rFont val="Meiryo UI"/>
        <family val="3"/>
        <charset val="128"/>
      </rPr>
      <t xml:space="preserve">
置賜_かき２類</t>
    </r>
    <rPh sb="0" eb="2">
      <t>カジュ</t>
    </rPh>
    <rPh sb="2" eb="3">
      <t>ハン</t>
    </rPh>
    <rPh sb="3" eb="5">
      <t>ソウサイ</t>
    </rPh>
    <rPh sb="5" eb="7">
      <t>トクテイ</t>
    </rPh>
    <rPh sb="7" eb="10">
      <t>ボウフウウ</t>
    </rPh>
    <rPh sb="11" eb="13">
      <t>オキタマ</t>
    </rPh>
    <rPh sb="17" eb="18">
      <t>ルイ</t>
    </rPh>
    <phoneticPr fontId="7"/>
  </si>
  <si>
    <r>
      <rPr>
        <sz val="6"/>
        <rFont val="Meiryo UI"/>
        <family val="3"/>
        <charset val="128"/>
      </rPr>
      <t>果樹半相殺特定ひょう害</t>
    </r>
    <r>
      <rPr>
        <sz val="10"/>
        <rFont val="Meiryo UI"/>
        <family val="3"/>
        <charset val="128"/>
      </rPr>
      <t xml:space="preserve">
置賜_かき２類</t>
    </r>
    <rPh sb="0" eb="2">
      <t>カジュ</t>
    </rPh>
    <rPh sb="2" eb="3">
      <t>ハン</t>
    </rPh>
    <rPh sb="3" eb="5">
      <t>ソウサイ</t>
    </rPh>
    <rPh sb="5" eb="7">
      <t>トクテイ</t>
    </rPh>
    <rPh sb="10" eb="11">
      <t>ガイ</t>
    </rPh>
    <rPh sb="12" eb="14">
      <t>オキタマ</t>
    </rPh>
    <rPh sb="18" eb="19">
      <t>ルイ</t>
    </rPh>
    <phoneticPr fontId="7"/>
  </si>
  <si>
    <r>
      <rPr>
        <sz val="6"/>
        <rFont val="Meiryo UI"/>
        <family val="3"/>
        <charset val="128"/>
      </rPr>
      <t>果樹半相殺特定凍霜害</t>
    </r>
    <r>
      <rPr>
        <sz val="10"/>
        <rFont val="Meiryo UI"/>
        <family val="3"/>
        <charset val="128"/>
      </rPr>
      <t xml:space="preserve">
置賜_かき２類</t>
    </r>
    <rPh sb="0" eb="2">
      <t>カジュ</t>
    </rPh>
    <rPh sb="2" eb="3">
      <t>ハン</t>
    </rPh>
    <rPh sb="3" eb="5">
      <t>ソウサイ</t>
    </rPh>
    <rPh sb="5" eb="7">
      <t>トクテイ</t>
    </rPh>
    <rPh sb="7" eb="10">
      <t>トウソウガイ</t>
    </rPh>
    <rPh sb="11" eb="13">
      <t>オキタマ</t>
    </rPh>
    <rPh sb="17" eb="18">
      <t>ルイ</t>
    </rPh>
    <phoneticPr fontId="7"/>
  </si>
  <si>
    <r>
      <rPr>
        <sz val="6"/>
        <rFont val="Meiryo UI"/>
        <family val="3"/>
        <charset val="128"/>
      </rPr>
      <t>果樹半相殺特定２点</t>
    </r>
    <r>
      <rPr>
        <sz val="10"/>
        <rFont val="Meiryo UI"/>
        <family val="3"/>
        <charset val="128"/>
      </rPr>
      <t xml:space="preserve">
置賜_かき２類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</si>
  <si>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果樹半相殺特定３点</t>
    </r>
    <r>
      <rPr>
        <sz val="10"/>
        <rFont val="Meiryo UI"/>
        <family val="3"/>
        <charset val="128"/>
      </rPr>
      <t xml:space="preserve">
置賜_かき２類</t>
    </r>
    <rPh sb="0" eb="2">
      <t>カジュ</t>
    </rPh>
    <rPh sb="2" eb="3">
      <t>ハン</t>
    </rPh>
    <rPh sb="3" eb="5">
      <t>ソウサイ</t>
    </rPh>
    <rPh sb="5" eb="7">
      <t>トクテイ</t>
    </rPh>
    <rPh sb="8" eb="9">
      <t>テン</t>
    </rPh>
    <rPh sb="10" eb="12">
      <t>オキタマ</t>
    </rPh>
    <rPh sb="16" eb="17">
      <t>ルイ</t>
    </rPh>
    <phoneticPr fontId="7"/>
  </si>
  <si>
    <r>
      <rPr>
        <sz val="6"/>
        <rFont val="Meiryo UI"/>
        <family val="3"/>
        <charset val="128"/>
      </rPr>
      <t>果樹樹園地減収総合一般</t>
    </r>
    <r>
      <rPr>
        <sz val="10"/>
        <rFont val="Meiryo UI"/>
        <family val="3"/>
        <charset val="128"/>
      </rPr>
      <t xml:space="preserve">
置賜_かき２類</t>
    </r>
    <rPh sb="0" eb="2">
      <t>カジュ</t>
    </rPh>
    <rPh sb="2" eb="5">
      <t>ジュエンチ</t>
    </rPh>
    <rPh sb="5" eb="7">
      <t>ゲンシュウ</t>
    </rPh>
    <rPh sb="7" eb="9">
      <t>ソウゴウ</t>
    </rPh>
    <rPh sb="9" eb="11">
      <t>イッパン</t>
    </rPh>
    <rPh sb="12" eb="14">
      <t>オキタマ</t>
    </rPh>
    <rPh sb="18" eb="19">
      <t>ルイ</t>
    </rPh>
    <phoneticPr fontId="7"/>
  </si>
  <si>
    <r>
      <rPr>
        <sz val="6"/>
        <rFont val="Meiryo UI"/>
        <family val="3"/>
        <charset val="128"/>
      </rPr>
      <t>果樹樹園地減収総合短縮</t>
    </r>
    <r>
      <rPr>
        <sz val="10"/>
        <rFont val="Meiryo UI"/>
        <family val="3"/>
        <charset val="128"/>
      </rPr>
      <t xml:space="preserve">
置賜_かき２類</t>
    </r>
    <rPh sb="0" eb="2">
      <t>カジュ</t>
    </rPh>
    <rPh sb="2" eb="5">
      <t>ジュエンチ</t>
    </rPh>
    <rPh sb="5" eb="7">
      <t>ゲンシュウ</t>
    </rPh>
    <rPh sb="7" eb="9">
      <t>ソウゴウ</t>
    </rPh>
    <rPh sb="9" eb="11">
      <t>タンシュク</t>
    </rPh>
    <rPh sb="12" eb="14">
      <t>オキタマ</t>
    </rPh>
    <rPh sb="18" eb="19">
      <t>ルイ</t>
    </rPh>
    <phoneticPr fontId="7"/>
  </si>
  <si>
    <r>
      <rPr>
        <sz val="6"/>
        <rFont val="Meiryo UI"/>
        <family val="3"/>
        <charset val="128"/>
      </rPr>
      <t>果樹樹園地特定暴風雨</t>
    </r>
    <r>
      <rPr>
        <sz val="10"/>
        <rFont val="Meiryo UI"/>
        <family val="3"/>
        <charset val="128"/>
      </rPr>
      <t xml:space="preserve">
置賜_かき２類</t>
    </r>
    <rPh sb="0" eb="2">
      <t>カジュ</t>
    </rPh>
    <rPh sb="2" eb="5">
      <t>ジュエンチ</t>
    </rPh>
    <rPh sb="5" eb="7">
      <t>トクテイ</t>
    </rPh>
    <rPh sb="7" eb="10">
      <t>ボウフウウ</t>
    </rPh>
    <rPh sb="11" eb="13">
      <t>オキタマ</t>
    </rPh>
    <rPh sb="17" eb="18">
      <t>ルイ</t>
    </rPh>
    <phoneticPr fontId="7"/>
  </si>
  <si>
    <r>
      <rPr>
        <sz val="6"/>
        <rFont val="Meiryo UI"/>
        <family val="3"/>
        <charset val="128"/>
      </rPr>
      <t>果樹樹園地特定ひょう害</t>
    </r>
    <r>
      <rPr>
        <sz val="10"/>
        <rFont val="Meiryo UI"/>
        <family val="3"/>
        <charset val="128"/>
      </rPr>
      <t xml:space="preserve">
置賜_かき２類</t>
    </r>
    <rPh sb="0" eb="2">
      <t>カジュ</t>
    </rPh>
    <rPh sb="2" eb="5">
      <t>ジュエンチ</t>
    </rPh>
    <rPh sb="5" eb="7">
      <t>トクテイ</t>
    </rPh>
    <rPh sb="10" eb="11">
      <t>ガイ</t>
    </rPh>
    <rPh sb="12" eb="14">
      <t>オキタマ</t>
    </rPh>
    <rPh sb="18" eb="19">
      <t>ルイ</t>
    </rPh>
    <phoneticPr fontId="7"/>
  </si>
  <si>
    <r>
      <rPr>
        <sz val="6"/>
        <rFont val="Meiryo UI"/>
        <family val="3"/>
        <charset val="128"/>
      </rPr>
      <t>果樹樹園地特定凍霜害</t>
    </r>
    <r>
      <rPr>
        <sz val="10"/>
        <rFont val="Meiryo UI"/>
        <family val="3"/>
        <charset val="128"/>
      </rPr>
      <t xml:space="preserve">
置賜_かき２類</t>
    </r>
    <rPh sb="0" eb="2">
      <t>カジュ</t>
    </rPh>
    <rPh sb="2" eb="5">
      <t>ジュエンチ</t>
    </rPh>
    <rPh sb="5" eb="7">
      <t>トクテイ</t>
    </rPh>
    <rPh sb="7" eb="10">
      <t>トウソウガイ</t>
    </rPh>
    <rPh sb="11" eb="13">
      <t>オキタマ</t>
    </rPh>
    <rPh sb="17" eb="18">
      <t>ルイ</t>
    </rPh>
    <phoneticPr fontId="7"/>
  </si>
  <si>
    <r>
      <rPr>
        <sz val="6"/>
        <rFont val="Meiryo UI"/>
        <family val="3"/>
        <charset val="128"/>
      </rPr>
      <t>果樹樹園地特定２点</t>
    </r>
    <r>
      <rPr>
        <sz val="10"/>
        <rFont val="Meiryo UI"/>
        <family val="3"/>
        <charset val="128"/>
      </rPr>
      <t xml:space="preserve">
置賜_かき２類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</si>
  <si>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果樹樹園地特定３点</t>
    </r>
    <r>
      <rPr>
        <sz val="10"/>
        <rFont val="Meiryo UI"/>
        <family val="3"/>
        <charset val="128"/>
      </rPr>
      <t xml:space="preserve">
置賜_かき２類</t>
    </r>
    <rPh sb="0" eb="2">
      <t>カジュ</t>
    </rPh>
    <rPh sb="2" eb="5">
      <t>ジュエンチ</t>
    </rPh>
    <rPh sb="5" eb="7">
      <t>トクテイ</t>
    </rPh>
    <rPh sb="8" eb="9">
      <t>テン</t>
    </rPh>
    <rPh sb="10" eb="12">
      <t>オキタマ</t>
    </rPh>
    <rPh sb="16" eb="17">
      <t>ルイ</t>
    </rPh>
    <phoneticPr fontId="7"/>
  </si>
  <si>
    <r>
      <rPr>
        <sz val="6"/>
        <rFont val="Meiryo UI"/>
        <family val="3"/>
        <charset val="128"/>
      </rPr>
      <t>果樹全相殺減収総合</t>
    </r>
    <r>
      <rPr>
        <sz val="10"/>
        <rFont val="Meiryo UI"/>
        <family val="3"/>
        <charset val="128"/>
      </rPr>
      <t xml:space="preserve">
置賜_かき２類</t>
    </r>
    <rPh sb="0" eb="2">
      <t>カジュ</t>
    </rPh>
    <rPh sb="2" eb="3">
      <t>ゼン</t>
    </rPh>
    <rPh sb="3" eb="5">
      <t>ソウサイ</t>
    </rPh>
    <rPh sb="5" eb="7">
      <t>ゲンシュウ</t>
    </rPh>
    <rPh sb="7" eb="9">
      <t>ソウゴウ</t>
    </rPh>
    <rPh sb="10" eb="12">
      <t>オキタマ</t>
    </rPh>
    <rPh sb="16" eb="17">
      <t>ルイ</t>
    </rPh>
    <phoneticPr fontId="7"/>
  </si>
  <si>
    <r>
      <rPr>
        <sz val="6"/>
        <rFont val="Meiryo UI"/>
        <family val="3"/>
        <charset val="128"/>
      </rPr>
      <t>果樹全相殺品質</t>
    </r>
    <r>
      <rPr>
        <sz val="10"/>
        <rFont val="Meiryo UI"/>
        <family val="3"/>
        <charset val="128"/>
      </rPr>
      <t xml:space="preserve">
置賜_かき２類</t>
    </r>
    <rPh sb="0" eb="2">
      <t>カジュ</t>
    </rPh>
    <rPh sb="2" eb="3">
      <t>ゼン</t>
    </rPh>
    <rPh sb="3" eb="5">
      <t>ソウサイ</t>
    </rPh>
    <rPh sb="5" eb="7">
      <t>ヒンシツ</t>
    </rPh>
    <rPh sb="8" eb="10">
      <t>オキタマ</t>
    </rPh>
    <rPh sb="14" eb="15">
      <t>ルイ</t>
    </rPh>
    <phoneticPr fontId="7"/>
  </si>
  <si>
    <r>
      <rPr>
        <sz val="6"/>
        <rFont val="Meiryo UI"/>
        <family val="3"/>
        <charset val="128"/>
      </rPr>
      <t>果樹半相殺減収総合一般</t>
    </r>
    <r>
      <rPr>
        <sz val="10"/>
        <rFont val="Meiryo UI"/>
        <family val="3"/>
        <charset val="128"/>
      </rPr>
      <t xml:space="preserve">
庄内_かき２類</t>
    </r>
    <rPh sb="0" eb="2">
      <t>カジュ</t>
    </rPh>
    <rPh sb="2" eb="3">
      <t>ハン</t>
    </rPh>
    <rPh sb="3" eb="5">
      <t>ソウサイ</t>
    </rPh>
    <rPh sb="5" eb="7">
      <t>ゲンシュウ</t>
    </rPh>
    <rPh sb="7" eb="9">
      <t>ソウゴウ</t>
    </rPh>
    <rPh sb="9" eb="11">
      <t>イッパン</t>
    </rPh>
    <rPh sb="12" eb="14">
      <t>ショウナイ</t>
    </rPh>
    <rPh sb="18" eb="19">
      <t>ルイ</t>
    </rPh>
    <phoneticPr fontId="7"/>
  </si>
  <si>
    <r>
      <rPr>
        <sz val="6"/>
        <rFont val="Meiryo UI"/>
        <family val="3"/>
        <charset val="128"/>
      </rPr>
      <t>果樹半相殺減収総合短縮</t>
    </r>
    <r>
      <rPr>
        <sz val="10"/>
        <rFont val="Meiryo UI"/>
        <family val="3"/>
        <charset val="128"/>
      </rPr>
      <t xml:space="preserve">
庄内_かき２類</t>
    </r>
    <rPh sb="0" eb="2">
      <t>カジュ</t>
    </rPh>
    <rPh sb="2" eb="3">
      <t>ハン</t>
    </rPh>
    <rPh sb="3" eb="5">
      <t>ソウサイ</t>
    </rPh>
    <rPh sb="5" eb="7">
      <t>ゲンシュウ</t>
    </rPh>
    <rPh sb="7" eb="9">
      <t>ソウゴウ</t>
    </rPh>
    <rPh sb="9" eb="11">
      <t>タンシュク</t>
    </rPh>
    <rPh sb="12" eb="14">
      <t>ショウナイ</t>
    </rPh>
    <rPh sb="18" eb="19">
      <t>ルイ</t>
    </rPh>
    <phoneticPr fontId="7"/>
  </si>
  <si>
    <r>
      <rPr>
        <sz val="6"/>
        <rFont val="Meiryo UI"/>
        <family val="3"/>
        <charset val="128"/>
      </rPr>
      <t>果樹半相殺特定暴風雨</t>
    </r>
    <r>
      <rPr>
        <sz val="10"/>
        <rFont val="Meiryo UI"/>
        <family val="3"/>
        <charset val="128"/>
      </rPr>
      <t xml:space="preserve">
庄内_かき２類</t>
    </r>
    <rPh sb="0" eb="2">
      <t>カジュ</t>
    </rPh>
    <rPh sb="2" eb="3">
      <t>ハン</t>
    </rPh>
    <rPh sb="3" eb="5">
      <t>ソウサイ</t>
    </rPh>
    <rPh sb="5" eb="7">
      <t>トクテイ</t>
    </rPh>
    <rPh sb="7" eb="10">
      <t>ボウフウウ</t>
    </rPh>
    <rPh sb="11" eb="13">
      <t>ショウナイ</t>
    </rPh>
    <rPh sb="17" eb="18">
      <t>ルイ</t>
    </rPh>
    <phoneticPr fontId="7"/>
  </si>
  <si>
    <r>
      <rPr>
        <sz val="6"/>
        <rFont val="Meiryo UI"/>
        <family val="3"/>
        <charset val="128"/>
      </rPr>
      <t>果樹半相殺特定ひょう害</t>
    </r>
    <r>
      <rPr>
        <sz val="10"/>
        <rFont val="Meiryo UI"/>
        <family val="3"/>
        <charset val="128"/>
      </rPr>
      <t xml:space="preserve">
庄内_かき２類</t>
    </r>
    <rPh sb="0" eb="2">
      <t>カジュ</t>
    </rPh>
    <rPh sb="2" eb="3">
      <t>ハン</t>
    </rPh>
    <rPh sb="3" eb="5">
      <t>ソウサイ</t>
    </rPh>
    <rPh sb="5" eb="7">
      <t>トクテイ</t>
    </rPh>
    <rPh sb="10" eb="11">
      <t>ガイ</t>
    </rPh>
    <rPh sb="12" eb="14">
      <t>ショウナイ</t>
    </rPh>
    <rPh sb="18" eb="19">
      <t>ルイ</t>
    </rPh>
    <phoneticPr fontId="7"/>
  </si>
  <si>
    <r>
      <rPr>
        <sz val="6"/>
        <rFont val="Meiryo UI"/>
        <family val="3"/>
        <charset val="128"/>
      </rPr>
      <t>果樹半相殺特定凍霜害</t>
    </r>
    <r>
      <rPr>
        <sz val="10"/>
        <rFont val="Meiryo UI"/>
        <family val="3"/>
        <charset val="128"/>
      </rPr>
      <t xml:space="preserve">
庄内_かき２類</t>
    </r>
    <rPh sb="0" eb="2">
      <t>カジュ</t>
    </rPh>
    <rPh sb="2" eb="3">
      <t>ハン</t>
    </rPh>
    <rPh sb="3" eb="5">
      <t>ソウサイ</t>
    </rPh>
    <rPh sb="5" eb="7">
      <t>トクテイ</t>
    </rPh>
    <rPh sb="7" eb="10">
      <t>トウソウガイ</t>
    </rPh>
    <rPh sb="11" eb="13">
      <t>ショウナイ</t>
    </rPh>
    <rPh sb="17" eb="18">
      <t>ルイ</t>
    </rPh>
    <phoneticPr fontId="7"/>
  </si>
  <si>
    <r>
      <rPr>
        <sz val="6"/>
        <rFont val="Meiryo UI"/>
        <family val="3"/>
        <charset val="128"/>
      </rPr>
      <t>果樹半相殺特定２点</t>
    </r>
    <r>
      <rPr>
        <sz val="10"/>
        <rFont val="Meiryo UI"/>
        <family val="3"/>
        <charset val="128"/>
      </rPr>
      <t xml:space="preserve">
庄内_かき２類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</si>
  <si>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果樹半相殺特定３点</t>
    </r>
    <r>
      <rPr>
        <sz val="10"/>
        <rFont val="Meiryo UI"/>
        <family val="3"/>
        <charset val="128"/>
      </rPr>
      <t xml:space="preserve">
庄内_かき２類</t>
    </r>
    <rPh sb="0" eb="2">
      <t>カジュ</t>
    </rPh>
    <rPh sb="2" eb="3">
      <t>ハン</t>
    </rPh>
    <rPh sb="3" eb="5">
      <t>ソウサイ</t>
    </rPh>
    <rPh sb="5" eb="7">
      <t>トクテイ</t>
    </rPh>
    <rPh sb="8" eb="9">
      <t>テン</t>
    </rPh>
    <rPh sb="10" eb="12">
      <t>ショウナイ</t>
    </rPh>
    <rPh sb="16" eb="17">
      <t>ルイ</t>
    </rPh>
    <phoneticPr fontId="7"/>
  </si>
  <si>
    <r>
      <rPr>
        <sz val="6"/>
        <rFont val="Meiryo UI"/>
        <family val="3"/>
        <charset val="128"/>
      </rPr>
      <t>果樹樹園地減収総合一般</t>
    </r>
    <r>
      <rPr>
        <sz val="10"/>
        <rFont val="Meiryo UI"/>
        <family val="3"/>
        <charset val="128"/>
      </rPr>
      <t xml:space="preserve">
庄内_かき２類</t>
    </r>
    <rPh sb="0" eb="2">
      <t>カジュ</t>
    </rPh>
    <rPh sb="2" eb="5">
      <t>ジュエンチ</t>
    </rPh>
    <rPh sb="5" eb="7">
      <t>ゲンシュウ</t>
    </rPh>
    <rPh sb="7" eb="9">
      <t>ソウゴウ</t>
    </rPh>
    <rPh sb="9" eb="11">
      <t>イッパン</t>
    </rPh>
    <rPh sb="12" eb="14">
      <t>ショウナイ</t>
    </rPh>
    <rPh sb="18" eb="19">
      <t>ルイ</t>
    </rPh>
    <phoneticPr fontId="7"/>
  </si>
  <si>
    <r>
      <rPr>
        <sz val="6"/>
        <rFont val="Meiryo UI"/>
        <family val="3"/>
        <charset val="128"/>
      </rPr>
      <t>果樹樹園地特定ひょう害</t>
    </r>
    <r>
      <rPr>
        <sz val="10"/>
        <rFont val="Meiryo UI"/>
        <family val="3"/>
        <charset val="128"/>
      </rPr>
      <t xml:space="preserve">
庄内_かき２類</t>
    </r>
    <rPh sb="0" eb="2">
      <t>カジュ</t>
    </rPh>
    <rPh sb="2" eb="5">
      <t>ジュエンチ</t>
    </rPh>
    <rPh sb="5" eb="7">
      <t>トクテイ</t>
    </rPh>
    <rPh sb="10" eb="11">
      <t>ガイ</t>
    </rPh>
    <rPh sb="12" eb="14">
      <t>ショウナイ</t>
    </rPh>
    <rPh sb="18" eb="19">
      <t>ルイ</t>
    </rPh>
    <phoneticPr fontId="7"/>
  </si>
  <si>
    <r>
      <rPr>
        <sz val="6"/>
        <rFont val="Meiryo UI"/>
        <family val="3"/>
        <charset val="128"/>
      </rPr>
      <t>果樹樹園地特定凍霜害</t>
    </r>
    <r>
      <rPr>
        <sz val="10"/>
        <rFont val="Meiryo UI"/>
        <family val="3"/>
        <charset val="128"/>
      </rPr>
      <t xml:space="preserve">
庄内_かき２類</t>
    </r>
    <rPh sb="0" eb="2">
      <t>カジュ</t>
    </rPh>
    <rPh sb="2" eb="5">
      <t>ジュエンチ</t>
    </rPh>
    <rPh sb="5" eb="7">
      <t>トクテイ</t>
    </rPh>
    <rPh sb="7" eb="10">
      <t>トウソウガイ</t>
    </rPh>
    <rPh sb="11" eb="13">
      <t>ショウナイ</t>
    </rPh>
    <rPh sb="17" eb="18">
      <t>ルイ</t>
    </rPh>
    <phoneticPr fontId="7"/>
  </si>
  <si>
    <r>
      <rPr>
        <sz val="6"/>
        <rFont val="Meiryo UI"/>
        <family val="3"/>
        <charset val="128"/>
      </rPr>
      <t>果樹樹園地特定２点</t>
    </r>
    <r>
      <rPr>
        <sz val="10"/>
        <rFont val="Meiryo UI"/>
        <family val="3"/>
        <charset val="128"/>
      </rPr>
      <t xml:space="preserve">
庄内_かき２類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</si>
  <si>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果樹樹園地特定３点</t>
    </r>
    <r>
      <rPr>
        <sz val="10"/>
        <rFont val="Meiryo UI"/>
        <family val="3"/>
        <charset val="128"/>
      </rPr>
      <t xml:space="preserve">
庄内_かき２類</t>
    </r>
    <rPh sb="0" eb="2">
      <t>カジュ</t>
    </rPh>
    <rPh sb="2" eb="5">
      <t>ジュエンチ</t>
    </rPh>
    <rPh sb="5" eb="7">
      <t>トクテイ</t>
    </rPh>
    <rPh sb="8" eb="9">
      <t>テン</t>
    </rPh>
    <rPh sb="10" eb="12">
      <t>ショウナイ</t>
    </rPh>
    <rPh sb="16" eb="17">
      <t>ルイ</t>
    </rPh>
    <phoneticPr fontId="7"/>
  </si>
  <si>
    <r>
      <rPr>
        <sz val="6"/>
        <rFont val="Meiryo UI"/>
        <family val="3"/>
        <charset val="128"/>
      </rPr>
      <t>果樹全相殺減収総合</t>
    </r>
    <r>
      <rPr>
        <sz val="10"/>
        <rFont val="Meiryo UI"/>
        <family val="3"/>
        <charset val="128"/>
      </rPr>
      <t xml:space="preserve">
庄内_かき２類</t>
    </r>
    <rPh sb="0" eb="2">
      <t>カジュ</t>
    </rPh>
    <rPh sb="2" eb="3">
      <t>ゼン</t>
    </rPh>
    <rPh sb="3" eb="5">
      <t>ソウサイ</t>
    </rPh>
    <rPh sb="5" eb="7">
      <t>ゲンシュウ</t>
    </rPh>
    <rPh sb="7" eb="9">
      <t>ソウゴウ</t>
    </rPh>
    <rPh sb="10" eb="12">
      <t>ショウナイ</t>
    </rPh>
    <rPh sb="16" eb="17">
      <t>ルイ</t>
    </rPh>
    <phoneticPr fontId="7"/>
  </si>
  <si>
    <r>
      <rPr>
        <sz val="6"/>
        <rFont val="Meiryo UI"/>
        <family val="3"/>
        <charset val="128"/>
      </rPr>
      <t>果樹全相殺品質</t>
    </r>
    <r>
      <rPr>
        <sz val="10"/>
        <rFont val="Meiryo UI"/>
        <family val="3"/>
        <charset val="128"/>
      </rPr>
      <t xml:space="preserve">
庄内_かき２類</t>
    </r>
    <rPh sb="0" eb="2">
      <t>カジュ</t>
    </rPh>
    <rPh sb="2" eb="3">
      <t>ゼン</t>
    </rPh>
    <rPh sb="3" eb="5">
      <t>ソウサイ</t>
    </rPh>
    <rPh sb="5" eb="7">
      <t>ヒンシツ</t>
    </rPh>
    <rPh sb="8" eb="10">
      <t>ショウナイ</t>
    </rPh>
    <rPh sb="14" eb="15">
      <t>ルイ</t>
    </rPh>
    <phoneticPr fontId="7"/>
  </si>
  <si>
    <r>
      <rPr>
        <sz val="6"/>
        <rFont val="Meiryo UI"/>
        <family val="3"/>
        <charset val="128"/>
      </rPr>
      <t>果樹半相殺減収総合一般</t>
    </r>
    <r>
      <rPr>
        <sz val="10"/>
        <rFont val="Meiryo UI"/>
        <family val="3"/>
        <charset val="128"/>
      </rPr>
      <t xml:space="preserve">
山形中央_ぶどう３類１群</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rPh sb="23" eb="24">
      <t>グン</t>
    </rPh>
    <phoneticPr fontId="7"/>
  </si>
  <si>
    <r>
      <rPr>
        <sz val="6"/>
        <rFont val="Meiryo UI"/>
        <family val="3"/>
        <charset val="128"/>
      </rPr>
      <t>果樹半相殺減収総合短縮</t>
    </r>
    <r>
      <rPr>
        <sz val="10"/>
        <rFont val="Meiryo UI"/>
        <family val="3"/>
        <charset val="128"/>
      </rPr>
      <t xml:space="preserve">
山形中央_ぶどう３類１群</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</si>
  <si>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果樹半相殺特定暴風雨</t>
    </r>
    <r>
      <rPr>
        <sz val="10"/>
        <rFont val="Meiryo UI"/>
        <family val="3"/>
        <charset val="128"/>
      </rPr>
      <t xml:space="preserve">
山形中央_ぶどう３類１群</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</si>
  <si>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果樹半相殺特定凍霜害</t>
    </r>
    <r>
      <rPr>
        <sz val="10"/>
        <rFont val="Meiryo UI"/>
        <family val="3"/>
        <charset val="128"/>
      </rPr>
      <t xml:space="preserve">
山形中央_ぶどう３類１群</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</si>
  <si>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山形中央_ぶどう３類１群</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</si>
  <si>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山形中央_ぶどう３類１群</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</si>
  <si>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山形中央_ぶどう３類１群</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</si>
  <si>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山形中央_ぶどう３類１群</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</si>
  <si>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山形中央_ぶどう３類１群</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</si>
  <si>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山形中央_ぶどう３類１群</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</si>
  <si>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果樹樹園地特定２点</t>
    </r>
    <r>
      <rPr>
        <sz val="10"/>
        <rFont val="Meiryo UI"/>
        <family val="3"/>
        <charset val="128"/>
      </rPr>
      <t xml:space="preserve">
山形中央_ぶどう３類１群</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</si>
  <si>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山形中央_ぶどう３類１群</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</si>
  <si>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山形中央_ぶどう３類１群</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</si>
  <si>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山形中央_ぶどう３類１群</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</si>
  <si>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果樹半相殺減収総合一般</t>
    </r>
    <r>
      <rPr>
        <sz val="10"/>
        <rFont val="Meiryo UI"/>
        <family val="3"/>
        <charset val="128"/>
      </rPr>
      <t xml:space="preserve">
山形中央_ぶどう３類２群</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</si>
  <si>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果樹半相殺減収総合短縮</t>
    </r>
    <r>
      <rPr>
        <sz val="10"/>
        <rFont val="Meiryo UI"/>
        <family val="3"/>
        <charset val="128"/>
      </rPr>
      <t xml:space="preserve">
山形中央_ぶどう３類２群</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</si>
  <si>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果樹半相殺特定暴風雨</t>
    </r>
    <r>
      <rPr>
        <sz val="10"/>
        <rFont val="Meiryo UI"/>
        <family val="3"/>
        <charset val="128"/>
      </rPr>
      <t xml:space="preserve">
山形中央_ぶどう３類２群</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</si>
  <si>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果樹半相殺特定凍霜害</t>
    </r>
    <r>
      <rPr>
        <sz val="10"/>
        <rFont val="Meiryo UI"/>
        <family val="3"/>
        <charset val="128"/>
      </rPr>
      <t xml:space="preserve">
山形中央_ぶどう３類２群</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</si>
  <si>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山形中央_ぶどう３類２群</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</si>
  <si>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山形中央_ぶどう３類２群</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</si>
  <si>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山形中央_ぶどう３類２群</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</si>
  <si>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山形中央_ぶどう３類２群</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</si>
  <si>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山形中央_ぶどう３類２群</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</si>
  <si>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山形中央_ぶどう３類２群</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</si>
  <si>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果樹樹園地特定２点</t>
    </r>
    <r>
      <rPr>
        <sz val="10"/>
        <rFont val="Meiryo UI"/>
        <family val="3"/>
        <charset val="128"/>
      </rPr>
      <t xml:space="preserve">
山形中央_ぶどう３類２群</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</si>
  <si>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山形中央_ぶどう３類２群</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</si>
  <si>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山形中央_ぶどう３類２群</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</si>
  <si>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山形中央_ぶどう３類２群</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</si>
  <si>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果樹半相殺減収総合一般</t>
    </r>
    <r>
      <rPr>
        <sz val="10"/>
        <rFont val="Meiryo UI"/>
        <family val="3"/>
        <charset val="128"/>
      </rPr>
      <t xml:space="preserve">
山形中央_ぶどう３類３群</t>
    </r>
    <rPh sb="0" eb="2">
      <t>カジュ</t>
    </rPh>
    <rPh sb="2" eb="3">
      <t>ハン</t>
    </rPh>
    <rPh sb="3" eb="5">
      <t>ソウサイ</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</si>
  <si>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果樹半相殺減収総合短縮</t>
    </r>
    <r>
      <rPr>
        <sz val="10"/>
        <rFont val="Meiryo UI"/>
        <family val="3"/>
        <charset val="128"/>
      </rPr>
      <t xml:space="preserve">
山形中央_ぶどう３類３群</t>
    </r>
    <rPh sb="0" eb="2">
      <t>カジュ</t>
    </rPh>
    <rPh sb="2" eb="3">
      <t>ハン</t>
    </rPh>
    <rPh sb="3" eb="5">
      <t>ソウサイ</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</si>
  <si>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果樹半相殺特定暴風雨</t>
    </r>
    <r>
      <rPr>
        <sz val="10"/>
        <rFont val="Meiryo UI"/>
        <family val="3"/>
        <charset val="128"/>
      </rPr>
      <t xml:space="preserve">
山形中央_ぶどう３類３群</t>
    </r>
    <rPh sb="0" eb="2">
      <t>カジュ</t>
    </rPh>
    <rPh sb="2" eb="3">
      <t>ハン</t>
    </rPh>
    <rPh sb="3" eb="5">
      <t>ソウサイ</t>
    </rPh>
    <rPh sb="5" eb="7">
      <t>トクテイ</t>
    </rPh>
    <rPh sb="7" eb="10">
      <t>ボウフウウ</t>
    </rPh>
    <rPh sb="11" eb="13">
      <t>ヤマガタ</t>
    </rPh>
    <rPh sb="13" eb="15">
      <t>チュウオウ</t>
    </rPh>
    <rPh sb="20" eb="21">
      <t>ルイ</t>
    </rPh>
    <phoneticPr fontId="7"/>
  </si>
  <si>
    <r>
      <rPr>
        <sz val="6"/>
        <rFont val="Meiryo UI"/>
        <family val="3"/>
        <charset val="128"/>
      </rPr>
      <t>果樹半相殺特定凍霜害</t>
    </r>
    <r>
      <rPr>
        <sz val="10"/>
        <rFont val="Meiryo UI"/>
        <family val="3"/>
        <charset val="128"/>
      </rPr>
      <t xml:space="preserve">
山形中央_ぶどう３類３群</t>
    </r>
    <rPh sb="0" eb="2">
      <t>カジュ</t>
    </rPh>
    <rPh sb="2" eb="3">
      <t>ハン</t>
    </rPh>
    <rPh sb="3" eb="5">
      <t>ソウサイ</t>
    </rPh>
    <rPh sb="5" eb="7">
      <t>トクテイ</t>
    </rPh>
    <rPh sb="7" eb="10">
      <t>トウソウガイ</t>
    </rPh>
    <rPh sb="11" eb="13">
      <t>ヤマガタ</t>
    </rPh>
    <rPh sb="13" eb="15">
      <t>チュウオウ</t>
    </rPh>
    <rPh sb="20" eb="21">
      <t>ルイ</t>
    </rPh>
    <phoneticPr fontId="7"/>
  </si>
  <si>
    <r>
      <rPr>
        <sz val="6"/>
        <rFont val="Meiryo UI"/>
        <family val="3"/>
        <charset val="128"/>
      </rPr>
      <t>果樹半相殺特定２点</t>
    </r>
    <r>
      <rPr>
        <sz val="10"/>
        <rFont val="Meiryo UI"/>
        <family val="3"/>
        <charset val="128"/>
      </rPr>
      <t xml:space="preserve">
山形中央_ぶどう３類３群</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</si>
  <si>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果樹半相殺特定３点</t>
    </r>
    <r>
      <rPr>
        <sz val="10"/>
        <rFont val="Meiryo UI"/>
        <family val="3"/>
        <charset val="128"/>
      </rPr>
      <t xml:space="preserve">
山形中央_ぶどう３類３群</t>
    </r>
    <rPh sb="0" eb="2">
      <t>カジュ</t>
    </rPh>
    <rPh sb="2" eb="3">
      <t>ハン</t>
    </rPh>
    <rPh sb="3" eb="5">
      <t>ソウサイ</t>
    </rPh>
    <rPh sb="5" eb="7">
      <t>トクテイ</t>
    </rPh>
    <rPh sb="8" eb="9">
      <t>テン</t>
    </rPh>
    <rPh sb="10" eb="12">
      <t>ヤマガタ</t>
    </rPh>
    <rPh sb="12" eb="14">
      <t>チュウオウ</t>
    </rPh>
    <rPh sb="19" eb="20">
      <t>ルイ</t>
    </rPh>
    <phoneticPr fontId="7"/>
  </si>
  <si>
    <r>
      <rPr>
        <sz val="6"/>
        <rFont val="Meiryo UI"/>
        <family val="3"/>
        <charset val="128"/>
      </rPr>
      <t>果樹樹園地減収総合一般</t>
    </r>
    <r>
      <rPr>
        <sz val="10"/>
        <rFont val="Meiryo UI"/>
        <family val="3"/>
        <charset val="128"/>
      </rPr>
      <t xml:space="preserve">
山形中央_ぶどう３類３群</t>
    </r>
    <rPh sb="0" eb="2">
      <t>カジュ</t>
    </rPh>
    <rPh sb="2" eb="5">
      <t>ジュエンチ</t>
    </rPh>
    <rPh sb="5" eb="7">
      <t>ゲンシュウ</t>
    </rPh>
    <rPh sb="7" eb="9">
      <t>ソウゴウ</t>
    </rPh>
    <rPh sb="9" eb="11">
      <t>イッパン</t>
    </rPh>
    <rPh sb="12" eb="14">
      <t>ヤマガタ</t>
    </rPh>
    <rPh sb="14" eb="16">
      <t>チュウオウ</t>
    </rPh>
    <rPh sb="21" eb="22">
      <t>ルイ</t>
    </rPh>
    <phoneticPr fontId="7"/>
  </si>
  <si>
    <r>
      <rPr>
        <sz val="6"/>
        <rFont val="Meiryo UI"/>
        <family val="3"/>
        <charset val="128"/>
      </rPr>
      <t>果樹樹園地減収総合短縮</t>
    </r>
    <r>
      <rPr>
        <sz val="10"/>
        <rFont val="Meiryo UI"/>
        <family val="3"/>
        <charset val="128"/>
      </rPr>
      <t xml:space="preserve">
山形中央_ぶどう３類３群</t>
    </r>
    <rPh sb="0" eb="2">
      <t>カジュ</t>
    </rPh>
    <rPh sb="2" eb="5">
      <t>ジュエンチ</t>
    </rPh>
    <rPh sb="5" eb="7">
      <t>ゲンシュウ</t>
    </rPh>
    <rPh sb="7" eb="9">
      <t>ソウゴウ</t>
    </rPh>
    <rPh sb="9" eb="11">
      <t>タンシュク</t>
    </rPh>
    <rPh sb="12" eb="14">
      <t>ヤマガタ</t>
    </rPh>
    <rPh sb="14" eb="16">
      <t>チュウオウ</t>
    </rPh>
    <rPh sb="21" eb="22">
      <t>ルイ</t>
    </rPh>
    <phoneticPr fontId="7"/>
  </si>
  <si>
    <r>
      <rPr>
        <sz val="6"/>
        <rFont val="Meiryo UI"/>
        <family val="3"/>
        <charset val="128"/>
      </rPr>
      <t>果樹樹園地特定暴風雨</t>
    </r>
    <r>
      <rPr>
        <sz val="10"/>
        <rFont val="Meiryo UI"/>
        <family val="3"/>
        <charset val="128"/>
      </rPr>
      <t xml:space="preserve">
山形中央_ぶどう３類３群</t>
    </r>
    <rPh sb="0" eb="2">
      <t>カジュ</t>
    </rPh>
    <rPh sb="2" eb="5">
      <t>ジュエンチ</t>
    </rPh>
    <rPh sb="5" eb="7">
      <t>トクテイ</t>
    </rPh>
    <rPh sb="7" eb="10">
      <t>ボウフウウ</t>
    </rPh>
    <rPh sb="11" eb="13">
      <t>ヤマガタ</t>
    </rPh>
    <rPh sb="13" eb="15">
      <t>チュウオウ</t>
    </rPh>
    <rPh sb="20" eb="21">
      <t>ルイ</t>
    </rPh>
    <phoneticPr fontId="7"/>
  </si>
  <si>
    <r>
      <rPr>
        <sz val="6"/>
        <rFont val="Meiryo UI"/>
        <family val="3"/>
        <charset val="128"/>
      </rPr>
      <t>果樹樹園地特定ひょう害</t>
    </r>
    <r>
      <rPr>
        <sz val="10"/>
        <rFont val="Meiryo UI"/>
        <family val="3"/>
        <charset val="128"/>
      </rPr>
      <t xml:space="preserve">
山形中央_ぶどう３類３群</t>
    </r>
    <rPh sb="0" eb="2">
      <t>カジュ</t>
    </rPh>
    <rPh sb="2" eb="5">
      <t>ジュエンチ</t>
    </rPh>
    <rPh sb="5" eb="7">
      <t>トクテイ</t>
    </rPh>
    <rPh sb="10" eb="11">
      <t>ガイ</t>
    </rPh>
    <rPh sb="12" eb="14">
      <t>ヤマガタ</t>
    </rPh>
    <rPh sb="14" eb="16">
      <t>チュウオウ</t>
    </rPh>
    <rPh sb="21" eb="22">
      <t>ルイ</t>
    </rPh>
    <phoneticPr fontId="7"/>
  </si>
  <si>
    <r>
      <rPr>
        <sz val="6"/>
        <rFont val="Meiryo UI"/>
        <family val="3"/>
        <charset val="128"/>
      </rPr>
      <t>果樹樹園地特定２点</t>
    </r>
    <r>
      <rPr>
        <sz val="10"/>
        <rFont val="Meiryo UI"/>
        <family val="3"/>
        <charset val="128"/>
      </rPr>
      <t xml:space="preserve">
山形中央_ぶどう３類３群</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</si>
  <si>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果樹樹園地特定３点</t>
    </r>
    <r>
      <rPr>
        <sz val="10"/>
        <rFont val="Meiryo UI"/>
        <family val="3"/>
        <charset val="128"/>
      </rPr>
      <t xml:space="preserve">
山形中央_ぶどう３類３群</t>
    </r>
    <rPh sb="0" eb="2">
      <t>カジュ</t>
    </rPh>
    <rPh sb="2" eb="5">
      <t>ジュエンチ</t>
    </rPh>
    <rPh sb="5" eb="7">
      <t>トクテイ</t>
    </rPh>
    <rPh sb="8" eb="9">
      <t>テン</t>
    </rPh>
    <rPh sb="10" eb="12">
      <t>ヤマガタ</t>
    </rPh>
    <rPh sb="12" eb="14">
      <t>チュウオウ</t>
    </rPh>
    <rPh sb="19" eb="20">
      <t>ルイ</t>
    </rPh>
    <phoneticPr fontId="7"/>
  </si>
  <si>
    <r>
      <rPr>
        <sz val="6"/>
        <rFont val="Meiryo UI"/>
        <family val="3"/>
        <charset val="128"/>
      </rPr>
      <t>果樹全相殺減収総合</t>
    </r>
    <r>
      <rPr>
        <sz val="10"/>
        <rFont val="Meiryo UI"/>
        <family val="3"/>
        <charset val="128"/>
      </rPr>
      <t xml:space="preserve">
山形中央_ぶどう３類３群</t>
    </r>
    <rPh sb="0" eb="2">
      <t>カジュ</t>
    </rPh>
    <rPh sb="2" eb="3">
      <t>ゼン</t>
    </rPh>
    <rPh sb="3" eb="5">
      <t>ソウサイ</t>
    </rPh>
    <rPh sb="5" eb="7">
      <t>ゲンシュウ</t>
    </rPh>
    <rPh sb="7" eb="9">
      <t>ソウゴウ</t>
    </rPh>
    <rPh sb="10" eb="12">
      <t>ヤマガタ</t>
    </rPh>
    <rPh sb="12" eb="14">
      <t>チュウオウ</t>
    </rPh>
    <rPh sb="19" eb="20">
      <t>ルイ</t>
    </rPh>
    <phoneticPr fontId="7"/>
  </si>
  <si>
    <r>
      <rPr>
        <sz val="6"/>
        <rFont val="Meiryo UI"/>
        <family val="3"/>
        <charset val="128"/>
      </rPr>
      <t>果樹全相殺品質</t>
    </r>
    <r>
      <rPr>
        <sz val="10"/>
        <rFont val="Meiryo UI"/>
        <family val="3"/>
        <charset val="128"/>
      </rPr>
      <t xml:space="preserve">
山形中央_ぶどう３類３群</t>
    </r>
    <rPh sb="0" eb="2">
      <t>カジュ</t>
    </rPh>
    <rPh sb="2" eb="3">
      <t>ゼン</t>
    </rPh>
    <rPh sb="3" eb="5">
      <t>ソウサイ</t>
    </rPh>
    <rPh sb="5" eb="7">
      <t>ヒンシツ</t>
    </rPh>
    <rPh sb="8" eb="10">
      <t>ヤマガタ</t>
    </rPh>
    <rPh sb="10" eb="12">
      <t>チュウオウ</t>
    </rPh>
    <rPh sb="17" eb="18">
      <t>ルイ</t>
    </rPh>
    <phoneticPr fontId="7"/>
  </si>
  <si>
    <r>
      <rPr>
        <sz val="6"/>
        <rFont val="Meiryo UI"/>
        <family val="3"/>
        <charset val="128"/>
      </rPr>
      <t>果樹半相殺減収総合一般</t>
    </r>
    <r>
      <rPr>
        <sz val="10"/>
        <rFont val="Meiryo UI"/>
        <family val="3"/>
        <charset val="128"/>
      </rPr>
      <t xml:space="preserve">
置賜_ぶどう３類１群</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</si>
  <si>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置賜_ぶどう３類１群</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</si>
  <si>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置賜_ぶどう３類１群</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</si>
  <si>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果樹半相殺特定凍霜害</t>
    </r>
    <r>
      <rPr>
        <sz val="10"/>
        <rFont val="Meiryo UI"/>
        <family val="3"/>
        <charset val="128"/>
      </rPr>
      <t xml:space="preserve">
置賜_ぶどう３類１群</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</si>
  <si>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置賜_ぶどう３類１群</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</si>
  <si>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置賜_ぶどう３類１群</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</si>
  <si>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置賜_ぶどう３類１群</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</si>
  <si>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置賜_ぶどう３類１群</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</si>
  <si>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置賜_ぶどう３類１群</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</si>
  <si>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置賜_ぶどう３類１群</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</si>
  <si>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果樹樹園地特定２点</t>
    </r>
    <r>
      <rPr>
        <sz val="10"/>
        <rFont val="Meiryo UI"/>
        <family val="3"/>
        <charset val="128"/>
      </rPr>
      <t xml:space="preserve">
置賜_ぶどう３類１群</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</si>
  <si>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置賜_ぶどう３類１群</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</si>
  <si>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置賜_ぶどう３類１群</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</si>
  <si>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置賜_ぶどう３類１群</t>
    </r>
    <rPh sb="0" eb="2">
      <t>カジュ</t>
    </rPh>
    <rPh sb="2" eb="3">
      <t>ゼン</t>
    </rPh>
    <rPh sb="3" eb="5">
      <t>ソウサイ</t>
    </rPh>
    <rPh sb="5" eb="7">
      <t>ヒンシツ</t>
    </rPh>
    <rPh sb="8" eb="10">
      <t>オキタマ</t>
    </rPh>
    <rPh sb="15" eb="16">
      <t>ルイ</t>
    </rPh>
    <phoneticPr fontId="7"/>
  </si>
  <si>
    <r>
      <rPr>
        <sz val="6"/>
        <rFont val="Meiryo UI"/>
        <family val="3"/>
        <charset val="128"/>
      </rPr>
      <t>果樹半相殺減収総合一般</t>
    </r>
    <r>
      <rPr>
        <sz val="10"/>
        <rFont val="Meiryo UI"/>
        <family val="3"/>
        <charset val="128"/>
      </rPr>
      <t xml:space="preserve">
置賜_ぶどう３類２群</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</si>
  <si>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置賜_ぶどう３類２群</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</si>
  <si>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置賜_ぶどう３類２群</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</si>
  <si>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果樹半相殺特定凍霜害</t>
    </r>
    <r>
      <rPr>
        <sz val="10"/>
        <rFont val="Meiryo UI"/>
        <family val="3"/>
        <charset val="128"/>
      </rPr>
      <t xml:space="preserve">
置賜_ぶどう３類２群</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</si>
  <si>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置賜_ぶどう３類２群</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</si>
  <si>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置賜_ぶどう３類２群</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</si>
  <si>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置賜_ぶどう３類２群</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</si>
  <si>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置賜_ぶどう３類２群</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</si>
  <si>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置賜_ぶどう３類２群</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</si>
  <si>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置賜_ぶどう３類２群</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</si>
  <si>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果樹樹園地特定２点</t>
    </r>
    <r>
      <rPr>
        <sz val="10"/>
        <rFont val="Meiryo UI"/>
        <family val="3"/>
        <charset val="128"/>
      </rPr>
      <t xml:space="preserve">
置賜_ぶどう３類２群</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</si>
  <si>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置賜_ぶどう３類２群</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</si>
  <si>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置賜_ぶどう３類２群</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</si>
  <si>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置賜_ぶどう３類２群</t>
    </r>
    <rPh sb="0" eb="2">
      <t>カジュ</t>
    </rPh>
    <rPh sb="2" eb="3">
      <t>ゼン</t>
    </rPh>
    <rPh sb="3" eb="5">
      <t>ソウサイ</t>
    </rPh>
    <rPh sb="5" eb="7">
      <t>ヒンシツ</t>
    </rPh>
    <rPh sb="8" eb="10">
      <t>オキタマ</t>
    </rPh>
    <rPh sb="15" eb="16">
      <t>ルイ</t>
    </rPh>
    <phoneticPr fontId="7"/>
  </si>
  <si>
    <r>
      <rPr>
        <sz val="6"/>
        <rFont val="Meiryo UI"/>
        <family val="3"/>
        <charset val="128"/>
      </rPr>
      <t>果樹半相殺減収総合一般</t>
    </r>
    <r>
      <rPr>
        <sz val="10"/>
        <rFont val="Meiryo UI"/>
        <family val="3"/>
        <charset val="128"/>
      </rPr>
      <t xml:space="preserve">
置賜_ぶどう３類３群</t>
    </r>
    <rPh sb="0" eb="2">
      <t>カジュ</t>
    </rPh>
    <rPh sb="2" eb="3">
      <t>ハン</t>
    </rPh>
    <rPh sb="3" eb="5">
      <t>ソウサイ</t>
    </rPh>
    <rPh sb="5" eb="7">
      <t>ゲンシュウ</t>
    </rPh>
    <rPh sb="7" eb="9">
      <t>ソウゴウ</t>
    </rPh>
    <rPh sb="9" eb="11">
      <t>イッパン</t>
    </rPh>
    <rPh sb="12" eb="14">
      <t>オキタマ</t>
    </rPh>
    <rPh sb="19" eb="20">
      <t>ルイ</t>
    </rPh>
    <phoneticPr fontId="7"/>
  </si>
  <si>
    <r>
      <rPr>
        <sz val="6"/>
        <rFont val="Meiryo UI"/>
        <family val="3"/>
        <charset val="128"/>
      </rPr>
      <t>果樹半相殺減収総合短縮</t>
    </r>
    <r>
      <rPr>
        <sz val="10"/>
        <rFont val="Meiryo UI"/>
        <family val="3"/>
        <charset val="128"/>
      </rPr>
      <t xml:space="preserve">
置賜_ぶどう３類３群</t>
    </r>
    <rPh sb="0" eb="2">
      <t>カジュ</t>
    </rPh>
    <rPh sb="2" eb="3">
      <t>ハン</t>
    </rPh>
    <rPh sb="3" eb="5">
      <t>ソウサイ</t>
    </rPh>
    <rPh sb="5" eb="7">
      <t>ゲンシュウ</t>
    </rPh>
    <rPh sb="7" eb="9">
      <t>ソウゴウ</t>
    </rPh>
    <rPh sb="9" eb="11">
      <t>タンシュク</t>
    </rPh>
    <rPh sb="12" eb="14">
      <t>オキタマ</t>
    </rPh>
    <rPh sb="19" eb="20">
      <t>ルイ</t>
    </rPh>
    <phoneticPr fontId="7"/>
  </si>
  <si>
    <r>
      <rPr>
        <sz val="6"/>
        <rFont val="Meiryo UI"/>
        <family val="3"/>
        <charset val="128"/>
      </rPr>
      <t>果樹半相殺特定暴風雨</t>
    </r>
    <r>
      <rPr>
        <sz val="10"/>
        <rFont val="Meiryo UI"/>
        <family val="3"/>
        <charset val="128"/>
      </rPr>
      <t xml:space="preserve">
置賜_ぶどう３類３群</t>
    </r>
    <rPh sb="0" eb="2">
      <t>カジュ</t>
    </rPh>
    <rPh sb="2" eb="3">
      <t>ハン</t>
    </rPh>
    <rPh sb="3" eb="5">
      <t>ソウサイ</t>
    </rPh>
    <rPh sb="5" eb="7">
      <t>トクテイ</t>
    </rPh>
    <rPh sb="7" eb="10">
      <t>ボウフウウ</t>
    </rPh>
    <rPh sb="11" eb="13">
      <t>オキタマ</t>
    </rPh>
    <rPh sb="18" eb="19">
      <t>ルイ</t>
    </rPh>
    <phoneticPr fontId="7"/>
  </si>
  <si>
    <r>
      <rPr>
        <sz val="6"/>
        <rFont val="Meiryo UI"/>
        <family val="3"/>
        <charset val="128"/>
      </rPr>
      <t>果樹半相殺特定凍霜害</t>
    </r>
    <r>
      <rPr>
        <sz val="10"/>
        <rFont val="Meiryo UI"/>
        <family val="3"/>
        <charset val="128"/>
      </rPr>
      <t xml:space="preserve">
置賜_ぶどう３類３群</t>
    </r>
    <rPh sb="0" eb="2">
      <t>カジュ</t>
    </rPh>
    <rPh sb="2" eb="3">
      <t>ハン</t>
    </rPh>
    <rPh sb="3" eb="5">
      <t>ソウサイ</t>
    </rPh>
    <rPh sb="5" eb="7">
      <t>トクテイ</t>
    </rPh>
    <rPh sb="7" eb="10">
      <t>トウソウガイ</t>
    </rPh>
    <rPh sb="11" eb="13">
      <t>オキタマ</t>
    </rPh>
    <rPh sb="18" eb="19">
      <t>ルイ</t>
    </rPh>
    <phoneticPr fontId="7"/>
  </si>
  <si>
    <r>
      <rPr>
        <sz val="6"/>
        <rFont val="Meiryo UI"/>
        <family val="3"/>
        <charset val="128"/>
      </rPr>
      <t>果樹半相殺特定２点</t>
    </r>
    <r>
      <rPr>
        <sz val="10"/>
        <rFont val="Meiryo UI"/>
        <family val="3"/>
        <charset val="128"/>
      </rPr>
      <t xml:space="preserve">
置賜_ぶどう３類３群</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</si>
  <si>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果樹半相殺特定３点</t>
    </r>
    <r>
      <rPr>
        <sz val="10"/>
        <rFont val="Meiryo UI"/>
        <family val="3"/>
        <charset val="128"/>
      </rPr>
      <t xml:space="preserve">
置賜_ぶどう３類３群</t>
    </r>
    <rPh sb="0" eb="2">
      <t>カジュ</t>
    </rPh>
    <rPh sb="2" eb="3">
      <t>ハン</t>
    </rPh>
    <rPh sb="3" eb="5">
      <t>ソウサイ</t>
    </rPh>
    <rPh sb="5" eb="7">
      <t>トクテイ</t>
    </rPh>
    <rPh sb="8" eb="9">
      <t>テン</t>
    </rPh>
    <rPh sb="10" eb="12">
      <t>オキタマ</t>
    </rPh>
    <rPh sb="17" eb="18">
      <t>ルイ</t>
    </rPh>
    <phoneticPr fontId="7"/>
  </si>
  <si>
    <r>
      <rPr>
        <sz val="6"/>
        <rFont val="Meiryo UI"/>
        <family val="3"/>
        <charset val="128"/>
      </rPr>
      <t>果樹樹園地減収総合一般</t>
    </r>
    <r>
      <rPr>
        <sz val="10"/>
        <rFont val="Meiryo UI"/>
        <family val="3"/>
        <charset val="128"/>
      </rPr>
      <t xml:space="preserve">
置賜_ぶどう３類３群</t>
    </r>
    <rPh sb="0" eb="2">
      <t>カジュ</t>
    </rPh>
    <rPh sb="2" eb="5">
      <t>ジュエンチ</t>
    </rPh>
    <rPh sb="5" eb="7">
      <t>ゲンシュウ</t>
    </rPh>
    <rPh sb="7" eb="9">
      <t>ソウゴウ</t>
    </rPh>
    <rPh sb="9" eb="11">
      <t>イッパン</t>
    </rPh>
    <rPh sb="12" eb="14">
      <t>オキタマ</t>
    </rPh>
    <rPh sb="19" eb="20">
      <t>ルイ</t>
    </rPh>
    <phoneticPr fontId="7"/>
  </si>
  <si>
    <r>
      <rPr>
        <sz val="6"/>
        <rFont val="Meiryo UI"/>
        <family val="3"/>
        <charset val="128"/>
      </rPr>
      <t>果樹樹園地減収総合短縮</t>
    </r>
    <r>
      <rPr>
        <sz val="10"/>
        <rFont val="Meiryo UI"/>
        <family val="3"/>
        <charset val="128"/>
      </rPr>
      <t xml:space="preserve">
置賜_ぶどう３類３群</t>
    </r>
    <rPh sb="0" eb="2">
      <t>カジュ</t>
    </rPh>
    <rPh sb="2" eb="5">
      <t>ジュエンチ</t>
    </rPh>
    <rPh sb="5" eb="7">
      <t>ゲンシュウ</t>
    </rPh>
    <rPh sb="7" eb="9">
      <t>ソウゴウ</t>
    </rPh>
    <rPh sb="9" eb="11">
      <t>タンシュク</t>
    </rPh>
    <rPh sb="12" eb="14">
      <t>オキタマ</t>
    </rPh>
    <rPh sb="19" eb="20">
      <t>ルイ</t>
    </rPh>
    <phoneticPr fontId="7"/>
  </si>
  <si>
    <r>
      <rPr>
        <sz val="6"/>
        <rFont val="Meiryo UI"/>
        <family val="3"/>
        <charset val="128"/>
      </rPr>
      <t>果樹樹園地特定暴風雨</t>
    </r>
    <r>
      <rPr>
        <sz val="10"/>
        <rFont val="Meiryo UI"/>
        <family val="3"/>
        <charset val="128"/>
      </rPr>
      <t xml:space="preserve">
置賜_ぶどう３類３群</t>
    </r>
    <rPh sb="0" eb="2">
      <t>カジュ</t>
    </rPh>
    <rPh sb="2" eb="5">
      <t>ジュエンチ</t>
    </rPh>
    <rPh sb="5" eb="7">
      <t>トクテイ</t>
    </rPh>
    <rPh sb="7" eb="10">
      <t>ボウフウウ</t>
    </rPh>
    <rPh sb="11" eb="13">
      <t>オキタマ</t>
    </rPh>
    <rPh sb="18" eb="19">
      <t>ルイ</t>
    </rPh>
    <phoneticPr fontId="7"/>
  </si>
  <si>
    <r>
      <rPr>
        <sz val="6"/>
        <rFont val="Meiryo UI"/>
        <family val="3"/>
        <charset val="128"/>
      </rPr>
      <t>果樹樹園地特定ひょう害</t>
    </r>
    <r>
      <rPr>
        <sz val="10"/>
        <rFont val="Meiryo UI"/>
        <family val="3"/>
        <charset val="128"/>
      </rPr>
      <t xml:space="preserve">
置賜_ぶどう３類３群</t>
    </r>
    <rPh sb="0" eb="2">
      <t>カジュ</t>
    </rPh>
    <rPh sb="2" eb="5">
      <t>ジュエンチ</t>
    </rPh>
    <rPh sb="5" eb="7">
      <t>トクテイ</t>
    </rPh>
    <rPh sb="10" eb="11">
      <t>ガイ</t>
    </rPh>
    <rPh sb="12" eb="14">
      <t>オキタマ</t>
    </rPh>
    <rPh sb="19" eb="20">
      <t>ルイ</t>
    </rPh>
    <phoneticPr fontId="7"/>
  </si>
  <si>
    <r>
      <rPr>
        <sz val="6"/>
        <rFont val="Meiryo UI"/>
        <family val="3"/>
        <charset val="128"/>
      </rPr>
      <t>果樹樹園地特定２点</t>
    </r>
    <r>
      <rPr>
        <sz val="10"/>
        <rFont val="Meiryo UI"/>
        <family val="3"/>
        <charset val="128"/>
      </rPr>
      <t xml:space="preserve">
置賜_ぶどう３類３群</t>
    </r>
    <rPh sb="0" eb="2">
      <t>カジュ</t>
    </rPh>
    <rPh sb="2" eb="5">
      <t>ジュエンチ</t>
    </rPh>
    <rPh sb="5" eb="7">
      <t>トクテイ</t>
    </rPh>
    <rPh sb="8" eb="9">
      <t>テン</t>
    </rPh>
    <rPh sb="10" eb="12">
      <t>オキタマ</t>
    </rPh>
    <rPh sb="17" eb="18">
      <t>ルイ</t>
    </rPh>
    <phoneticPr fontId="7"/>
  </si>
  <si>
    <r>
      <rPr>
        <sz val="6"/>
        <rFont val="Meiryo UI"/>
        <family val="3"/>
        <charset val="128"/>
      </rPr>
      <t>果樹樹園地特定３点</t>
    </r>
    <r>
      <rPr>
        <sz val="10"/>
        <rFont val="Meiryo UI"/>
        <family val="3"/>
        <charset val="128"/>
      </rPr>
      <t xml:space="preserve">
置賜_ぶどう３類３群</t>
    </r>
    <rPh sb="0" eb="2">
      <t>カジュ</t>
    </rPh>
    <rPh sb="2" eb="5">
      <t>ジュエンチ</t>
    </rPh>
    <rPh sb="5" eb="7">
      <t>トクテイ</t>
    </rPh>
    <rPh sb="8" eb="9">
      <t>テン</t>
    </rPh>
    <rPh sb="10" eb="12">
      <t>オキタマ</t>
    </rPh>
    <rPh sb="17" eb="18">
      <t>ルイ</t>
    </rPh>
    <phoneticPr fontId="7"/>
  </si>
  <si>
    <r>
      <rPr>
        <sz val="6"/>
        <rFont val="Meiryo UI"/>
        <family val="3"/>
        <charset val="128"/>
      </rPr>
      <t>果樹全相殺減収総合</t>
    </r>
    <r>
      <rPr>
        <sz val="10"/>
        <rFont val="Meiryo UI"/>
        <family val="3"/>
        <charset val="128"/>
      </rPr>
      <t xml:space="preserve">
置賜_ぶどう３類３群</t>
    </r>
    <rPh sb="0" eb="2">
      <t>カジュ</t>
    </rPh>
    <rPh sb="2" eb="3">
      <t>ゼン</t>
    </rPh>
    <rPh sb="3" eb="5">
      <t>ソウサイ</t>
    </rPh>
    <rPh sb="5" eb="7">
      <t>ゲンシュウ</t>
    </rPh>
    <rPh sb="7" eb="9">
      <t>ソウゴウ</t>
    </rPh>
    <rPh sb="10" eb="12">
      <t>オキタマ</t>
    </rPh>
    <rPh sb="17" eb="18">
      <t>ルイ</t>
    </rPh>
    <phoneticPr fontId="7"/>
  </si>
  <si>
    <r>
      <rPr>
        <sz val="6"/>
        <rFont val="Meiryo UI"/>
        <family val="3"/>
        <charset val="128"/>
      </rPr>
      <t>果樹全相殺品質</t>
    </r>
    <r>
      <rPr>
        <sz val="10"/>
        <rFont val="Meiryo UI"/>
        <family val="3"/>
        <charset val="128"/>
      </rPr>
      <t xml:space="preserve">
置賜_ぶどう３類３群</t>
    </r>
    <rPh sb="0" eb="2">
      <t>カジュ</t>
    </rPh>
    <rPh sb="2" eb="3">
      <t>ゼン</t>
    </rPh>
    <rPh sb="3" eb="5">
      <t>ソウサイ</t>
    </rPh>
    <rPh sb="5" eb="7">
      <t>ヒンシツ</t>
    </rPh>
    <rPh sb="8" eb="10">
      <t>オキタマ</t>
    </rPh>
    <rPh sb="15" eb="16">
      <t>ルイ</t>
    </rPh>
    <phoneticPr fontId="7"/>
  </si>
  <si>
    <r>
      <rPr>
        <sz val="6"/>
        <rFont val="Meiryo UI"/>
        <family val="3"/>
        <charset val="128"/>
      </rPr>
      <t>果樹半相殺減収総合一般</t>
    </r>
    <r>
      <rPr>
        <sz val="10"/>
        <rFont val="Meiryo UI"/>
        <family val="3"/>
        <charset val="128"/>
      </rPr>
      <t xml:space="preserve">
庄内_ぶどう３類１群</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</si>
  <si>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庄内_ぶどう３類１群</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</si>
  <si>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庄内_ぶどう３類１群</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</si>
  <si>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庄内_ぶどう３類１群</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</si>
  <si>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庄内_ぶどう３類１群</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</si>
  <si>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庄内_ぶどう３類１群</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</si>
  <si>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果樹半相殺特定３点</t>
    </r>
    <r>
      <rPr>
        <sz val="10"/>
        <rFont val="Meiryo UI"/>
        <family val="3"/>
        <charset val="128"/>
      </rPr>
      <t xml:space="preserve">
庄内_ぶどう３類１群</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</si>
  <si>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庄内_ぶどう３類１群</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</si>
  <si>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果樹樹園地減収総合短縮</t>
    </r>
    <r>
      <rPr>
        <sz val="10"/>
        <rFont val="Meiryo UI"/>
        <family val="3"/>
        <charset val="128"/>
      </rPr>
      <t xml:space="preserve">
庄内_ぶどう３類１群</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</si>
  <si>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庄内_ぶどう３類１群</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</si>
  <si>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庄内_ぶどう３類１群</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</si>
  <si>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庄内_ぶどう３類１群</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</si>
  <si>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庄内_ぶどう３類１群</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</si>
  <si>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庄内_ぶどう３類１群</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</si>
  <si>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庄内_ぶどう３類１群</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</si>
  <si>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庄内_ぶどう３類１群</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</si>
  <si>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庄内_ぶどう３類２群</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</si>
  <si>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庄内_ぶどう３類２群</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</si>
  <si>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庄内_ぶどう３類２群</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</si>
  <si>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庄内_ぶどう３類２群</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</si>
  <si>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庄内_ぶどう３類２群</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</si>
  <si>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庄内_ぶどう３類２群</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</si>
  <si>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果樹半相殺特定３点</t>
    </r>
    <r>
      <rPr>
        <sz val="10"/>
        <rFont val="Meiryo UI"/>
        <family val="3"/>
        <charset val="128"/>
      </rPr>
      <t xml:space="preserve">
庄内_ぶどう３類２群</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</si>
  <si>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庄内_ぶどう３類２群</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</si>
  <si>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果樹樹園地減収総合短縮</t>
    </r>
    <r>
      <rPr>
        <sz val="10"/>
        <rFont val="Meiryo UI"/>
        <family val="3"/>
        <charset val="128"/>
      </rPr>
      <t xml:space="preserve">
庄内_ぶどう３類２群</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</si>
  <si>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庄内_ぶどう３類２群</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</si>
  <si>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庄内_ぶどう３類２群</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</si>
  <si>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庄内_ぶどう３類２群</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</si>
  <si>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庄内_ぶどう３類２群</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</si>
  <si>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庄内_ぶどう３類２群</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</si>
  <si>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庄内_ぶどう３類２群</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</si>
  <si>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庄内_ぶどう３類２群</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</si>
  <si>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庄内_ぶどう３類３群</t>
    </r>
    <rPh sb="0" eb="2">
      <t>カジュ</t>
    </rPh>
    <rPh sb="2" eb="3">
      <t>ハン</t>
    </rPh>
    <rPh sb="3" eb="5">
      <t>ソウサイ</t>
    </rPh>
    <rPh sb="5" eb="7">
      <t>ゲンシュウ</t>
    </rPh>
    <rPh sb="7" eb="9">
      <t>ソウゴウ</t>
    </rPh>
    <rPh sb="9" eb="11">
      <t>イッパン</t>
    </rPh>
    <rPh sb="12" eb="14">
      <t>ショウナイ</t>
    </rPh>
    <rPh sb="19" eb="20">
      <t>ルイ</t>
    </rPh>
    <phoneticPr fontId="7"/>
  </si>
  <si>
    <r>
      <rPr>
        <sz val="6"/>
        <rFont val="Meiryo UI"/>
        <family val="3"/>
        <charset val="128"/>
      </rPr>
      <t>果樹半相殺減収総合短縮</t>
    </r>
    <r>
      <rPr>
        <sz val="10"/>
        <rFont val="Meiryo UI"/>
        <family val="3"/>
        <charset val="128"/>
      </rPr>
      <t xml:space="preserve">
庄内_ぶどう３類３群</t>
    </r>
    <rPh sb="0" eb="2">
      <t>カジュ</t>
    </rPh>
    <rPh sb="2" eb="3">
      <t>ハン</t>
    </rPh>
    <rPh sb="3" eb="5">
      <t>ソウサイ</t>
    </rPh>
    <rPh sb="5" eb="7">
      <t>ゲンシュウ</t>
    </rPh>
    <rPh sb="7" eb="9">
      <t>ソウゴウ</t>
    </rPh>
    <rPh sb="9" eb="11">
      <t>タンシュク</t>
    </rPh>
    <rPh sb="12" eb="14">
      <t>ショウナイ</t>
    </rPh>
    <rPh sb="19" eb="20">
      <t>ルイ</t>
    </rPh>
    <phoneticPr fontId="7"/>
  </si>
  <si>
    <r>
      <rPr>
        <sz val="6"/>
        <rFont val="Meiryo UI"/>
        <family val="3"/>
        <charset val="128"/>
      </rPr>
      <t>果樹半相殺特定暴風雨</t>
    </r>
    <r>
      <rPr>
        <sz val="10"/>
        <rFont val="Meiryo UI"/>
        <family val="3"/>
        <charset val="128"/>
      </rPr>
      <t xml:space="preserve">
庄内_ぶどう３類３群</t>
    </r>
    <rPh sb="0" eb="2">
      <t>カジュ</t>
    </rPh>
    <rPh sb="2" eb="3">
      <t>ハン</t>
    </rPh>
    <rPh sb="3" eb="5">
      <t>ソウサイ</t>
    </rPh>
    <rPh sb="5" eb="7">
      <t>トクテイ</t>
    </rPh>
    <rPh sb="7" eb="10">
      <t>ボウフウウ</t>
    </rPh>
    <rPh sb="11" eb="13">
      <t>ショウナイ</t>
    </rPh>
    <rPh sb="18" eb="19">
      <t>ルイ</t>
    </rPh>
    <phoneticPr fontId="7"/>
  </si>
  <si>
    <r>
      <rPr>
        <sz val="6"/>
        <rFont val="Meiryo UI"/>
        <family val="3"/>
        <charset val="128"/>
      </rPr>
      <t>果樹半相殺特定ひょう害</t>
    </r>
    <r>
      <rPr>
        <sz val="10"/>
        <rFont val="Meiryo UI"/>
        <family val="3"/>
        <charset val="128"/>
      </rPr>
      <t xml:space="preserve">
庄内_ぶどう３類３群</t>
    </r>
    <rPh sb="0" eb="2">
      <t>カジュ</t>
    </rPh>
    <rPh sb="2" eb="3">
      <t>ハン</t>
    </rPh>
    <rPh sb="3" eb="5">
      <t>ソウサイ</t>
    </rPh>
    <rPh sb="5" eb="7">
      <t>トクテイ</t>
    </rPh>
    <rPh sb="10" eb="11">
      <t>ガイ</t>
    </rPh>
    <rPh sb="12" eb="14">
      <t>ショウナイ</t>
    </rPh>
    <rPh sb="19" eb="20">
      <t>ルイ</t>
    </rPh>
    <phoneticPr fontId="7"/>
  </si>
  <si>
    <r>
      <rPr>
        <sz val="6"/>
        <rFont val="Meiryo UI"/>
        <family val="3"/>
        <charset val="128"/>
      </rPr>
      <t>果樹半相殺特定凍霜害</t>
    </r>
    <r>
      <rPr>
        <sz val="10"/>
        <rFont val="Meiryo UI"/>
        <family val="3"/>
        <charset val="128"/>
      </rPr>
      <t xml:space="preserve">
庄内_ぶどう３類３群</t>
    </r>
    <rPh sb="0" eb="2">
      <t>カジュ</t>
    </rPh>
    <rPh sb="2" eb="3">
      <t>ハン</t>
    </rPh>
    <rPh sb="3" eb="5">
      <t>ソウサイ</t>
    </rPh>
    <rPh sb="5" eb="7">
      <t>トクテイ</t>
    </rPh>
    <rPh sb="7" eb="10">
      <t>トウソウガイ</t>
    </rPh>
    <rPh sb="11" eb="13">
      <t>ショウナイ</t>
    </rPh>
    <rPh sb="18" eb="19">
      <t>ルイ</t>
    </rPh>
    <phoneticPr fontId="7"/>
  </si>
  <si>
    <r>
      <rPr>
        <sz val="6"/>
        <rFont val="Meiryo UI"/>
        <family val="3"/>
        <charset val="128"/>
      </rPr>
      <t>果樹半相殺特定２点</t>
    </r>
    <r>
      <rPr>
        <sz val="10"/>
        <rFont val="Meiryo UI"/>
        <family val="3"/>
        <charset val="128"/>
      </rPr>
      <t xml:space="preserve">
庄内_ぶどう３類３群</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</si>
  <si>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果樹樹園地減収総合一般</t>
    </r>
    <r>
      <rPr>
        <sz val="10"/>
        <rFont val="Meiryo UI"/>
        <family val="3"/>
        <charset val="128"/>
      </rPr>
      <t xml:space="preserve">
庄内_ぶどう３類３群</t>
    </r>
    <rPh sb="0" eb="2">
      <t>カジュ</t>
    </rPh>
    <rPh sb="2" eb="5">
      <t>ジュエンチ</t>
    </rPh>
    <rPh sb="5" eb="7">
      <t>ゲンシュウ</t>
    </rPh>
    <rPh sb="7" eb="9">
      <t>ソウゴウ</t>
    </rPh>
    <rPh sb="9" eb="11">
      <t>イッパン</t>
    </rPh>
    <rPh sb="12" eb="14">
      <t>ショウナイ</t>
    </rPh>
    <rPh sb="19" eb="20">
      <t>ルイ</t>
    </rPh>
    <phoneticPr fontId="7"/>
  </si>
  <si>
    <r>
      <rPr>
        <sz val="6"/>
        <rFont val="Meiryo UI"/>
        <family val="3"/>
        <charset val="128"/>
      </rPr>
      <t>果樹半相殺特定３点</t>
    </r>
    <r>
      <rPr>
        <sz val="10"/>
        <rFont val="Meiryo UI"/>
        <family val="3"/>
        <charset val="128"/>
      </rPr>
      <t xml:space="preserve">
庄内_ぶどう３類３群</t>
    </r>
    <rPh sb="0" eb="2">
      <t>カジュ</t>
    </rPh>
    <rPh sb="2" eb="3">
      <t>ハン</t>
    </rPh>
    <rPh sb="3" eb="5">
      <t>ソウサイ</t>
    </rPh>
    <rPh sb="5" eb="7">
      <t>トクテイ</t>
    </rPh>
    <rPh sb="8" eb="9">
      <t>テン</t>
    </rPh>
    <rPh sb="10" eb="12">
      <t>ショウナイ</t>
    </rPh>
    <rPh sb="17" eb="18">
      <t>ルイ</t>
    </rPh>
    <phoneticPr fontId="7"/>
  </si>
  <si>
    <r>
      <rPr>
        <sz val="6"/>
        <rFont val="Meiryo UI"/>
        <family val="3"/>
        <charset val="128"/>
      </rPr>
      <t>果樹樹園地減収総合短縮</t>
    </r>
    <r>
      <rPr>
        <sz val="10"/>
        <rFont val="Meiryo UI"/>
        <family val="3"/>
        <charset val="128"/>
      </rPr>
      <t xml:space="preserve">
庄内_ぶどう３類３群</t>
    </r>
    <rPh sb="0" eb="2">
      <t>カジュ</t>
    </rPh>
    <rPh sb="2" eb="5">
      <t>ジュエンチ</t>
    </rPh>
    <rPh sb="5" eb="7">
      <t>ゲンシュウ</t>
    </rPh>
    <rPh sb="7" eb="9">
      <t>ソウゴウ</t>
    </rPh>
    <rPh sb="9" eb="11">
      <t>タンシュク</t>
    </rPh>
    <rPh sb="12" eb="14">
      <t>ショウナイ</t>
    </rPh>
    <rPh sb="19" eb="20">
      <t>ルイ</t>
    </rPh>
    <phoneticPr fontId="7"/>
  </si>
  <si>
    <r>
      <rPr>
        <sz val="6"/>
        <rFont val="Meiryo UI"/>
        <family val="3"/>
        <charset val="128"/>
      </rPr>
      <t>果樹樹園地特定暴風雨</t>
    </r>
    <r>
      <rPr>
        <sz val="10"/>
        <rFont val="Meiryo UI"/>
        <family val="3"/>
        <charset val="128"/>
      </rPr>
      <t xml:space="preserve">
庄内_ぶどう３類３群</t>
    </r>
    <rPh sb="0" eb="2">
      <t>カジュ</t>
    </rPh>
    <rPh sb="2" eb="5">
      <t>ジュエンチ</t>
    </rPh>
    <rPh sb="5" eb="7">
      <t>トクテイ</t>
    </rPh>
    <rPh sb="7" eb="10">
      <t>ボウフウウ</t>
    </rPh>
    <rPh sb="11" eb="13">
      <t>ショウナイ</t>
    </rPh>
    <rPh sb="18" eb="19">
      <t>ルイ</t>
    </rPh>
    <phoneticPr fontId="7"/>
  </si>
  <si>
    <r>
      <rPr>
        <sz val="6"/>
        <rFont val="Meiryo UI"/>
        <family val="3"/>
        <charset val="128"/>
      </rPr>
      <t>果樹樹園地特定ひょう害</t>
    </r>
    <r>
      <rPr>
        <sz val="10"/>
        <rFont val="Meiryo UI"/>
        <family val="3"/>
        <charset val="128"/>
      </rPr>
      <t xml:space="preserve">
庄内_ぶどう３類３群</t>
    </r>
    <rPh sb="0" eb="2">
      <t>カジュ</t>
    </rPh>
    <rPh sb="2" eb="5">
      <t>ジュエンチ</t>
    </rPh>
    <rPh sb="5" eb="7">
      <t>トクテイ</t>
    </rPh>
    <rPh sb="10" eb="11">
      <t>ガイ</t>
    </rPh>
    <rPh sb="12" eb="14">
      <t>ショウナイ</t>
    </rPh>
    <rPh sb="19" eb="20">
      <t>ルイ</t>
    </rPh>
    <phoneticPr fontId="7"/>
  </si>
  <si>
    <r>
      <rPr>
        <sz val="6"/>
        <rFont val="Meiryo UI"/>
        <family val="3"/>
        <charset val="128"/>
      </rPr>
      <t>果樹樹園地特定凍霜害</t>
    </r>
    <r>
      <rPr>
        <sz val="10"/>
        <rFont val="Meiryo UI"/>
        <family val="3"/>
        <charset val="128"/>
      </rPr>
      <t xml:space="preserve">
庄内_ぶどう３類３群</t>
    </r>
    <rPh sb="0" eb="2">
      <t>カジュ</t>
    </rPh>
    <rPh sb="2" eb="5">
      <t>ジュエンチ</t>
    </rPh>
    <rPh sb="5" eb="7">
      <t>トクテイ</t>
    </rPh>
    <rPh sb="7" eb="10">
      <t>トウソウガイ</t>
    </rPh>
    <rPh sb="11" eb="13">
      <t>ショウナイ</t>
    </rPh>
    <rPh sb="18" eb="19">
      <t>ルイ</t>
    </rPh>
    <phoneticPr fontId="7"/>
  </si>
  <si>
    <r>
      <rPr>
        <sz val="6"/>
        <rFont val="Meiryo UI"/>
        <family val="3"/>
        <charset val="128"/>
      </rPr>
      <t>果樹樹園地特定２点</t>
    </r>
    <r>
      <rPr>
        <sz val="10"/>
        <rFont val="Meiryo UI"/>
        <family val="3"/>
        <charset val="128"/>
      </rPr>
      <t xml:space="preserve">
庄内_ぶどう３類３群</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</si>
  <si>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果樹樹園地特定３点</t>
    </r>
    <r>
      <rPr>
        <sz val="10"/>
        <rFont val="Meiryo UI"/>
        <family val="3"/>
        <charset val="128"/>
      </rPr>
      <t xml:space="preserve">
庄内_ぶどう３類３群</t>
    </r>
    <rPh sb="0" eb="2">
      <t>カジュ</t>
    </rPh>
    <rPh sb="2" eb="5">
      <t>ジュエンチ</t>
    </rPh>
    <rPh sb="5" eb="7">
      <t>トクテイ</t>
    </rPh>
    <rPh sb="8" eb="9">
      <t>テン</t>
    </rPh>
    <rPh sb="10" eb="12">
      <t>ショウナイ</t>
    </rPh>
    <rPh sb="17" eb="18">
      <t>ルイ</t>
    </rPh>
    <phoneticPr fontId="7"/>
  </si>
  <si>
    <r>
      <rPr>
        <sz val="6"/>
        <rFont val="Meiryo UI"/>
        <family val="3"/>
        <charset val="128"/>
      </rPr>
      <t>果樹全相殺減収総合</t>
    </r>
    <r>
      <rPr>
        <sz val="10"/>
        <rFont val="Meiryo UI"/>
        <family val="3"/>
        <charset val="128"/>
      </rPr>
      <t xml:space="preserve">
庄内_ぶどう３類３群</t>
    </r>
    <rPh sb="0" eb="2">
      <t>カジュ</t>
    </rPh>
    <rPh sb="2" eb="3">
      <t>ゼン</t>
    </rPh>
    <rPh sb="3" eb="5">
      <t>ソウサイ</t>
    </rPh>
    <rPh sb="5" eb="7">
      <t>ゲンシュウ</t>
    </rPh>
    <rPh sb="7" eb="9">
      <t>ソウゴウ</t>
    </rPh>
    <rPh sb="10" eb="12">
      <t>ショウナイ</t>
    </rPh>
    <rPh sb="17" eb="18">
      <t>ルイ</t>
    </rPh>
    <phoneticPr fontId="7"/>
  </si>
  <si>
    <r>
      <rPr>
        <sz val="6"/>
        <rFont val="Meiryo UI"/>
        <family val="3"/>
        <charset val="128"/>
      </rPr>
      <t>果樹全相殺品質</t>
    </r>
    <r>
      <rPr>
        <sz val="10"/>
        <rFont val="Meiryo UI"/>
        <family val="3"/>
        <charset val="128"/>
      </rPr>
      <t xml:space="preserve">
庄内_ぶどう３類３群</t>
    </r>
    <rPh sb="0" eb="2">
      <t>カジュ</t>
    </rPh>
    <rPh sb="2" eb="3">
      <t>ゼン</t>
    </rPh>
    <rPh sb="3" eb="5">
      <t>ソウサイ</t>
    </rPh>
    <rPh sb="5" eb="7">
      <t>ヒンシツ</t>
    </rPh>
    <rPh sb="8" eb="10">
      <t>ショウナイ</t>
    </rPh>
    <rPh sb="15" eb="16">
      <t>ルイ</t>
    </rPh>
    <phoneticPr fontId="7"/>
  </si>
  <si>
    <r>
      <rPr>
        <sz val="6"/>
        <rFont val="Meiryo UI"/>
        <family val="3"/>
        <charset val="128"/>
      </rPr>
      <t>果樹半相殺減収総合一般</t>
    </r>
    <r>
      <rPr>
        <sz val="10"/>
        <rFont val="Meiryo UI"/>
        <family val="3"/>
        <charset val="128"/>
      </rPr>
      <t xml:space="preserve">
山形中央_おうとう１群</t>
    </r>
    <rPh sb="0" eb="2">
      <t>カジュ</t>
    </rPh>
    <rPh sb="2" eb="3">
      <t>ハン</t>
    </rPh>
    <rPh sb="3" eb="5">
      <t>ソウサイ</t>
    </rPh>
    <rPh sb="5" eb="7">
      <t>ゲンシュウ</t>
    </rPh>
    <rPh sb="7" eb="9">
      <t>ソウゴウ</t>
    </rPh>
    <rPh sb="9" eb="11">
      <t>イッパン</t>
    </rPh>
    <rPh sb="12" eb="14">
      <t>ヤマガタ</t>
    </rPh>
    <rPh sb="14" eb="16">
      <t>チュウオウ</t>
    </rPh>
    <phoneticPr fontId="7"/>
  </si>
  <si>
    <r>
      <rPr>
        <sz val="6"/>
        <rFont val="Meiryo UI"/>
        <family val="3"/>
        <charset val="128"/>
      </rPr>
      <t>果樹半相殺減収総合短縮</t>
    </r>
    <r>
      <rPr>
        <sz val="10"/>
        <rFont val="Meiryo UI"/>
        <family val="3"/>
        <charset val="128"/>
      </rPr>
      <t xml:space="preserve">
山形中央_おうとう１群</t>
    </r>
    <rPh sb="0" eb="2">
      <t>カジュ</t>
    </rPh>
    <rPh sb="2" eb="3">
      <t>ハン</t>
    </rPh>
    <rPh sb="3" eb="5">
      <t>ソウサイ</t>
    </rPh>
    <rPh sb="5" eb="7">
      <t>ゲンシュウ</t>
    </rPh>
    <rPh sb="7" eb="9">
      <t>ソウゴウ</t>
    </rPh>
    <rPh sb="9" eb="11">
      <t>タンシュク</t>
    </rPh>
    <rPh sb="12" eb="14">
      <t>ヤマガタ</t>
    </rPh>
    <rPh sb="14" eb="16">
      <t>チュウオウ</t>
    </rPh>
    <phoneticPr fontId="7"/>
  </si>
  <si>
    <r>
      <rPr>
        <sz val="6"/>
        <rFont val="Meiryo UI"/>
        <family val="3"/>
        <charset val="128"/>
      </rPr>
      <t>果樹半相殺特定暴風雨</t>
    </r>
    <r>
      <rPr>
        <sz val="10"/>
        <rFont val="Meiryo UI"/>
        <family val="3"/>
        <charset val="128"/>
      </rPr>
      <t xml:space="preserve">
山形中央_おうとう１群</t>
    </r>
    <rPh sb="0" eb="2">
      <t>カジュ</t>
    </rPh>
    <rPh sb="2" eb="3">
      <t>ハン</t>
    </rPh>
    <rPh sb="3" eb="5">
      <t>ソウサイ</t>
    </rPh>
    <rPh sb="5" eb="7">
      <t>トクテイ</t>
    </rPh>
    <rPh sb="7" eb="10">
      <t>ボウフウウ</t>
    </rPh>
    <rPh sb="11" eb="13">
      <t>ヤマガタ</t>
    </rPh>
    <rPh sb="13" eb="15">
      <t>チュウオウ</t>
    </rPh>
    <phoneticPr fontId="7"/>
  </si>
  <si>
    <r>
      <rPr>
        <sz val="6"/>
        <rFont val="Meiryo UI"/>
        <family val="3"/>
        <charset val="128"/>
      </rPr>
      <t>果樹半相殺特定ひょう害</t>
    </r>
    <r>
      <rPr>
        <sz val="10"/>
        <rFont val="Meiryo UI"/>
        <family val="3"/>
        <charset val="128"/>
      </rPr>
      <t xml:space="preserve">
山形中央_おうとう１群</t>
    </r>
    <rPh sb="0" eb="2">
      <t>カジュ</t>
    </rPh>
    <rPh sb="2" eb="3">
      <t>ハン</t>
    </rPh>
    <rPh sb="3" eb="5">
      <t>ソウサイ</t>
    </rPh>
    <rPh sb="5" eb="7">
      <t>トクテイ</t>
    </rPh>
    <rPh sb="10" eb="11">
      <t>ガイ</t>
    </rPh>
    <rPh sb="12" eb="14">
      <t>ヤマガタ</t>
    </rPh>
    <rPh sb="14" eb="16">
      <t>チュウオウ</t>
    </rPh>
    <phoneticPr fontId="7"/>
  </si>
  <si>
    <r>
      <rPr>
        <sz val="6"/>
        <rFont val="Meiryo UI"/>
        <family val="3"/>
        <charset val="128"/>
      </rPr>
      <t>果樹半相殺特定凍霜害</t>
    </r>
    <r>
      <rPr>
        <sz val="10"/>
        <rFont val="Meiryo UI"/>
        <family val="3"/>
        <charset val="128"/>
      </rPr>
      <t xml:space="preserve">
山形中央_おうとう１群</t>
    </r>
    <rPh sb="0" eb="2">
      <t>カジュ</t>
    </rPh>
    <rPh sb="2" eb="3">
      <t>ハン</t>
    </rPh>
    <rPh sb="3" eb="5">
      <t>ソウサイ</t>
    </rPh>
    <rPh sb="5" eb="7">
      <t>トクテイ</t>
    </rPh>
    <rPh sb="7" eb="10">
      <t>トウソウガイ</t>
    </rPh>
    <rPh sb="11" eb="13">
      <t>ヤマガタ</t>
    </rPh>
    <rPh sb="13" eb="15">
      <t>チュウオウ</t>
    </rPh>
    <phoneticPr fontId="7"/>
  </si>
  <si>
    <r>
      <rPr>
        <sz val="6"/>
        <rFont val="Meiryo UI"/>
        <family val="3"/>
        <charset val="128"/>
      </rPr>
      <t>果樹半相殺特定２点</t>
    </r>
    <r>
      <rPr>
        <sz val="10"/>
        <rFont val="Meiryo UI"/>
        <family val="3"/>
        <charset val="128"/>
      </rPr>
      <t xml:space="preserve">
山形中央_おうとう１群</t>
    </r>
    <rPh sb="0" eb="2">
      <t>カジュ</t>
    </rPh>
    <rPh sb="2" eb="3">
      <t>ハン</t>
    </rPh>
    <rPh sb="3" eb="5">
      <t>ソウサイ</t>
    </rPh>
    <rPh sb="5" eb="7">
      <t>トクテイ</t>
    </rPh>
    <rPh sb="8" eb="9">
      <t>テン</t>
    </rPh>
    <rPh sb="10" eb="12">
      <t>ヤマガタ</t>
    </rPh>
    <rPh sb="12" eb="14">
      <t>チュウオウ</t>
    </rPh>
    <phoneticPr fontId="7"/>
  </si>
  <si>
    <r>
      <rPr>
        <sz val="6"/>
        <rFont val="Meiryo UI"/>
        <family val="3"/>
        <charset val="128"/>
      </rPr>
      <t>果樹半相殺特定３点</t>
    </r>
    <r>
      <rPr>
        <sz val="10"/>
        <rFont val="Meiryo UI"/>
        <family val="3"/>
        <charset val="128"/>
      </rPr>
      <t xml:space="preserve">
山形中央_おうとう１群</t>
    </r>
    <rPh sb="0" eb="2">
      <t>カジュ</t>
    </rPh>
    <rPh sb="2" eb="3">
      <t>ハン</t>
    </rPh>
    <rPh sb="3" eb="5">
      <t>ソウサイ</t>
    </rPh>
    <rPh sb="5" eb="7">
      <t>トクテイ</t>
    </rPh>
    <rPh sb="8" eb="9">
      <t>テン</t>
    </rPh>
    <rPh sb="10" eb="12">
      <t>ヤマガタ</t>
    </rPh>
    <rPh sb="12" eb="14">
      <t>チュウオウ</t>
    </rPh>
    <phoneticPr fontId="7"/>
  </si>
  <si>
    <r>
      <rPr>
        <sz val="6"/>
        <rFont val="Meiryo UI"/>
        <family val="3"/>
        <charset val="128"/>
      </rPr>
      <t>果樹樹園地減収総合一般</t>
    </r>
    <r>
      <rPr>
        <sz val="10"/>
        <rFont val="Meiryo UI"/>
        <family val="3"/>
        <charset val="128"/>
      </rPr>
      <t xml:space="preserve">
山形中央_おうとう１群</t>
    </r>
    <rPh sb="0" eb="2">
      <t>カジュ</t>
    </rPh>
    <rPh sb="2" eb="5">
      <t>ジュエンチ</t>
    </rPh>
    <rPh sb="5" eb="7">
      <t>ゲンシュウ</t>
    </rPh>
    <rPh sb="7" eb="9">
      <t>ソウゴウ</t>
    </rPh>
    <rPh sb="9" eb="11">
      <t>イッパン</t>
    </rPh>
    <rPh sb="12" eb="14">
      <t>ヤマガタ</t>
    </rPh>
    <rPh sb="14" eb="16">
      <t>チュウオウ</t>
    </rPh>
    <phoneticPr fontId="7"/>
  </si>
  <si>
    <r>
      <rPr>
        <sz val="6"/>
        <rFont val="Meiryo UI"/>
        <family val="3"/>
        <charset val="128"/>
      </rPr>
      <t>果樹樹園地減収総合短縮</t>
    </r>
    <r>
      <rPr>
        <sz val="10"/>
        <rFont val="Meiryo UI"/>
        <family val="3"/>
        <charset val="128"/>
      </rPr>
      <t xml:space="preserve">
山形中央_おうとう１群</t>
    </r>
    <rPh sb="0" eb="2">
      <t>カジュ</t>
    </rPh>
    <rPh sb="2" eb="5">
      <t>ジュエンチ</t>
    </rPh>
    <rPh sb="5" eb="7">
      <t>ゲンシュウ</t>
    </rPh>
    <rPh sb="7" eb="9">
      <t>ソウゴウ</t>
    </rPh>
    <rPh sb="9" eb="11">
      <t>タンシュク</t>
    </rPh>
    <rPh sb="12" eb="14">
      <t>ヤマガタ</t>
    </rPh>
    <rPh sb="14" eb="16">
      <t>チュウオウ</t>
    </rPh>
    <phoneticPr fontId="7"/>
  </si>
  <si>
    <r>
      <rPr>
        <sz val="6"/>
        <rFont val="Meiryo UI"/>
        <family val="3"/>
        <charset val="128"/>
      </rPr>
      <t>果樹樹園地特定暴風雨</t>
    </r>
    <r>
      <rPr>
        <sz val="10"/>
        <rFont val="Meiryo UI"/>
        <family val="3"/>
        <charset val="128"/>
      </rPr>
      <t xml:space="preserve">
山形中央_おうとう１群</t>
    </r>
    <rPh sb="0" eb="2">
      <t>カジュ</t>
    </rPh>
    <rPh sb="2" eb="5">
      <t>ジュエンチ</t>
    </rPh>
    <rPh sb="5" eb="7">
      <t>トクテイ</t>
    </rPh>
    <rPh sb="7" eb="10">
      <t>ボウフウウ</t>
    </rPh>
    <rPh sb="11" eb="13">
      <t>ヤマガタ</t>
    </rPh>
    <rPh sb="13" eb="15">
      <t>チュウオウ</t>
    </rPh>
    <phoneticPr fontId="7"/>
  </si>
  <si>
    <r>
      <rPr>
        <sz val="6"/>
        <rFont val="Meiryo UI"/>
        <family val="3"/>
        <charset val="128"/>
      </rPr>
      <t>果樹樹園地特定ひょう害</t>
    </r>
    <r>
      <rPr>
        <sz val="10"/>
        <rFont val="Meiryo UI"/>
        <family val="3"/>
        <charset val="128"/>
      </rPr>
      <t xml:space="preserve">
山形中央_おうとう１群</t>
    </r>
    <rPh sb="0" eb="2">
      <t>カジュ</t>
    </rPh>
    <rPh sb="2" eb="5">
      <t>ジュエンチ</t>
    </rPh>
    <rPh sb="5" eb="7">
      <t>トクテイ</t>
    </rPh>
    <rPh sb="10" eb="11">
      <t>ガイ</t>
    </rPh>
    <rPh sb="12" eb="14">
      <t>ヤマガタ</t>
    </rPh>
    <rPh sb="14" eb="16">
      <t>チュウオウ</t>
    </rPh>
    <phoneticPr fontId="7"/>
  </si>
  <si>
    <r>
      <rPr>
        <sz val="6"/>
        <rFont val="Meiryo UI"/>
        <family val="3"/>
        <charset val="128"/>
      </rPr>
      <t>果樹樹園地特定凍霜害</t>
    </r>
    <r>
      <rPr>
        <sz val="10"/>
        <rFont val="Meiryo UI"/>
        <family val="3"/>
        <charset val="128"/>
      </rPr>
      <t xml:space="preserve">
山形中央_おうとう１群</t>
    </r>
    <rPh sb="0" eb="2">
      <t>カジュ</t>
    </rPh>
    <rPh sb="2" eb="5">
      <t>ジュエンチ</t>
    </rPh>
    <rPh sb="5" eb="7">
      <t>トクテイ</t>
    </rPh>
    <rPh sb="7" eb="10">
      <t>トウソウガイ</t>
    </rPh>
    <rPh sb="11" eb="13">
      <t>ヤマガタ</t>
    </rPh>
    <rPh sb="13" eb="15">
      <t>チュウオウ</t>
    </rPh>
    <phoneticPr fontId="7"/>
  </si>
  <si>
    <r>
      <rPr>
        <sz val="6"/>
        <rFont val="Meiryo UI"/>
        <family val="3"/>
        <charset val="128"/>
      </rPr>
      <t>果樹樹園地特定２点</t>
    </r>
    <r>
      <rPr>
        <sz val="10"/>
        <rFont val="Meiryo UI"/>
        <family val="3"/>
        <charset val="128"/>
      </rPr>
      <t xml:space="preserve">
山形中央_おうとう１群</t>
    </r>
    <rPh sb="0" eb="2">
      <t>カジュ</t>
    </rPh>
    <rPh sb="2" eb="5">
      <t>ジュエンチ</t>
    </rPh>
    <rPh sb="5" eb="7">
      <t>トクテイ</t>
    </rPh>
    <rPh sb="8" eb="9">
      <t>テン</t>
    </rPh>
    <rPh sb="10" eb="12">
      <t>ヤマガタ</t>
    </rPh>
    <rPh sb="12" eb="14">
      <t>チュウオウ</t>
    </rPh>
    <phoneticPr fontId="7"/>
  </si>
  <si>
    <r>
      <rPr>
        <sz val="6"/>
        <rFont val="Meiryo UI"/>
        <family val="3"/>
        <charset val="128"/>
      </rPr>
      <t>果樹樹園地特定３点</t>
    </r>
    <r>
      <rPr>
        <sz val="10"/>
        <rFont val="Meiryo UI"/>
        <family val="3"/>
        <charset val="128"/>
      </rPr>
      <t xml:space="preserve">
山形中央_おうとう１群</t>
    </r>
    <rPh sb="0" eb="2">
      <t>カジュ</t>
    </rPh>
    <rPh sb="2" eb="5">
      <t>ジュエンチ</t>
    </rPh>
    <rPh sb="5" eb="7">
      <t>トクテイ</t>
    </rPh>
    <rPh sb="8" eb="9">
      <t>テン</t>
    </rPh>
    <rPh sb="10" eb="12">
      <t>ヤマガタ</t>
    </rPh>
    <rPh sb="12" eb="14">
      <t>チュウオウ</t>
    </rPh>
    <phoneticPr fontId="7"/>
  </si>
  <si>
    <r>
      <rPr>
        <sz val="6"/>
        <rFont val="Meiryo UI"/>
        <family val="3"/>
        <charset val="128"/>
      </rPr>
      <t>果樹全相殺減収総合</t>
    </r>
    <r>
      <rPr>
        <sz val="10"/>
        <rFont val="Meiryo UI"/>
        <family val="3"/>
        <charset val="128"/>
      </rPr>
      <t xml:space="preserve">
山形中央_おうとう１群</t>
    </r>
    <rPh sb="0" eb="2">
      <t>カジュ</t>
    </rPh>
    <rPh sb="2" eb="3">
      <t>ゼン</t>
    </rPh>
    <rPh sb="3" eb="5">
      <t>ソウサイ</t>
    </rPh>
    <rPh sb="5" eb="7">
      <t>ゲンシュウ</t>
    </rPh>
    <rPh sb="7" eb="9">
      <t>ソウゴウ</t>
    </rPh>
    <rPh sb="10" eb="12">
      <t>ヤマガタ</t>
    </rPh>
    <rPh sb="12" eb="14">
      <t>チュウオウ</t>
    </rPh>
    <phoneticPr fontId="7"/>
  </si>
  <si>
    <r>
      <rPr>
        <sz val="6"/>
        <rFont val="Meiryo UI"/>
        <family val="3"/>
        <charset val="128"/>
      </rPr>
      <t>果樹全相殺品質</t>
    </r>
    <r>
      <rPr>
        <sz val="10"/>
        <rFont val="Meiryo UI"/>
        <family val="3"/>
        <charset val="128"/>
      </rPr>
      <t xml:space="preserve">
山形中央_おうとう１群</t>
    </r>
    <rPh sb="0" eb="2">
      <t>カジュ</t>
    </rPh>
    <rPh sb="2" eb="3">
      <t>ゼン</t>
    </rPh>
    <rPh sb="3" eb="5">
      <t>ソウサイ</t>
    </rPh>
    <rPh sb="5" eb="7">
      <t>ヒンシツ</t>
    </rPh>
    <rPh sb="8" eb="10">
      <t>ヤマガタ</t>
    </rPh>
    <rPh sb="10" eb="12">
      <t>チュウオウ</t>
    </rPh>
    <phoneticPr fontId="7"/>
  </si>
  <si>
    <r>
      <rPr>
        <sz val="6"/>
        <rFont val="Meiryo UI"/>
        <family val="3"/>
        <charset val="128"/>
      </rPr>
      <t>果樹半相殺減収総合一般</t>
    </r>
    <r>
      <rPr>
        <sz val="10"/>
        <rFont val="Meiryo UI"/>
        <family val="3"/>
        <charset val="128"/>
      </rPr>
      <t xml:space="preserve">
山形中央_おうとう２群</t>
    </r>
    <rPh sb="0" eb="2">
      <t>カジュ</t>
    </rPh>
    <rPh sb="2" eb="3">
      <t>ハン</t>
    </rPh>
    <rPh sb="3" eb="5">
      <t>ソウサイ</t>
    </rPh>
    <rPh sb="5" eb="7">
      <t>ゲンシュウ</t>
    </rPh>
    <rPh sb="7" eb="9">
      <t>ソウゴウ</t>
    </rPh>
    <rPh sb="9" eb="11">
      <t>イッパン</t>
    </rPh>
    <rPh sb="12" eb="14">
      <t>ヤマガタ</t>
    </rPh>
    <rPh sb="14" eb="16">
      <t>チュウオウ</t>
    </rPh>
    <phoneticPr fontId="7"/>
  </si>
  <si>
    <r>
      <rPr>
        <sz val="6"/>
        <rFont val="Meiryo UI"/>
        <family val="3"/>
        <charset val="128"/>
      </rPr>
      <t>果樹半相殺減収総合短縮</t>
    </r>
    <r>
      <rPr>
        <sz val="10"/>
        <rFont val="Meiryo UI"/>
        <family val="3"/>
        <charset val="128"/>
      </rPr>
      <t xml:space="preserve">
山形中央_おうとう２群</t>
    </r>
    <rPh sb="0" eb="2">
      <t>カジュ</t>
    </rPh>
    <rPh sb="2" eb="3">
      <t>ハン</t>
    </rPh>
    <rPh sb="3" eb="5">
      <t>ソウサイ</t>
    </rPh>
    <rPh sb="5" eb="7">
      <t>ゲンシュウ</t>
    </rPh>
    <rPh sb="7" eb="9">
      <t>ソウゴウ</t>
    </rPh>
    <rPh sb="9" eb="11">
      <t>タンシュク</t>
    </rPh>
    <rPh sb="12" eb="14">
      <t>ヤマガタ</t>
    </rPh>
    <rPh sb="14" eb="16">
      <t>チュウオウ</t>
    </rPh>
    <phoneticPr fontId="7"/>
  </si>
  <si>
    <r>
      <rPr>
        <sz val="6"/>
        <rFont val="Meiryo UI"/>
        <family val="3"/>
        <charset val="128"/>
      </rPr>
      <t>果樹半相殺特定暴風雨</t>
    </r>
    <r>
      <rPr>
        <sz val="10"/>
        <rFont val="Meiryo UI"/>
        <family val="3"/>
        <charset val="128"/>
      </rPr>
      <t xml:space="preserve">
山形中央_おうとう２群</t>
    </r>
    <rPh sb="0" eb="2">
      <t>カジュ</t>
    </rPh>
    <rPh sb="2" eb="3">
      <t>ハン</t>
    </rPh>
    <rPh sb="3" eb="5">
      <t>ソウサイ</t>
    </rPh>
    <rPh sb="5" eb="7">
      <t>トクテイ</t>
    </rPh>
    <rPh sb="7" eb="10">
      <t>ボウフウウ</t>
    </rPh>
    <rPh sb="11" eb="13">
      <t>ヤマガタ</t>
    </rPh>
    <rPh sb="13" eb="15">
      <t>チュウオウ</t>
    </rPh>
    <phoneticPr fontId="7"/>
  </si>
  <si>
    <r>
      <rPr>
        <sz val="6"/>
        <rFont val="Meiryo UI"/>
        <family val="3"/>
        <charset val="128"/>
      </rPr>
      <t>果樹半相殺特定ひょう害</t>
    </r>
    <r>
      <rPr>
        <sz val="10"/>
        <rFont val="Meiryo UI"/>
        <family val="3"/>
        <charset val="128"/>
      </rPr>
      <t xml:space="preserve">
山形中央_おうとう２群</t>
    </r>
    <rPh sb="0" eb="2">
      <t>カジュ</t>
    </rPh>
    <rPh sb="2" eb="3">
      <t>ハン</t>
    </rPh>
    <rPh sb="3" eb="5">
      <t>ソウサイ</t>
    </rPh>
    <rPh sb="5" eb="7">
      <t>トクテイ</t>
    </rPh>
    <rPh sb="10" eb="11">
      <t>ガイ</t>
    </rPh>
    <rPh sb="12" eb="14">
      <t>ヤマガタ</t>
    </rPh>
    <rPh sb="14" eb="16">
      <t>チュウオウ</t>
    </rPh>
    <phoneticPr fontId="7"/>
  </si>
  <si>
    <r>
      <rPr>
        <sz val="6"/>
        <rFont val="Meiryo UI"/>
        <family val="3"/>
        <charset val="128"/>
      </rPr>
      <t>果樹半相殺特定凍霜害</t>
    </r>
    <r>
      <rPr>
        <sz val="10"/>
        <rFont val="Meiryo UI"/>
        <family val="3"/>
        <charset val="128"/>
      </rPr>
      <t xml:space="preserve">
山形中央_おうとう２群</t>
    </r>
    <rPh sb="0" eb="2">
      <t>カジュ</t>
    </rPh>
    <rPh sb="2" eb="3">
      <t>ハン</t>
    </rPh>
    <rPh sb="3" eb="5">
      <t>ソウサイ</t>
    </rPh>
    <rPh sb="5" eb="7">
      <t>トクテイ</t>
    </rPh>
    <rPh sb="7" eb="10">
      <t>トウソウガイ</t>
    </rPh>
    <rPh sb="11" eb="13">
      <t>ヤマガタ</t>
    </rPh>
    <rPh sb="13" eb="15">
      <t>チュウオウ</t>
    </rPh>
    <phoneticPr fontId="7"/>
  </si>
  <si>
    <r>
      <rPr>
        <sz val="6"/>
        <rFont val="Meiryo UI"/>
        <family val="3"/>
        <charset val="128"/>
      </rPr>
      <t>果樹半相殺特定２点</t>
    </r>
    <r>
      <rPr>
        <sz val="10"/>
        <rFont val="Meiryo UI"/>
        <family val="3"/>
        <charset val="128"/>
      </rPr>
      <t xml:space="preserve">
山形中央_おうとう２群</t>
    </r>
    <rPh sb="0" eb="2">
      <t>カジュ</t>
    </rPh>
    <rPh sb="2" eb="3">
      <t>ハン</t>
    </rPh>
    <rPh sb="3" eb="5">
      <t>ソウサイ</t>
    </rPh>
    <rPh sb="5" eb="7">
      <t>トクテイ</t>
    </rPh>
    <rPh sb="8" eb="9">
      <t>テン</t>
    </rPh>
    <rPh sb="10" eb="12">
      <t>ヤマガタ</t>
    </rPh>
    <rPh sb="12" eb="14">
      <t>チュウオウ</t>
    </rPh>
    <phoneticPr fontId="7"/>
  </si>
  <si>
    <r>
      <rPr>
        <sz val="6"/>
        <rFont val="Meiryo UI"/>
        <family val="3"/>
        <charset val="128"/>
      </rPr>
      <t>果樹半相殺特定３点</t>
    </r>
    <r>
      <rPr>
        <sz val="10"/>
        <rFont val="Meiryo UI"/>
        <family val="3"/>
        <charset val="128"/>
      </rPr>
      <t xml:space="preserve">
山形中央_おうとう２群</t>
    </r>
    <rPh sb="0" eb="2">
      <t>カジュ</t>
    </rPh>
    <rPh sb="2" eb="3">
      <t>ハン</t>
    </rPh>
    <rPh sb="3" eb="5">
      <t>ソウサイ</t>
    </rPh>
    <rPh sb="5" eb="7">
      <t>トクテイ</t>
    </rPh>
    <rPh sb="8" eb="9">
      <t>テン</t>
    </rPh>
    <rPh sb="10" eb="12">
      <t>ヤマガタ</t>
    </rPh>
    <rPh sb="12" eb="14">
      <t>チュウオウ</t>
    </rPh>
    <phoneticPr fontId="7"/>
  </si>
  <si>
    <r>
      <rPr>
        <sz val="6"/>
        <rFont val="Meiryo UI"/>
        <family val="3"/>
        <charset val="128"/>
      </rPr>
      <t>果樹樹園地減収総合一般</t>
    </r>
    <r>
      <rPr>
        <sz val="10"/>
        <rFont val="Meiryo UI"/>
        <family val="3"/>
        <charset val="128"/>
      </rPr>
      <t xml:space="preserve">
山形中央_おうとう２群</t>
    </r>
    <rPh sb="0" eb="2">
      <t>カジュ</t>
    </rPh>
    <rPh sb="2" eb="5">
      <t>ジュエンチ</t>
    </rPh>
    <rPh sb="5" eb="7">
      <t>ゲンシュウ</t>
    </rPh>
    <rPh sb="7" eb="9">
      <t>ソウゴウ</t>
    </rPh>
    <rPh sb="9" eb="11">
      <t>イッパン</t>
    </rPh>
    <rPh sb="12" eb="14">
      <t>ヤマガタ</t>
    </rPh>
    <rPh sb="14" eb="16">
      <t>チュウオウ</t>
    </rPh>
    <phoneticPr fontId="7"/>
  </si>
  <si>
    <r>
      <rPr>
        <sz val="6"/>
        <rFont val="Meiryo UI"/>
        <family val="3"/>
        <charset val="128"/>
      </rPr>
      <t>果樹樹園地減収総合短縮</t>
    </r>
    <r>
      <rPr>
        <sz val="10"/>
        <rFont val="Meiryo UI"/>
        <family val="3"/>
        <charset val="128"/>
      </rPr>
      <t xml:space="preserve">
山形中央_おうとう２群</t>
    </r>
    <rPh sb="0" eb="2">
      <t>カジュ</t>
    </rPh>
    <rPh sb="2" eb="5">
      <t>ジュエンチ</t>
    </rPh>
    <rPh sb="5" eb="7">
      <t>ゲンシュウ</t>
    </rPh>
    <rPh sb="7" eb="9">
      <t>ソウゴウ</t>
    </rPh>
    <rPh sb="9" eb="11">
      <t>タンシュク</t>
    </rPh>
    <rPh sb="12" eb="14">
      <t>ヤマガタ</t>
    </rPh>
    <rPh sb="14" eb="16">
      <t>チュウオウ</t>
    </rPh>
    <phoneticPr fontId="7"/>
  </si>
  <si>
    <r>
      <rPr>
        <sz val="6"/>
        <rFont val="Meiryo UI"/>
        <family val="3"/>
        <charset val="128"/>
      </rPr>
      <t>果樹樹園地特定暴風雨</t>
    </r>
    <r>
      <rPr>
        <sz val="10"/>
        <rFont val="Meiryo UI"/>
        <family val="3"/>
        <charset val="128"/>
      </rPr>
      <t xml:space="preserve">
山形中央_おうとう２群</t>
    </r>
    <rPh sb="0" eb="2">
      <t>カジュ</t>
    </rPh>
    <rPh sb="2" eb="5">
      <t>ジュエンチ</t>
    </rPh>
    <rPh sb="5" eb="7">
      <t>トクテイ</t>
    </rPh>
    <rPh sb="7" eb="10">
      <t>ボウフウウ</t>
    </rPh>
    <rPh sb="11" eb="13">
      <t>ヤマガタ</t>
    </rPh>
    <rPh sb="13" eb="15">
      <t>チュウオウ</t>
    </rPh>
    <phoneticPr fontId="7"/>
  </si>
  <si>
    <r>
      <rPr>
        <sz val="6"/>
        <rFont val="Meiryo UI"/>
        <family val="3"/>
        <charset val="128"/>
      </rPr>
      <t>果樹樹園地特定ひょう害</t>
    </r>
    <r>
      <rPr>
        <sz val="10"/>
        <rFont val="Meiryo UI"/>
        <family val="3"/>
        <charset val="128"/>
      </rPr>
      <t xml:space="preserve">
山形中央_おうとう２群</t>
    </r>
    <rPh sb="0" eb="2">
      <t>カジュ</t>
    </rPh>
    <rPh sb="2" eb="5">
      <t>ジュエンチ</t>
    </rPh>
    <rPh sb="5" eb="7">
      <t>トクテイ</t>
    </rPh>
    <rPh sb="10" eb="11">
      <t>ガイ</t>
    </rPh>
    <rPh sb="12" eb="14">
      <t>ヤマガタ</t>
    </rPh>
    <rPh sb="14" eb="16">
      <t>チュウオウ</t>
    </rPh>
    <phoneticPr fontId="7"/>
  </si>
  <si>
    <r>
      <rPr>
        <sz val="6"/>
        <rFont val="Meiryo UI"/>
        <family val="3"/>
        <charset val="128"/>
      </rPr>
      <t>果樹樹園地特定凍霜害</t>
    </r>
    <r>
      <rPr>
        <sz val="10"/>
        <rFont val="Meiryo UI"/>
        <family val="3"/>
        <charset val="128"/>
      </rPr>
      <t xml:space="preserve">
山形中央_おうとう２群</t>
    </r>
    <rPh sb="0" eb="2">
      <t>カジュ</t>
    </rPh>
    <rPh sb="2" eb="5">
      <t>ジュエンチ</t>
    </rPh>
    <rPh sb="5" eb="7">
      <t>トクテイ</t>
    </rPh>
    <rPh sb="7" eb="10">
      <t>トウソウガイ</t>
    </rPh>
    <rPh sb="11" eb="13">
      <t>ヤマガタ</t>
    </rPh>
    <rPh sb="13" eb="15">
      <t>チュウオウ</t>
    </rPh>
    <phoneticPr fontId="7"/>
  </si>
  <si>
    <r>
      <rPr>
        <sz val="6"/>
        <rFont val="Meiryo UI"/>
        <family val="3"/>
        <charset val="128"/>
      </rPr>
      <t>果樹樹園地特定２点</t>
    </r>
    <r>
      <rPr>
        <sz val="10"/>
        <rFont val="Meiryo UI"/>
        <family val="3"/>
        <charset val="128"/>
      </rPr>
      <t xml:space="preserve">
山形中央_おうとう２群</t>
    </r>
    <rPh sb="0" eb="2">
      <t>カジュ</t>
    </rPh>
    <rPh sb="2" eb="5">
      <t>ジュエンチ</t>
    </rPh>
    <rPh sb="5" eb="7">
      <t>トクテイ</t>
    </rPh>
    <rPh sb="8" eb="9">
      <t>テン</t>
    </rPh>
    <rPh sb="10" eb="12">
      <t>ヤマガタ</t>
    </rPh>
    <rPh sb="12" eb="14">
      <t>チュウオウ</t>
    </rPh>
    <phoneticPr fontId="7"/>
  </si>
  <si>
    <r>
      <rPr>
        <sz val="6"/>
        <rFont val="Meiryo UI"/>
        <family val="3"/>
        <charset val="128"/>
      </rPr>
      <t>果樹樹園地特定３点</t>
    </r>
    <r>
      <rPr>
        <sz val="10"/>
        <rFont val="Meiryo UI"/>
        <family val="3"/>
        <charset val="128"/>
      </rPr>
      <t xml:space="preserve">
山形中央_おうとう２群</t>
    </r>
    <rPh sb="0" eb="2">
      <t>カジュ</t>
    </rPh>
    <rPh sb="2" eb="5">
      <t>ジュエンチ</t>
    </rPh>
    <rPh sb="5" eb="7">
      <t>トクテイ</t>
    </rPh>
    <rPh sb="8" eb="9">
      <t>テン</t>
    </rPh>
    <rPh sb="10" eb="12">
      <t>ヤマガタ</t>
    </rPh>
    <rPh sb="12" eb="14">
      <t>チュウオウ</t>
    </rPh>
    <phoneticPr fontId="7"/>
  </si>
  <si>
    <r>
      <rPr>
        <sz val="6"/>
        <rFont val="Meiryo UI"/>
        <family val="3"/>
        <charset val="128"/>
      </rPr>
      <t>果樹全相殺減収総合</t>
    </r>
    <r>
      <rPr>
        <sz val="10"/>
        <rFont val="Meiryo UI"/>
        <family val="3"/>
        <charset val="128"/>
      </rPr>
      <t xml:space="preserve">
山形中央_おうとう２群</t>
    </r>
    <rPh sb="0" eb="2">
      <t>カジュ</t>
    </rPh>
    <rPh sb="2" eb="3">
      <t>ゼン</t>
    </rPh>
    <rPh sb="3" eb="5">
      <t>ソウサイ</t>
    </rPh>
    <rPh sb="5" eb="7">
      <t>ゲンシュウ</t>
    </rPh>
    <rPh sb="7" eb="9">
      <t>ソウゴウ</t>
    </rPh>
    <rPh sb="10" eb="12">
      <t>ヤマガタ</t>
    </rPh>
    <rPh sb="12" eb="14">
      <t>チュウオウ</t>
    </rPh>
    <phoneticPr fontId="7"/>
  </si>
  <si>
    <r>
      <rPr>
        <sz val="6"/>
        <rFont val="Meiryo UI"/>
        <family val="3"/>
        <charset val="128"/>
      </rPr>
      <t>果樹全相殺品質</t>
    </r>
    <r>
      <rPr>
        <sz val="10"/>
        <rFont val="Meiryo UI"/>
        <family val="3"/>
        <charset val="128"/>
      </rPr>
      <t xml:space="preserve">
山形中央_おうとう２群</t>
    </r>
    <rPh sb="0" eb="2">
      <t>カジュ</t>
    </rPh>
    <rPh sb="2" eb="3">
      <t>ゼン</t>
    </rPh>
    <rPh sb="3" eb="5">
      <t>ソウサイ</t>
    </rPh>
    <rPh sb="5" eb="7">
      <t>ヒンシツ</t>
    </rPh>
    <rPh sb="8" eb="10">
      <t>ヤマガタ</t>
    </rPh>
    <rPh sb="10" eb="12">
      <t>チュウオウ</t>
    </rPh>
    <phoneticPr fontId="7"/>
  </si>
  <si>
    <r>
      <rPr>
        <sz val="6"/>
        <rFont val="Meiryo UI"/>
        <family val="3"/>
        <charset val="128"/>
      </rPr>
      <t>果樹半相殺減収総合一般</t>
    </r>
    <r>
      <rPr>
        <sz val="10"/>
        <rFont val="Meiryo UI"/>
        <family val="3"/>
        <charset val="128"/>
      </rPr>
      <t xml:space="preserve">
置賜_おうとう１群</t>
    </r>
    <rPh sb="0" eb="2">
      <t>カジュ</t>
    </rPh>
    <rPh sb="2" eb="3">
      <t>ハン</t>
    </rPh>
    <rPh sb="3" eb="5">
      <t>ソウサイ</t>
    </rPh>
    <rPh sb="5" eb="7">
      <t>ゲンシュウ</t>
    </rPh>
    <rPh sb="7" eb="9">
      <t>ソウゴウ</t>
    </rPh>
    <rPh sb="9" eb="11">
      <t>イッパン</t>
    </rPh>
    <rPh sb="12" eb="14">
      <t>オキタマ</t>
    </rPh>
    <phoneticPr fontId="7"/>
  </si>
  <si>
    <r>
      <rPr>
        <sz val="6"/>
        <rFont val="Meiryo UI"/>
        <family val="3"/>
        <charset val="128"/>
      </rPr>
      <t>果樹半相殺減収総合短縮</t>
    </r>
    <r>
      <rPr>
        <sz val="10"/>
        <rFont val="Meiryo UI"/>
        <family val="3"/>
        <charset val="128"/>
      </rPr>
      <t xml:space="preserve">
置賜_おうとう１群</t>
    </r>
    <rPh sb="0" eb="2">
      <t>カジュ</t>
    </rPh>
    <rPh sb="2" eb="3">
      <t>ハン</t>
    </rPh>
    <rPh sb="3" eb="5">
      <t>ソウサイ</t>
    </rPh>
    <rPh sb="5" eb="7">
      <t>ゲンシュウ</t>
    </rPh>
    <rPh sb="7" eb="9">
      <t>ソウゴウ</t>
    </rPh>
    <rPh sb="9" eb="11">
      <t>タンシュク</t>
    </rPh>
    <rPh sb="12" eb="14">
      <t>オキタマ</t>
    </rPh>
    <phoneticPr fontId="7"/>
  </si>
  <si>
    <r>
      <rPr>
        <sz val="6"/>
        <rFont val="Meiryo UI"/>
        <family val="3"/>
        <charset val="128"/>
      </rPr>
      <t>果樹半相殺特定暴風雨</t>
    </r>
    <r>
      <rPr>
        <sz val="10"/>
        <rFont val="Meiryo UI"/>
        <family val="3"/>
        <charset val="128"/>
      </rPr>
      <t xml:space="preserve">
置賜_おうとう１群</t>
    </r>
    <rPh sb="0" eb="2">
      <t>カジュ</t>
    </rPh>
    <rPh sb="2" eb="3">
      <t>ハン</t>
    </rPh>
    <rPh sb="3" eb="5">
      <t>ソウサイ</t>
    </rPh>
    <rPh sb="5" eb="7">
      <t>トクテイ</t>
    </rPh>
    <rPh sb="7" eb="10">
      <t>ボウフウウ</t>
    </rPh>
    <rPh sb="11" eb="13">
      <t>オキタマ</t>
    </rPh>
    <phoneticPr fontId="7"/>
  </si>
  <si>
    <r>
      <rPr>
        <sz val="6"/>
        <rFont val="Meiryo UI"/>
        <family val="3"/>
        <charset val="128"/>
      </rPr>
      <t>果樹半相殺特定ひょう害</t>
    </r>
    <r>
      <rPr>
        <sz val="10"/>
        <rFont val="Meiryo UI"/>
        <family val="3"/>
        <charset val="128"/>
      </rPr>
      <t xml:space="preserve">
置賜_おうとう１群</t>
    </r>
    <rPh sb="0" eb="2">
      <t>カジュ</t>
    </rPh>
    <rPh sb="2" eb="3">
      <t>ハン</t>
    </rPh>
    <rPh sb="3" eb="5">
      <t>ソウサイ</t>
    </rPh>
    <rPh sb="5" eb="7">
      <t>トクテイ</t>
    </rPh>
    <rPh sb="10" eb="11">
      <t>ガイ</t>
    </rPh>
    <rPh sb="12" eb="14">
      <t>オキタマ</t>
    </rPh>
    <phoneticPr fontId="7"/>
  </si>
  <si>
    <r>
      <rPr>
        <sz val="6"/>
        <rFont val="Meiryo UI"/>
        <family val="3"/>
        <charset val="128"/>
      </rPr>
      <t>果樹半相殺特定凍霜害</t>
    </r>
    <r>
      <rPr>
        <sz val="10"/>
        <rFont val="Meiryo UI"/>
        <family val="3"/>
        <charset val="128"/>
      </rPr>
      <t xml:space="preserve">
置賜_おうとう１群</t>
    </r>
    <rPh sb="0" eb="2">
      <t>カジュ</t>
    </rPh>
    <rPh sb="2" eb="3">
      <t>ハン</t>
    </rPh>
    <rPh sb="3" eb="5">
      <t>ソウサイ</t>
    </rPh>
    <rPh sb="5" eb="7">
      <t>トクテイ</t>
    </rPh>
    <rPh sb="7" eb="10">
      <t>トウソウガイ</t>
    </rPh>
    <rPh sb="11" eb="13">
      <t>オキタマ</t>
    </rPh>
    <phoneticPr fontId="7"/>
  </si>
  <si>
    <r>
      <rPr>
        <sz val="6"/>
        <rFont val="Meiryo UI"/>
        <family val="3"/>
        <charset val="128"/>
      </rPr>
      <t>果樹半相殺特定２点</t>
    </r>
    <r>
      <rPr>
        <sz val="10"/>
        <rFont val="Meiryo UI"/>
        <family val="3"/>
        <charset val="128"/>
      </rPr>
      <t xml:space="preserve">
置賜_おうとう１群</t>
    </r>
    <rPh sb="0" eb="2">
      <t>カジュ</t>
    </rPh>
    <rPh sb="2" eb="3">
      <t>ハン</t>
    </rPh>
    <rPh sb="3" eb="5">
      <t>ソウサイ</t>
    </rPh>
    <rPh sb="5" eb="7">
      <t>トクテイ</t>
    </rPh>
    <rPh sb="8" eb="9">
      <t>テン</t>
    </rPh>
    <rPh sb="10" eb="12">
      <t>オキタマ</t>
    </rPh>
    <phoneticPr fontId="7"/>
  </si>
  <si>
    <r>
      <rPr>
        <sz val="6"/>
        <rFont val="Meiryo UI"/>
        <family val="3"/>
        <charset val="128"/>
      </rPr>
      <t>果樹半相殺特定３点</t>
    </r>
    <r>
      <rPr>
        <sz val="10"/>
        <rFont val="Meiryo UI"/>
        <family val="3"/>
        <charset val="128"/>
      </rPr>
      <t xml:space="preserve">
置賜_おうとう１群</t>
    </r>
    <rPh sb="0" eb="2">
      <t>カジュ</t>
    </rPh>
    <rPh sb="2" eb="3">
      <t>ハン</t>
    </rPh>
    <rPh sb="3" eb="5">
      <t>ソウサイ</t>
    </rPh>
    <rPh sb="5" eb="7">
      <t>トクテイ</t>
    </rPh>
    <rPh sb="8" eb="9">
      <t>テン</t>
    </rPh>
    <rPh sb="10" eb="12">
      <t>オキタマ</t>
    </rPh>
    <phoneticPr fontId="7"/>
  </si>
  <si>
    <r>
      <rPr>
        <sz val="6"/>
        <rFont val="Meiryo UI"/>
        <family val="3"/>
        <charset val="128"/>
      </rPr>
      <t>果樹樹園地減収総合一般</t>
    </r>
    <r>
      <rPr>
        <sz val="10"/>
        <rFont val="Meiryo UI"/>
        <family val="3"/>
        <charset val="128"/>
      </rPr>
      <t xml:space="preserve">
置賜_おうとう１群</t>
    </r>
    <rPh sb="0" eb="2">
      <t>カジュ</t>
    </rPh>
    <rPh sb="2" eb="5">
      <t>ジュエンチ</t>
    </rPh>
    <rPh sb="5" eb="7">
      <t>ゲンシュウ</t>
    </rPh>
    <rPh sb="7" eb="9">
      <t>ソウゴウ</t>
    </rPh>
    <rPh sb="9" eb="11">
      <t>イッパン</t>
    </rPh>
    <rPh sb="12" eb="14">
      <t>オキタマ</t>
    </rPh>
    <phoneticPr fontId="7"/>
  </si>
  <si>
    <r>
      <rPr>
        <sz val="6"/>
        <rFont val="Meiryo UI"/>
        <family val="3"/>
        <charset val="128"/>
      </rPr>
      <t>果樹樹園地減収総合短縮</t>
    </r>
    <r>
      <rPr>
        <sz val="10"/>
        <rFont val="Meiryo UI"/>
        <family val="3"/>
        <charset val="128"/>
      </rPr>
      <t xml:space="preserve">
置賜_おうとう１群</t>
    </r>
    <rPh sb="0" eb="2">
      <t>カジュ</t>
    </rPh>
    <rPh sb="2" eb="5">
      <t>ジュエンチ</t>
    </rPh>
    <rPh sb="5" eb="7">
      <t>ゲンシュウ</t>
    </rPh>
    <rPh sb="7" eb="9">
      <t>ソウゴウ</t>
    </rPh>
    <rPh sb="9" eb="11">
      <t>タンシュク</t>
    </rPh>
    <rPh sb="12" eb="14">
      <t>オキタマ</t>
    </rPh>
    <phoneticPr fontId="7"/>
  </si>
  <si>
    <r>
      <rPr>
        <sz val="6"/>
        <rFont val="Meiryo UI"/>
        <family val="3"/>
        <charset val="128"/>
      </rPr>
      <t>果樹樹園地特定暴風雨</t>
    </r>
    <r>
      <rPr>
        <sz val="10"/>
        <rFont val="Meiryo UI"/>
        <family val="3"/>
        <charset val="128"/>
      </rPr>
      <t xml:space="preserve">
置賜_おうとう１群</t>
    </r>
    <rPh sb="0" eb="2">
      <t>カジュ</t>
    </rPh>
    <rPh sb="2" eb="5">
      <t>ジュエンチ</t>
    </rPh>
    <rPh sb="5" eb="7">
      <t>トクテイ</t>
    </rPh>
    <rPh sb="7" eb="10">
      <t>ボウフウウ</t>
    </rPh>
    <rPh sb="11" eb="13">
      <t>オキタマ</t>
    </rPh>
    <phoneticPr fontId="7"/>
  </si>
  <si>
    <r>
      <rPr>
        <sz val="6"/>
        <rFont val="Meiryo UI"/>
        <family val="3"/>
        <charset val="128"/>
      </rPr>
      <t>果樹樹園地特定ひょう害</t>
    </r>
    <r>
      <rPr>
        <sz val="10"/>
        <rFont val="Meiryo UI"/>
        <family val="3"/>
        <charset val="128"/>
      </rPr>
      <t xml:space="preserve">
置賜_おうとう１群</t>
    </r>
    <rPh sb="0" eb="2">
      <t>カジュ</t>
    </rPh>
    <rPh sb="2" eb="5">
      <t>ジュエンチ</t>
    </rPh>
    <rPh sb="5" eb="7">
      <t>トクテイ</t>
    </rPh>
    <rPh sb="10" eb="11">
      <t>ガイ</t>
    </rPh>
    <rPh sb="12" eb="14">
      <t>オキタマ</t>
    </rPh>
    <phoneticPr fontId="7"/>
  </si>
  <si>
    <r>
      <rPr>
        <sz val="6"/>
        <rFont val="Meiryo UI"/>
        <family val="3"/>
        <charset val="128"/>
      </rPr>
      <t>果樹樹園地特定凍霜害</t>
    </r>
    <r>
      <rPr>
        <sz val="10"/>
        <rFont val="Meiryo UI"/>
        <family val="3"/>
        <charset val="128"/>
      </rPr>
      <t xml:space="preserve">
置賜_おうとう１群</t>
    </r>
    <rPh sb="0" eb="2">
      <t>カジュ</t>
    </rPh>
    <rPh sb="2" eb="5">
      <t>ジュエンチ</t>
    </rPh>
    <rPh sb="5" eb="7">
      <t>トクテイ</t>
    </rPh>
    <rPh sb="7" eb="10">
      <t>トウソウガイ</t>
    </rPh>
    <rPh sb="11" eb="13">
      <t>オキタマ</t>
    </rPh>
    <phoneticPr fontId="7"/>
  </si>
  <si>
    <r>
      <rPr>
        <sz val="6"/>
        <rFont val="Meiryo UI"/>
        <family val="3"/>
        <charset val="128"/>
      </rPr>
      <t>果樹樹園地特定２点</t>
    </r>
    <r>
      <rPr>
        <sz val="10"/>
        <rFont val="Meiryo UI"/>
        <family val="3"/>
        <charset val="128"/>
      </rPr>
      <t xml:space="preserve">
置賜_おうとう１群</t>
    </r>
    <rPh sb="0" eb="2">
      <t>カジュ</t>
    </rPh>
    <rPh sb="2" eb="5">
      <t>ジュエンチ</t>
    </rPh>
    <rPh sb="5" eb="7">
      <t>トクテイ</t>
    </rPh>
    <rPh sb="8" eb="9">
      <t>テン</t>
    </rPh>
    <rPh sb="10" eb="12">
      <t>オキタマ</t>
    </rPh>
    <phoneticPr fontId="7"/>
  </si>
  <si>
    <r>
      <rPr>
        <sz val="6"/>
        <rFont val="Meiryo UI"/>
        <family val="3"/>
        <charset val="128"/>
      </rPr>
      <t>果樹樹園地特定３点</t>
    </r>
    <r>
      <rPr>
        <sz val="10"/>
        <rFont val="Meiryo UI"/>
        <family val="3"/>
        <charset val="128"/>
      </rPr>
      <t xml:space="preserve">
置賜_おうとう１群</t>
    </r>
    <rPh sb="0" eb="2">
      <t>カジュ</t>
    </rPh>
    <rPh sb="2" eb="5">
      <t>ジュエンチ</t>
    </rPh>
    <rPh sb="5" eb="7">
      <t>トクテイ</t>
    </rPh>
    <rPh sb="8" eb="9">
      <t>テン</t>
    </rPh>
    <rPh sb="10" eb="12">
      <t>オキタマ</t>
    </rPh>
    <phoneticPr fontId="7"/>
  </si>
  <si>
    <r>
      <rPr>
        <sz val="6"/>
        <rFont val="Meiryo UI"/>
        <family val="3"/>
        <charset val="128"/>
      </rPr>
      <t>果樹全相殺減収総合</t>
    </r>
    <r>
      <rPr>
        <sz val="10"/>
        <rFont val="Meiryo UI"/>
        <family val="3"/>
        <charset val="128"/>
      </rPr>
      <t xml:space="preserve">
置賜_おうとう１群</t>
    </r>
    <rPh sb="0" eb="2">
      <t>カジュ</t>
    </rPh>
    <rPh sb="2" eb="3">
      <t>ゼン</t>
    </rPh>
    <rPh sb="3" eb="5">
      <t>ソウサイ</t>
    </rPh>
    <rPh sb="5" eb="7">
      <t>ゲンシュウ</t>
    </rPh>
    <rPh sb="7" eb="9">
      <t>ソウゴウ</t>
    </rPh>
    <rPh sb="10" eb="12">
      <t>オキタマ</t>
    </rPh>
    <phoneticPr fontId="7"/>
  </si>
  <si>
    <r>
      <rPr>
        <sz val="6"/>
        <rFont val="Meiryo UI"/>
        <family val="3"/>
        <charset val="128"/>
      </rPr>
      <t>果樹全相殺品質</t>
    </r>
    <r>
      <rPr>
        <sz val="10"/>
        <rFont val="Meiryo UI"/>
        <family val="3"/>
        <charset val="128"/>
      </rPr>
      <t xml:space="preserve">
置賜_おうとう１群</t>
    </r>
    <rPh sb="0" eb="2">
      <t>カジュ</t>
    </rPh>
    <rPh sb="2" eb="3">
      <t>ゼン</t>
    </rPh>
    <rPh sb="3" eb="5">
      <t>ソウサイ</t>
    </rPh>
    <rPh sb="5" eb="7">
      <t>ヒンシツ</t>
    </rPh>
    <rPh sb="8" eb="10">
      <t>オキタマ</t>
    </rPh>
    <phoneticPr fontId="7"/>
  </si>
  <si>
    <r>
      <rPr>
        <sz val="6"/>
        <rFont val="Meiryo UI"/>
        <family val="3"/>
        <charset val="128"/>
      </rPr>
      <t>果樹半相殺減収総合一般</t>
    </r>
    <r>
      <rPr>
        <sz val="10"/>
        <rFont val="Meiryo UI"/>
        <family val="3"/>
        <charset val="128"/>
      </rPr>
      <t xml:space="preserve">
置賜_おうとう２群</t>
    </r>
    <rPh sb="0" eb="2">
      <t>カジュ</t>
    </rPh>
    <rPh sb="2" eb="3">
      <t>ハン</t>
    </rPh>
    <rPh sb="3" eb="5">
      <t>ソウサイ</t>
    </rPh>
    <rPh sb="5" eb="7">
      <t>ゲンシュウ</t>
    </rPh>
    <rPh sb="7" eb="9">
      <t>ソウゴウ</t>
    </rPh>
    <rPh sb="9" eb="11">
      <t>イッパン</t>
    </rPh>
    <rPh sb="12" eb="14">
      <t>オキタマ</t>
    </rPh>
    <phoneticPr fontId="7"/>
  </si>
  <si>
    <r>
      <rPr>
        <sz val="6"/>
        <rFont val="Meiryo UI"/>
        <family val="3"/>
        <charset val="128"/>
      </rPr>
      <t>果樹半相殺減収総合短縮</t>
    </r>
    <r>
      <rPr>
        <sz val="10"/>
        <rFont val="Meiryo UI"/>
        <family val="3"/>
        <charset val="128"/>
      </rPr>
      <t xml:space="preserve">
置賜_おうとう２群</t>
    </r>
    <rPh sb="0" eb="2">
      <t>カジュ</t>
    </rPh>
    <rPh sb="2" eb="3">
      <t>ハン</t>
    </rPh>
    <rPh sb="3" eb="5">
      <t>ソウサイ</t>
    </rPh>
    <rPh sb="5" eb="7">
      <t>ゲンシュウ</t>
    </rPh>
    <rPh sb="7" eb="9">
      <t>ソウゴウ</t>
    </rPh>
    <rPh sb="9" eb="11">
      <t>タンシュク</t>
    </rPh>
    <rPh sb="12" eb="14">
      <t>オキタマ</t>
    </rPh>
    <phoneticPr fontId="7"/>
  </si>
  <si>
    <r>
      <rPr>
        <sz val="6"/>
        <rFont val="Meiryo UI"/>
        <family val="3"/>
        <charset val="128"/>
      </rPr>
      <t>果樹半相殺特定暴風雨</t>
    </r>
    <r>
      <rPr>
        <sz val="10"/>
        <rFont val="Meiryo UI"/>
        <family val="3"/>
        <charset val="128"/>
      </rPr>
      <t xml:space="preserve">
置賜_おうとう２群</t>
    </r>
    <rPh sb="0" eb="2">
      <t>カジュ</t>
    </rPh>
    <rPh sb="2" eb="3">
      <t>ハン</t>
    </rPh>
    <rPh sb="3" eb="5">
      <t>ソウサイ</t>
    </rPh>
    <rPh sb="5" eb="7">
      <t>トクテイ</t>
    </rPh>
    <rPh sb="7" eb="10">
      <t>ボウフウウ</t>
    </rPh>
    <rPh sb="11" eb="13">
      <t>オキタマ</t>
    </rPh>
    <phoneticPr fontId="7"/>
  </si>
  <si>
    <r>
      <rPr>
        <sz val="6"/>
        <rFont val="Meiryo UI"/>
        <family val="3"/>
        <charset val="128"/>
      </rPr>
      <t>果樹半相殺特定ひょう害</t>
    </r>
    <r>
      <rPr>
        <sz val="10"/>
        <rFont val="Meiryo UI"/>
        <family val="3"/>
        <charset val="128"/>
      </rPr>
      <t xml:space="preserve">
置賜_おうとう２群</t>
    </r>
    <rPh sb="0" eb="2">
      <t>カジュ</t>
    </rPh>
    <rPh sb="2" eb="3">
      <t>ハン</t>
    </rPh>
    <rPh sb="3" eb="5">
      <t>ソウサイ</t>
    </rPh>
    <rPh sb="5" eb="7">
      <t>トクテイ</t>
    </rPh>
    <rPh sb="10" eb="11">
      <t>ガイ</t>
    </rPh>
    <rPh sb="12" eb="14">
      <t>オキタマ</t>
    </rPh>
    <phoneticPr fontId="7"/>
  </si>
  <si>
    <r>
      <rPr>
        <sz val="6"/>
        <rFont val="Meiryo UI"/>
        <family val="3"/>
        <charset val="128"/>
      </rPr>
      <t>果樹半相殺特定凍霜害</t>
    </r>
    <r>
      <rPr>
        <sz val="10"/>
        <rFont val="Meiryo UI"/>
        <family val="3"/>
        <charset val="128"/>
      </rPr>
      <t xml:space="preserve">
置賜_おうとう２群</t>
    </r>
    <rPh sb="0" eb="2">
      <t>カジュ</t>
    </rPh>
    <rPh sb="2" eb="3">
      <t>ハン</t>
    </rPh>
    <rPh sb="3" eb="5">
      <t>ソウサイ</t>
    </rPh>
    <rPh sb="5" eb="7">
      <t>トクテイ</t>
    </rPh>
    <rPh sb="7" eb="10">
      <t>トウソウガイ</t>
    </rPh>
    <rPh sb="11" eb="13">
      <t>オキタマ</t>
    </rPh>
    <phoneticPr fontId="7"/>
  </si>
  <si>
    <r>
      <rPr>
        <sz val="6"/>
        <rFont val="Meiryo UI"/>
        <family val="3"/>
        <charset val="128"/>
      </rPr>
      <t>果樹半相殺特定２点</t>
    </r>
    <r>
      <rPr>
        <sz val="10"/>
        <rFont val="Meiryo UI"/>
        <family val="3"/>
        <charset val="128"/>
      </rPr>
      <t xml:space="preserve">
置賜_おうとう２群</t>
    </r>
    <rPh sb="0" eb="2">
      <t>カジュ</t>
    </rPh>
    <rPh sb="2" eb="3">
      <t>ハン</t>
    </rPh>
    <rPh sb="3" eb="5">
      <t>ソウサイ</t>
    </rPh>
    <rPh sb="5" eb="7">
      <t>トクテイ</t>
    </rPh>
    <rPh sb="8" eb="9">
      <t>テン</t>
    </rPh>
    <rPh sb="10" eb="12">
      <t>オキタマ</t>
    </rPh>
    <phoneticPr fontId="7"/>
  </si>
  <si>
    <r>
      <rPr>
        <sz val="6"/>
        <rFont val="Meiryo UI"/>
        <family val="3"/>
        <charset val="128"/>
      </rPr>
      <t>果樹半相殺特定３点</t>
    </r>
    <r>
      <rPr>
        <sz val="10"/>
        <rFont val="Meiryo UI"/>
        <family val="3"/>
        <charset val="128"/>
      </rPr>
      <t xml:space="preserve">
置賜_おうとう２群</t>
    </r>
    <rPh sb="0" eb="2">
      <t>カジュ</t>
    </rPh>
    <rPh sb="2" eb="3">
      <t>ハン</t>
    </rPh>
    <rPh sb="3" eb="5">
      <t>ソウサイ</t>
    </rPh>
    <rPh sb="5" eb="7">
      <t>トクテイ</t>
    </rPh>
    <rPh sb="8" eb="9">
      <t>テン</t>
    </rPh>
    <rPh sb="10" eb="12">
      <t>オキタマ</t>
    </rPh>
    <phoneticPr fontId="7"/>
  </si>
  <si>
    <r>
      <rPr>
        <sz val="6"/>
        <rFont val="Meiryo UI"/>
        <family val="3"/>
        <charset val="128"/>
      </rPr>
      <t>果樹樹園地減収総合一般</t>
    </r>
    <r>
      <rPr>
        <sz val="10"/>
        <rFont val="Meiryo UI"/>
        <family val="3"/>
        <charset val="128"/>
      </rPr>
      <t xml:space="preserve">
置賜_おうとう２群</t>
    </r>
    <rPh sb="0" eb="2">
      <t>カジュ</t>
    </rPh>
    <rPh sb="2" eb="5">
      <t>ジュエンチ</t>
    </rPh>
    <rPh sb="5" eb="7">
      <t>ゲンシュウ</t>
    </rPh>
    <rPh sb="7" eb="9">
      <t>ソウゴウ</t>
    </rPh>
    <rPh sb="9" eb="11">
      <t>イッパン</t>
    </rPh>
    <rPh sb="12" eb="14">
      <t>オキタマ</t>
    </rPh>
    <phoneticPr fontId="7"/>
  </si>
  <si>
    <r>
      <rPr>
        <sz val="6"/>
        <rFont val="Meiryo UI"/>
        <family val="3"/>
        <charset val="128"/>
      </rPr>
      <t>果樹樹園地減収総合短縮</t>
    </r>
    <r>
      <rPr>
        <sz val="10"/>
        <rFont val="Meiryo UI"/>
        <family val="3"/>
        <charset val="128"/>
      </rPr>
      <t xml:space="preserve">
置賜_おうとう２群</t>
    </r>
    <rPh sb="0" eb="2">
      <t>カジュ</t>
    </rPh>
    <rPh sb="2" eb="5">
      <t>ジュエンチ</t>
    </rPh>
    <rPh sb="5" eb="7">
      <t>ゲンシュウ</t>
    </rPh>
    <rPh sb="7" eb="9">
      <t>ソウゴウ</t>
    </rPh>
    <rPh sb="9" eb="11">
      <t>タンシュク</t>
    </rPh>
    <rPh sb="12" eb="14">
      <t>オキタマ</t>
    </rPh>
    <phoneticPr fontId="7"/>
  </si>
  <si>
    <r>
      <rPr>
        <sz val="6"/>
        <rFont val="Meiryo UI"/>
        <family val="3"/>
        <charset val="128"/>
      </rPr>
      <t>果樹樹園地特定暴風雨</t>
    </r>
    <r>
      <rPr>
        <sz val="10"/>
        <rFont val="Meiryo UI"/>
        <family val="3"/>
        <charset val="128"/>
      </rPr>
      <t xml:space="preserve">
置賜_おうとう２群</t>
    </r>
    <rPh sb="0" eb="2">
      <t>カジュ</t>
    </rPh>
    <rPh sb="2" eb="5">
      <t>ジュエンチ</t>
    </rPh>
    <rPh sb="5" eb="7">
      <t>トクテイ</t>
    </rPh>
    <rPh sb="7" eb="10">
      <t>ボウフウウ</t>
    </rPh>
    <rPh sb="11" eb="13">
      <t>オキタマ</t>
    </rPh>
    <phoneticPr fontId="7"/>
  </si>
  <si>
    <r>
      <rPr>
        <sz val="6"/>
        <rFont val="Meiryo UI"/>
        <family val="3"/>
        <charset val="128"/>
      </rPr>
      <t>果樹樹園地特定ひょう害</t>
    </r>
    <r>
      <rPr>
        <sz val="10"/>
        <rFont val="Meiryo UI"/>
        <family val="3"/>
        <charset val="128"/>
      </rPr>
      <t xml:space="preserve">
置賜_おうとう２群</t>
    </r>
    <rPh sb="0" eb="2">
      <t>カジュ</t>
    </rPh>
    <rPh sb="2" eb="5">
      <t>ジュエンチ</t>
    </rPh>
    <rPh sb="5" eb="7">
      <t>トクテイ</t>
    </rPh>
    <rPh sb="10" eb="11">
      <t>ガイ</t>
    </rPh>
    <rPh sb="12" eb="14">
      <t>オキタマ</t>
    </rPh>
    <phoneticPr fontId="7"/>
  </si>
  <si>
    <r>
      <rPr>
        <sz val="6"/>
        <rFont val="Meiryo UI"/>
        <family val="3"/>
        <charset val="128"/>
      </rPr>
      <t>果樹樹園地特定凍霜害</t>
    </r>
    <r>
      <rPr>
        <sz val="10"/>
        <rFont val="Meiryo UI"/>
        <family val="3"/>
        <charset val="128"/>
      </rPr>
      <t xml:space="preserve">
置賜_おうとう２群</t>
    </r>
    <rPh sb="0" eb="2">
      <t>カジュ</t>
    </rPh>
    <rPh sb="2" eb="5">
      <t>ジュエンチ</t>
    </rPh>
    <rPh sb="5" eb="7">
      <t>トクテイ</t>
    </rPh>
    <rPh sb="7" eb="10">
      <t>トウソウガイ</t>
    </rPh>
    <rPh sb="11" eb="13">
      <t>オキタマ</t>
    </rPh>
    <phoneticPr fontId="7"/>
  </si>
  <si>
    <r>
      <rPr>
        <sz val="6"/>
        <rFont val="Meiryo UI"/>
        <family val="3"/>
        <charset val="128"/>
      </rPr>
      <t>果樹樹園地特定２点</t>
    </r>
    <r>
      <rPr>
        <sz val="10"/>
        <rFont val="Meiryo UI"/>
        <family val="3"/>
        <charset val="128"/>
      </rPr>
      <t xml:space="preserve">
置賜_おうとう２群</t>
    </r>
    <rPh sb="0" eb="2">
      <t>カジュ</t>
    </rPh>
    <rPh sb="2" eb="5">
      <t>ジュエンチ</t>
    </rPh>
    <rPh sb="5" eb="7">
      <t>トクテイ</t>
    </rPh>
    <rPh sb="8" eb="9">
      <t>テン</t>
    </rPh>
    <rPh sb="10" eb="12">
      <t>オキタマ</t>
    </rPh>
    <phoneticPr fontId="7"/>
  </si>
  <si>
    <r>
      <rPr>
        <sz val="6"/>
        <rFont val="Meiryo UI"/>
        <family val="3"/>
        <charset val="128"/>
      </rPr>
      <t>果樹樹園地特定３点</t>
    </r>
    <r>
      <rPr>
        <sz val="10"/>
        <rFont val="Meiryo UI"/>
        <family val="3"/>
        <charset val="128"/>
      </rPr>
      <t xml:space="preserve">
置賜_おうとう２群</t>
    </r>
    <rPh sb="0" eb="2">
      <t>カジュ</t>
    </rPh>
    <rPh sb="2" eb="5">
      <t>ジュエンチ</t>
    </rPh>
    <rPh sb="5" eb="7">
      <t>トクテイ</t>
    </rPh>
    <rPh sb="8" eb="9">
      <t>テン</t>
    </rPh>
    <rPh sb="10" eb="12">
      <t>オキタマ</t>
    </rPh>
    <phoneticPr fontId="7"/>
  </si>
  <si>
    <r>
      <rPr>
        <sz val="6"/>
        <rFont val="Meiryo UI"/>
        <family val="3"/>
        <charset val="128"/>
      </rPr>
      <t>果樹全相殺減収総合</t>
    </r>
    <r>
      <rPr>
        <sz val="10"/>
        <rFont val="Meiryo UI"/>
        <family val="3"/>
        <charset val="128"/>
      </rPr>
      <t xml:space="preserve">
置賜_おうとう２群</t>
    </r>
    <rPh sb="0" eb="2">
      <t>カジュ</t>
    </rPh>
    <rPh sb="2" eb="3">
      <t>ゼン</t>
    </rPh>
    <rPh sb="3" eb="5">
      <t>ソウサイ</t>
    </rPh>
    <rPh sb="5" eb="7">
      <t>ゲンシュウ</t>
    </rPh>
    <rPh sb="7" eb="9">
      <t>ソウゴウ</t>
    </rPh>
    <rPh sb="10" eb="12">
      <t>オキタマ</t>
    </rPh>
    <phoneticPr fontId="7"/>
  </si>
  <si>
    <r>
      <rPr>
        <sz val="6"/>
        <rFont val="Meiryo UI"/>
        <family val="3"/>
        <charset val="128"/>
      </rPr>
      <t>果樹全相殺品質</t>
    </r>
    <r>
      <rPr>
        <sz val="10"/>
        <rFont val="Meiryo UI"/>
        <family val="3"/>
        <charset val="128"/>
      </rPr>
      <t xml:space="preserve">
置賜_おうとう２群</t>
    </r>
    <rPh sb="0" eb="2">
      <t>カジュ</t>
    </rPh>
    <rPh sb="2" eb="3">
      <t>ゼン</t>
    </rPh>
    <rPh sb="3" eb="5">
      <t>ソウサイ</t>
    </rPh>
    <rPh sb="5" eb="7">
      <t>ヒンシツ</t>
    </rPh>
    <rPh sb="8" eb="10">
      <t>オキタマ</t>
    </rPh>
    <phoneticPr fontId="7"/>
  </si>
  <si>
    <r>
      <rPr>
        <sz val="6"/>
        <rFont val="Meiryo UI"/>
        <family val="3"/>
        <charset val="128"/>
      </rPr>
      <t>果樹半相殺減収総合一般</t>
    </r>
    <r>
      <rPr>
        <sz val="10"/>
        <rFont val="Meiryo UI"/>
        <family val="3"/>
        <charset val="128"/>
      </rPr>
      <t xml:space="preserve">
庄内_おうとう１群</t>
    </r>
    <rPh sb="0" eb="2">
      <t>カジュ</t>
    </rPh>
    <rPh sb="2" eb="3">
      <t>ハン</t>
    </rPh>
    <rPh sb="3" eb="5">
      <t>ソウサイ</t>
    </rPh>
    <rPh sb="5" eb="7">
      <t>ゲンシュウ</t>
    </rPh>
    <rPh sb="7" eb="9">
      <t>ソウゴウ</t>
    </rPh>
    <rPh sb="9" eb="11">
      <t>イッパン</t>
    </rPh>
    <rPh sb="12" eb="14">
      <t>ショウナイ</t>
    </rPh>
    <phoneticPr fontId="7"/>
  </si>
  <si>
    <r>
      <rPr>
        <sz val="6"/>
        <rFont val="Meiryo UI"/>
        <family val="3"/>
        <charset val="128"/>
      </rPr>
      <t>果樹半相殺減収総合短縮</t>
    </r>
    <r>
      <rPr>
        <sz val="10"/>
        <rFont val="Meiryo UI"/>
        <family val="3"/>
        <charset val="128"/>
      </rPr>
      <t xml:space="preserve">
庄内_おうとう１群</t>
    </r>
    <rPh sb="0" eb="2">
      <t>カジュ</t>
    </rPh>
    <rPh sb="2" eb="3">
      <t>ハン</t>
    </rPh>
    <rPh sb="3" eb="5">
      <t>ソウサイ</t>
    </rPh>
    <rPh sb="5" eb="7">
      <t>ゲンシュウ</t>
    </rPh>
    <rPh sb="7" eb="9">
      <t>ソウゴウ</t>
    </rPh>
    <rPh sb="9" eb="11">
      <t>タンシュク</t>
    </rPh>
    <rPh sb="12" eb="14">
      <t>ショウナイ</t>
    </rPh>
    <phoneticPr fontId="7"/>
  </si>
  <si>
    <r>
      <rPr>
        <sz val="6"/>
        <rFont val="Meiryo UI"/>
        <family val="3"/>
        <charset val="128"/>
      </rPr>
      <t>果樹半相殺特定暴風雨</t>
    </r>
    <r>
      <rPr>
        <sz val="10"/>
        <rFont val="Meiryo UI"/>
        <family val="3"/>
        <charset val="128"/>
      </rPr>
      <t xml:space="preserve">
庄内_おうとう１群</t>
    </r>
    <rPh sb="0" eb="2">
      <t>カジュ</t>
    </rPh>
    <rPh sb="2" eb="3">
      <t>ハン</t>
    </rPh>
    <rPh sb="3" eb="5">
      <t>ソウサイ</t>
    </rPh>
    <rPh sb="5" eb="7">
      <t>トクテイ</t>
    </rPh>
    <rPh sb="7" eb="10">
      <t>ボウフウウ</t>
    </rPh>
    <rPh sb="11" eb="13">
      <t>ショウナイ</t>
    </rPh>
    <phoneticPr fontId="7"/>
  </si>
  <si>
    <r>
      <rPr>
        <sz val="6"/>
        <rFont val="Meiryo UI"/>
        <family val="3"/>
        <charset val="128"/>
      </rPr>
      <t>果樹半相殺特定ひょう害</t>
    </r>
    <r>
      <rPr>
        <sz val="10"/>
        <rFont val="Meiryo UI"/>
        <family val="3"/>
        <charset val="128"/>
      </rPr>
      <t xml:space="preserve">
庄内_おうとう１群</t>
    </r>
    <rPh sb="0" eb="2">
      <t>カジュ</t>
    </rPh>
    <rPh sb="2" eb="3">
      <t>ハン</t>
    </rPh>
    <rPh sb="3" eb="5">
      <t>ソウサイ</t>
    </rPh>
    <rPh sb="5" eb="7">
      <t>トクテイ</t>
    </rPh>
    <rPh sb="10" eb="11">
      <t>ガイ</t>
    </rPh>
    <rPh sb="12" eb="14">
      <t>ショウナイ</t>
    </rPh>
    <phoneticPr fontId="7"/>
  </si>
  <si>
    <r>
      <rPr>
        <sz val="6"/>
        <rFont val="Meiryo UI"/>
        <family val="3"/>
        <charset val="128"/>
      </rPr>
      <t>果樹半相殺特定凍霜害</t>
    </r>
    <r>
      <rPr>
        <sz val="10"/>
        <rFont val="Meiryo UI"/>
        <family val="3"/>
        <charset val="128"/>
      </rPr>
      <t xml:space="preserve">
庄内_おうとう１群</t>
    </r>
    <rPh sb="0" eb="2">
      <t>カジュ</t>
    </rPh>
    <rPh sb="2" eb="3">
      <t>ハン</t>
    </rPh>
    <rPh sb="3" eb="5">
      <t>ソウサイ</t>
    </rPh>
    <rPh sb="5" eb="7">
      <t>トクテイ</t>
    </rPh>
    <rPh sb="7" eb="10">
      <t>トウソウガイ</t>
    </rPh>
    <rPh sb="11" eb="13">
      <t>ショウナイ</t>
    </rPh>
    <phoneticPr fontId="7"/>
  </si>
  <si>
    <r>
      <rPr>
        <sz val="6"/>
        <rFont val="Meiryo UI"/>
        <family val="3"/>
        <charset val="128"/>
      </rPr>
      <t>果樹半相殺特定２点</t>
    </r>
    <r>
      <rPr>
        <sz val="10"/>
        <rFont val="Meiryo UI"/>
        <family val="3"/>
        <charset val="128"/>
      </rPr>
      <t xml:space="preserve">
庄内_おうとう１群</t>
    </r>
    <rPh sb="0" eb="2">
      <t>カジュ</t>
    </rPh>
    <rPh sb="2" eb="3">
      <t>ハン</t>
    </rPh>
    <rPh sb="3" eb="5">
      <t>ソウサイ</t>
    </rPh>
    <rPh sb="5" eb="7">
      <t>トクテイ</t>
    </rPh>
    <rPh sb="8" eb="9">
      <t>テン</t>
    </rPh>
    <rPh sb="10" eb="12">
      <t>ショウナイ</t>
    </rPh>
    <phoneticPr fontId="7"/>
  </si>
  <si>
    <r>
      <rPr>
        <sz val="6"/>
        <rFont val="Meiryo UI"/>
        <family val="3"/>
        <charset val="128"/>
      </rPr>
      <t>果樹半相殺特定３点</t>
    </r>
    <r>
      <rPr>
        <sz val="10"/>
        <rFont val="Meiryo UI"/>
        <family val="3"/>
        <charset val="128"/>
      </rPr>
      <t xml:space="preserve">
庄内_おうとう１群</t>
    </r>
    <rPh sb="0" eb="2">
      <t>カジュ</t>
    </rPh>
    <rPh sb="2" eb="3">
      <t>ハン</t>
    </rPh>
    <rPh sb="3" eb="5">
      <t>ソウサイ</t>
    </rPh>
    <rPh sb="5" eb="7">
      <t>トクテイ</t>
    </rPh>
    <rPh sb="8" eb="9">
      <t>テン</t>
    </rPh>
    <rPh sb="10" eb="12">
      <t>ショウナイ</t>
    </rPh>
    <phoneticPr fontId="7"/>
  </si>
  <si>
    <r>
      <rPr>
        <sz val="6"/>
        <rFont val="Meiryo UI"/>
        <family val="3"/>
        <charset val="128"/>
      </rPr>
      <t>果樹樹園地減収総合一般</t>
    </r>
    <r>
      <rPr>
        <sz val="10"/>
        <rFont val="Meiryo UI"/>
        <family val="3"/>
        <charset val="128"/>
      </rPr>
      <t xml:space="preserve">
庄内_おうとう１群</t>
    </r>
    <rPh sb="0" eb="2">
      <t>カジュ</t>
    </rPh>
    <rPh sb="2" eb="5">
      <t>ジュエンチ</t>
    </rPh>
    <rPh sb="5" eb="7">
      <t>ゲンシュウ</t>
    </rPh>
    <rPh sb="7" eb="9">
      <t>ソウゴウ</t>
    </rPh>
    <rPh sb="9" eb="11">
      <t>イッパン</t>
    </rPh>
    <rPh sb="12" eb="14">
      <t>ショウナイ</t>
    </rPh>
    <phoneticPr fontId="7"/>
  </si>
  <si>
    <r>
      <rPr>
        <sz val="6"/>
        <rFont val="Meiryo UI"/>
        <family val="3"/>
        <charset val="128"/>
      </rPr>
      <t>果樹樹園地減収総合短縮</t>
    </r>
    <r>
      <rPr>
        <sz val="10"/>
        <rFont val="Meiryo UI"/>
        <family val="3"/>
        <charset val="128"/>
      </rPr>
      <t xml:space="preserve">
庄内_おうとう１群</t>
    </r>
    <rPh sb="0" eb="2">
      <t>カジュ</t>
    </rPh>
    <rPh sb="2" eb="5">
      <t>ジュエンチ</t>
    </rPh>
    <rPh sb="5" eb="7">
      <t>ゲンシュウ</t>
    </rPh>
    <rPh sb="7" eb="9">
      <t>ソウゴウ</t>
    </rPh>
    <rPh sb="9" eb="11">
      <t>タンシュク</t>
    </rPh>
    <rPh sb="12" eb="14">
      <t>ショウナイ</t>
    </rPh>
    <phoneticPr fontId="7"/>
  </si>
  <si>
    <r>
      <rPr>
        <sz val="6"/>
        <rFont val="Meiryo UI"/>
        <family val="3"/>
        <charset val="128"/>
      </rPr>
      <t>果樹樹園地特定暴風雨</t>
    </r>
    <r>
      <rPr>
        <sz val="10"/>
        <rFont val="Meiryo UI"/>
        <family val="3"/>
        <charset val="128"/>
      </rPr>
      <t xml:space="preserve">
庄内_おうとう１群</t>
    </r>
    <rPh sb="0" eb="2">
      <t>カジュ</t>
    </rPh>
    <rPh sb="2" eb="5">
      <t>ジュエンチ</t>
    </rPh>
    <rPh sb="5" eb="7">
      <t>トクテイ</t>
    </rPh>
    <rPh sb="7" eb="10">
      <t>ボウフウウ</t>
    </rPh>
    <rPh sb="11" eb="13">
      <t>ショウナイ</t>
    </rPh>
    <phoneticPr fontId="7"/>
  </si>
  <si>
    <r>
      <rPr>
        <sz val="6"/>
        <rFont val="Meiryo UI"/>
        <family val="3"/>
        <charset val="128"/>
      </rPr>
      <t>果樹樹園地特定ひょう害</t>
    </r>
    <r>
      <rPr>
        <sz val="10"/>
        <rFont val="Meiryo UI"/>
        <family val="3"/>
        <charset val="128"/>
      </rPr>
      <t xml:space="preserve">
庄内_おうとう１群</t>
    </r>
    <rPh sb="0" eb="2">
      <t>カジュ</t>
    </rPh>
    <rPh sb="2" eb="5">
      <t>ジュエンチ</t>
    </rPh>
    <rPh sb="5" eb="7">
      <t>トクテイ</t>
    </rPh>
    <rPh sb="10" eb="11">
      <t>ガイ</t>
    </rPh>
    <rPh sb="12" eb="14">
      <t>ショウナイ</t>
    </rPh>
    <phoneticPr fontId="7"/>
  </si>
  <si>
    <r>
      <rPr>
        <sz val="6"/>
        <rFont val="Meiryo UI"/>
        <family val="3"/>
        <charset val="128"/>
      </rPr>
      <t>果樹樹園地特定凍霜害</t>
    </r>
    <r>
      <rPr>
        <sz val="10"/>
        <rFont val="Meiryo UI"/>
        <family val="3"/>
        <charset val="128"/>
      </rPr>
      <t xml:space="preserve">
庄内_おうとう１群</t>
    </r>
    <rPh sb="0" eb="2">
      <t>カジュ</t>
    </rPh>
    <rPh sb="2" eb="5">
      <t>ジュエンチ</t>
    </rPh>
    <rPh sb="5" eb="7">
      <t>トクテイ</t>
    </rPh>
    <rPh sb="7" eb="10">
      <t>トウソウガイ</t>
    </rPh>
    <rPh sb="11" eb="13">
      <t>ショウナイ</t>
    </rPh>
    <phoneticPr fontId="7"/>
  </si>
  <si>
    <r>
      <rPr>
        <sz val="6"/>
        <rFont val="Meiryo UI"/>
        <family val="3"/>
        <charset val="128"/>
      </rPr>
      <t>果樹樹園地特定２点</t>
    </r>
    <r>
      <rPr>
        <sz val="10"/>
        <rFont val="Meiryo UI"/>
        <family val="3"/>
        <charset val="128"/>
      </rPr>
      <t xml:space="preserve">
庄内_おうとう１群</t>
    </r>
    <rPh sb="0" eb="2">
      <t>カジュ</t>
    </rPh>
    <rPh sb="2" eb="5">
      <t>ジュエンチ</t>
    </rPh>
    <rPh sb="5" eb="7">
      <t>トクテイ</t>
    </rPh>
    <rPh sb="8" eb="9">
      <t>テン</t>
    </rPh>
    <rPh sb="10" eb="12">
      <t>ショウナイ</t>
    </rPh>
    <phoneticPr fontId="7"/>
  </si>
  <si>
    <r>
      <rPr>
        <sz val="6"/>
        <rFont val="Meiryo UI"/>
        <family val="3"/>
        <charset val="128"/>
      </rPr>
      <t>果樹樹園地特定３点</t>
    </r>
    <r>
      <rPr>
        <sz val="10"/>
        <rFont val="Meiryo UI"/>
        <family val="3"/>
        <charset val="128"/>
      </rPr>
      <t xml:space="preserve">
庄内_おうとう１群</t>
    </r>
    <rPh sb="0" eb="2">
      <t>カジュ</t>
    </rPh>
    <rPh sb="2" eb="5">
      <t>ジュエンチ</t>
    </rPh>
    <rPh sb="5" eb="7">
      <t>トクテイ</t>
    </rPh>
    <rPh sb="8" eb="9">
      <t>テン</t>
    </rPh>
    <rPh sb="10" eb="12">
      <t>ショウナイ</t>
    </rPh>
    <phoneticPr fontId="7"/>
  </si>
  <si>
    <r>
      <rPr>
        <sz val="6"/>
        <rFont val="Meiryo UI"/>
        <family val="3"/>
        <charset val="128"/>
      </rPr>
      <t>果樹全相殺減収総合</t>
    </r>
    <r>
      <rPr>
        <sz val="10"/>
        <rFont val="Meiryo UI"/>
        <family val="3"/>
        <charset val="128"/>
      </rPr>
      <t xml:space="preserve">
庄内_おうとう１群</t>
    </r>
    <rPh sb="0" eb="2">
      <t>カジュ</t>
    </rPh>
    <rPh sb="2" eb="3">
      <t>ゼン</t>
    </rPh>
    <rPh sb="3" eb="5">
      <t>ソウサイ</t>
    </rPh>
    <rPh sb="5" eb="7">
      <t>ゲンシュウ</t>
    </rPh>
    <rPh sb="7" eb="9">
      <t>ソウゴウ</t>
    </rPh>
    <rPh sb="10" eb="12">
      <t>ショウナイ</t>
    </rPh>
    <phoneticPr fontId="7"/>
  </si>
  <si>
    <r>
      <rPr>
        <sz val="6"/>
        <rFont val="Meiryo UI"/>
        <family val="3"/>
        <charset val="128"/>
      </rPr>
      <t>果樹全相殺品質</t>
    </r>
    <r>
      <rPr>
        <sz val="10"/>
        <rFont val="Meiryo UI"/>
        <family val="3"/>
        <charset val="128"/>
      </rPr>
      <t xml:space="preserve">
庄内_おうとう１群</t>
    </r>
    <rPh sb="0" eb="2">
      <t>カジュ</t>
    </rPh>
    <rPh sb="2" eb="3">
      <t>ゼン</t>
    </rPh>
    <rPh sb="3" eb="5">
      <t>ソウサイ</t>
    </rPh>
    <rPh sb="5" eb="7">
      <t>ヒンシツ</t>
    </rPh>
    <rPh sb="8" eb="10">
      <t>ショウナイ</t>
    </rPh>
    <phoneticPr fontId="7"/>
  </si>
  <si>
    <r>
      <rPr>
        <sz val="6"/>
        <rFont val="Meiryo UI"/>
        <family val="3"/>
        <charset val="128"/>
      </rPr>
      <t>果樹半相殺減収総合一般</t>
    </r>
    <r>
      <rPr>
        <sz val="10"/>
        <rFont val="Meiryo UI"/>
        <family val="3"/>
        <charset val="128"/>
      </rPr>
      <t xml:space="preserve">
庄内_おうとう２群</t>
    </r>
    <rPh sb="0" eb="2">
      <t>カジュ</t>
    </rPh>
    <rPh sb="2" eb="3">
      <t>ハン</t>
    </rPh>
    <rPh sb="3" eb="5">
      <t>ソウサイ</t>
    </rPh>
    <rPh sb="5" eb="7">
      <t>ゲンシュウ</t>
    </rPh>
    <rPh sb="7" eb="9">
      <t>ソウゴウ</t>
    </rPh>
    <rPh sb="9" eb="11">
      <t>イッパン</t>
    </rPh>
    <rPh sb="12" eb="14">
      <t>ショウナイ</t>
    </rPh>
    <phoneticPr fontId="7"/>
  </si>
  <si>
    <r>
      <rPr>
        <sz val="6"/>
        <rFont val="Meiryo UI"/>
        <family val="3"/>
        <charset val="128"/>
      </rPr>
      <t>果樹半相殺減収総合短縮</t>
    </r>
    <r>
      <rPr>
        <sz val="10"/>
        <rFont val="Meiryo UI"/>
        <family val="3"/>
        <charset val="128"/>
      </rPr>
      <t xml:space="preserve">
庄内_おうとう２群</t>
    </r>
    <rPh sb="0" eb="2">
      <t>カジュ</t>
    </rPh>
    <rPh sb="2" eb="3">
      <t>ハン</t>
    </rPh>
    <rPh sb="3" eb="5">
      <t>ソウサイ</t>
    </rPh>
    <rPh sb="5" eb="7">
      <t>ゲンシュウ</t>
    </rPh>
    <rPh sb="7" eb="9">
      <t>ソウゴウ</t>
    </rPh>
    <rPh sb="9" eb="11">
      <t>タンシュク</t>
    </rPh>
    <rPh sb="12" eb="14">
      <t>ショウナイ</t>
    </rPh>
    <phoneticPr fontId="7"/>
  </si>
  <si>
    <r>
      <rPr>
        <sz val="6"/>
        <rFont val="Meiryo UI"/>
        <family val="3"/>
        <charset val="128"/>
      </rPr>
      <t>果樹半相殺特定暴風雨</t>
    </r>
    <r>
      <rPr>
        <sz val="10"/>
        <rFont val="Meiryo UI"/>
        <family val="3"/>
        <charset val="128"/>
      </rPr>
      <t xml:space="preserve">
庄内_おうとう２群</t>
    </r>
    <rPh sb="0" eb="2">
      <t>カジュ</t>
    </rPh>
    <rPh sb="2" eb="3">
      <t>ハン</t>
    </rPh>
    <rPh sb="3" eb="5">
      <t>ソウサイ</t>
    </rPh>
    <rPh sb="5" eb="7">
      <t>トクテイ</t>
    </rPh>
    <rPh sb="7" eb="10">
      <t>ボウフウウ</t>
    </rPh>
    <rPh sb="11" eb="13">
      <t>ショウナイ</t>
    </rPh>
    <phoneticPr fontId="7"/>
  </si>
  <si>
    <r>
      <rPr>
        <sz val="6"/>
        <rFont val="Meiryo UI"/>
        <family val="3"/>
        <charset val="128"/>
      </rPr>
      <t>果樹半相殺特定ひょう害</t>
    </r>
    <r>
      <rPr>
        <sz val="10"/>
        <rFont val="Meiryo UI"/>
        <family val="3"/>
        <charset val="128"/>
      </rPr>
      <t xml:space="preserve">
庄内_おうとう２群</t>
    </r>
    <rPh sb="0" eb="2">
      <t>カジュ</t>
    </rPh>
    <rPh sb="2" eb="3">
      <t>ハン</t>
    </rPh>
    <rPh sb="3" eb="5">
      <t>ソウサイ</t>
    </rPh>
    <rPh sb="5" eb="7">
      <t>トクテイ</t>
    </rPh>
    <rPh sb="10" eb="11">
      <t>ガイ</t>
    </rPh>
    <rPh sb="12" eb="14">
      <t>ショウナイ</t>
    </rPh>
    <phoneticPr fontId="7"/>
  </si>
  <si>
    <r>
      <rPr>
        <sz val="6"/>
        <rFont val="Meiryo UI"/>
        <family val="3"/>
        <charset val="128"/>
      </rPr>
      <t>果樹半相殺特定凍霜害</t>
    </r>
    <r>
      <rPr>
        <sz val="10"/>
        <rFont val="Meiryo UI"/>
        <family val="3"/>
        <charset val="128"/>
      </rPr>
      <t xml:space="preserve">
庄内_おうとう２群</t>
    </r>
    <rPh sb="0" eb="2">
      <t>カジュ</t>
    </rPh>
    <rPh sb="2" eb="3">
      <t>ハン</t>
    </rPh>
    <rPh sb="3" eb="5">
      <t>ソウサイ</t>
    </rPh>
    <rPh sb="5" eb="7">
      <t>トクテイ</t>
    </rPh>
    <rPh sb="7" eb="10">
      <t>トウソウガイ</t>
    </rPh>
    <rPh sb="11" eb="13">
      <t>ショウナイ</t>
    </rPh>
    <phoneticPr fontId="7"/>
  </si>
  <si>
    <r>
      <rPr>
        <sz val="6"/>
        <rFont val="Meiryo UI"/>
        <family val="3"/>
        <charset val="128"/>
      </rPr>
      <t>果樹半相殺特定２点</t>
    </r>
    <r>
      <rPr>
        <sz val="10"/>
        <rFont val="Meiryo UI"/>
        <family val="3"/>
        <charset val="128"/>
      </rPr>
      <t xml:space="preserve">
庄内_おうとう２群</t>
    </r>
    <rPh sb="0" eb="2">
      <t>カジュ</t>
    </rPh>
    <rPh sb="2" eb="3">
      <t>ハン</t>
    </rPh>
    <rPh sb="3" eb="5">
      <t>ソウサイ</t>
    </rPh>
    <rPh sb="5" eb="7">
      <t>トクテイ</t>
    </rPh>
    <rPh sb="8" eb="9">
      <t>テン</t>
    </rPh>
    <rPh sb="10" eb="12">
      <t>ショウナイ</t>
    </rPh>
    <phoneticPr fontId="7"/>
  </si>
  <si>
    <r>
      <rPr>
        <sz val="6"/>
        <rFont val="Meiryo UI"/>
        <family val="3"/>
        <charset val="128"/>
      </rPr>
      <t>果樹半相殺特定３点</t>
    </r>
    <r>
      <rPr>
        <sz val="10"/>
        <rFont val="Meiryo UI"/>
        <family val="3"/>
        <charset val="128"/>
      </rPr>
      <t xml:space="preserve">
庄内_おうとう２群</t>
    </r>
    <rPh sb="0" eb="2">
      <t>カジュ</t>
    </rPh>
    <rPh sb="2" eb="3">
      <t>ハン</t>
    </rPh>
    <rPh sb="3" eb="5">
      <t>ソウサイ</t>
    </rPh>
    <rPh sb="5" eb="7">
      <t>トクテイ</t>
    </rPh>
    <rPh sb="8" eb="9">
      <t>テン</t>
    </rPh>
    <rPh sb="10" eb="12">
      <t>ショウナイ</t>
    </rPh>
    <phoneticPr fontId="7"/>
  </si>
  <si>
    <r>
      <rPr>
        <sz val="6"/>
        <rFont val="Meiryo UI"/>
        <family val="3"/>
        <charset val="128"/>
      </rPr>
      <t>果樹樹園地減収総合一般</t>
    </r>
    <r>
      <rPr>
        <sz val="10"/>
        <rFont val="Meiryo UI"/>
        <family val="3"/>
        <charset val="128"/>
      </rPr>
      <t xml:space="preserve">
庄内_おうとう２群</t>
    </r>
    <rPh sb="0" eb="2">
      <t>カジュ</t>
    </rPh>
    <rPh sb="2" eb="5">
      <t>ジュエンチ</t>
    </rPh>
    <rPh sb="5" eb="7">
      <t>ゲンシュウ</t>
    </rPh>
    <rPh sb="7" eb="9">
      <t>ソウゴウ</t>
    </rPh>
    <rPh sb="9" eb="11">
      <t>イッパン</t>
    </rPh>
    <rPh sb="12" eb="14">
      <t>ショウナイ</t>
    </rPh>
    <phoneticPr fontId="7"/>
  </si>
  <si>
    <r>
      <rPr>
        <sz val="6"/>
        <rFont val="Meiryo UI"/>
        <family val="3"/>
        <charset val="128"/>
      </rPr>
      <t>果樹樹園地減収総合短縮</t>
    </r>
    <r>
      <rPr>
        <sz val="10"/>
        <rFont val="Meiryo UI"/>
        <family val="3"/>
        <charset val="128"/>
      </rPr>
      <t xml:space="preserve">
庄内_おうとう２群</t>
    </r>
    <rPh sb="0" eb="2">
      <t>カジュ</t>
    </rPh>
    <rPh sb="2" eb="5">
      <t>ジュエンチ</t>
    </rPh>
    <rPh sb="5" eb="7">
      <t>ゲンシュウ</t>
    </rPh>
    <rPh sb="7" eb="9">
      <t>ソウゴウ</t>
    </rPh>
    <rPh sb="9" eb="11">
      <t>タンシュク</t>
    </rPh>
    <rPh sb="12" eb="14">
      <t>ショウナイ</t>
    </rPh>
    <phoneticPr fontId="7"/>
  </si>
  <si>
    <r>
      <rPr>
        <sz val="6"/>
        <rFont val="Meiryo UI"/>
        <family val="3"/>
        <charset val="128"/>
      </rPr>
      <t>果樹樹園地特定暴風雨</t>
    </r>
    <r>
      <rPr>
        <sz val="10"/>
        <rFont val="Meiryo UI"/>
        <family val="3"/>
        <charset val="128"/>
      </rPr>
      <t xml:space="preserve">
庄内_おうとう２群</t>
    </r>
    <rPh sb="0" eb="2">
      <t>カジュ</t>
    </rPh>
    <rPh sb="2" eb="5">
      <t>ジュエンチ</t>
    </rPh>
    <rPh sb="5" eb="7">
      <t>トクテイ</t>
    </rPh>
    <rPh sb="7" eb="10">
      <t>ボウフウウ</t>
    </rPh>
    <rPh sb="11" eb="13">
      <t>ショウナイ</t>
    </rPh>
    <phoneticPr fontId="7"/>
  </si>
  <si>
    <r>
      <rPr>
        <sz val="6"/>
        <rFont val="Meiryo UI"/>
        <family val="3"/>
        <charset val="128"/>
      </rPr>
      <t>果樹樹園地特定ひょう害</t>
    </r>
    <r>
      <rPr>
        <sz val="10"/>
        <rFont val="Meiryo UI"/>
        <family val="3"/>
        <charset val="128"/>
      </rPr>
      <t xml:space="preserve">
庄内_おうとう２群</t>
    </r>
    <rPh sb="0" eb="2">
      <t>カジュ</t>
    </rPh>
    <rPh sb="2" eb="5">
      <t>ジュエンチ</t>
    </rPh>
    <rPh sb="5" eb="7">
      <t>トクテイ</t>
    </rPh>
    <rPh sb="10" eb="11">
      <t>ガイ</t>
    </rPh>
    <rPh sb="12" eb="14">
      <t>ショウナイ</t>
    </rPh>
    <phoneticPr fontId="7"/>
  </si>
  <si>
    <r>
      <rPr>
        <sz val="6"/>
        <rFont val="Meiryo UI"/>
        <family val="3"/>
        <charset val="128"/>
      </rPr>
      <t>果樹樹園地特定凍霜害</t>
    </r>
    <r>
      <rPr>
        <sz val="10"/>
        <rFont val="Meiryo UI"/>
        <family val="3"/>
        <charset val="128"/>
      </rPr>
      <t xml:space="preserve">
庄内_おうとう２群</t>
    </r>
    <rPh sb="0" eb="2">
      <t>カジュ</t>
    </rPh>
    <rPh sb="2" eb="5">
      <t>ジュエンチ</t>
    </rPh>
    <rPh sb="5" eb="7">
      <t>トクテイ</t>
    </rPh>
    <rPh sb="7" eb="10">
      <t>トウソウガイ</t>
    </rPh>
    <rPh sb="11" eb="13">
      <t>ショウナイ</t>
    </rPh>
    <phoneticPr fontId="7"/>
  </si>
  <si>
    <r>
      <rPr>
        <sz val="6"/>
        <rFont val="Meiryo UI"/>
        <family val="3"/>
        <charset val="128"/>
      </rPr>
      <t>果樹樹園地特定２点</t>
    </r>
    <r>
      <rPr>
        <sz val="10"/>
        <rFont val="Meiryo UI"/>
        <family val="3"/>
        <charset val="128"/>
      </rPr>
      <t xml:space="preserve">
庄内_おうとう２群</t>
    </r>
    <rPh sb="0" eb="2">
      <t>カジュ</t>
    </rPh>
    <rPh sb="2" eb="5">
      <t>ジュエンチ</t>
    </rPh>
    <rPh sb="5" eb="7">
      <t>トクテイ</t>
    </rPh>
    <rPh sb="8" eb="9">
      <t>テン</t>
    </rPh>
    <rPh sb="10" eb="12">
      <t>ショウナイ</t>
    </rPh>
    <phoneticPr fontId="7"/>
  </si>
  <si>
    <r>
      <rPr>
        <sz val="6"/>
        <rFont val="Meiryo UI"/>
        <family val="3"/>
        <charset val="128"/>
      </rPr>
      <t>果樹樹園地特定３点</t>
    </r>
    <r>
      <rPr>
        <sz val="10"/>
        <rFont val="Meiryo UI"/>
        <family val="3"/>
        <charset val="128"/>
      </rPr>
      <t xml:space="preserve">
庄内_おうとう２群</t>
    </r>
    <rPh sb="0" eb="2">
      <t>カジュ</t>
    </rPh>
    <rPh sb="2" eb="5">
      <t>ジュエンチ</t>
    </rPh>
    <rPh sb="5" eb="7">
      <t>トクテイ</t>
    </rPh>
    <rPh sb="8" eb="9">
      <t>テン</t>
    </rPh>
    <rPh sb="10" eb="12">
      <t>ショウナイ</t>
    </rPh>
    <phoneticPr fontId="7"/>
  </si>
  <si>
    <r>
      <rPr>
        <sz val="6"/>
        <rFont val="Meiryo UI"/>
        <family val="3"/>
        <charset val="128"/>
      </rPr>
      <t>果樹全相殺減収総合</t>
    </r>
    <r>
      <rPr>
        <sz val="10"/>
        <rFont val="Meiryo UI"/>
        <family val="3"/>
        <charset val="128"/>
      </rPr>
      <t xml:space="preserve">
庄内_おうとう２群</t>
    </r>
    <rPh sb="0" eb="2">
      <t>カジュ</t>
    </rPh>
    <rPh sb="2" eb="3">
      <t>ゼン</t>
    </rPh>
    <rPh sb="3" eb="5">
      <t>ソウサイ</t>
    </rPh>
    <rPh sb="5" eb="7">
      <t>ゲンシュウ</t>
    </rPh>
    <rPh sb="7" eb="9">
      <t>ソウゴウ</t>
    </rPh>
    <rPh sb="10" eb="12">
      <t>ショウナイ</t>
    </rPh>
    <phoneticPr fontId="7"/>
  </si>
  <si>
    <r>
      <rPr>
        <sz val="6"/>
        <rFont val="Meiryo UI"/>
        <family val="3"/>
        <charset val="128"/>
      </rPr>
      <t>果樹全相殺品質</t>
    </r>
    <r>
      <rPr>
        <sz val="10"/>
        <rFont val="Meiryo UI"/>
        <family val="3"/>
        <charset val="128"/>
      </rPr>
      <t xml:space="preserve">
庄内_おうとう２群</t>
    </r>
    <rPh sb="0" eb="2">
      <t>カジュ</t>
    </rPh>
    <rPh sb="2" eb="3">
      <t>ゼン</t>
    </rPh>
    <rPh sb="3" eb="5">
      <t>ソウサイ</t>
    </rPh>
    <rPh sb="5" eb="7">
      <t>ヒンシツ</t>
    </rPh>
    <rPh sb="8" eb="10">
      <t>ショウナイ</t>
    </rPh>
    <phoneticPr fontId="7"/>
  </si>
  <si>
    <t>平成29年</t>
    <rPh sb="0" eb="2">
      <t>ヘイセイ</t>
    </rPh>
    <phoneticPr fontId="7"/>
  </si>
  <si>
    <t>平成25年～平成29年の収入金額で算出しています。</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</si>
</sst>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quot;¥&quot;#,##0_);[Red]\(&quot;¥&quot;#,##0\)"/>
    <numFmt numFmtId="177" formatCode="_(* #,##0_);_(* \(#,##0\);_(* &quot;-&quot;_);_(@_)"/>
    <numFmt numFmtId="178" formatCode="#,##0;&quot;△ &quot;#,##0"/>
    <numFmt numFmtId="179" formatCode="#,##0.0;[Red]\-#,##0.0"/>
    <numFmt numFmtId="180" formatCode="0.0%"/>
    <numFmt numFmtId="181" formatCode="0;\-0;;_(@_)"/>
    <numFmt numFmtId="182" formatCode="#,##0_ \ \ \ \ ;[Red]\-#,##0_ \ \ \ \ "/>
    <numFmt numFmtId="183" formatCode="0.000%"/>
  </numFmts>
  <fonts count="34">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color theme="1"/>
      <name val="Meiryo UI"/>
      <family val="3"/>
      <charset val="128"/>
    </font>
    <font>
      <sz val="11"/>
      <color theme="1"/>
      <name val="ＭＳ Ｐゴシック"/>
      <family val="2"/>
      <scheme val="minor"/>
    </font>
    <font>
      <sz val="11"/>
      <color theme="1"/>
      <name val="ＭＳ Ｐゴシック"/>
      <family val="3"/>
      <charset val="128"/>
      <scheme val="minor"/>
    </font>
    <font>
      <sz val="11"/>
      <name val="ＭＳ Ｐゴシック"/>
      <family val="3"/>
      <charset val="128"/>
    </font>
    <font>
      <b/>
      <sz val="11"/>
      <color theme="1"/>
      <name val="Meiryo UI"/>
      <family val="3"/>
      <charset val="128"/>
    </font>
    <font>
      <sz val="11"/>
      <name val="Meiryo UI"/>
      <family val="3"/>
      <charset val="128"/>
    </font>
    <font>
      <sz val="16"/>
      <name val="Meiryo UI"/>
      <family val="3"/>
      <charset val="128"/>
    </font>
    <font>
      <sz val="18"/>
      <name val="Meiryo UI"/>
      <family val="3"/>
      <charset val="128"/>
    </font>
    <font>
      <b/>
      <sz val="11"/>
      <name val="Meiryo UI"/>
      <family val="3"/>
      <charset val="128"/>
    </font>
    <font>
      <sz val="11"/>
      <name val="ＭＳ Ｐゴシック"/>
      <family val="3"/>
      <charset val="128"/>
      <scheme val="minor"/>
    </font>
    <font>
      <sz val="36"/>
      <color theme="1"/>
      <name val="Meiryo UI"/>
      <family val="3"/>
      <charset val="128"/>
    </font>
    <font>
      <sz val="11"/>
      <name val="ＭＳ Ｐゴシック"/>
      <family val="2"/>
      <scheme val="minor"/>
    </font>
    <font>
      <b/>
      <sz val="11"/>
      <color rgb="FFFF0000"/>
      <name val="Meiryo UI"/>
      <family val="3"/>
      <charset val="128"/>
    </font>
    <font>
      <b/>
      <u/>
      <sz val="11"/>
      <name val="Meiryo UI"/>
      <family val="3"/>
      <charset val="128"/>
    </font>
    <font>
      <b/>
      <sz val="14"/>
      <name val="Meiryo UI"/>
      <family val="3"/>
      <charset val="128"/>
    </font>
    <font>
      <b/>
      <sz val="14"/>
      <color theme="1"/>
      <name val="Meiryo UI"/>
      <family val="3"/>
      <charset val="128"/>
    </font>
    <font>
      <b/>
      <sz val="11"/>
      <color rgb="FF0000FF"/>
      <name val="Meiryo UI"/>
      <family val="3"/>
      <charset val="128"/>
    </font>
    <font>
      <sz val="11"/>
      <color rgb="FFFF0000"/>
      <name val="Meiryo UI"/>
      <family val="3"/>
      <charset val="128"/>
    </font>
    <font>
      <u/>
      <sz val="11"/>
      <name val="Meiryo UI"/>
      <family val="3"/>
      <charset val="128"/>
    </font>
    <font>
      <b/>
      <sz val="16"/>
      <name val="Meiryo UI"/>
      <family val="3"/>
      <charset val="128"/>
    </font>
    <font>
      <b/>
      <sz val="16"/>
      <color theme="1"/>
      <name val="Meiryo UI"/>
      <family val="3"/>
      <charset val="128"/>
    </font>
    <font>
      <sz val="10"/>
      <name val="Meiryo UI"/>
      <family val="3"/>
      <charset val="128"/>
    </font>
    <font>
      <sz val="8"/>
      <name val="Meiryo UI"/>
      <family val="3"/>
      <charset val="128"/>
    </font>
    <font>
      <sz val="7.5"/>
      <name val="Meiryo UI"/>
      <family val="3"/>
      <charset val="128"/>
    </font>
    <font>
      <sz val="6"/>
      <name val="Meiryo UI"/>
      <family val="3"/>
      <charset val="128"/>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double">
        <color indexed="64"/>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diagonalUp="1">
      <left/>
      <right style="thin">
        <color indexed="64"/>
      </right>
      <top style="thin">
        <color indexed="64"/>
      </top>
      <bottom style="double">
        <color indexed="64"/>
      </bottom>
      <diagonal style="thin">
        <color indexed="64"/>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diagonal/>
    </border>
    <border>
      <left/>
      <right style="thin">
        <color indexed="64"/>
      </right>
      <top/>
      <bottom style="double">
        <color indexed="64"/>
      </bottom>
      <diagonal/>
    </border>
    <border>
      <left/>
      <right style="thin">
        <color indexed="64"/>
      </right>
      <top style="medium">
        <color indexed="64"/>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1">
    <xf numFmtId="0" fontId="0" fillId="0" borderId="0"/>
    <xf numFmtId="0" fontId="6" fillId="0" borderId="0">
      <alignment vertical="center"/>
    </xf>
    <xf numFmtId="0" fontId="11" fillId="0" borderId="0">
      <alignment vertical="center"/>
    </xf>
    <xf numFmtId="9" fontId="6" fillId="0" borderId="0" applyFont="0" applyFill="0" applyBorder="0" applyAlignment="0" applyProtection="0">
      <alignment vertical="center"/>
    </xf>
    <xf numFmtId="176" fontId="11"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12" fillId="0" borderId="0">
      <alignment vertical="center"/>
    </xf>
    <xf numFmtId="0" fontId="10" fillId="0" borderId="0"/>
    <xf numFmtId="9" fontId="10"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10"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488">
    <xf numFmtId="0" fontId="0" fillId="0" borderId="0" xfId="0"/>
    <xf numFmtId="0" fontId="9" fillId="0" borderId="0" xfId="0" applyFont="1" applyFill="1"/>
    <xf numFmtId="0" fontId="9" fillId="0" borderId="0" xfId="0" applyFont="1" applyFill="1" applyBorder="1"/>
    <xf numFmtId="0" fontId="9" fillId="0" borderId="0" xfId="0" applyFont="1" applyFill="1" applyBorder="1" applyAlignment="1">
      <alignment horizontal="right"/>
    </xf>
    <xf numFmtId="0" fontId="9" fillId="0" borderId="0" xfId="0" applyFont="1" applyFill="1" applyBorder="1" applyAlignment="1">
      <alignment vertical="center"/>
    </xf>
    <xf numFmtId="0" fontId="9" fillId="0" borderId="0" xfId="10" applyFont="1" applyAlignment="1">
      <alignment vertical="center"/>
    </xf>
    <xf numFmtId="0" fontId="9" fillId="0" borderId="0" xfId="10" applyFont="1" applyFill="1" applyAlignment="1">
      <alignment vertical="center"/>
    </xf>
    <xf numFmtId="0" fontId="9" fillId="0" borderId="0" xfId="10" applyFont="1" applyBorder="1" applyAlignment="1">
      <alignment vertical="center"/>
    </xf>
    <xf numFmtId="0" fontId="9" fillId="0" borderId="0" xfId="10" applyFont="1" applyAlignment="1">
      <alignment horizontal="center" vertical="center"/>
    </xf>
    <xf numFmtId="0" fontId="9" fillId="0" borderId="0" xfId="10" applyFont="1" applyBorder="1" applyAlignment="1">
      <alignment horizontal="center" vertical="center"/>
    </xf>
    <xf numFmtId="0" fontId="14" fillId="0" borderId="0" xfId="10" applyFont="1" applyAlignment="1">
      <alignment vertical="center"/>
    </xf>
    <xf numFmtId="0" fontId="14" fillId="0" borderId="0" xfId="10" applyFont="1" applyAlignment="1">
      <alignment horizontal="left" vertical="center"/>
    </xf>
    <xf numFmtId="0" fontId="9" fillId="0" borderId="0" xfId="10" applyFont="1" applyAlignment="1">
      <alignment horizontal="left" vertical="center"/>
    </xf>
    <xf numFmtId="0" fontId="14" fillId="0" borderId="0" xfId="10" applyFont="1" applyFill="1" applyAlignment="1">
      <alignment vertical="center"/>
    </xf>
    <xf numFmtId="0" fontId="14" fillId="0" borderId="0" xfId="10" applyFont="1" applyBorder="1" applyAlignment="1">
      <alignment vertical="top"/>
    </xf>
    <xf numFmtId="38" fontId="14" fillId="0" borderId="0" xfId="11" applyFont="1" applyFill="1" applyBorder="1" applyAlignment="1">
      <alignment horizontal="center" vertical="center"/>
    </xf>
    <xf numFmtId="178" fontId="14" fillId="0" borderId="0" xfId="11" applyNumberFormat="1" applyFont="1" applyFill="1" applyBorder="1" applyAlignment="1">
      <alignment vertical="center" wrapText="1"/>
    </xf>
    <xf numFmtId="0" fontId="14" fillId="0" borderId="0" xfId="10" applyFont="1" applyFill="1" applyBorder="1" applyAlignment="1">
      <alignment vertical="top"/>
    </xf>
    <xf numFmtId="0" fontId="14" fillId="0" borderId="0" xfId="10" applyFont="1" applyFill="1" applyBorder="1" applyAlignment="1">
      <alignment horizontal="left" vertical="top" wrapText="1"/>
    </xf>
    <xf numFmtId="0" fontId="9" fillId="0" borderId="0" xfId="10" applyFont="1" applyFill="1" applyBorder="1" applyAlignment="1">
      <alignment vertical="center"/>
    </xf>
    <xf numFmtId="0" fontId="14" fillId="0" borderId="0" xfId="10" applyFont="1" applyAlignment="1">
      <alignment horizontal="left" vertical="top" wrapText="1"/>
    </xf>
    <xf numFmtId="0" fontId="14" fillId="0" borderId="0" xfId="12" applyFont="1" applyAlignment="1">
      <alignment horizontal="left" vertical="top" wrapText="1"/>
    </xf>
    <xf numFmtId="0" fontId="9" fillId="0" borderId="0" xfId="10" applyFont="1" applyAlignment="1">
      <alignment horizontal="right" vertical="center"/>
    </xf>
    <xf numFmtId="0" fontId="9" fillId="0" borderId="0" xfId="0" applyFont="1"/>
    <xf numFmtId="0" fontId="16" fillId="0" borderId="0" xfId="0" applyFont="1"/>
    <xf numFmtId="0" fontId="9" fillId="0" borderId="0" xfId="0" applyFont="1" applyAlignment="1">
      <alignment horizontal="center"/>
    </xf>
    <xf numFmtId="0" fontId="9" fillId="0" borderId="0" xfId="0" applyFont="1" applyAlignment="1">
      <alignment vertical="center"/>
    </xf>
    <xf numFmtId="49" fontId="9" fillId="0" borderId="0" xfId="0" applyNumberFormat="1" applyFont="1"/>
    <xf numFmtId="38" fontId="14" fillId="2" borderId="38" xfId="11" applyNumberFormat="1" applyFont="1" applyFill="1" applyBorder="1" applyAlignment="1">
      <alignment vertical="center"/>
    </xf>
    <xf numFmtId="0" fontId="9" fillId="2" borderId="18" xfId="0" applyFont="1" applyFill="1" applyBorder="1"/>
    <xf numFmtId="0" fontId="9" fillId="2" borderId="17" xfId="0" applyFont="1" applyFill="1" applyBorder="1"/>
    <xf numFmtId="0" fontId="9" fillId="2" borderId="14" xfId="0" applyFont="1" applyFill="1" applyBorder="1"/>
    <xf numFmtId="0" fontId="9" fillId="2" borderId="13" xfId="0" applyFont="1" applyFill="1" applyBorder="1"/>
    <xf numFmtId="38" fontId="9" fillId="2" borderId="1" xfId="13" applyFont="1" applyFill="1" applyBorder="1" applyAlignment="1">
      <alignment vertical="center"/>
    </xf>
    <xf numFmtId="49" fontId="9" fillId="4" borderId="9" xfId="0" applyNumberFormat="1" applyFont="1" applyFill="1" applyBorder="1" applyAlignment="1">
      <alignment horizontal="center"/>
    </xf>
    <xf numFmtId="38" fontId="9" fillId="2" borderId="6" xfId="13" applyFont="1" applyFill="1" applyBorder="1" applyAlignment="1">
      <alignment vertical="center"/>
    </xf>
    <xf numFmtId="49" fontId="9" fillId="4" borderId="12" xfId="0" applyNumberFormat="1" applyFont="1" applyFill="1" applyBorder="1" applyAlignment="1">
      <alignment horizontal="center"/>
    </xf>
    <xf numFmtId="38" fontId="9" fillId="2" borderId="41" xfId="13" applyFont="1" applyFill="1" applyBorder="1" applyAlignment="1">
      <alignment vertical="center"/>
    </xf>
    <xf numFmtId="0" fontId="9" fillId="0" borderId="0" xfId="14" applyFont="1" applyAlignment="1">
      <alignment vertical="center"/>
    </xf>
    <xf numFmtId="0" fontId="9" fillId="0" borderId="0" xfId="14" applyFont="1" applyFill="1" applyAlignment="1">
      <alignment vertical="center"/>
    </xf>
    <xf numFmtId="0" fontId="9" fillId="0" borderId="0" xfId="14" applyFont="1" applyAlignment="1">
      <alignment horizontal="center" vertical="center"/>
    </xf>
    <xf numFmtId="0" fontId="14" fillId="0" borderId="0" xfId="14" applyFont="1" applyAlignment="1">
      <alignment vertical="center"/>
    </xf>
    <xf numFmtId="0" fontId="14" fillId="0" borderId="0" xfId="14" applyFont="1" applyAlignment="1">
      <alignment horizontal="left" vertical="center"/>
    </xf>
    <xf numFmtId="0" fontId="9" fillId="0" borderId="0" xfId="14" applyFont="1" applyAlignment="1">
      <alignment horizontal="left" vertical="center"/>
    </xf>
    <xf numFmtId="0" fontId="14" fillId="0" borderId="0" xfId="14" applyFont="1" applyFill="1" applyAlignment="1">
      <alignment vertical="center"/>
    </xf>
    <xf numFmtId="38" fontId="14" fillId="0" borderId="0" xfId="15" applyFont="1" applyFill="1" applyBorder="1" applyAlignment="1">
      <alignment horizontal="center" vertical="center"/>
    </xf>
    <xf numFmtId="0" fontId="14" fillId="0" borderId="0" xfId="14" applyFont="1" applyFill="1" applyBorder="1" applyAlignment="1">
      <alignment vertical="top"/>
    </xf>
    <xf numFmtId="0" fontId="0" fillId="4" borderId="1" xfId="0" applyFill="1" applyBorder="1"/>
    <xf numFmtId="0" fontId="0" fillId="0" borderId="1" xfId="0" applyBorder="1"/>
    <xf numFmtId="38" fontId="0" fillId="0" borderId="1" xfId="0" applyNumberFormat="1" applyBorder="1"/>
    <xf numFmtId="0" fontId="15" fillId="2" borderId="19" xfId="0" applyFont="1" applyFill="1" applyBorder="1"/>
    <xf numFmtId="0" fontId="15" fillId="2" borderId="15" xfId="0" applyFont="1" applyFill="1" applyBorder="1"/>
    <xf numFmtId="38" fontId="14" fillId="2" borderId="40" xfId="9" applyNumberFormat="1" applyFont="1" applyFill="1" applyBorder="1" applyAlignment="1">
      <alignment vertical="center" wrapText="1"/>
    </xf>
    <xf numFmtId="0" fontId="17" fillId="0" borderId="0" xfId="10" applyFont="1" applyFill="1" applyAlignment="1">
      <alignment vertical="center"/>
    </xf>
    <xf numFmtId="0" fontId="17" fillId="0" borderId="0" xfId="10" applyFont="1" applyBorder="1" applyAlignment="1">
      <alignment vertical="top"/>
    </xf>
    <xf numFmtId="0" fontId="13" fillId="0" borderId="0" xfId="10" applyFont="1" applyFill="1" applyAlignment="1">
      <alignment vertical="center"/>
    </xf>
    <xf numFmtId="0" fontId="17" fillId="0" borderId="0" xfId="14" applyFont="1" applyFill="1" applyAlignment="1">
      <alignment vertical="center"/>
    </xf>
    <xf numFmtId="0" fontId="17" fillId="0" borderId="0" xfId="14" applyFont="1" applyBorder="1" applyAlignment="1">
      <alignment vertical="top"/>
    </xf>
    <xf numFmtId="0" fontId="13" fillId="0" borderId="0" xfId="14" applyFont="1" applyFill="1" applyAlignment="1">
      <alignment vertical="center"/>
    </xf>
    <xf numFmtId="0" fontId="13" fillId="0" borderId="0" xfId="0" applyFont="1"/>
    <xf numFmtId="0" fontId="9" fillId="0" borderId="0" xfId="10" applyFont="1" applyAlignment="1">
      <alignment vertical="center" wrapText="1"/>
    </xf>
    <xf numFmtId="38" fontId="14" fillId="0" borderId="0" xfId="11" applyFont="1" applyFill="1" applyBorder="1" applyAlignment="1">
      <alignment horizontal="center" vertical="center" wrapText="1"/>
    </xf>
    <xf numFmtId="0" fontId="9" fillId="0" borderId="0" xfId="14" applyFont="1" applyAlignment="1">
      <alignment vertical="center" wrapText="1"/>
    </xf>
    <xf numFmtId="38" fontId="14" fillId="0" borderId="0" xfId="15" applyFont="1" applyFill="1" applyBorder="1" applyAlignment="1">
      <alignment horizontal="center" vertical="center" wrapText="1"/>
    </xf>
    <xf numFmtId="177" fontId="17" fillId="4" borderId="43" xfId="10" applyNumberFormat="1" applyFont="1" applyFill="1" applyBorder="1" applyAlignment="1">
      <alignment vertical="center" shrinkToFit="1"/>
    </xf>
    <xf numFmtId="0" fontId="9" fillId="0" borderId="0" xfId="0" applyFont="1" applyAlignment="1">
      <alignment horizontal="right"/>
    </xf>
    <xf numFmtId="0" fontId="17" fillId="0" borderId="0" xfId="0" applyFont="1"/>
    <xf numFmtId="38" fontId="13" fillId="2" borderId="11" xfId="10" applyNumberFormat="1" applyFont="1" applyFill="1" applyBorder="1" applyAlignment="1">
      <alignment vertical="center" shrinkToFit="1"/>
    </xf>
    <xf numFmtId="38" fontId="13" fillId="2" borderId="42" xfId="10" applyNumberFormat="1" applyFont="1" applyFill="1" applyBorder="1" applyAlignment="1">
      <alignment vertical="center" shrinkToFit="1"/>
    </xf>
    <xf numFmtId="0" fontId="14" fillId="4" borderId="4" xfId="10" applyFont="1" applyFill="1" applyBorder="1" applyAlignment="1">
      <alignment horizontal="center" vertical="center" wrapText="1"/>
    </xf>
    <xf numFmtId="177" fontId="17" fillId="4" borderId="43" xfId="14" applyNumberFormat="1" applyFont="1" applyFill="1" applyBorder="1" applyAlignment="1">
      <alignment vertical="center" shrinkToFit="1"/>
    </xf>
    <xf numFmtId="0" fontId="9" fillId="0" borderId="0" xfId="0" applyFont="1" applyFill="1" applyBorder="1" applyAlignment="1">
      <alignment vertical="top"/>
    </xf>
    <xf numFmtId="38" fontId="13" fillId="2" borderId="41" xfId="13" applyFont="1" applyFill="1" applyBorder="1" applyAlignment="1">
      <alignment vertical="center"/>
    </xf>
    <xf numFmtId="38" fontId="9" fillId="0" borderId="0" xfId="13" applyFont="1" applyFill="1" applyBorder="1" applyAlignment="1">
      <alignment vertical="center"/>
    </xf>
    <xf numFmtId="0" fontId="14" fillId="0" borderId="0" xfId="0" applyFont="1" applyFill="1" applyBorder="1"/>
    <xf numFmtId="0" fontId="9" fillId="0" borderId="0" xfId="0" applyFont="1" applyFill="1" applyBorder="1" applyAlignment="1"/>
    <xf numFmtId="0" fontId="9" fillId="0" borderId="0" xfId="18" applyFont="1" applyAlignment="1">
      <alignment vertical="center"/>
    </xf>
    <xf numFmtId="0" fontId="9" fillId="0" borderId="0" xfId="18" applyFont="1" applyFill="1" applyAlignment="1">
      <alignment vertical="center"/>
    </xf>
    <xf numFmtId="0" fontId="13" fillId="0" borderId="0" xfId="18" applyFont="1" applyAlignment="1">
      <alignment horizontal="right" vertical="center"/>
    </xf>
    <xf numFmtId="0" fontId="9" fillId="0" borderId="0" xfId="18" applyFont="1" applyBorder="1" applyAlignment="1">
      <alignment vertical="center"/>
    </xf>
    <xf numFmtId="0" fontId="9" fillId="0" borderId="0" xfId="18" applyFont="1" applyAlignment="1">
      <alignment horizontal="center" vertical="center"/>
    </xf>
    <xf numFmtId="0" fontId="9" fillId="0" borderId="0" xfId="18" applyFont="1" applyBorder="1" applyAlignment="1">
      <alignment horizontal="center" vertical="center"/>
    </xf>
    <xf numFmtId="0" fontId="13" fillId="0" borderId="0" xfId="18" applyFont="1" applyAlignment="1">
      <alignment vertical="center"/>
    </xf>
    <xf numFmtId="0" fontId="14" fillId="0" borderId="0" xfId="18" applyFont="1" applyAlignment="1">
      <alignment vertical="center"/>
    </xf>
    <xf numFmtId="0" fontId="14" fillId="0" borderId="0" xfId="18" applyFont="1" applyAlignment="1">
      <alignment vertical="top"/>
    </xf>
    <xf numFmtId="0" fontId="9" fillId="0" borderId="0" xfId="18" applyFont="1" applyAlignment="1">
      <alignment horizontal="right" shrinkToFit="1"/>
    </xf>
    <xf numFmtId="0" fontId="14" fillId="0" borderId="0" xfId="18" applyFont="1" applyAlignment="1">
      <alignment horizontal="left" vertical="center"/>
    </xf>
    <xf numFmtId="0" fontId="9" fillId="0" borderId="0" xfId="18" applyFont="1" applyAlignment="1">
      <alignment horizontal="left" vertical="center"/>
    </xf>
    <xf numFmtId="0" fontId="17" fillId="0" borderId="0" xfId="18" applyFont="1" applyFill="1" applyAlignment="1">
      <alignment vertical="center"/>
    </xf>
    <xf numFmtId="0" fontId="17" fillId="0" borderId="0" xfId="18" applyFont="1" applyBorder="1" applyAlignment="1">
      <alignment vertical="top"/>
    </xf>
    <xf numFmtId="0" fontId="13" fillId="0" borderId="0" xfId="18" applyFont="1" applyFill="1" applyAlignment="1">
      <alignment vertical="center"/>
    </xf>
    <xf numFmtId="0" fontId="14" fillId="0" borderId="0" xfId="18" applyFont="1" applyFill="1" applyAlignment="1">
      <alignment vertical="center"/>
    </xf>
    <xf numFmtId="38" fontId="14" fillId="0" borderId="0" xfId="19" applyFont="1" applyFill="1" applyBorder="1" applyAlignment="1">
      <alignment horizontal="center" vertical="center"/>
    </xf>
    <xf numFmtId="178" fontId="14" fillId="0" borderId="0" xfId="19" applyNumberFormat="1" applyFont="1" applyFill="1" applyBorder="1" applyAlignment="1">
      <alignment vertical="center" wrapText="1"/>
    </xf>
    <xf numFmtId="0" fontId="14" fillId="0" borderId="0" xfId="18" applyFont="1" applyFill="1" applyBorder="1" applyAlignment="1">
      <alignment vertical="top"/>
    </xf>
    <xf numFmtId="0" fontId="9" fillId="4" borderId="10" xfId="0" applyFont="1" applyFill="1" applyBorder="1" applyAlignment="1">
      <alignment horizontal="center"/>
    </xf>
    <xf numFmtId="0" fontId="9" fillId="4" borderId="6" xfId="0" applyFont="1" applyFill="1" applyBorder="1" applyAlignment="1">
      <alignment vertical="center"/>
    </xf>
    <xf numFmtId="0" fontId="9" fillId="4" borderId="6" xfId="0" applyFont="1" applyFill="1" applyBorder="1" applyAlignment="1">
      <alignment vertical="center" wrapText="1"/>
    </xf>
    <xf numFmtId="0" fontId="14" fillId="0" borderId="0" xfId="0" applyFont="1"/>
    <xf numFmtId="181" fontId="14" fillId="2" borderId="39" xfId="11" applyNumberFormat="1" applyFont="1" applyFill="1" applyBorder="1" applyAlignment="1" applyProtection="1">
      <alignment horizontal="center" vertical="center" wrapText="1"/>
      <protection locked="0"/>
    </xf>
    <xf numFmtId="38" fontId="13" fillId="0" borderId="0" xfId="13" applyFont="1" applyFill="1" applyBorder="1" applyAlignment="1">
      <alignment vertical="center"/>
    </xf>
    <xf numFmtId="0" fontId="9" fillId="0" borderId="0" xfId="0" applyFont="1" applyFill="1" applyAlignment="1">
      <alignment horizontal="left"/>
    </xf>
    <xf numFmtId="0" fontId="18" fillId="0" borderId="1" xfId="0" applyFont="1" applyFill="1" applyBorder="1"/>
    <xf numFmtId="0" fontId="20" fillId="0" borderId="1" xfId="0" applyFont="1" applyFill="1" applyBorder="1"/>
    <xf numFmtId="0" fontId="18" fillId="0" borderId="1" xfId="0" applyFont="1" applyBorder="1"/>
    <xf numFmtId="38" fontId="14" fillId="2" borderId="37" xfId="9" applyNumberFormat="1" applyFont="1" applyFill="1" applyBorder="1" applyAlignment="1">
      <alignment vertical="center" wrapText="1"/>
    </xf>
    <xf numFmtId="38" fontId="13" fillId="0" borderId="41" xfId="13" applyFont="1" applyFill="1" applyBorder="1" applyAlignment="1" applyProtection="1">
      <alignment vertical="center"/>
      <protection locked="0"/>
    </xf>
    <xf numFmtId="0" fontId="9" fillId="0" borderId="0" xfId="0" applyFont="1" applyFill="1" applyBorder="1" applyProtection="1"/>
    <xf numFmtId="38" fontId="9" fillId="0" borderId="41" xfId="13" applyFont="1" applyFill="1" applyBorder="1" applyAlignment="1" applyProtection="1">
      <alignment vertical="center"/>
      <protection locked="0"/>
    </xf>
    <xf numFmtId="0" fontId="9" fillId="0" borderId="41" xfId="0" applyFont="1" applyFill="1" applyBorder="1" applyAlignment="1" applyProtection="1">
      <alignment horizontal="center" vertical="center"/>
      <protection locked="0"/>
    </xf>
    <xf numFmtId="0" fontId="14" fillId="3" borderId="39" xfId="19" applyNumberFormat="1" applyFont="1" applyFill="1" applyBorder="1" applyAlignment="1" applyProtection="1">
      <alignment horizontal="center" vertical="center" wrapText="1"/>
      <protection locked="0"/>
    </xf>
    <xf numFmtId="9" fontId="14" fillId="3" borderId="37" xfId="9" applyFont="1" applyFill="1" applyBorder="1" applyAlignment="1" applyProtection="1">
      <alignment vertical="center" wrapText="1"/>
      <protection locked="0"/>
    </xf>
    <xf numFmtId="9" fontId="14" fillId="0" borderId="22" xfId="9" applyFont="1" applyFill="1" applyBorder="1" applyAlignment="1" applyProtection="1">
      <alignment vertical="center" wrapText="1"/>
      <protection locked="0"/>
    </xf>
    <xf numFmtId="9" fontId="14" fillId="0" borderId="37" xfId="9" applyFont="1" applyFill="1" applyBorder="1" applyAlignment="1" applyProtection="1">
      <alignment vertical="center" wrapText="1"/>
      <protection locked="0"/>
    </xf>
    <xf numFmtId="38" fontId="14" fillId="0" borderId="22" xfId="11" applyNumberFormat="1" applyFont="1" applyFill="1" applyBorder="1" applyAlignment="1" applyProtection="1">
      <alignment vertical="center"/>
      <protection locked="0"/>
    </xf>
    <xf numFmtId="38" fontId="14" fillId="0" borderId="37" xfId="11" applyNumberFormat="1" applyFont="1" applyFill="1" applyBorder="1" applyAlignment="1" applyProtection="1">
      <alignment vertical="center"/>
      <protection locked="0"/>
    </xf>
    <xf numFmtId="9" fontId="14" fillId="0" borderId="40" xfId="9" applyFont="1" applyFill="1" applyBorder="1" applyAlignment="1" applyProtection="1">
      <alignment vertical="center" wrapText="1"/>
      <protection locked="0"/>
    </xf>
    <xf numFmtId="38" fontId="14" fillId="0" borderId="12" xfId="9" applyNumberFormat="1" applyFont="1" applyFill="1" applyBorder="1" applyAlignment="1" applyProtection="1">
      <alignment vertical="center" wrapText="1"/>
      <protection locked="0"/>
    </xf>
    <xf numFmtId="38" fontId="14" fillId="0" borderId="22" xfId="9" applyNumberFormat="1" applyFont="1" applyFill="1" applyBorder="1" applyAlignment="1" applyProtection="1">
      <alignment vertical="center" wrapText="1"/>
      <protection locked="0"/>
    </xf>
    <xf numFmtId="38" fontId="14" fillId="0" borderId="37" xfId="9" applyNumberFormat="1" applyFont="1" applyFill="1" applyBorder="1" applyAlignment="1" applyProtection="1">
      <alignment vertical="center" wrapText="1"/>
      <protection locked="0"/>
    </xf>
    <xf numFmtId="38" fontId="17" fillId="2" borderId="30" xfId="18" applyNumberFormat="1" applyFont="1" applyFill="1" applyBorder="1" applyAlignment="1">
      <alignment vertical="center" shrinkToFit="1"/>
    </xf>
    <xf numFmtId="38" fontId="17" fillId="2" borderId="53" xfId="18" applyNumberFormat="1" applyFont="1" applyFill="1" applyBorder="1" applyAlignment="1">
      <alignment horizontal="center" vertical="center" shrinkToFit="1"/>
    </xf>
    <xf numFmtId="38" fontId="17" fillId="2" borderId="29" xfId="19" applyNumberFormat="1" applyFont="1" applyFill="1" applyBorder="1" applyAlignment="1">
      <alignment vertical="center" shrinkToFit="1"/>
    </xf>
    <xf numFmtId="38" fontId="14" fillId="0" borderId="55" xfId="18" applyNumberFormat="1" applyFont="1" applyBorder="1" applyAlignment="1" applyProtection="1">
      <alignment horizontal="center" vertical="center" shrinkToFit="1"/>
      <protection locked="0"/>
    </xf>
    <xf numFmtId="38" fontId="14" fillId="0" borderId="37" xfId="18" applyNumberFormat="1" applyFont="1" applyBorder="1" applyAlignment="1" applyProtection="1">
      <alignment vertical="center" shrinkToFit="1"/>
      <protection locked="0"/>
    </xf>
    <xf numFmtId="38" fontId="14" fillId="0" borderId="40" xfId="18" applyNumberFormat="1" applyFont="1" applyBorder="1" applyAlignment="1" applyProtection="1">
      <alignment horizontal="center" vertical="center" shrinkToFit="1"/>
      <protection locked="0"/>
    </xf>
    <xf numFmtId="38" fontId="14" fillId="2" borderId="38" xfId="19" applyNumberFormat="1" applyFont="1" applyFill="1" applyBorder="1" applyAlignment="1">
      <alignment vertical="center" shrinkToFit="1"/>
    </xf>
    <xf numFmtId="38" fontId="17" fillId="2" borderId="53" xfId="18" applyNumberFormat="1" applyFont="1" applyFill="1" applyBorder="1" applyAlignment="1">
      <alignment vertical="center" shrinkToFit="1"/>
    </xf>
    <xf numFmtId="38" fontId="17" fillId="2" borderId="30" xfId="19" applyNumberFormat="1" applyFont="1" applyFill="1" applyBorder="1" applyAlignment="1">
      <alignment vertical="center"/>
    </xf>
    <xf numFmtId="38" fontId="17" fillId="2" borderId="53" xfId="19" applyNumberFormat="1" applyFont="1" applyFill="1" applyBorder="1" applyAlignment="1">
      <alignment vertical="center"/>
    </xf>
    <xf numFmtId="38" fontId="17" fillId="2" borderId="29" xfId="19" applyNumberFormat="1" applyFont="1" applyFill="1" applyBorder="1" applyAlignment="1">
      <alignment vertical="center"/>
    </xf>
    <xf numFmtId="38" fontId="14" fillId="3" borderId="37" xfId="19" applyNumberFormat="1" applyFont="1" applyFill="1" applyBorder="1" applyAlignment="1" applyProtection="1">
      <alignment vertical="center"/>
      <protection locked="0"/>
    </xf>
    <xf numFmtId="38" fontId="14" fillId="2" borderId="37" xfId="19" applyNumberFormat="1" applyFont="1" applyFill="1" applyBorder="1" applyAlignment="1">
      <alignment vertical="center" wrapText="1"/>
    </xf>
    <xf numFmtId="38" fontId="14" fillId="3" borderId="37" xfId="19" applyNumberFormat="1" applyFont="1" applyFill="1" applyBorder="1" applyAlignment="1" applyProtection="1">
      <alignment vertical="center" wrapText="1"/>
      <protection locked="0"/>
    </xf>
    <xf numFmtId="38" fontId="14" fillId="2" borderId="38" xfId="19" applyNumberFormat="1" applyFont="1" applyFill="1" applyBorder="1" applyAlignment="1">
      <alignment vertical="center" wrapText="1"/>
    </xf>
    <xf numFmtId="38" fontId="17" fillId="4" borderId="43" xfId="10" applyNumberFormat="1" applyFont="1" applyFill="1" applyBorder="1" applyAlignment="1">
      <alignment vertical="center" shrinkToFit="1"/>
    </xf>
    <xf numFmtId="38" fontId="14" fillId="3" borderId="37" xfId="11" applyNumberFormat="1" applyFont="1" applyFill="1" applyBorder="1" applyAlignment="1" applyProtection="1">
      <alignment vertical="center" shrinkToFit="1"/>
      <protection locked="0"/>
    </xf>
    <xf numFmtId="38" fontId="14" fillId="2" borderId="37" xfId="11" applyNumberFormat="1" applyFont="1" applyFill="1" applyBorder="1" applyAlignment="1">
      <alignment vertical="center" shrinkToFit="1"/>
    </xf>
    <xf numFmtId="38" fontId="14" fillId="0" borderId="37" xfId="11" applyNumberFormat="1" applyFont="1" applyFill="1" applyBorder="1" applyAlignment="1" applyProtection="1">
      <alignment vertical="center" shrinkToFit="1"/>
      <protection locked="0"/>
    </xf>
    <xf numFmtId="179" fontId="17" fillId="4" borderId="43" xfId="10" applyNumberFormat="1" applyFont="1" applyFill="1" applyBorder="1" applyAlignment="1">
      <alignment vertical="center" shrinkToFit="1"/>
    </xf>
    <xf numFmtId="38" fontId="14" fillId="2" borderId="37" xfId="11" applyNumberFormat="1" applyFont="1" applyFill="1" applyBorder="1" applyAlignment="1">
      <alignment vertical="center"/>
    </xf>
    <xf numFmtId="38" fontId="14" fillId="2" borderId="40" xfId="13" applyNumberFormat="1" applyFont="1" applyFill="1" applyBorder="1" applyAlignment="1">
      <alignment vertical="center" wrapText="1"/>
    </xf>
    <xf numFmtId="38" fontId="17" fillId="4" borderId="43" xfId="14" applyNumberFormat="1" applyFont="1" applyFill="1" applyBorder="1" applyAlignment="1">
      <alignment vertical="center" shrinkToFit="1"/>
    </xf>
    <xf numFmtId="38" fontId="14" fillId="2" borderId="38" xfId="9" applyNumberFormat="1" applyFont="1" applyFill="1" applyBorder="1" applyAlignment="1">
      <alignment vertical="center" wrapText="1"/>
    </xf>
    <xf numFmtId="0" fontId="9" fillId="2" borderId="50" xfId="0" applyFont="1" applyFill="1" applyBorder="1" applyAlignment="1" applyProtection="1">
      <alignment horizontal="center" vertical="center"/>
    </xf>
    <xf numFmtId="0" fontId="9" fillId="2" borderId="20" xfId="0" applyFont="1" applyFill="1" applyBorder="1" applyAlignment="1" applyProtection="1">
      <alignment horizontal="center" vertical="center"/>
    </xf>
    <xf numFmtId="0" fontId="21" fillId="0" borderId="0" xfId="0" applyFont="1" applyFill="1"/>
    <xf numFmtId="181" fontId="14" fillId="3" borderId="39" xfId="11" applyNumberFormat="1" applyFont="1" applyFill="1" applyBorder="1" applyAlignment="1" applyProtection="1">
      <alignment horizontal="center" vertical="center" wrapText="1"/>
      <protection locked="0"/>
    </xf>
    <xf numFmtId="38" fontId="17" fillId="4" borderId="60" xfId="10" applyNumberFormat="1" applyFont="1" applyFill="1" applyBorder="1" applyAlignment="1">
      <alignment vertical="center" shrinkToFit="1"/>
    </xf>
    <xf numFmtId="38" fontId="14" fillId="2" borderId="61" xfId="11" applyNumberFormat="1" applyFont="1" applyFill="1" applyBorder="1" applyAlignment="1">
      <alignment vertical="center" shrinkToFit="1"/>
    </xf>
    <xf numFmtId="3" fontId="9" fillId="2" borderId="62" xfId="10" applyNumberFormat="1" applyFont="1" applyFill="1" applyBorder="1" applyAlignment="1">
      <alignment vertical="center"/>
    </xf>
    <xf numFmtId="9" fontId="14" fillId="3" borderId="56" xfId="9" applyFont="1" applyFill="1" applyBorder="1" applyAlignment="1" applyProtection="1">
      <alignment vertical="center" wrapText="1"/>
      <protection locked="0"/>
    </xf>
    <xf numFmtId="3" fontId="9" fillId="2" borderId="38" xfId="10" applyNumberFormat="1" applyFont="1" applyFill="1" applyBorder="1" applyAlignment="1">
      <alignment vertical="center"/>
    </xf>
    <xf numFmtId="0" fontId="9" fillId="0" borderId="0" xfId="10" applyFont="1" applyFill="1" applyAlignment="1">
      <alignment horizontal="center" vertical="center"/>
    </xf>
    <xf numFmtId="0" fontId="9" fillId="0" borderId="0" xfId="10" applyFont="1" applyFill="1" applyAlignment="1">
      <alignment horizontal="right" vertical="center"/>
    </xf>
    <xf numFmtId="181" fontId="14" fillId="0" borderId="35" xfId="11" applyNumberFormat="1" applyFont="1" applyFill="1" applyBorder="1" applyAlignment="1" applyProtection="1">
      <alignment horizontal="center" vertical="center" wrapText="1"/>
      <protection locked="0"/>
    </xf>
    <xf numFmtId="181" fontId="14" fillId="0" borderId="12" xfId="11" applyNumberFormat="1" applyFont="1" applyFill="1" applyBorder="1" applyAlignment="1" applyProtection="1">
      <alignment horizontal="center" vertical="center" wrapText="1"/>
      <protection locked="0"/>
    </xf>
    <xf numFmtId="181" fontId="14" fillId="0" borderId="23" xfId="11" applyNumberFormat="1" applyFont="1" applyFill="1" applyBorder="1" applyAlignment="1" applyProtection="1">
      <alignment horizontal="center" vertical="center" wrapText="1"/>
      <protection locked="0"/>
    </xf>
    <xf numFmtId="181" fontId="14" fillId="0" borderId="22" xfId="11" applyNumberFormat="1" applyFont="1" applyFill="1" applyBorder="1" applyAlignment="1" applyProtection="1">
      <alignment horizontal="center" vertical="center" wrapText="1"/>
      <protection locked="0"/>
    </xf>
    <xf numFmtId="181" fontId="14" fillId="0" borderId="39" xfId="11" applyNumberFormat="1" applyFont="1" applyFill="1" applyBorder="1" applyAlignment="1" applyProtection="1">
      <alignment horizontal="center" vertical="center" wrapText="1"/>
      <protection locked="0"/>
    </xf>
    <xf numFmtId="181" fontId="14" fillId="0" borderId="37" xfId="11" applyNumberFormat="1" applyFont="1" applyFill="1" applyBorder="1" applyAlignment="1" applyProtection="1">
      <alignment horizontal="center" vertical="center" wrapText="1"/>
      <protection locked="0"/>
    </xf>
    <xf numFmtId="181" fontId="14" fillId="2" borderId="39" xfId="11" applyNumberFormat="1" applyFont="1" applyFill="1" applyBorder="1" applyAlignment="1" applyProtection="1">
      <alignment horizontal="center" vertical="center" wrapText="1"/>
    </xf>
    <xf numFmtId="179" fontId="14" fillId="0" borderId="37" xfId="11" applyNumberFormat="1" applyFont="1" applyFill="1" applyBorder="1" applyAlignment="1" applyProtection="1">
      <alignment vertical="center"/>
      <protection locked="0"/>
    </xf>
    <xf numFmtId="181" fontId="14" fillId="0" borderId="12" xfId="10" applyNumberFormat="1" applyFont="1" applyFill="1" applyBorder="1" applyAlignment="1" applyProtection="1">
      <alignment vertical="center"/>
      <protection locked="0"/>
    </xf>
    <xf numFmtId="38" fontId="14" fillId="0" borderId="12" xfId="10" applyNumberFormat="1" applyFont="1" applyFill="1" applyBorder="1" applyAlignment="1" applyProtection="1">
      <alignment vertical="center"/>
      <protection locked="0"/>
    </xf>
    <xf numFmtId="9" fontId="14" fillId="0" borderId="12" xfId="9" applyFont="1" applyFill="1" applyBorder="1" applyAlignment="1" applyProtection="1">
      <alignment vertical="center" wrapText="1"/>
      <protection locked="0"/>
    </xf>
    <xf numFmtId="9" fontId="14" fillId="0" borderId="34" xfId="9" applyFont="1" applyFill="1" applyBorder="1" applyAlignment="1" applyProtection="1">
      <alignment vertical="center" wrapText="1"/>
      <protection locked="0"/>
    </xf>
    <xf numFmtId="181" fontId="14" fillId="0" borderId="22" xfId="11" applyNumberFormat="1" applyFont="1" applyFill="1" applyBorder="1" applyAlignment="1" applyProtection="1">
      <alignment vertical="center"/>
      <protection locked="0"/>
    </xf>
    <xf numFmtId="9" fontId="14" fillId="0" borderId="32" xfId="9" applyFont="1" applyFill="1" applyBorder="1" applyAlignment="1" applyProtection="1">
      <alignment vertical="center" wrapText="1"/>
      <protection locked="0"/>
    </xf>
    <xf numFmtId="181" fontId="14" fillId="0" borderId="37" xfId="11" applyNumberFormat="1" applyFont="1" applyFill="1" applyBorder="1" applyAlignment="1" applyProtection="1">
      <alignment vertical="center"/>
      <protection locked="0"/>
    </xf>
    <xf numFmtId="9" fontId="14" fillId="0" borderId="38" xfId="9" applyFont="1" applyFill="1" applyBorder="1" applyAlignment="1" applyProtection="1">
      <alignment vertical="center" wrapText="1"/>
      <protection locked="0"/>
    </xf>
    <xf numFmtId="0" fontId="14" fillId="0" borderId="0" xfId="10" applyFont="1" applyAlignment="1">
      <alignment horizontal="center" vertical="center"/>
    </xf>
    <xf numFmtId="177" fontId="17" fillId="4" borderId="43" xfId="10" applyNumberFormat="1" applyFont="1" applyFill="1" applyBorder="1" applyAlignment="1">
      <alignment horizontal="center" vertical="center" shrinkToFit="1"/>
    </xf>
    <xf numFmtId="181" fontId="14" fillId="2" borderId="37" xfId="11" applyNumberFormat="1" applyFont="1" applyFill="1" applyBorder="1" applyAlignment="1" applyProtection="1">
      <alignment horizontal="center" vertical="center"/>
    </xf>
    <xf numFmtId="38" fontId="14" fillId="2" borderId="37" xfId="9" applyNumberFormat="1" applyFont="1" applyFill="1" applyBorder="1" applyAlignment="1" applyProtection="1">
      <alignment vertical="center" wrapText="1"/>
    </xf>
    <xf numFmtId="181" fontId="14" fillId="2" borderId="39" xfId="15" applyNumberFormat="1" applyFont="1" applyFill="1" applyBorder="1" applyAlignment="1" applyProtection="1">
      <alignment horizontal="center" vertical="center" wrapText="1"/>
    </xf>
    <xf numFmtId="179" fontId="14" fillId="0" borderId="37" xfId="15" applyNumberFormat="1" applyFont="1" applyFill="1" applyBorder="1" applyAlignment="1" applyProtection="1">
      <alignment vertical="center"/>
      <protection locked="0"/>
    </xf>
    <xf numFmtId="0" fontId="14" fillId="4" borderId="12" xfId="10" applyFont="1" applyFill="1" applyBorder="1" applyAlignment="1">
      <alignment horizontal="center" vertical="center" wrapText="1"/>
    </xf>
    <xf numFmtId="0" fontId="14" fillId="4" borderId="34" xfId="10" applyFont="1" applyFill="1" applyBorder="1" applyAlignment="1">
      <alignment horizontal="center" vertical="center" wrapText="1"/>
    </xf>
    <xf numFmtId="181" fontId="14" fillId="0" borderId="12" xfId="15" applyNumberFormat="1" applyFont="1" applyFill="1" applyBorder="1" applyAlignment="1" applyProtection="1">
      <alignment horizontal="center" vertical="center" wrapText="1"/>
    </xf>
    <xf numFmtId="181" fontId="14" fillId="0" borderId="22" xfId="15" applyNumberFormat="1" applyFont="1" applyFill="1" applyBorder="1" applyAlignment="1" applyProtection="1">
      <alignment horizontal="center" vertical="center" wrapText="1"/>
    </xf>
    <xf numFmtId="181" fontId="14" fillId="0" borderId="37" xfId="15" applyNumberFormat="1" applyFont="1" applyFill="1" applyBorder="1" applyAlignment="1" applyProtection="1">
      <alignment horizontal="center" vertical="center" wrapText="1"/>
    </xf>
    <xf numFmtId="0" fontId="13" fillId="2" borderId="1" xfId="18" applyFont="1" applyFill="1" applyBorder="1" applyAlignment="1">
      <alignment horizontal="center" vertical="center"/>
    </xf>
    <xf numFmtId="179" fontId="14" fillId="3" borderId="37" xfId="11" applyNumberFormat="1" applyFont="1" applyFill="1" applyBorder="1" applyAlignment="1" applyProtection="1">
      <alignment vertical="center" shrinkToFit="1"/>
      <protection locked="0"/>
    </xf>
    <xf numFmtId="40" fontId="14" fillId="2" borderId="37" xfId="9" applyNumberFormat="1" applyFont="1" applyFill="1" applyBorder="1" applyAlignment="1" applyProtection="1">
      <alignment vertical="center" wrapText="1"/>
      <protection locked="0"/>
    </xf>
    <xf numFmtId="177" fontId="17" fillId="4" borderId="43" xfId="10" applyNumberFormat="1" applyFont="1" applyFill="1" applyBorder="1" applyAlignment="1" applyProtection="1">
      <alignment vertical="center" shrinkToFit="1"/>
    </xf>
    <xf numFmtId="38" fontId="14" fillId="0" borderId="4" xfId="13" applyNumberFormat="1" applyFont="1" applyFill="1" applyBorder="1" applyAlignment="1" applyProtection="1">
      <alignment vertical="center" wrapText="1"/>
      <protection locked="0"/>
    </xf>
    <xf numFmtId="40" fontId="14" fillId="0" borderId="12" xfId="9" applyNumberFormat="1" applyFont="1" applyFill="1" applyBorder="1" applyAlignment="1" applyProtection="1">
      <alignment vertical="center" wrapText="1"/>
      <protection locked="0"/>
    </xf>
    <xf numFmtId="180" fontId="14" fillId="0" borderId="34" xfId="9" applyNumberFormat="1" applyFont="1" applyFill="1" applyBorder="1" applyAlignment="1" applyProtection="1">
      <alignment vertical="center" wrapText="1"/>
      <protection locked="0"/>
    </xf>
    <xf numFmtId="38" fontId="14" fillId="0" borderId="36" xfId="13" applyNumberFormat="1" applyFont="1" applyFill="1" applyBorder="1" applyAlignment="1" applyProtection="1">
      <alignment vertical="center" wrapText="1"/>
      <protection locked="0"/>
    </xf>
    <xf numFmtId="40" fontId="14" fillId="0" borderId="22" xfId="9" applyNumberFormat="1" applyFont="1" applyFill="1" applyBorder="1" applyAlignment="1" applyProtection="1">
      <alignment vertical="center" wrapText="1"/>
      <protection locked="0"/>
    </xf>
    <xf numFmtId="180" fontId="14" fillId="0" borderId="32" xfId="9" applyNumberFormat="1" applyFont="1" applyFill="1" applyBorder="1" applyAlignment="1" applyProtection="1">
      <alignment vertical="center" wrapText="1"/>
      <protection locked="0"/>
    </xf>
    <xf numFmtId="40" fontId="14" fillId="0" borderId="37" xfId="9" applyNumberFormat="1" applyFont="1" applyFill="1" applyBorder="1" applyAlignment="1" applyProtection="1">
      <alignment vertical="center" wrapText="1"/>
      <protection locked="0"/>
    </xf>
    <xf numFmtId="180" fontId="14" fillId="0" borderId="38" xfId="9" applyNumberFormat="1" applyFont="1" applyFill="1" applyBorder="1" applyAlignment="1" applyProtection="1">
      <alignment vertical="center" wrapText="1"/>
      <protection locked="0"/>
    </xf>
    <xf numFmtId="0" fontId="17" fillId="4" borderId="16"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0" borderId="0" xfId="18" applyFont="1" applyAlignment="1">
      <alignment horizontal="left" vertical="center"/>
    </xf>
    <xf numFmtId="0" fontId="13" fillId="0" borderId="0" xfId="18" applyFont="1" applyAlignment="1">
      <alignment horizontal="left" vertical="center"/>
    </xf>
    <xf numFmtId="0" fontId="17" fillId="4" borderId="10"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7" fillId="4" borderId="2" xfId="1" applyFont="1" applyFill="1" applyBorder="1" applyAlignment="1">
      <alignment horizontal="center" vertical="center" wrapText="1"/>
    </xf>
    <xf numFmtId="0" fontId="17" fillId="4" borderId="10" xfId="1" applyFont="1" applyFill="1" applyBorder="1" applyAlignment="1">
      <alignment horizontal="center" vertical="center" wrapText="1"/>
    </xf>
    <xf numFmtId="0" fontId="17" fillId="4" borderId="5" xfId="10" applyFont="1" applyFill="1" applyBorder="1" applyAlignment="1">
      <alignment horizontal="center" vertical="center" wrapText="1"/>
    </xf>
    <xf numFmtId="0" fontId="17" fillId="4" borderId="12" xfId="10" applyFont="1" applyFill="1" applyBorder="1" applyAlignment="1">
      <alignment horizontal="center" vertical="center" wrapText="1"/>
    </xf>
    <xf numFmtId="49" fontId="17" fillId="4" borderId="34" xfId="10" applyNumberFormat="1" applyFont="1" applyFill="1" applyBorder="1" applyAlignment="1">
      <alignment horizontal="center" vertical="center" wrapText="1"/>
    </xf>
    <xf numFmtId="0" fontId="17" fillId="4" borderId="18" xfId="10" applyFont="1" applyFill="1" applyBorder="1" applyAlignment="1">
      <alignment horizontal="center" vertical="center"/>
    </xf>
    <xf numFmtId="182" fontId="17" fillId="2" borderId="11" xfId="10" applyNumberFormat="1" applyFont="1" applyFill="1" applyBorder="1" applyAlignment="1">
      <alignment vertical="center" shrinkToFit="1"/>
    </xf>
    <xf numFmtId="182" fontId="17" fillId="2" borderId="42" xfId="10" applyNumberFormat="1" applyFont="1" applyFill="1" applyBorder="1" applyAlignment="1">
      <alignment vertical="center" shrinkToFit="1"/>
    </xf>
    <xf numFmtId="182" fontId="17" fillId="2" borderId="42" xfId="14" applyNumberFormat="1" applyFont="1" applyFill="1" applyBorder="1" applyAlignment="1">
      <alignment vertical="center" shrinkToFit="1"/>
    </xf>
    <xf numFmtId="182" fontId="17" fillId="2" borderId="11" xfId="14" applyNumberFormat="1" applyFont="1" applyFill="1" applyBorder="1" applyAlignment="1">
      <alignment vertical="center" shrinkToFit="1"/>
    </xf>
    <xf numFmtId="182" fontId="17" fillId="2" borderId="42" xfId="10" applyNumberFormat="1" applyFont="1" applyFill="1" applyBorder="1" applyAlignment="1" applyProtection="1">
      <alignment vertical="center" shrinkToFit="1"/>
    </xf>
    <xf numFmtId="0" fontId="13" fillId="4" borderId="6" xfId="0" applyFont="1" applyFill="1" applyBorder="1" applyAlignment="1">
      <alignment horizontal="center" vertical="center"/>
    </xf>
    <xf numFmtId="0" fontId="13" fillId="4" borderId="49" xfId="0" applyFont="1" applyFill="1" applyBorder="1" applyAlignment="1">
      <alignment horizontal="center" vertical="center"/>
    </xf>
    <xf numFmtId="0" fontId="13" fillId="4" borderId="49" xfId="0" applyFont="1" applyFill="1" applyBorder="1" applyAlignment="1">
      <alignment horizontal="center" vertical="center" wrapText="1"/>
    </xf>
    <xf numFmtId="0" fontId="13" fillId="4" borderId="1" xfId="0" applyFont="1" applyFill="1" applyBorder="1" applyAlignment="1">
      <alignment horizontal="center" vertical="center"/>
    </xf>
    <xf numFmtId="38" fontId="13" fillId="4" borderId="10" xfId="13" applyFont="1" applyFill="1" applyBorder="1" applyAlignment="1">
      <alignment horizontal="center" vertical="center" wrapText="1"/>
    </xf>
    <xf numFmtId="0" fontId="17" fillId="4" borderId="12" xfId="1" applyFont="1" applyFill="1" applyBorder="1" applyAlignment="1">
      <alignment horizontal="center" vertical="top" wrapText="1"/>
    </xf>
    <xf numFmtId="0" fontId="14" fillId="4" borderId="12" xfId="1" applyFont="1" applyFill="1" applyBorder="1" applyAlignment="1">
      <alignment horizontal="center" vertical="top" wrapText="1"/>
    </xf>
    <xf numFmtId="0" fontId="14" fillId="4" borderId="9" xfId="1" applyFont="1" applyFill="1" applyBorder="1" applyAlignment="1">
      <alignment horizontal="center" vertical="top" wrapText="1"/>
    </xf>
    <xf numFmtId="49" fontId="14" fillId="4" borderId="34" xfId="1" applyNumberFormat="1" applyFont="1" applyFill="1" applyBorder="1" applyAlignment="1">
      <alignment horizontal="center" vertical="top" wrapText="1"/>
    </xf>
    <xf numFmtId="49" fontId="14" fillId="4" borderId="50" xfId="1" applyNumberFormat="1" applyFont="1" applyFill="1" applyBorder="1" applyAlignment="1">
      <alignment horizontal="center" vertical="top" wrapText="1"/>
    </xf>
    <xf numFmtId="49" fontId="14" fillId="4" borderId="12" xfId="1" applyNumberFormat="1" applyFont="1" applyFill="1" applyBorder="1" applyAlignment="1">
      <alignment horizontal="center" vertical="top" wrapText="1"/>
    </xf>
    <xf numFmtId="49" fontId="14" fillId="4" borderId="9" xfId="1" applyNumberFormat="1" applyFont="1" applyFill="1" applyBorder="1" applyAlignment="1">
      <alignment horizontal="center" vertical="top" wrapText="1"/>
    </xf>
    <xf numFmtId="0" fontId="14" fillId="4" borderId="12" xfId="10" applyFont="1" applyFill="1" applyBorder="1" applyAlignment="1">
      <alignment horizontal="center" vertical="center" wrapText="1"/>
    </xf>
    <xf numFmtId="0" fontId="17" fillId="4" borderId="12" xfId="1" applyFont="1" applyFill="1" applyBorder="1" applyAlignment="1">
      <alignment horizontal="center" vertical="center" wrapText="1"/>
    </xf>
    <xf numFmtId="0" fontId="21" fillId="4" borderId="35" xfId="10" applyFont="1" applyFill="1" applyBorder="1" applyAlignment="1">
      <alignment horizontal="center" vertical="center" wrapText="1"/>
    </xf>
    <xf numFmtId="9" fontId="14" fillId="0" borderId="0" xfId="9" applyFont="1" applyFill="1" applyBorder="1" applyAlignment="1" applyProtection="1">
      <alignment vertical="center" wrapText="1"/>
      <protection locked="0"/>
    </xf>
    <xf numFmtId="0" fontId="17" fillId="3" borderId="0" xfId="10" applyFont="1" applyFill="1" applyBorder="1" applyAlignment="1">
      <alignment horizontal="center" vertical="center" wrapText="1"/>
    </xf>
    <xf numFmtId="0" fontId="14" fillId="3" borderId="0" xfId="14" applyFont="1" applyFill="1" applyBorder="1" applyAlignment="1">
      <alignment horizontal="center" vertical="center" wrapText="1"/>
    </xf>
    <xf numFmtId="0" fontId="17" fillId="3" borderId="0" xfId="14" applyFont="1" applyFill="1" applyBorder="1" applyAlignment="1">
      <alignment vertical="center" wrapText="1"/>
    </xf>
    <xf numFmtId="177" fontId="17" fillId="3" borderId="0" xfId="14" applyNumberFormat="1" applyFont="1" applyFill="1" applyBorder="1" applyAlignment="1">
      <alignment vertical="center" shrinkToFit="1"/>
    </xf>
    <xf numFmtId="0" fontId="14" fillId="4" borderId="24" xfId="10" applyFont="1" applyFill="1" applyBorder="1" applyAlignment="1">
      <alignment horizontal="center" vertical="center"/>
    </xf>
    <xf numFmtId="38" fontId="13" fillId="3" borderId="0" xfId="13" applyFont="1" applyFill="1" applyBorder="1" applyAlignment="1">
      <alignment vertical="center"/>
    </xf>
    <xf numFmtId="40" fontId="14" fillId="2" borderId="37" xfId="9" applyNumberFormat="1" applyFont="1" applyFill="1" applyBorder="1" applyAlignment="1">
      <alignment vertical="center" wrapText="1"/>
    </xf>
    <xf numFmtId="181" fontId="14" fillId="0" borderId="5" xfId="11" applyNumberFormat="1" applyFont="1" applyFill="1" applyBorder="1" applyAlignment="1" applyProtection="1">
      <alignment horizontal="center" vertical="center" wrapText="1"/>
      <protection locked="0"/>
    </xf>
    <xf numFmtId="181" fontId="14" fillId="0" borderId="54" xfId="11" applyNumberFormat="1" applyFont="1" applyFill="1" applyBorder="1" applyAlignment="1" applyProtection="1">
      <alignment horizontal="center" vertical="center" wrapText="1"/>
      <protection locked="0"/>
    </xf>
    <xf numFmtId="181" fontId="14" fillId="0" borderId="56" xfId="11" applyNumberFormat="1" applyFont="1" applyFill="1" applyBorder="1" applyAlignment="1" applyProtection="1">
      <alignment horizontal="center" vertical="center" wrapText="1"/>
      <protection locked="0"/>
    </xf>
    <xf numFmtId="38" fontId="14" fillId="4" borderId="30" xfId="10" applyNumberFormat="1" applyFont="1" applyFill="1" applyBorder="1" applyAlignment="1">
      <alignment horizontal="center" vertical="center" shrinkToFit="1"/>
    </xf>
    <xf numFmtId="177" fontId="14" fillId="4" borderId="30" xfId="10" applyNumberFormat="1" applyFont="1" applyFill="1" applyBorder="1" applyAlignment="1">
      <alignment horizontal="center" vertical="center" shrinkToFit="1"/>
    </xf>
    <xf numFmtId="0" fontId="17" fillId="4" borderId="24" xfId="10" applyFont="1" applyFill="1" applyBorder="1" applyAlignment="1">
      <alignment vertical="center" wrapText="1"/>
    </xf>
    <xf numFmtId="0" fontId="21" fillId="4" borderId="35" xfId="10" applyFont="1" applyFill="1" applyBorder="1" applyAlignment="1">
      <alignment vertical="center"/>
    </xf>
    <xf numFmtId="183" fontId="14" fillId="0" borderId="12" xfId="9" applyNumberFormat="1" applyFont="1" applyFill="1" applyBorder="1" applyAlignment="1" applyProtection="1">
      <alignment vertical="center" wrapText="1"/>
      <protection locked="0"/>
    </xf>
    <xf numFmtId="183" fontId="14" fillId="0" borderId="22" xfId="9" applyNumberFormat="1" applyFont="1" applyFill="1" applyBorder="1" applyAlignment="1" applyProtection="1">
      <alignment vertical="center" wrapText="1"/>
      <protection locked="0"/>
    </xf>
    <xf numFmtId="183" fontId="14" fillId="0" borderId="37" xfId="9" applyNumberFormat="1" applyFont="1" applyFill="1" applyBorder="1" applyAlignment="1" applyProtection="1">
      <alignment vertical="center" wrapText="1"/>
      <protection locked="0"/>
    </xf>
    <xf numFmtId="0" fontId="17" fillId="4" borderId="19"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9" fillId="4" borderId="41" xfId="0" applyFont="1" applyFill="1" applyBorder="1" applyAlignment="1">
      <alignment horizontal="center" vertical="center"/>
    </xf>
    <xf numFmtId="0" fontId="23" fillId="0" borderId="0" xfId="0" applyFont="1" applyFill="1" applyBorder="1"/>
    <xf numFmtId="0" fontId="24" fillId="0" borderId="0" xfId="0" applyFont="1" applyFill="1" applyBorder="1"/>
    <xf numFmtId="0" fontId="25" fillId="0" borderId="0" xfId="0" applyFont="1" applyFill="1" applyBorder="1"/>
    <xf numFmtId="0" fontId="25" fillId="0" borderId="0" xfId="0" applyFont="1" applyFill="1" applyBorder="1" applyAlignment="1"/>
    <xf numFmtId="0" fontId="13" fillId="4" borderId="1" xfId="0" applyFont="1" applyFill="1" applyBorder="1" applyAlignment="1">
      <alignment horizontal="center" vertical="center" wrapText="1"/>
    </xf>
    <xf numFmtId="0" fontId="25" fillId="0" borderId="0" xfId="10" applyFont="1" applyAlignment="1">
      <alignment vertical="center"/>
    </xf>
    <xf numFmtId="0" fontId="25" fillId="0" borderId="0" xfId="18" applyFont="1" applyAlignment="1">
      <alignment vertical="center"/>
    </xf>
    <xf numFmtId="0" fontId="17" fillId="4" borderId="33" xfId="10" applyFont="1" applyFill="1" applyBorder="1" applyAlignment="1">
      <alignment vertical="center" wrapText="1"/>
    </xf>
    <xf numFmtId="0" fontId="26" fillId="4" borderId="63" xfId="10" applyFont="1" applyFill="1" applyBorder="1" applyAlignment="1">
      <alignment horizontal="center" vertical="center" wrapText="1"/>
    </xf>
    <xf numFmtId="0" fontId="26" fillId="4" borderId="24" xfId="14" applyFont="1" applyFill="1" applyBorder="1" applyAlignment="1">
      <alignment horizontal="center" vertical="center" wrapText="1"/>
    </xf>
    <xf numFmtId="0" fontId="26" fillId="4" borderId="24" xfId="10" applyFont="1" applyFill="1" applyBorder="1" applyAlignment="1">
      <alignment horizontal="center" vertical="center" wrapText="1"/>
    </xf>
    <xf numFmtId="181" fontId="14" fillId="2" borderId="39" xfId="19" applyNumberFormat="1" applyFont="1" applyFill="1" applyBorder="1" applyAlignment="1" applyProtection="1">
      <alignment horizontal="center" vertical="center" wrapText="1"/>
    </xf>
    <xf numFmtId="38" fontId="13" fillId="2" borderId="41" xfId="13" applyFont="1" applyFill="1" applyBorder="1" applyAlignment="1" applyProtection="1">
      <alignment vertical="center"/>
    </xf>
    <xf numFmtId="0" fontId="14" fillId="4" borderId="9" xfId="14" applyFont="1" applyFill="1" applyBorder="1" applyAlignment="1">
      <alignment horizontal="center" vertical="center" wrapText="1"/>
    </xf>
    <xf numFmtId="0" fontId="17" fillId="4" borderId="67" xfId="10" applyFont="1" applyFill="1" applyBorder="1" applyAlignment="1">
      <alignment vertical="center" wrapText="1"/>
    </xf>
    <xf numFmtId="0" fontId="26" fillId="4" borderId="24" xfId="10" applyFont="1" applyFill="1" applyBorder="1" applyAlignment="1">
      <alignment vertical="center"/>
    </xf>
    <xf numFmtId="0" fontId="26" fillId="4" borderId="24" xfId="10" applyFont="1" applyFill="1" applyBorder="1" applyAlignment="1">
      <alignment vertical="center" wrapText="1"/>
    </xf>
    <xf numFmtId="0" fontId="26" fillId="4" borderId="33" xfId="10" applyFont="1" applyFill="1" applyBorder="1" applyAlignment="1">
      <alignment vertical="center" wrapText="1"/>
    </xf>
    <xf numFmtId="0" fontId="14" fillId="4" borderId="17" xfId="10" applyFont="1" applyFill="1" applyBorder="1" applyAlignment="1">
      <alignment horizontal="center" vertical="center" wrapText="1"/>
    </xf>
    <xf numFmtId="38" fontId="14" fillId="4" borderId="30" xfId="14" applyNumberFormat="1" applyFont="1" applyFill="1" applyBorder="1" applyAlignment="1">
      <alignment horizontal="center" vertical="center" shrinkToFit="1"/>
    </xf>
    <xf numFmtId="177" fontId="14" fillId="4" borderId="29" xfId="14" applyNumberFormat="1" applyFont="1" applyFill="1" applyBorder="1" applyAlignment="1">
      <alignment horizontal="center" vertical="center" shrinkToFit="1"/>
    </xf>
    <xf numFmtId="177" fontId="17" fillId="4" borderId="30" xfId="10" applyNumberFormat="1" applyFont="1" applyFill="1" applyBorder="1" applyAlignment="1">
      <alignment horizontal="center" vertical="center" shrinkToFit="1"/>
    </xf>
    <xf numFmtId="177" fontId="17" fillId="4" borderId="29" xfId="10" applyNumberFormat="1" applyFont="1" applyFill="1" applyBorder="1" applyAlignment="1">
      <alignment horizontal="center" vertical="center" shrinkToFit="1"/>
    </xf>
    <xf numFmtId="177" fontId="14" fillId="4" borderId="29" xfId="10" applyNumberFormat="1" applyFont="1" applyFill="1" applyBorder="1" applyAlignment="1">
      <alignment horizontal="center" vertical="center" shrinkToFit="1"/>
    </xf>
    <xf numFmtId="0" fontId="14" fillId="3" borderId="68" xfId="19" applyNumberFormat="1" applyFont="1" applyFill="1" applyBorder="1" applyAlignment="1" applyProtection="1">
      <alignment horizontal="center" vertical="center" wrapText="1"/>
      <protection locked="0"/>
    </xf>
    <xf numFmtId="38" fontId="14" fillId="0" borderId="69" xfId="18" applyNumberFormat="1" applyFont="1" applyBorder="1" applyAlignment="1" applyProtection="1">
      <alignment vertical="center" shrinkToFit="1"/>
      <protection locked="0"/>
    </xf>
    <xf numFmtId="38" fontId="14" fillId="0" borderId="70" xfId="18" applyNumberFormat="1" applyFont="1" applyBorder="1" applyAlignment="1" applyProtection="1">
      <alignment vertical="center" shrinkToFit="1"/>
      <protection locked="0"/>
    </xf>
    <xf numFmtId="38" fontId="14" fillId="2" borderId="61" xfId="19" applyNumberFormat="1" applyFont="1" applyFill="1" applyBorder="1" applyAlignment="1">
      <alignment vertical="center" shrinkToFit="1"/>
    </xf>
    <xf numFmtId="0" fontId="14" fillId="3" borderId="71" xfId="19" applyNumberFormat="1" applyFont="1" applyFill="1" applyBorder="1" applyAlignment="1" applyProtection="1">
      <alignment horizontal="center" vertical="center" wrapText="1"/>
      <protection locked="0"/>
    </xf>
    <xf numFmtId="38" fontId="14" fillId="0" borderId="72" xfId="18" applyNumberFormat="1" applyFont="1" applyBorder="1" applyAlignment="1" applyProtection="1">
      <alignment vertical="center" shrinkToFit="1"/>
      <protection locked="0"/>
    </xf>
    <xf numFmtId="38" fontId="14" fillId="2" borderId="62" xfId="19" applyNumberFormat="1" applyFont="1" applyFill="1" applyBorder="1" applyAlignment="1">
      <alignment vertical="center" shrinkToFit="1"/>
    </xf>
    <xf numFmtId="181" fontId="14" fillId="2" borderId="68" xfId="19" applyNumberFormat="1" applyFont="1" applyFill="1" applyBorder="1" applyAlignment="1" applyProtection="1">
      <alignment horizontal="center" vertical="center" wrapText="1"/>
    </xf>
    <xf numFmtId="38" fontId="14" fillId="0" borderId="69" xfId="18" applyNumberFormat="1" applyFont="1" applyBorder="1" applyAlignment="1" applyProtection="1">
      <alignment vertical="center"/>
      <protection locked="0"/>
    </xf>
    <xf numFmtId="38" fontId="14" fillId="2" borderId="69" xfId="19" applyNumberFormat="1" applyFont="1" applyFill="1" applyBorder="1" applyAlignment="1">
      <alignment vertical="center" wrapText="1"/>
    </xf>
    <xf numFmtId="38" fontId="14" fillId="2" borderId="61" xfId="18" applyNumberFormat="1" applyFont="1" applyFill="1" applyBorder="1" applyAlignment="1">
      <alignment vertical="center"/>
    </xf>
    <xf numFmtId="181" fontId="14" fillId="2" borderId="71" xfId="19" applyNumberFormat="1" applyFont="1" applyFill="1" applyBorder="1" applyAlignment="1" applyProtection="1">
      <alignment horizontal="center" vertical="center" wrapText="1"/>
    </xf>
    <xf numFmtId="38" fontId="14" fillId="3" borderId="72" xfId="19" applyNumberFormat="1" applyFont="1" applyFill="1" applyBorder="1" applyAlignment="1" applyProtection="1">
      <alignment vertical="center"/>
      <protection locked="0"/>
    </xf>
    <xf numFmtId="38" fontId="14" fillId="2" borderId="72" xfId="19" applyNumberFormat="1" applyFont="1" applyFill="1" applyBorder="1" applyAlignment="1">
      <alignment vertical="center" wrapText="1"/>
    </xf>
    <xf numFmtId="38" fontId="14" fillId="3" borderId="72" xfId="19" applyNumberFormat="1" applyFont="1" applyFill="1" applyBorder="1" applyAlignment="1" applyProtection="1">
      <alignment vertical="center" wrapText="1"/>
      <protection locked="0"/>
    </xf>
    <xf numFmtId="38" fontId="14" fillId="2" borderId="62" xfId="18" applyNumberFormat="1" applyFont="1" applyFill="1" applyBorder="1" applyAlignment="1">
      <alignment vertical="center"/>
    </xf>
    <xf numFmtId="181" fontId="14" fillId="3" borderId="68" xfId="11" applyNumberFormat="1" applyFont="1" applyFill="1" applyBorder="1" applyAlignment="1" applyProtection="1">
      <alignment horizontal="center" vertical="center" wrapText="1"/>
      <protection locked="0"/>
    </xf>
    <xf numFmtId="179" fontId="14" fillId="3" borderId="69" xfId="11" applyNumberFormat="1" applyFont="1" applyFill="1" applyBorder="1" applyAlignment="1" applyProtection="1">
      <alignment vertical="center" shrinkToFit="1"/>
      <protection locked="0"/>
    </xf>
    <xf numFmtId="38" fontId="14" fillId="3" borderId="69" xfId="11" applyNumberFormat="1" applyFont="1" applyFill="1" applyBorder="1" applyAlignment="1" applyProtection="1">
      <alignment vertical="center" shrinkToFit="1"/>
      <protection locked="0"/>
    </xf>
    <xf numFmtId="38" fontId="14" fillId="2" borderId="69" xfId="11" applyNumberFormat="1" applyFont="1" applyFill="1" applyBorder="1" applyAlignment="1">
      <alignment vertical="center" shrinkToFit="1"/>
    </xf>
    <xf numFmtId="38" fontId="14" fillId="0" borderId="69" xfId="11" applyNumberFormat="1" applyFont="1" applyFill="1" applyBorder="1" applyAlignment="1" applyProtection="1">
      <alignment vertical="center" shrinkToFit="1"/>
      <protection locked="0"/>
    </xf>
    <xf numFmtId="9" fontId="14" fillId="0" borderId="73" xfId="9" applyFont="1" applyBorder="1" applyAlignment="1" applyProtection="1">
      <alignment vertical="center"/>
      <protection locked="0"/>
    </xf>
    <xf numFmtId="9" fontId="14" fillId="0" borderId="69" xfId="9" applyFont="1" applyBorder="1" applyAlignment="1" applyProtection="1">
      <alignment vertical="center"/>
      <protection locked="0"/>
    </xf>
    <xf numFmtId="181" fontId="14" fillId="3" borderId="71" xfId="11" applyNumberFormat="1" applyFont="1" applyFill="1" applyBorder="1" applyAlignment="1" applyProtection="1">
      <alignment horizontal="center" vertical="center" wrapText="1"/>
      <protection locked="0"/>
    </xf>
    <xf numFmtId="179" fontId="14" fillId="3" borderId="72" xfId="11" applyNumberFormat="1" applyFont="1" applyFill="1" applyBorder="1" applyAlignment="1" applyProtection="1">
      <alignment vertical="center" shrinkToFit="1"/>
      <protection locked="0"/>
    </xf>
    <xf numFmtId="38" fontId="14" fillId="3" borderId="72" xfId="11" applyNumberFormat="1" applyFont="1" applyFill="1" applyBorder="1" applyAlignment="1" applyProtection="1">
      <alignment vertical="center" shrinkToFit="1"/>
      <protection locked="0"/>
    </xf>
    <xf numFmtId="38" fontId="14" fillId="2" borderId="72" xfId="11" applyNumberFormat="1" applyFont="1" applyFill="1" applyBorder="1" applyAlignment="1">
      <alignment vertical="center" shrinkToFit="1"/>
    </xf>
    <xf numFmtId="38" fontId="14" fillId="0" borderId="72" xfId="11" applyNumberFormat="1" applyFont="1" applyFill="1" applyBorder="1" applyAlignment="1" applyProtection="1">
      <alignment vertical="center" shrinkToFit="1"/>
      <protection locked="0"/>
    </xf>
    <xf numFmtId="9" fontId="14" fillId="3" borderId="74" xfId="9" applyFont="1" applyFill="1" applyBorder="1" applyAlignment="1" applyProtection="1">
      <alignment vertical="center" wrapText="1"/>
      <protection locked="0"/>
    </xf>
    <xf numFmtId="9" fontId="14" fillId="3" borderId="72" xfId="9" applyFont="1" applyFill="1" applyBorder="1" applyAlignment="1" applyProtection="1">
      <alignment vertical="center" wrapText="1"/>
      <protection locked="0"/>
    </xf>
    <xf numFmtId="181" fontId="14" fillId="2" borderId="68" xfId="11" applyNumberFormat="1" applyFont="1" applyFill="1" applyBorder="1" applyAlignment="1" applyProtection="1">
      <alignment horizontal="center" vertical="center" wrapText="1"/>
    </xf>
    <xf numFmtId="181" fontId="14" fillId="2" borderId="69" xfId="10" applyNumberFormat="1" applyFont="1" applyFill="1" applyBorder="1" applyAlignment="1" applyProtection="1">
      <alignment horizontal="center" vertical="center"/>
    </xf>
    <xf numFmtId="179" fontId="14" fillId="0" borderId="69" xfId="10" applyNumberFormat="1" applyFont="1" applyFill="1" applyBorder="1" applyAlignment="1" applyProtection="1">
      <alignment vertical="center"/>
      <protection locked="0"/>
    </xf>
    <xf numFmtId="38" fontId="14" fillId="2" borderId="69" xfId="10" applyNumberFormat="1" applyFont="1" applyFill="1" applyBorder="1" applyAlignment="1">
      <alignment vertical="center"/>
    </xf>
    <xf numFmtId="38" fontId="14" fillId="2" borderId="70" xfId="9" applyNumberFormat="1" applyFont="1" applyFill="1" applyBorder="1" applyAlignment="1">
      <alignment vertical="center" wrapText="1"/>
    </xf>
    <xf numFmtId="38" fontId="14" fillId="2" borderId="70" xfId="13" applyNumberFormat="1" applyFont="1" applyFill="1" applyBorder="1" applyAlignment="1">
      <alignment vertical="center" wrapText="1"/>
    </xf>
    <xf numFmtId="38" fontId="14" fillId="2" borderId="61" xfId="10" applyNumberFormat="1" applyFont="1" applyFill="1" applyBorder="1" applyAlignment="1">
      <alignment vertical="center"/>
    </xf>
    <xf numFmtId="181" fontId="14" fillId="2" borderId="71" xfId="11" applyNumberFormat="1" applyFont="1" applyFill="1" applyBorder="1" applyAlignment="1" applyProtection="1">
      <alignment horizontal="center" vertical="center" wrapText="1"/>
    </xf>
    <xf numFmtId="181" fontId="14" fillId="2" borderId="72" xfId="11" applyNumberFormat="1" applyFont="1" applyFill="1" applyBorder="1" applyAlignment="1" applyProtection="1">
      <alignment horizontal="center" vertical="center"/>
    </xf>
    <xf numFmtId="179" fontId="14" fillId="0" borderId="72" xfId="11" applyNumberFormat="1" applyFont="1" applyFill="1" applyBorder="1" applyAlignment="1" applyProtection="1">
      <alignment vertical="center"/>
      <protection locked="0"/>
    </xf>
    <xf numFmtId="38" fontId="14" fillId="2" borderId="72" xfId="11" applyNumberFormat="1" applyFont="1" applyFill="1" applyBorder="1" applyAlignment="1">
      <alignment vertical="center"/>
    </xf>
    <xf numFmtId="38" fontId="14" fillId="2" borderId="55" xfId="9" applyNumberFormat="1" applyFont="1" applyFill="1" applyBorder="1" applyAlignment="1">
      <alignment vertical="center" wrapText="1"/>
    </xf>
    <xf numFmtId="38" fontId="14" fillId="2" borderId="55" xfId="13" applyNumberFormat="1" applyFont="1" applyFill="1" applyBorder="1" applyAlignment="1">
      <alignment vertical="center" wrapText="1"/>
    </xf>
    <xf numFmtId="38" fontId="14" fillId="2" borderId="62" xfId="11" applyNumberFormat="1" applyFont="1" applyFill="1" applyBorder="1" applyAlignment="1">
      <alignment vertical="center"/>
    </xf>
    <xf numFmtId="181" fontId="14" fillId="2" borderId="68" xfId="15" applyNumberFormat="1" applyFont="1" applyFill="1" applyBorder="1" applyAlignment="1" applyProtection="1">
      <alignment horizontal="center" vertical="center" wrapText="1"/>
    </xf>
    <xf numFmtId="179" fontId="14" fillId="0" borderId="69" xfId="14" applyNumberFormat="1" applyFont="1" applyFill="1" applyBorder="1" applyAlignment="1" applyProtection="1">
      <alignment vertical="center"/>
      <protection locked="0"/>
    </xf>
    <xf numFmtId="38" fontId="14" fillId="2" borderId="69" xfId="9" applyNumberFormat="1" applyFont="1" applyFill="1" applyBorder="1" applyAlignment="1" applyProtection="1">
      <alignment vertical="center" wrapText="1"/>
    </xf>
    <xf numFmtId="9" fontId="14" fillId="0" borderId="70" xfId="9" applyFont="1" applyFill="1" applyBorder="1" applyAlignment="1" applyProtection="1">
      <alignment vertical="center" wrapText="1"/>
      <protection locked="0"/>
    </xf>
    <xf numFmtId="38" fontId="14" fillId="2" borderId="69" xfId="9" applyNumberFormat="1" applyFont="1" applyFill="1" applyBorder="1" applyAlignment="1">
      <alignment vertical="center" wrapText="1"/>
    </xf>
    <xf numFmtId="38" fontId="14" fillId="2" borderId="61" xfId="9" applyNumberFormat="1" applyFont="1" applyFill="1" applyBorder="1" applyAlignment="1">
      <alignment vertical="center" wrapText="1"/>
    </xf>
    <xf numFmtId="181" fontId="14" fillId="2" borderId="71" xfId="15" applyNumberFormat="1" applyFont="1" applyFill="1" applyBorder="1" applyAlignment="1" applyProtection="1">
      <alignment horizontal="center" vertical="center" wrapText="1"/>
    </xf>
    <xf numFmtId="179" fontId="14" fillId="0" borderId="72" xfId="15" applyNumberFormat="1" applyFont="1" applyFill="1" applyBorder="1" applyAlignment="1" applyProtection="1">
      <alignment vertical="center"/>
      <protection locked="0"/>
    </xf>
    <xf numFmtId="38" fontId="14" fillId="2" borderId="72" xfId="9" applyNumberFormat="1" applyFont="1" applyFill="1" applyBorder="1" applyAlignment="1" applyProtection="1">
      <alignment vertical="center" wrapText="1"/>
    </xf>
    <xf numFmtId="9" fontId="14" fillId="0" borderId="55" xfId="9" applyFont="1" applyFill="1" applyBorder="1" applyAlignment="1" applyProtection="1">
      <alignment vertical="center" wrapText="1"/>
      <protection locked="0"/>
    </xf>
    <xf numFmtId="38" fontId="14" fillId="2" borderId="72" xfId="9" applyNumberFormat="1" applyFont="1" applyFill="1" applyBorder="1" applyAlignment="1">
      <alignment vertical="center" wrapText="1"/>
    </xf>
    <xf numFmtId="38" fontId="14" fillId="2" borderId="62" xfId="9" applyNumberFormat="1" applyFont="1" applyFill="1" applyBorder="1" applyAlignment="1">
      <alignment vertical="center" wrapText="1"/>
    </xf>
    <xf numFmtId="40" fontId="14" fillId="2" borderId="70" xfId="9" applyNumberFormat="1" applyFont="1" applyFill="1" applyBorder="1" applyAlignment="1">
      <alignment vertical="center" wrapText="1"/>
    </xf>
    <xf numFmtId="40" fontId="14" fillId="2" borderId="69" xfId="9" applyNumberFormat="1" applyFont="1" applyFill="1" applyBorder="1" applyAlignment="1" applyProtection="1">
      <alignment vertical="center" wrapText="1"/>
    </xf>
    <xf numFmtId="38" fontId="14" fillId="2" borderId="61" xfId="10" applyNumberFormat="1" applyFont="1" applyFill="1" applyBorder="1" applyAlignment="1" applyProtection="1">
      <alignment vertical="center"/>
    </xf>
    <xf numFmtId="40" fontId="14" fillId="2" borderId="55" xfId="9" applyNumberFormat="1" applyFont="1" applyFill="1" applyBorder="1" applyAlignment="1">
      <alignment vertical="center" wrapText="1"/>
    </xf>
    <xf numFmtId="40" fontId="14" fillId="2" borderId="72" xfId="9" applyNumberFormat="1" applyFont="1" applyFill="1" applyBorder="1" applyAlignment="1" applyProtection="1">
      <alignment vertical="center" wrapText="1"/>
    </xf>
    <xf numFmtId="38" fontId="14" fillId="2" borderId="62" xfId="11" applyNumberFormat="1" applyFont="1" applyFill="1" applyBorder="1" applyAlignment="1" applyProtection="1">
      <alignment vertical="center"/>
    </xf>
    <xf numFmtId="40" fontId="14" fillId="2" borderId="72" xfId="9" quotePrefix="1" applyNumberFormat="1" applyFont="1" applyFill="1" applyBorder="1" applyAlignment="1" applyProtection="1">
      <alignment vertical="center" wrapText="1"/>
    </xf>
    <xf numFmtId="181" fontId="14" fillId="2" borderId="71" xfId="11" applyNumberFormat="1" applyFont="1" applyFill="1" applyBorder="1" applyAlignment="1" applyProtection="1">
      <alignment horizontal="center" vertical="center" wrapText="1"/>
      <protection locked="0"/>
    </xf>
    <xf numFmtId="40" fontId="14" fillId="2" borderId="72" xfId="9" applyNumberFormat="1" applyFont="1" applyFill="1" applyBorder="1" applyAlignment="1" applyProtection="1">
      <alignment vertical="center" wrapText="1"/>
      <protection locked="0"/>
    </xf>
    <xf numFmtId="38" fontId="14" fillId="0" borderId="4" xfId="9" applyNumberFormat="1" applyFont="1" applyFill="1" applyBorder="1" applyAlignment="1" applyProtection="1">
      <alignment vertical="center" wrapText="1"/>
      <protection locked="0"/>
    </xf>
    <xf numFmtId="38" fontId="14" fillId="0" borderId="36" xfId="9" applyNumberFormat="1" applyFont="1" applyFill="1" applyBorder="1" applyAlignment="1" applyProtection="1">
      <alignment vertical="center" wrapText="1"/>
      <protection locked="0"/>
    </xf>
    <xf numFmtId="38" fontId="14" fillId="0" borderId="40" xfId="9" applyNumberFormat="1" applyFont="1" applyFill="1" applyBorder="1" applyAlignment="1" applyProtection="1">
      <alignment vertical="center" wrapText="1"/>
      <protection locked="0"/>
    </xf>
    <xf numFmtId="0" fontId="17" fillId="4" borderId="12" xfId="14" applyFont="1" applyFill="1" applyBorder="1" applyAlignment="1">
      <alignment horizontal="center" vertical="center" wrapText="1"/>
    </xf>
    <xf numFmtId="0" fontId="14" fillId="4" borderId="50" xfId="14" applyFont="1" applyFill="1" applyBorder="1" applyAlignment="1">
      <alignment horizontal="center" vertical="center" wrapText="1"/>
    </xf>
    <xf numFmtId="0" fontId="14" fillId="0" borderId="0" xfId="0" applyFont="1" applyFill="1"/>
    <xf numFmtId="0" fontId="14" fillId="0" borderId="0" xfId="0" applyFont="1" applyFill="1" applyAlignment="1">
      <alignment vertical="top" wrapText="1"/>
    </xf>
    <xf numFmtId="0" fontId="14" fillId="0" borderId="1" xfId="0" applyFont="1" applyFill="1" applyBorder="1" applyAlignment="1">
      <alignment vertical="top" wrapText="1"/>
    </xf>
    <xf numFmtId="0" fontId="14" fillId="0" borderId="1" xfId="0" applyFont="1" applyFill="1" applyBorder="1" applyAlignment="1">
      <alignment horizontal="left" vertical="top" wrapText="1"/>
    </xf>
    <xf numFmtId="0" fontId="14" fillId="0" borderId="0" xfId="0" applyFont="1" applyFill="1" applyAlignment="1">
      <alignment horizontal="left" vertical="top" wrapText="1"/>
    </xf>
    <xf numFmtId="0" fontId="14" fillId="0" borderId="0" xfId="18" applyFont="1" applyAlignment="1">
      <alignment horizontal="left" vertical="top"/>
    </xf>
    <xf numFmtId="49" fontId="14" fillId="4" borderId="0" xfId="14" applyNumberFormat="1" applyFont="1" applyFill="1" applyBorder="1" applyAlignment="1">
      <alignment horizontal="center" vertical="top" wrapText="1"/>
    </xf>
    <xf numFmtId="49" fontId="14" fillId="4" borderId="76" xfId="14" quotePrefix="1" applyNumberFormat="1" applyFont="1" applyFill="1" applyBorder="1" applyAlignment="1">
      <alignment horizontal="center" vertical="top" wrapText="1"/>
    </xf>
    <xf numFmtId="0" fontId="26" fillId="0" borderId="0" xfId="0" applyFont="1" applyFill="1" applyBorder="1"/>
    <xf numFmtId="0" fontId="28" fillId="0" borderId="0" xfId="0" applyFont="1" applyFill="1" applyBorder="1"/>
    <xf numFmtId="0" fontId="29" fillId="0" borderId="0" xfId="0" applyFont="1" applyFill="1" applyBorder="1"/>
    <xf numFmtId="0" fontId="29" fillId="0" borderId="0" xfId="18" applyFont="1" applyAlignment="1">
      <alignment vertical="center"/>
    </xf>
    <xf numFmtId="0" fontId="28" fillId="4" borderId="0" xfId="0" applyFont="1" applyFill="1" applyBorder="1" applyAlignment="1">
      <alignment vertical="top"/>
    </xf>
    <xf numFmtId="0" fontId="28" fillId="4" borderId="0" xfId="0" applyFont="1" applyFill="1" applyBorder="1"/>
    <xf numFmtId="0" fontId="29" fillId="0" borderId="0" xfId="10" applyFont="1" applyAlignment="1">
      <alignment vertical="center"/>
    </xf>
    <xf numFmtId="0" fontId="29" fillId="0" borderId="0" xfId="14" applyFont="1" applyAlignment="1">
      <alignment vertical="center"/>
    </xf>
    <xf numFmtId="0" fontId="9" fillId="0" borderId="0" xfId="0" applyFont="1" applyFill="1" applyBorder="1" applyAlignment="1">
      <alignment horizontal="center"/>
    </xf>
    <xf numFmtId="181" fontId="30" fillId="0" borderId="12" xfId="11" applyNumberFormat="1" applyFont="1" applyFill="1" applyBorder="1" applyAlignment="1" applyProtection="1">
      <alignment horizontal="center" vertical="center" wrapText="1"/>
      <protection locked="0"/>
    </xf>
    <xf numFmtId="181" fontId="30" fillId="0" borderId="22" xfId="11" applyNumberFormat="1" applyFont="1" applyFill="1" applyBorder="1" applyAlignment="1" applyProtection="1">
      <alignment horizontal="center" vertical="center" wrapText="1"/>
      <protection locked="0"/>
    </xf>
    <xf numFmtId="181" fontId="31" fillId="0" borderId="22" xfId="11" applyNumberFormat="1" applyFont="1" applyFill="1" applyBorder="1" applyAlignment="1" applyProtection="1">
      <alignment horizontal="center" vertical="center" wrapText="1"/>
      <protection locked="0"/>
    </xf>
    <xf numFmtId="181" fontId="31" fillId="0" borderId="37" xfId="11" applyNumberFormat="1" applyFont="1" applyFill="1" applyBorder="1" applyAlignment="1" applyProtection="1">
      <alignment horizontal="center" vertical="center" wrapText="1"/>
      <protection locked="0"/>
    </xf>
    <xf numFmtId="181" fontId="32" fillId="0" borderId="22" xfId="11" applyNumberFormat="1" applyFont="1" applyFill="1" applyBorder="1" applyAlignment="1" applyProtection="1">
      <alignment horizontal="center" vertical="center" wrapText="1"/>
      <protection locked="0"/>
    </xf>
    <xf numFmtId="181" fontId="14" fillId="0" borderId="22" xfId="15" applyNumberFormat="1" applyFont="1" applyFill="1" applyBorder="1" applyAlignment="1" applyProtection="1">
      <alignment vertical="center"/>
      <protection locked="0"/>
    </xf>
    <xf numFmtId="179" fontId="14" fillId="0" borderId="22" xfId="15" applyNumberFormat="1" applyFont="1" applyFill="1" applyBorder="1" applyAlignment="1" applyProtection="1">
      <alignment vertical="center"/>
      <protection locked="0"/>
    </xf>
    <xf numFmtId="0" fontId="9" fillId="0" borderId="0" xfId="14" applyFont="1" applyAlignment="1">
      <alignment vertical="center"/>
    </xf>
    <xf numFmtId="0" fontId="9" fillId="0" borderId="0" xfId="14" applyFont="1" applyFill="1" applyAlignment="1">
      <alignment vertical="center"/>
    </xf>
    <xf numFmtId="0" fontId="9" fillId="0" borderId="0" xfId="14" applyFont="1" applyAlignment="1">
      <alignment vertical="center" wrapText="1"/>
    </xf>
    <xf numFmtId="179" fontId="14" fillId="0" borderId="37" xfId="15" applyNumberFormat="1" applyFont="1" applyFill="1" applyBorder="1" applyAlignment="1" applyProtection="1">
      <alignment vertical="center"/>
      <protection locked="0"/>
    </xf>
    <xf numFmtId="38" fontId="14" fillId="0" borderId="22" xfId="15" applyNumberFormat="1" applyFont="1" applyFill="1" applyBorder="1" applyAlignment="1" applyProtection="1">
      <alignment vertical="center"/>
      <protection locked="0"/>
    </xf>
    <xf numFmtId="181" fontId="14" fillId="0" borderId="22" xfId="15" applyNumberFormat="1" applyFont="1" applyFill="1" applyBorder="1" applyAlignment="1" applyProtection="1">
      <alignment horizontal="center" vertical="center" wrapText="1"/>
      <protection locked="0"/>
    </xf>
    <xf numFmtId="181" fontId="14" fillId="0" borderId="23" xfId="15" applyNumberFormat="1" applyFont="1" applyFill="1" applyBorder="1" applyAlignment="1" applyProtection="1">
      <alignment horizontal="center" vertical="center" wrapText="1"/>
      <protection locked="0"/>
    </xf>
    <xf numFmtId="181" fontId="14" fillId="0" borderId="37" xfId="15" applyNumberFormat="1" applyFont="1" applyFill="1" applyBorder="1" applyAlignment="1" applyProtection="1">
      <alignment horizontal="center" vertical="center" wrapText="1"/>
      <protection locked="0"/>
    </xf>
    <xf numFmtId="181" fontId="14" fillId="0" borderId="39" xfId="15" applyNumberFormat="1" applyFont="1" applyFill="1" applyBorder="1" applyAlignment="1" applyProtection="1">
      <alignment horizontal="center" vertical="center" wrapText="1"/>
      <protection locked="0"/>
    </xf>
    <xf numFmtId="38" fontId="14" fillId="2" borderId="40" xfId="9" applyNumberFormat="1" applyFont="1" applyFill="1" applyBorder="1" applyAlignment="1">
      <alignment vertical="center" wrapText="1"/>
    </xf>
    <xf numFmtId="9" fontId="14" fillId="3" borderId="37" xfId="9" applyFont="1" applyFill="1" applyBorder="1" applyAlignment="1" applyProtection="1">
      <alignment vertical="center" wrapText="1"/>
      <protection locked="0"/>
    </xf>
    <xf numFmtId="9" fontId="14" fillId="0" borderId="22" xfId="9" applyFont="1" applyFill="1" applyBorder="1" applyAlignment="1" applyProtection="1">
      <alignment vertical="center" wrapText="1"/>
      <protection locked="0"/>
    </xf>
    <xf numFmtId="9" fontId="14" fillId="0" borderId="37" xfId="9" applyFont="1" applyFill="1" applyBorder="1" applyAlignment="1" applyProtection="1">
      <alignment vertical="center" wrapText="1"/>
      <protection locked="0"/>
    </xf>
    <xf numFmtId="38" fontId="14" fillId="0" borderId="22" xfId="9" applyNumberFormat="1" applyFont="1" applyFill="1" applyBorder="1" applyAlignment="1" applyProtection="1">
      <alignment vertical="center" wrapText="1"/>
      <protection locked="0"/>
    </xf>
    <xf numFmtId="38" fontId="14" fillId="0" borderId="37" xfId="9" applyNumberFormat="1" applyFont="1" applyFill="1" applyBorder="1" applyAlignment="1" applyProtection="1">
      <alignment vertical="center" wrapText="1"/>
      <protection locked="0"/>
    </xf>
    <xf numFmtId="38" fontId="14" fillId="2" borderId="40" xfId="13" applyNumberFormat="1" applyFont="1" applyFill="1" applyBorder="1" applyAlignment="1">
      <alignment vertical="center" wrapText="1"/>
    </xf>
    <xf numFmtId="9" fontId="14" fillId="0" borderId="32" xfId="9" applyFont="1" applyFill="1" applyBorder="1" applyAlignment="1" applyProtection="1">
      <alignment vertical="center" wrapText="1"/>
      <protection locked="0"/>
    </xf>
    <xf numFmtId="9" fontId="14" fillId="0" borderId="38" xfId="9" applyFont="1" applyFill="1" applyBorder="1" applyAlignment="1" applyProtection="1">
      <alignment vertical="center" wrapText="1"/>
      <protection locked="0"/>
    </xf>
    <xf numFmtId="183" fontId="14" fillId="0" borderId="22" xfId="9" applyNumberFormat="1" applyFont="1" applyFill="1" applyBorder="1" applyAlignment="1" applyProtection="1">
      <alignment vertical="center" wrapText="1"/>
      <protection locked="0"/>
    </xf>
    <xf numFmtId="183" fontId="14" fillId="0" borderId="37" xfId="9" applyNumberFormat="1" applyFont="1" applyFill="1" applyBorder="1" applyAlignment="1" applyProtection="1">
      <alignment vertical="center" wrapText="1"/>
      <protection locked="0"/>
    </xf>
    <xf numFmtId="9" fontId="14" fillId="3" borderId="72" xfId="9" applyFont="1" applyFill="1" applyBorder="1" applyAlignment="1" applyProtection="1">
      <alignment vertical="center" wrapText="1"/>
      <protection locked="0"/>
    </xf>
    <xf numFmtId="181" fontId="14" fillId="0" borderId="37" xfId="15" applyNumberFormat="1" applyFont="1" applyFill="1" applyBorder="1" applyAlignment="1" applyProtection="1">
      <alignment vertical="center"/>
      <protection locked="0"/>
    </xf>
    <xf numFmtId="181" fontId="14" fillId="0" borderId="59" xfId="15" applyNumberFormat="1" applyFont="1" applyFill="1" applyBorder="1" applyAlignment="1" applyProtection="1">
      <alignment horizontal="center" vertical="center" wrapText="1"/>
      <protection locked="0"/>
    </xf>
    <xf numFmtId="181" fontId="30" fillId="0" borderId="57" xfId="15" applyNumberFormat="1" applyFont="1" applyFill="1" applyBorder="1" applyAlignment="1" applyProtection="1">
      <alignment horizontal="center" vertical="center" wrapText="1"/>
      <protection locked="0"/>
    </xf>
    <xf numFmtId="181" fontId="14" fillId="0" borderId="57" xfId="14" applyNumberFormat="1" applyFont="1" applyFill="1" applyBorder="1" applyAlignment="1" applyProtection="1">
      <alignment vertical="center"/>
      <protection locked="0"/>
    </xf>
    <xf numFmtId="38" fontId="14" fillId="0" borderId="57" xfId="14" applyNumberFormat="1" applyFont="1" applyFill="1" applyBorder="1" applyAlignment="1" applyProtection="1">
      <alignment vertical="center"/>
      <protection locked="0"/>
    </xf>
    <xf numFmtId="9" fontId="14" fillId="0" borderId="57" xfId="9" applyFont="1" applyFill="1" applyBorder="1" applyAlignment="1" applyProtection="1">
      <alignment vertical="center" wrapText="1"/>
      <protection locked="0"/>
    </xf>
    <xf numFmtId="38" fontId="14" fillId="0" borderId="57" xfId="9" applyNumberFormat="1" applyFont="1" applyFill="1" applyBorder="1" applyAlignment="1" applyProtection="1">
      <alignment vertical="center" wrapText="1"/>
      <protection locked="0"/>
    </xf>
    <xf numFmtId="183" fontId="14" fillId="0" borderId="57" xfId="9" applyNumberFormat="1" applyFont="1" applyFill="1" applyBorder="1" applyAlignment="1" applyProtection="1">
      <alignment vertical="center" wrapText="1"/>
      <protection locked="0"/>
    </xf>
    <xf numFmtId="180" fontId="14" fillId="0" borderId="58" xfId="9" applyNumberFormat="1" applyFont="1" applyFill="1" applyBorder="1" applyAlignment="1" applyProtection="1">
      <alignment vertical="center" wrapText="1"/>
      <protection locked="0"/>
    </xf>
    <xf numFmtId="181" fontId="14" fillId="0" borderId="21" xfId="15" applyNumberFormat="1" applyFont="1" applyFill="1" applyBorder="1" applyAlignment="1" applyProtection="1">
      <alignment horizontal="center" vertical="center" wrapText="1"/>
      <protection locked="0"/>
    </xf>
    <xf numFmtId="181" fontId="30" fillId="0" borderId="1" xfId="15" applyNumberFormat="1" applyFont="1" applyFill="1" applyBorder="1" applyAlignment="1" applyProtection="1">
      <alignment horizontal="center" vertical="center" wrapText="1"/>
      <protection locked="0"/>
    </xf>
    <xf numFmtId="181" fontId="14" fillId="0" borderId="1" xfId="15" applyNumberFormat="1" applyFont="1" applyFill="1" applyBorder="1" applyAlignment="1" applyProtection="1">
      <alignment vertical="center"/>
      <protection locked="0"/>
    </xf>
    <xf numFmtId="38" fontId="14" fillId="0" borderId="1" xfId="15" applyNumberFormat="1" applyFont="1" applyFill="1" applyBorder="1" applyAlignment="1" applyProtection="1">
      <alignment vertical="center"/>
      <protection locked="0"/>
    </xf>
    <xf numFmtId="9" fontId="14" fillId="0" borderId="1" xfId="9" applyFont="1" applyFill="1" applyBorder="1" applyAlignment="1" applyProtection="1">
      <alignment vertical="center" wrapText="1"/>
      <protection locked="0"/>
    </xf>
    <xf numFmtId="38" fontId="14" fillId="0" borderId="1" xfId="9" applyNumberFormat="1" applyFont="1" applyFill="1" applyBorder="1" applyAlignment="1" applyProtection="1">
      <alignment vertical="center" wrapText="1"/>
      <protection locked="0"/>
    </xf>
    <xf numFmtId="183" fontId="14" fillId="0" borderId="1" xfId="9" applyNumberFormat="1" applyFont="1" applyFill="1" applyBorder="1" applyAlignment="1" applyProtection="1">
      <alignment vertical="center" wrapText="1"/>
      <protection locked="0"/>
    </xf>
    <xf numFmtId="180" fontId="14" fillId="0" borderId="20" xfId="9" applyNumberFormat="1" applyFont="1" applyFill="1" applyBorder="1" applyAlignment="1" applyProtection="1">
      <alignment vertical="center" wrapText="1"/>
      <protection locked="0"/>
    </xf>
    <xf numFmtId="0" fontId="9" fillId="0" borderId="1" xfId="14" applyFont="1" applyBorder="1" applyAlignment="1">
      <alignment vertical="center"/>
    </xf>
    <xf numFmtId="181" fontId="14" fillId="0" borderId="77" xfId="15" applyNumberFormat="1" applyFont="1" applyFill="1" applyBorder="1" applyAlignment="1" applyProtection="1">
      <alignment horizontal="center" vertical="center" wrapText="1"/>
      <protection locked="0"/>
    </xf>
    <xf numFmtId="38" fontId="9" fillId="0" borderId="1" xfId="13" applyFont="1" applyBorder="1" applyAlignment="1">
      <alignment vertical="center"/>
    </xf>
    <xf numFmtId="181" fontId="14" fillId="0" borderId="78" xfId="15" applyNumberFormat="1" applyFont="1" applyFill="1" applyBorder="1" applyAlignment="1" applyProtection="1">
      <alignment horizontal="center" vertical="center" wrapText="1"/>
      <protection locked="0"/>
    </xf>
    <xf numFmtId="181" fontId="30" fillId="0" borderId="49" xfId="15" applyNumberFormat="1" applyFont="1" applyFill="1" applyBorder="1" applyAlignment="1" applyProtection="1">
      <alignment horizontal="center" vertical="center" wrapText="1"/>
      <protection locked="0"/>
    </xf>
    <xf numFmtId="181" fontId="14" fillId="0" borderId="49" xfId="15" applyNumberFormat="1" applyFont="1" applyFill="1" applyBorder="1" applyAlignment="1" applyProtection="1">
      <alignment vertical="center"/>
      <protection locked="0"/>
    </xf>
    <xf numFmtId="0" fontId="9" fillId="0" borderId="49" xfId="14" applyFont="1" applyBorder="1" applyAlignment="1">
      <alignment vertical="center"/>
    </xf>
    <xf numFmtId="9" fontId="14" fillId="0" borderId="49" xfId="9" applyFont="1" applyFill="1" applyBorder="1" applyAlignment="1" applyProtection="1">
      <alignment vertical="center" wrapText="1"/>
      <protection locked="0"/>
    </xf>
    <xf numFmtId="183" fontId="14" fillId="0" borderId="49" xfId="9" applyNumberFormat="1" applyFont="1" applyFill="1" applyBorder="1" applyAlignment="1" applyProtection="1">
      <alignment vertical="center" wrapText="1"/>
      <protection locked="0"/>
    </xf>
    <xf numFmtId="180" fontId="14" fillId="0" borderId="79" xfId="9" applyNumberFormat="1" applyFont="1" applyFill="1" applyBorder="1" applyAlignment="1" applyProtection="1">
      <alignment vertical="center" wrapText="1"/>
      <protection locked="0"/>
    </xf>
    <xf numFmtId="0" fontId="17" fillId="4" borderId="33" xfId="18" applyFont="1" applyFill="1" applyBorder="1" applyAlignment="1">
      <alignment horizontal="center" vertical="center" wrapText="1"/>
    </xf>
    <xf numFmtId="0" fontId="17" fillId="4" borderId="50" xfId="18" applyFont="1" applyFill="1" applyBorder="1" applyAlignment="1">
      <alignment horizontal="center" vertical="center" wrapText="1"/>
    </xf>
    <xf numFmtId="0" fontId="17" fillId="4" borderId="45" xfId="18" applyFont="1" applyFill="1" applyBorder="1" applyAlignment="1">
      <alignment horizontal="center" vertical="center" wrapText="1"/>
    </xf>
    <xf numFmtId="0" fontId="17" fillId="4" borderId="35" xfId="18" applyFont="1" applyFill="1" applyBorder="1" applyAlignment="1">
      <alignment horizontal="center" vertical="center" wrapText="1"/>
    </xf>
    <xf numFmtId="0" fontId="17" fillId="4" borderId="31" xfId="18" applyFont="1" applyFill="1" applyBorder="1" applyAlignment="1">
      <alignment horizontal="center" vertical="center" wrapText="1"/>
    </xf>
    <xf numFmtId="0" fontId="17" fillId="4" borderId="2" xfId="18" applyFont="1" applyFill="1" applyBorder="1" applyAlignment="1">
      <alignment horizontal="center" vertical="center" wrapText="1"/>
    </xf>
    <xf numFmtId="0" fontId="17" fillId="4" borderId="3" xfId="18" applyFont="1" applyFill="1" applyBorder="1" applyAlignment="1">
      <alignment horizontal="center" vertical="center" wrapText="1"/>
    </xf>
    <xf numFmtId="0" fontId="17" fillId="4" borderId="51" xfId="18" applyFont="1" applyFill="1" applyBorder="1" applyAlignment="1">
      <alignment horizontal="center" vertical="center" wrapText="1"/>
    </xf>
    <xf numFmtId="0" fontId="17" fillId="4" borderId="47" xfId="18" applyFont="1" applyFill="1" applyBorder="1" applyAlignment="1">
      <alignment horizontal="center" vertical="center" wrapText="1"/>
    </xf>
    <xf numFmtId="0" fontId="17" fillId="4" borderId="48" xfId="18" applyFont="1" applyFill="1" applyBorder="1" applyAlignment="1">
      <alignment horizontal="center" vertical="center" wrapText="1"/>
    </xf>
    <xf numFmtId="0" fontId="17" fillId="4" borderId="52" xfId="18" applyFont="1" applyFill="1" applyBorder="1" applyAlignment="1">
      <alignment horizontal="center" vertical="center" wrapText="1"/>
    </xf>
    <xf numFmtId="0" fontId="17" fillId="4" borderId="25" xfId="18" applyFont="1" applyFill="1" applyBorder="1" applyAlignment="1">
      <alignment horizontal="center" vertical="center" wrapText="1"/>
    </xf>
    <xf numFmtId="0" fontId="17" fillId="4" borderId="18" xfId="18" applyFont="1" applyFill="1" applyBorder="1" applyAlignment="1">
      <alignment horizontal="center" vertical="center" wrapText="1"/>
    </xf>
    <xf numFmtId="0" fontId="17" fillId="4" borderId="24" xfId="18" applyFont="1" applyFill="1" applyBorder="1" applyAlignment="1">
      <alignment horizontal="center" vertical="center" wrapText="1"/>
    </xf>
    <xf numFmtId="0" fontId="17" fillId="4" borderId="9" xfId="18" applyFont="1" applyFill="1" applyBorder="1" applyAlignment="1">
      <alignment horizontal="center" vertical="center" wrapText="1"/>
    </xf>
    <xf numFmtId="0" fontId="17" fillId="4" borderId="59" xfId="18" applyFont="1" applyFill="1" applyBorder="1" applyAlignment="1">
      <alignment horizontal="center" vertical="center" wrapText="1"/>
    </xf>
    <xf numFmtId="0" fontId="17" fillId="4" borderId="21" xfId="18" applyFont="1" applyFill="1" applyBorder="1" applyAlignment="1">
      <alignment horizontal="center" vertical="center" wrapText="1"/>
    </xf>
    <xf numFmtId="0" fontId="17" fillId="4" borderId="58" xfId="18" applyFont="1" applyFill="1" applyBorder="1" applyAlignment="1">
      <alignment horizontal="center" vertical="center" wrapText="1"/>
    </xf>
    <xf numFmtId="0" fontId="17" fillId="4" borderId="20"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4" borderId="7" xfId="18" applyFont="1" applyFill="1" applyBorder="1" applyAlignment="1">
      <alignment horizontal="center" vertical="center" wrapText="1"/>
    </xf>
    <xf numFmtId="0" fontId="17" fillId="4" borderId="46" xfId="18" applyFont="1" applyFill="1" applyBorder="1" applyAlignment="1">
      <alignment horizontal="center" vertical="center" wrapText="1"/>
    </xf>
    <xf numFmtId="0" fontId="17" fillId="4" borderId="57"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7" fillId="4" borderId="1" xfId="18" applyFont="1" applyFill="1" applyBorder="1" applyAlignment="1">
      <alignment horizontal="center" vertical="center"/>
    </xf>
    <xf numFmtId="0" fontId="9" fillId="4" borderId="10" xfId="0" applyFont="1" applyFill="1" applyBorder="1" applyAlignment="1">
      <alignment horizontal="center" vertical="center" wrapText="1"/>
    </xf>
    <xf numFmtId="0" fontId="9" fillId="4" borderId="12" xfId="0" applyFont="1" applyFill="1" applyBorder="1" applyAlignment="1">
      <alignment horizontal="center" vertical="center"/>
    </xf>
    <xf numFmtId="0" fontId="9" fillId="4" borderId="9" xfId="0" applyFont="1" applyFill="1" applyBorder="1" applyAlignment="1">
      <alignment horizontal="center" vertical="center"/>
    </xf>
    <xf numFmtId="0" fontId="9" fillId="4" borderId="1" xfId="0" applyFont="1" applyFill="1" applyBorder="1" applyAlignment="1">
      <alignment vertical="center"/>
    </xf>
    <xf numFmtId="0" fontId="9" fillId="4" borderId="6" xfId="0" applyFont="1" applyFill="1" applyBorder="1" applyAlignment="1">
      <alignment vertical="center"/>
    </xf>
    <xf numFmtId="0" fontId="9" fillId="4" borderId="1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13" fillId="4" borderId="6" xfId="0" applyFont="1" applyFill="1" applyBorder="1" applyAlignment="1">
      <alignment horizontal="center"/>
    </xf>
    <xf numFmtId="0" fontId="13" fillId="4" borderId="7" xfId="0" applyFont="1" applyFill="1" applyBorder="1" applyAlignment="1">
      <alignment horizontal="center"/>
    </xf>
    <xf numFmtId="0" fontId="13" fillId="4" borderId="8" xfId="0" applyFont="1" applyFill="1" applyBorder="1" applyAlignment="1">
      <alignment horizontal="center"/>
    </xf>
    <xf numFmtId="0" fontId="13" fillId="4" borderId="1" xfId="0" applyFont="1" applyFill="1" applyBorder="1" applyAlignment="1">
      <alignment horizontal="center"/>
    </xf>
    <xf numFmtId="0" fontId="17" fillId="4" borderId="1" xfId="0" applyFont="1" applyFill="1" applyBorder="1" applyAlignment="1">
      <alignment horizontal="center"/>
    </xf>
    <xf numFmtId="0" fontId="17" fillId="4" borderId="63" xfId="10" applyFont="1" applyFill="1" applyBorder="1" applyAlignment="1">
      <alignment horizontal="center" vertical="center"/>
    </xf>
    <xf numFmtId="0" fontId="17" fillId="4" borderId="35" xfId="10" applyFont="1" applyFill="1" applyBorder="1" applyAlignment="1">
      <alignment horizontal="center" vertical="center"/>
    </xf>
    <xf numFmtId="0" fontId="17" fillId="4" borderId="6" xfId="1" applyFont="1" applyFill="1" applyBorder="1" applyAlignment="1">
      <alignment horizontal="center" vertical="top" wrapText="1"/>
    </xf>
    <xf numFmtId="0" fontId="17" fillId="4" borderId="7" xfId="1" applyFont="1" applyFill="1" applyBorder="1" applyAlignment="1">
      <alignment horizontal="center" vertical="top" wrapText="1"/>
    </xf>
    <xf numFmtId="0" fontId="17" fillId="4" borderId="46" xfId="1" applyFont="1" applyFill="1" applyBorder="1" applyAlignment="1">
      <alignment horizontal="center" vertical="top" wrapText="1"/>
    </xf>
    <xf numFmtId="0" fontId="17" fillId="4" borderId="27" xfId="1" applyFont="1" applyFill="1" applyBorder="1" applyAlignment="1">
      <alignment horizontal="center" vertical="center" wrapText="1"/>
    </xf>
    <xf numFmtId="0" fontId="17" fillId="4" borderId="57" xfId="1" applyFont="1" applyFill="1" applyBorder="1" applyAlignment="1">
      <alignment horizontal="center" vertical="center" wrapText="1"/>
    </xf>
    <xf numFmtId="0" fontId="17" fillId="4" borderId="58" xfId="1" applyFont="1" applyFill="1" applyBorder="1" applyAlignment="1">
      <alignment horizontal="center" vertical="center" wrapText="1"/>
    </xf>
    <xf numFmtId="0" fontId="17" fillId="4" borderId="28" xfId="1" applyFont="1" applyFill="1" applyBorder="1" applyAlignment="1">
      <alignment horizontal="center" vertical="center" wrapText="1"/>
    </xf>
    <xf numFmtId="0" fontId="17" fillId="4" borderId="26" xfId="1" applyFont="1" applyFill="1" applyBorder="1" applyAlignment="1">
      <alignment horizontal="center" vertical="center" wrapText="1"/>
    </xf>
    <xf numFmtId="0" fontId="17" fillId="4" borderId="35" xfId="10" applyFont="1" applyFill="1" applyBorder="1" applyAlignment="1">
      <alignment horizontal="center" vertical="center" wrapText="1"/>
    </xf>
    <xf numFmtId="0" fontId="17" fillId="4" borderId="31" xfId="10" applyFont="1" applyFill="1" applyBorder="1" applyAlignment="1">
      <alignment horizontal="center" vertical="center" wrapText="1"/>
    </xf>
    <xf numFmtId="0" fontId="17" fillId="4" borderId="34" xfId="10" applyFont="1" applyFill="1" applyBorder="1" applyAlignment="1">
      <alignment horizontal="center" vertical="center" wrapText="1"/>
    </xf>
    <xf numFmtId="0" fontId="17" fillId="4" borderId="12" xfId="10" applyFont="1" applyFill="1" applyBorder="1" applyAlignment="1">
      <alignment horizontal="center" vertical="center" wrapText="1"/>
    </xf>
    <xf numFmtId="0" fontId="17" fillId="4" borderId="12" xfId="10" applyFont="1" applyFill="1" applyBorder="1" applyAlignment="1">
      <alignment horizontal="center" vertical="center"/>
    </xf>
    <xf numFmtId="0" fontId="17" fillId="4" borderId="30" xfId="10" applyFont="1" applyFill="1" applyBorder="1" applyAlignment="1">
      <alignment horizontal="center" vertical="center"/>
    </xf>
    <xf numFmtId="0" fontId="17" fillId="4" borderId="64" xfId="10" applyFont="1" applyFill="1" applyBorder="1" applyAlignment="1">
      <alignment horizontal="center" vertical="center"/>
    </xf>
    <xf numFmtId="0" fontId="17" fillId="4" borderId="44" xfId="10" applyFont="1" applyFill="1" applyBorder="1" applyAlignment="1">
      <alignment horizontal="center" vertical="center"/>
    </xf>
    <xf numFmtId="0" fontId="17" fillId="4" borderId="24" xfId="10" applyFont="1" applyFill="1" applyBorder="1" applyAlignment="1">
      <alignment horizontal="center" vertical="center" wrapText="1"/>
    </xf>
    <xf numFmtId="0" fontId="17" fillId="4" borderId="6" xfId="10" applyFont="1" applyFill="1" applyBorder="1" applyAlignment="1">
      <alignment horizontal="center" vertical="center" wrapText="1"/>
    </xf>
    <xf numFmtId="0" fontId="17" fillId="4" borderId="7" xfId="10" applyFont="1" applyFill="1" applyBorder="1" applyAlignment="1">
      <alignment horizontal="center" vertical="center" wrapText="1"/>
    </xf>
    <xf numFmtId="0" fontId="17" fillId="4" borderId="46" xfId="10" applyFont="1" applyFill="1" applyBorder="1" applyAlignment="1">
      <alignment horizontal="center" vertical="center" wrapText="1"/>
    </xf>
    <xf numFmtId="0" fontId="17" fillId="4" borderId="33" xfId="10" applyFont="1" applyFill="1" applyBorder="1" applyAlignment="1">
      <alignment horizontal="center" vertical="center" wrapText="1"/>
    </xf>
    <xf numFmtId="0" fontId="17" fillId="4" borderId="28" xfId="14" applyFont="1" applyFill="1" applyBorder="1" applyAlignment="1">
      <alignment horizontal="center" vertical="center" wrapText="1"/>
    </xf>
    <xf numFmtId="0" fontId="17" fillId="4" borderId="75" xfId="14" applyFont="1" applyFill="1" applyBorder="1" applyAlignment="1">
      <alignment horizontal="center" vertical="center" wrapText="1"/>
    </xf>
    <xf numFmtId="0" fontId="17" fillId="4" borderId="6" xfId="14" applyFont="1" applyFill="1" applyBorder="1" applyAlignment="1">
      <alignment horizontal="center" vertical="center" wrapText="1"/>
    </xf>
    <xf numFmtId="0" fontId="17" fillId="4" borderId="7" xfId="14" applyFont="1" applyFill="1" applyBorder="1" applyAlignment="1">
      <alignment horizontal="center" vertical="center" wrapText="1"/>
    </xf>
    <xf numFmtId="0" fontId="17" fillId="4" borderId="46" xfId="14" applyFont="1" applyFill="1" applyBorder="1" applyAlignment="1">
      <alignment horizontal="center" vertical="center" wrapText="1"/>
    </xf>
    <xf numFmtId="0" fontId="17" fillId="4" borderId="27" xfId="14" applyFont="1" applyFill="1" applyBorder="1" applyAlignment="1">
      <alignment horizontal="center" vertical="center" wrapText="1"/>
    </xf>
    <xf numFmtId="0" fontId="17" fillId="4" borderId="65" xfId="10" applyFont="1" applyFill="1" applyBorder="1" applyAlignment="1">
      <alignment horizontal="center" vertical="center" wrapText="1"/>
    </xf>
    <xf numFmtId="0" fontId="17" fillId="4" borderId="12" xfId="14" applyFont="1" applyFill="1" applyBorder="1" applyAlignment="1">
      <alignment horizontal="center" vertical="center" wrapText="1"/>
    </xf>
    <xf numFmtId="0" fontId="17" fillId="4" borderId="24" xfId="14" applyFont="1" applyFill="1" applyBorder="1" applyAlignment="1">
      <alignment horizontal="center" vertical="center" wrapText="1"/>
    </xf>
    <xf numFmtId="0" fontId="17" fillId="4" borderId="19" xfId="10" applyFont="1" applyFill="1" applyBorder="1" applyAlignment="1">
      <alignment horizontal="center" vertical="center"/>
    </xf>
    <xf numFmtId="0" fontId="17" fillId="4" borderId="16" xfId="10" applyFont="1" applyFill="1" applyBorder="1" applyAlignment="1">
      <alignment horizontal="center" vertical="center"/>
    </xf>
    <xf numFmtId="0" fontId="17" fillId="4" borderId="5" xfId="10" applyFont="1" applyFill="1" applyBorder="1" applyAlignment="1">
      <alignment horizontal="center" vertical="center" wrapText="1"/>
    </xf>
    <xf numFmtId="0" fontId="17" fillId="4" borderId="66" xfId="10" applyFont="1" applyFill="1" applyBorder="1" applyAlignment="1">
      <alignment horizontal="center" vertical="center" wrapText="1"/>
    </xf>
  </cellXfs>
  <cellStyles count="21">
    <cellStyle name="パーセント" xfId="9" builtinId="5"/>
    <cellStyle name="パーセント 2" xfId="3"/>
    <cellStyle name="桁区切り" xfId="13" builtinId="6"/>
    <cellStyle name="桁区切り 2" xfId="6"/>
    <cellStyle name="桁区切り 2 2" xfId="11"/>
    <cellStyle name="桁区切り 2 2 2" xfId="15"/>
    <cellStyle name="桁区切り 2 3" xfId="19"/>
    <cellStyle name="通貨 2" xfId="4"/>
    <cellStyle name="標準" xfId="0" builtinId="0"/>
    <cellStyle name="標準 2" xfId="1"/>
    <cellStyle name="標準 2 2" xfId="2"/>
    <cellStyle name="標準 2 3" xfId="7"/>
    <cellStyle name="標準 2 3 2" xfId="8"/>
    <cellStyle name="標準 2 4" xfId="10"/>
    <cellStyle name="標準 2 4 2" xfId="14"/>
    <cellStyle name="標準 2 5" xfId="18"/>
    <cellStyle name="標準 3" xfId="17"/>
    <cellStyle name="標準 3 2" xfId="20"/>
    <cellStyle name="標準 7" xfId="5"/>
    <cellStyle name="標準 7 2" xfId="12"/>
    <cellStyle name="標準 7 2 2" xfId="16"/>
  </cellStyles>
  <dxfs count="9">
    <dxf>
      <font>
        <sz val="12"/>
      </font>
    </dxf>
    <dxf>
      <font>
        <name val="メイリオ"/>
      </font>
    </dxf>
    <dxf>
      <font>
        <b val="0"/>
        <i val="0"/>
        <sz val="11"/>
        <name val="メイリオ"/>
      </font>
    </dxf>
    <dxf>
      <font>
        <name val="メイリオ"/>
      </font>
    </dxf>
    <dxf>
      <font>
        <name val="メイリオ"/>
        <scheme val="none"/>
      </font>
    </dxf>
    <dxf>
      <font>
        <b/>
        <i val="0"/>
        <sz val="14"/>
        <color theme="8" tint="-0.24994659260841701"/>
        <name val="メイリオ"/>
        <scheme val="none"/>
      </font>
      <border>
        <bottom style="thin">
          <color theme="7"/>
        </bottom>
        <vertical/>
        <horizontal/>
      </border>
    </dxf>
    <dxf>
      <font>
        <b/>
        <i val="0"/>
        <sz val="11"/>
        <color theme="1"/>
        <name val="メイリオ"/>
        <scheme val="none"/>
      </font>
      <border>
        <left style="thin">
          <color theme="7"/>
        </left>
        <right style="thin">
          <color theme="7"/>
        </right>
        <top style="thin">
          <color theme="7"/>
        </top>
        <bottom style="thin">
          <color theme="7"/>
        </bottom>
        <vertical/>
        <horizontal/>
      </border>
    </dxf>
    <dxf>
      <font>
        <b val="0"/>
        <i/>
        <sz val="10"/>
        <color theme="3"/>
        <name val="ＭＳ Ｐゴシック"/>
        <scheme val="major"/>
      </font>
      <border>
        <vertical/>
        <horizontal/>
      </border>
    </dxf>
    <dxf>
      <font>
        <color theme="1"/>
        <name val="Meiryo UI"/>
        <scheme val="none"/>
      </font>
      <fill>
        <patternFill>
          <fgColor theme="5"/>
        </patternFill>
      </fill>
      <border>
        <vertical/>
        <horizontal/>
      </border>
    </dxf>
  </dxfs>
  <tableStyles count="6" defaultTableStyle="TableStyleMedium2" defaultPivotStyle="PivotStyleLight16">
    <tableStyle name="Family Budget" pivot="0" table="0" count="10">
      <tableStyleElement type="wholeTable" dxfId="8"/>
      <tableStyleElement type="headerRow" dxfId="7"/>
    </tableStyle>
    <tableStyle name="nozawa test" pivot="0" table="0" count="10">
      <tableStyleElement type="wholeTable" dxfId="6"/>
      <tableStyleElement type="headerRow" dxfId="5"/>
    </tableStyle>
    <tableStyle name="スライサー スタイル 1" pivot="0" table="0" count="1">
      <tableStyleElement type="wholeTable" dxfId="4"/>
    </tableStyle>
    <tableStyle name="スライサー スタイル 2" pivot="0" table="0" count="2">
      <tableStyleElement type="wholeTable" dxfId="3"/>
      <tableStyleElement type="headerRow" dxfId="2"/>
    </tableStyle>
    <tableStyle name="スライサー スタイル 3" pivot="0" table="0" count="1">
      <tableStyleElement type="wholeTable" dxfId="1"/>
    </tableStyle>
    <tableStyle name="スライサー スタイル 4" pivot="0" table="0" count="1">
      <tableStyleElement type="headerRow" dxfId="0"/>
    </tableStyle>
  </tableStyles>
  <colors>
    <mruColors>
      <color rgb="FF99FFCC"/>
      <color rgb="FFBDD7EE"/>
      <color rgb="FF0000FF"/>
      <color rgb="FFFFF2CC"/>
      <color rgb="FF9933FF"/>
      <color rgb="FFFF6600"/>
      <color rgb="FFFF99CC"/>
      <color rgb="FFCC00FF"/>
      <color rgb="FF66FFFF"/>
      <color rgb="FF20807E"/>
    </mruColors>
  </colors>
  <extLst>
    <ext xmlns:x14="http://schemas.microsoft.com/office/spreadsheetml/2009/9/main" uri="{46F421CA-312F-682f-3DD2-61675219B42D}">
      <x14:dxfs count="16">
        <dxf>
          <font>
            <b/>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1"/>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val="0"/>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i val="0"/>
            <sz val="14"/>
            <color theme="8" tint="-0.24994659260841701"/>
            <name val="メイリオ"/>
            <scheme val="none"/>
          </font>
          <fill>
            <patternFill patternType="solid">
              <fgColor theme="7" tint="0.79998168889431442"/>
              <bgColor theme="7" tint="0.79998168889431442"/>
            </patternFill>
          </fill>
          <border>
            <left style="thin">
              <color rgb="FFCCCCCC"/>
            </left>
            <right style="thin">
              <color rgb="FFCCCCCC"/>
            </right>
            <top style="thin">
              <color rgb="FFCCCCCC"/>
            </top>
            <bottom style="thin">
              <color rgb="FFCCCCCC"/>
            </bottom>
            <vertical/>
            <horizontal/>
          </border>
        </dxf>
        <dxf>
          <font>
            <b/>
            <i val="0"/>
            <sz val="14"/>
            <color theme="8" tint="-0.24994659260841701"/>
            <name val="メイリオ"/>
          </font>
          <fill>
            <patternFill patternType="solid">
              <fgColor rgb="FFE0F8F7"/>
              <bgColor theme="7" tint="0.59999389629810485"/>
            </patternFill>
          </fill>
          <border>
            <left style="thin">
              <color rgb="FF999999"/>
            </left>
            <right style="thin">
              <color rgb="FF999999"/>
            </right>
            <top style="thin">
              <color rgb="FF999999"/>
            </top>
            <bottom style="thin">
              <color rgb="FF999999"/>
            </bottom>
            <vertical/>
            <horizontal/>
          </border>
        </dxf>
        <dxf>
          <font>
            <b val="0"/>
            <i val="0"/>
            <sz val="14"/>
            <color theme="8" tint="-0.24994659260841701"/>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b val="0"/>
            <i val="0"/>
            <sz val="14"/>
            <color theme="8" tint="-0.24994659260841701"/>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6" tint="0.79998168889431442"/>
              <bgColor theme="6"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6" tint="0.59999389629810485"/>
              <bgColor theme="4"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nozawa test">
        <x14:slicerStyle name="Family Budget">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nozawa test">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 name="スライサー スタイル 1"/>
        <x14:slicerStyle name="スライサー スタイル 2"/>
        <x14:slicerStyle name="スライサー スタイル 3"/>
        <x14:slicerStyle name="スライサー スタイル 4"/>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12497;&#12479;&#12540;&#12531;&#20849;&#36890;!A1"/></Relationships>
</file>

<file path=xl/drawings/_rels/drawing10.xml.rels><?xml version="1.0" encoding="UTF-8" standalone="yes"?>
<Relationships xmlns="http://schemas.openxmlformats.org/package/2006/relationships"><Relationship Id="rId2" Type="http://schemas.openxmlformats.org/officeDocument/2006/relationships/hyperlink" Target="#'&#12497;&#12479;&#12540;&#12531;2-2-3-1'!A1"/><Relationship Id="rId1" Type="http://schemas.openxmlformats.org/officeDocument/2006/relationships/hyperlink" Target="#'&#12497;&#12479;&#12540;&#12531;2-1'!A1"/></Relationships>
</file>

<file path=xl/drawings/_rels/drawing11.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4-2'!A1"/></Relationships>
</file>

<file path=xl/drawings/_rels/drawing12.xml.rels><?xml version="1.0" encoding="UTF-8" standalone="yes"?>
<Relationships xmlns="http://schemas.openxmlformats.org/package/2006/relationships"><Relationship Id="rId2" Type="http://schemas.openxmlformats.org/officeDocument/2006/relationships/hyperlink" Target="#'&#12497;&#12479;&#12540;&#12531;2-2-4-1'!A1"/><Relationship Id="rId1" Type="http://schemas.openxmlformats.org/officeDocument/2006/relationships/hyperlink" Target="#'&#12497;&#12479;&#12540;&#12531;2-1'!A1"/></Relationships>
</file>

<file path=xl/drawings/_rels/drawing13.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5-2'!A1"/></Relationships>
</file>

<file path=xl/drawings/_rels/drawing14.xml.rels><?xml version="1.0" encoding="UTF-8" standalone="yes"?>
<Relationships xmlns="http://schemas.openxmlformats.org/package/2006/relationships"><Relationship Id="rId2" Type="http://schemas.openxmlformats.org/officeDocument/2006/relationships/hyperlink" Target="#'&#12497;&#12479;&#12540;&#12531;2-2-5-1'!A1"/><Relationship Id="rId1" Type="http://schemas.openxmlformats.org/officeDocument/2006/relationships/hyperlink" Target="#'&#12497;&#12479;&#12540;&#12531;2-1'!A1"/></Relationships>
</file>

<file path=xl/drawings/_rels/drawing15.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6-2'!A1"/></Relationships>
</file>

<file path=xl/drawings/_rels/drawing16.xml.rels><?xml version="1.0" encoding="UTF-8" standalone="yes"?>
<Relationships xmlns="http://schemas.openxmlformats.org/package/2006/relationships"><Relationship Id="rId2" Type="http://schemas.openxmlformats.org/officeDocument/2006/relationships/hyperlink" Target="#'&#12497;&#12479;&#12540;&#12531;2-2-6-1'!A1"/><Relationship Id="rId1" Type="http://schemas.openxmlformats.org/officeDocument/2006/relationships/hyperlink" Target="#'&#12497;&#12479;&#12540;&#12531;2-1'!A1"/></Relationships>
</file>

<file path=xl/drawings/_rels/drawing17.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7-2'!A1"/></Relationships>
</file>

<file path=xl/drawings/_rels/drawing18.xml.rels><?xml version="1.0" encoding="UTF-8" standalone="yes"?>
<Relationships xmlns="http://schemas.openxmlformats.org/package/2006/relationships"><Relationship Id="rId2" Type="http://schemas.openxmlformats.org/officeDocument/2006/relationships/hyperlink" Target="#'&#12497;&#12479;&#12540;&#12531;2-2-7-1'!A1"/><Relationship Id="rId1" Type="http://schemas.openxmlformats.org/officeDocument/2006/relationships/hyperlink" Target="#'&#12497;&#12479;&#12540;&#12531;2-1'!A1"/></Relationships>
</file>

<file path=xl/drawings/_rels/drawing19.xml.rels><?xml version="1.0" encoding="UTF-8" standalone="yes"?>
<Relationships xmlns="http://schemas.openxmlformats.org/package/2006/relationships"><Relationship Id="rId1" Type="http://schemas.openxmlformats.org/officeDocument/2006/relationships/hyperlink" Target="#'&#12497;&#12479;&#12540;&#12531;2-1'!A60"/></Relationships>
</file>

<file path=xl/drawings/_rels/drawing2.xml.rels><?xml version="1.0" encoding="UTF-8" standalone="yes"?>
<Relationships xmlns="http://schemas.openxmlformats.org/package/2006/relationships"><Relationship Id="rId3" Type="http://schemas.openxmlformats.org/officeDocument/2006/relationships/hyperlink" Target="#&#12497;&#12479;&#12540;&#12531;1!A1"/><Relationship Id="rId2" Type="http://schemas.openxmlformats.org/officeDocument/2006/relationships/hyperlink" Target="#'&#12497;&#12479;&#12540;&#12531;3-&#12513;&#12491;&#12517;&#12540;'!A1"/><Relationship Id="rId1" Type="http://schemas.openxmlformats.org/officeDocument/2006/relationships/hyperlink" Target="#'&#12497;&#12479;&#12540;&#12531;2-1'!A1"/></Relationships>
</file>

<file path=xl/drawings/_rels/drawing20.xml.rels><?xml version="1.0" encoding="UTF-8" standalone="yes"?>
<Relationships xmlns="http://schemas.openxmlformats.org/package/2006/relationships"><Relationship Id="rId1" Type="http://schemas.openxmlformats.org/officeDocument/2006/relationships/hyperlink" Target="#'&#12497;&#12479;&#12540;&#12531;2-1'!A65"/></Relationships>
</file>

<file path=xl/drawings/_rels/drawing21.xml.rels><?xml version="1.0" encoding="UTF-8" standalone="yes"?>
<Relationships xmlns="http://schemas.openxmlformats.org/package/2006/relationships"><Relationship Id="rId3" Type="http://schemas.openxmlformats.org/officeDocument/2006/relationships/hyperlink" Target="#'&#12497;&#12479;&#12540;&#12531;3-2'!A1"/><Relationship Id="rId2" Type="http://schemas.openxmlformats.org/officeDocument/2006/relationships/hyperlink" Target="#'&#12497;&#12479;&#12540;&#12531;3-1-1'!A1"/><Relationship Id="rId1" Type="http://schemas.openxmlformats.org/officeDocument/2006/relationships/hyperlink" Target="#&#12497;&#12479;&#12540;&#12531;&#20849;&#36890;!A1"/><Relationship Id="rId6" Type="http://schemas.openxmlformats.org/officeDocument/2006/relationships/hyperlink" Target="#'&#12497;&#12479;&#12540;&#12531;3-5'!A1"/><Relationship Id="rId5" Type="http://schemas.openxmlformats.org/officeDocument/2006/relationships/hyperlink" Target="#'&#12497;&#12479;&#12540;&#12531;3-4'!A1"/><Relationship Id="rId4" Type="http://schemas.openxmlformats.org/officeDocument/2006/relationships/hyperlink" Target="#'&#12497;&#12479;&#12540;&#12531;3-3'!A1"/></Relationships>
</file>

<file path=xl/drawings/_rels/drawing22.xml.rels><?xml version="1.0" encoding="UTF-8" standalone="yes"?>
<Relationships xmlns="http://schemas.openxmlformats.org/package/2006/relationships"><Relationship Id="rId2" Type="http://schemas.openxmlformats.org/officeDocument/2006/relationships/hyperlink" Target="#'&#12497;&#12479;&#12540;&#12531;3-&#12513;&#12491;&#12517;&#12540;'!A1"/><Relationship Id="rId1" Type="http://schemas.openxmlformats.org/officeDocument/2006/relationships/hyperlink" Target="#'&#12497;&#12479;&#12540;&#12531;3-1-2'!A1"/></Relationships>
</file>

<file path=xl/drawings/_rels/drawing23.xml.rels><?xml version="1.0" encoding="UTF-8" standalone="yes"?>
<Relationships xmlns="http://schemas.openxmlformats.org/package/2006/relationships"><Relationship Id="rId2" Type="http://schemas.openxmlformats.org/officeDocument/2006/relationships/hyperlink" Target="#'&#12497;&#12479;&#12540;&#12531;3-1-1'!A1"/><Relationship Id="rId1" Type="http://schemas.openxmlformats.org/officeDocument/2006/relationships/hyperlink" Target="#'&#12497;&#12479;&#12540;&#12531;3-&#12513;&#12491;&#12517;&#12540;'!A1"/></Relationships>
</file>

<file path=xl/drawings/_rels/drawing24.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5.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6.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7.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3.xml.rels><?xml version="1.0" encoding="UTF-8" standalone="yes"?>
<Relationships xmlns="http://schemas.openxmlformats.org/package/2006/relationships"><Relationship Id="rId1" Type="http://schemas.openxmlformats.org/officeDocument/2006/relationships/hyperlink" Target="#&#12497;&#12479;&#12540;&#12531;&#20849;&#36890;!A1"/></Relationships>
</file>

<file path=xl/drawings/_rels/drawing4.xml.rels><?xml version="1.0" encoding="UTF-8" standalone="yes"?>
<Relationships xmlns="http://schemas.openxmlformats.org/package/2006/relationships"><Relationship Id="rId8" Type="http://schemas.openxmlformats.org/officeDocument/2006/relationships/hyperlink" Target="#'&#12497;&#12479;&#12540;&#12531;2-2-5-1'!A1"/><Relationship Id="rId3" Type="http://schemas.openxmlformats.org/officeDocument/2006/relationships/hyperlink" Target="#'&#12497;&#12479;&#12540;&#12531;2-2-1-1'!A1"/><Relationship Id="rId7" Type="http://schemas.openxmlformats.org/officeDocument/2006/relationships/hyperlink" Target="#'&#12497;&#12479;&#12540;&#12531;2-3'!A1"/><Relationship Id="rId2" Type="http://schemas.openxmlformats.org/officeDocument/2006/relationships/hyperlink" Target="#'&#12497;&#12479;&#12540;&#12531;2-4'!A1"/><Relationship Id="rId1" Type="http://schemas.openxmlformats.org/officeDocument/2006/relationships/hyperlink" Target="#&#12497;&#12479;&#12540;&#12531;&#20849;&#36890;!A1"/><Relationship Id="rId6" Type="http://schemas.openxmlformats.org/officeDocument/2006/relationships/hyperlink" Target="#'&#12497;&#12479;&#12540;&#12531;2-2-4-1'!A1"/><Relationship Id="rId5" Type="http://schemas.openxmlformats.org/officeDocument/2006/relationships/hyperlink" Target="#'&#12497;&#12479;&#12540;&#12531;2-2-3-1'!A1"/><Relationship Id="rId4" Type="http://schemas.openxmlformats.org/officeDocument/2006/relationships/hyperlink" Target="#'&#12497;&#12479;&#12540;&#12531;2-2-2-1'!A1"/></Relationships>
</file>

<file path=xl/drawings/_rels/drawing5.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1-2'!A1"/></Relationships>
</file>

<file path=xl/drawings/_rels/drawing6.xml.rels><?xml version="1.0" encoding="UTF-8" standalone="yes"?>
<Relationships xmlns="http://schemas.openxmlformats.org/package/2006/relationships"><Relationship Id="rId2" Type="http://schemas.openxmlformats.org/officeDocument/2006/relationships/hyperlink" Target="#'&#12497;&#12479;&#12540;&#12531;2-2-1-1'!A1"/><Relationship Id="rId1" Type="http://schemas.openxmlformats.org/officeDocument/2006/relationships/hyperlink" Target="#'&#12497;&#12479;&#12540;&#12531;2-1'!A1"/></Relationships>
</file>

<file path=xl/drawings/_rels/drawing7.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2-2'!A1"/></Relationships>
</file>

<file path=xl/drawings/_rels/drawing8.xml.rels><?xml version="1.0" encoding="UTF-8" standalone="yes"?>
<Relationships xmlns="http://schemas.openxmlformats.org/package/2006/relationships"><Relationship Id="rId2" Type="http://schemas.openxmlformats.org/officeDocument/2006/relationships/hyperlink" Target="#'&#12497;&#12479;&#12540;&#12531;2-2-2-1'!A1"/><Relationship Id="rId1" Type="http://schemas.openxmlformats.org/officeDocument/2006/relationships/hyperlink" Target="#'&#12497;&#12479;&#12540;&#12531;2-1'!A1"/></Relationships>
</file>

<file path=xl/drawings/_rels/drawing9.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3-2'!A1"/></Relationships>
</file>

<file path=xl/drawings/drawing1.xml><?xml version="1.0" encoding="utf-8"?>
<xdr:wsDr xmlns:xdr="http://schemas.openxmlformats.org/drawingml/2006/spreadsheetDrawing" xmlns:a="http://schemas.openxmlformats.org/drawingml/2006/main">
  <xdr:oneCellAnchor>
    <xdr:from>
      <xdr:col>1</xdr:col>
      <xdr:colOff>1971674</xdr:colOff>
      <xdr:row>11</xdr:row>
      <xdr:rowOff>0</xdr:rowOff>
    </xdr:from>
    <xdr:ext cx="4505325" cy="544038"/>
    <xdr:sp macro="" textlink="">
      <xdr:nvSpPr>
        <xdr:cNvPr id="2" name="テキスト ボックス 1">
          <a:hlinkClick xmlns:r="http://schemas.openxmlformats.org/officeDocument/2006/relationships" r:id="rId1"/>
        </xdr:cNvPr>
        <xdr:cNvSpPr txBox="1"/>
      </xdr:nvSpPr>
      <xdr:spPr>
        <a:xfrm>
          <a:off x="2019299" y="2486025"/>
          <a:ext cx="450532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スタート</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4</xdr:col>
      <xdr:colOff>1524000</xdr:colOff>
      <xdr:row>1</xdr:row>
      <xdr:rowOff>171450</xdr:rowOff>
    </xdr:from>
    <xdr:ext cx="1314450" cy="544038"/>
    <xdr:sp macro="" textlink="">
      <xdr:nvSpPr>
        <xdr:cNvPr id="2" name="テキスト ボックス 1">
          <a:hlinkClick xmlns:r="http://schemas.openxmlformats.org/officeDocument/2006/relationships" r:id="rId1"/>
        </xdr:cNvPr>
        <xdr:cNvSpPr txBox="1"/>
      </xdr:nvSpPr>
      <xdr:spPr>
        <a:xfrm>
          <a:off x="7953375" y="23812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5619750</xdr:colOff>
      <xdr:row>6</xdr:row>
      <xdr:rowOff>1209675</xdr:rowOff>
    </xdr:from>
    <xdr:ext cx="3600000" cy="432000"/>
    <xdr:sp macro="" textlink="">
      <xdr:nvSpPr>
        <xdr:cNvPr id="2" name="テキスト ボックス 1">
          <a:hlinkClick xmlns:r="http://schemas.openxmlformats.org/officeDocument/2006/relationships" r:id="rId1"/>
        </xdr:cNvPr>
        <xdr:cNvSpPr txBox="1"/>
      </xdr:nvSpPr>
      <xdr:spPr>
        <a:xfrm>
          <a:off x="5667375" y="2895600"/>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過去の実績からシミュレーションする</a:t>
          </a:r>
        </a:p>
      </xdr:txBody>
    </xdr:sp>
    <xdr:clientData/>
  </xdr:oneCellAnchor>
  <xdr:oneCellAnchor>
    <xdr:from>
      <xdr:col>1</xdr:col>
      <xdr:colOff>5619750</xdr:colOff>
      <xdr:row>9</xdr:row>
      <xdr:rowOff>1092969</xdr:rowOff>
    </xdr:from>
    <xdr:ext cx="3600000" cy="432000"/>
    <xdr:sp macro="" textlink="">
      <xdr:nvSpPr>
        <xdr:cNvPr id="3" name="テキスト ボックス 2">
          <a:hlinkClick xmlns:r="http://schemas.openxmlformats.org/officeDocument/2006/relationships" r:id="rId2"/>
        </xdr:cNvPr>
        <xdr:cNvSpPr txBox="1"/>
      </xdr:nvSpPr>
      <xdr:spPr>
        <a:xfrm>
          <a:off x="5667375" y="5131569"/>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将来の予想からシミュレーションする</a:t>
          </a:r>
        </a:p>
      </xdr:txBody>
    </xdr:sp>
    <xdr:clientData/>
  </xdr:oneCellAnchor>
  <xdr:oneCellAnchor>
    <xdr:from>
      <xdr:col>1</xdr:col>
      <xdr:colOff>5619750</xdr:colOff>
      <xdr:row>3</xdr:row>
      <xdr:rowOff>409575</xdr:rowOff>
    </xdr:from>
    <xdr:ext cx="3600000" cy="432000"/>
    <xdr:sp macro="" textlink="">
      <xdr:nvSpPr>
        <xdr:cNvPr id="4" name="テキスト ボックス 3">
          <a:hlinkClick xmlns:r="http://schemas.openxmlformats.org/officeDocument/2006/relationships" r:id="rId3"/>
        </xdr:cNvPr>
        <xdr:cNvSpPr txBox="1"/>
      </xdr:nvSpPr>
      <xdr:spPr>
        <a:xfrm>
          <a:off x="5667375" y="647700"/>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簡易にシミュレーションする</a:t>
          </a: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9</xdr:col>
      <xdr:colOff>609600</xdr:colOff>
      <xdr:row>1</xdr:row>
      <xdr:rowOff>28575</xdr:rowOff>
    </xdr:from>
    <xdr:ext cx="1314450" cy="544038"/>
    <xdr:sp macro="" textlink="">
      <xdr:nvSpPr>
        <xdr:cNvPr id="2" name="テキスト ボックス 1">
          <a:hlinkClick xmlns:r="http://schemas.openxmlformats.org/officeDocument/2006/relationships" r:id="rId1"/>
        </xdr:cNvPr>
        <xdr:cNvSpPr txBox="1"/>
      </xdr:nvSpPr>
      <xdr:spPr>
        <a:xfrm>
          <a:off x="7353300" y="95250"/>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6</xdr:col>
      <xdr:colOff>628650</xdr:colOff>
      <xdr:row>2</xdr:row>
      <xdr:rowOff>66675</xdr:rowOff>
    </xdr:from>
    <xdr:ext cx="1314450" cy="544038"/>
    <xdr:sp macro="" textlink="">
      <xdr:nvSpPr>
        <xdr:cNvPr id="2" name="テキスト ボックス 1">
          <a:hlinkClick xmlns:r="http://schemas.openxmlformats.org/officeDocument/2006/relationships" r:id="rId1"/>
        </xdr:cNvPr>
        <xdr:cNvSpPr txBox="1"/>
      </xdr:nvSpPr>
      <xdr:spPr>
        <a:xfrm>
          <a:off x="6381750" y="3333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oneCellAnchor>
    <xdr:from>
      <xdr:col>1</xdr:col>
      <xdr:colOff>466722</xdr:colOff>
      <xdr:row>6</xdr:row>
      <xdr:rowOff>95249</xdr:rowOff>
    </xdr:from>
    <xdr:ext cx="7200000" cy="720000"/>
    <xdr:sp macro="" textlink="">
      <xdr:nvSpPr>
        <xdr:cNvPr id="15" name="テキスト ボックス 14">
          <a:hlinkClick xmlns:r="http://schemas.openxmlformats.org/officeDocument/2006/relationships" r:id="rId2"/>
        </xdr:cNvPr>
        <xdr:cNvSpPr txBox="1"/>
      </xdr:nvSpPr>
      <xdr:spPr>
        <a:xfrm>
          <a:off x="504822" y="1162049"/>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収入保険制度のシミュレーション</a:t>
          </a:r>
        </a:p>
      </xdr:txBody>
    </xdr:sp>
    <xdr:clientData/>
  </xdr:oneCellAnchor>
  <xdr:oneCellAnchor>
    <xdr:from>
      <xdr:col>1</xdr:col>
      <xdr:colOff>466721</xdr:colOff>
      <xdr:row>7</xdr:row>
      <xdr:rowOff>495299</xdr:rowOff>
    </xdr:from>
    <xdr:ext cx="7200000" cy="720000"/>
    <xdr:sp macro="" textlink="">
      <xdr:nvSpPr>
        <xdr:cNvPr id="21" name="テキスト ボックス 20">
          <a:hlinkClick xmlns:r="http://schemas.openxmlformats.org/officeDocument/2006/relationships" r:id="rId3"/>
        </xdr:cNvPr>
        <xdr:cNvSpPr txBox="1"/>
      </xdr:nvSpPr>
      <xdr:spPr>
        <a:xfrm>
          <a:off x="504821" y="2076449"/>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農業共済制度のシミュレーション</a:t>
          </a:r>
        </a:p>
      </xdr:txBody>
    </xdr:sp>
    <xdr:clientData/>
  </xdr:oneCellAnchor>
  <xdr:oneCellAnchor>
    <xdr:from>
      <xdr:col>1</xdr:col>
      <xdr:colOff>466721</xdr:colOff>
      <xdr:row>11</xdr:row>
      <xdr:rowOff>200024</xdr:rowOff>
    </xdr:from>
    <xdr:ext cx="7200000" cy="720000"/>
    <xdr:sp macro="" textlink="">
      <xdr:nvSpPr>
        <xdr:cNvPr id="10" name="テキスト ボックス 9">
          <a:hlinkClick xmlns:r="http://schemas.openxmlformats.org/officeDocument/2006/relationships" r:id="rId4"/>
        </xdr:cNvPr>
        <xdr:cNvSpPr txBox="1"/>
      </xdr:nvSpPr>
      <xdr:spPr>
        <a:xfrm>
          <a:off x="504821" y="298132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収入減少影響緩和対策のシミュレーション</a:t>
          </a:r>
        </a:p>
      </xdr:txBody>
    </xdr:sp>
    <xdr:clientData/>
  </xdr:oneCellAnchor>
  <xdr:oneCellAnchor>
    <xdr:from>
      <xdr:col>1</xdr:col>
      <xdr:colOff>457196</xdr:colOff>
      <xdr:row>13</xdr:row>
      <xdr:rowOff>66674</xdr:rowOff>
    </xdr:from>
    <xdr:ext cx="7200000" cy="720000"/>
    <xdr:sp macro="" textlink="">
      <xdr:nvSpPr>
        <xdr:cNvPr id="13" name="テキスト ボックス 12">
          <a:hlinkClick xmlns:r="http://schemas.openxmlformats.org/officeDocument/2006/relationships" r:id="rId5"/>
        </xdr:cNvPr>
        <xdr:cNvSpPr txBox="1"/>
      </xdr:nvSpPr>
      <xdr:spPr>
        <a:xfrm>
          <a:off x="495296" y="387667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野菜価格安定対策のシミュレーション</a:t>
          </a:r>
        </a:p>
      </xdr:txBody>
    </xdr:sp>
    <xdr:clientData/>
  </xdr:oneCellAnchor>
  <xdr:oneCellAnchor>
    <xdr:from>
      <xdr:col>1</xdr:col>
      <xdr:colOff>447671</xdr:colOff>
      <xdr:row>19</xdr:row>
      <xdr:rowOff>38099</xdr:rowOff>
    </xdr:from>
    <xdr:ext cx="7200000" cy="720000"/>
    <xdr:sp macro="" textlink="">
      <xdr:nvSpPr>
        <xdr:cNvPr id="8" name="テキスト ボックス 7">
          <a:hlinkClick xmlns:r="http://schemas.openxmlformats.org/officeDocument/2006/relationships" r:id="rId6"/>
        </xdr:cNvPr>
        <xdr:cNvSpPr txBox="1"/>
      </xdr:nvSpPr>
      <xdr:spPr>
        <a:xfrm>
          <a:off x="485771" y="536257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シミュレーション結果のまとめ表示</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8</xdr:col>
      <xdr:colOff>161925</xdr:colOff>
      <xdr:row>1</xdr:row>
      <xdr:rowOff>0</xdr:rowOff>
    </xdr:from>
    <xdr:ext cx="1323975" cy="544038"/>
    <xdr:sp macro="" textlink="">
      <xdr:nvSpPr>
        <xdr:cNvPr id="6" name="テキスト ボックス 5">
          <a:hlinkClick xmlns:r="http://schemas.openxmlformats.org/officeDocument/2006/relationships" r:id="rId1"/>
        </xdr:cNvPr>
        <xdr:cNvSpPr txBox="1"/>
      </xdr:nvSpPr>
      <xdr:spPr>
        <a:xfrm>
          <a:off x="7962900"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6</xdr:col>
      <xdr:colOff>666750</xdr:colOff>
      <xdr:row>1</xdr:row>
      <xdr:rowOff>0</xdr:rowOff>
    </xdr:from>
    <xdr:ext cx="1314450" cy="544038"/>
    <xdr:sp macro="" textlink="">
      <xdr:nvSpPr>
        <xdr:cNvPr id="4" name="テキスト ボックス 3">
          <a:hlinkClick xmlns:r="http://schemas.openxmlformats.org/officeDocument/2006/relationships" r:id="rId2"/>
        </xdr:cNvPr>
        <xdr:cNvSpPr txBox="1"/>
      </xdr:nvSpPr>
      <xdr:spPr>
        <a:xfrm>
          <a:off x="626745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4</xdr:col>
      <xdr:colOff>400050</xdr:colOff>
      <xdr:row>2</xdr:row>
      <xdr:rowOff>56037</xdr:rowOff>
    </xdr:from>
    <xdr:ext cx="2400300" cy="544038"/>
    <xdr:sp macro="" textlink="">
      <xdr:nvSpPr>
        <xdr:cNvPr id="2" name="テキスト ボックス 1">
          <a:hlinkClick xmlns:r="http://schemas.openxmlformats.org/officeDocument/2006/relationships" r:id="rId1"/>
        </xdr:cNvPr>
        <xdr:cNvSpPr txBox="1"/>
      </xdr:nvSpPr>
      <xdr:spPr>
        <a:xfrm>
          <a:off x="5181600" y="389412"/>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oneCellAnchor>
    <xdr:from>
      <xdr:col>3</xdr:col>
      <xdr:colOff>638175</xdr:colOff>
      <xdr:row>2</xdr:row>
      <xdr:rowOff>56037</xdr:rowOff>
    </xdr:from>
    <xdr:ext cx="1314450" cy="544038"/>
    <xdr:sp macro="" textlink="">
      <xdr:nvSpPr>
        <xdr:cNvPr id="6" name="テキスト ボックス 5">
          <a:hlinkClick xmlns:r="http://schemas.openxmlformats.org/officeDocument/2006/relationships" r:id="rId2"/>
        </xdr:cNvPr>
        <xdr:cNvSpPr txBox="1"/>
      </xdr:nvSpPr>
      <xdr:spPr>
        <a:xfrm>
          <a:off x="3600450" y="389412"/>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6</xdr:col>
      <xdr:colOff>0</xdr:colOff>
      <xdr:row>1</xdr:row>
      <xdr:rowOff>0</xdr:rowOff>
    </xdr:from>
    <xdr:ext cx="2400300" cy="544038"/>
    <xdr:sp macro="" textlink="">
      <xdr:nvSpPr>
        <xdr:cNvPr id="5" name="テキスト ボックス 4">
          <a:hlinkClick xmlns:r="http://schemas.openxmlformats.org/officeDocument/2006/relationships" r:id="rId1"/>
        </xdr:cNvPr>
        <xdr:cNvSpPr txBox="1"/>
      </xdr:nvSpPr>
      <xdr:spPr>
        <a:xfrm>
          <a:off x="7115175" y="66675"/>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7</xdr:col>
      <xdr:colOff>941889</xdr:colOff>
      <xdr:row>1</xdr:row>
      <xdr:rowOff>34177</xdr:rowOff>
    </xdr:from>
    <xdr:ext cx="2400300" cy="480173"/>
    <xdr:sp macro="" textlink="">
      <xdr:nvSpPr>
        <xdr:cNvPr id="3" name="テキスト ボックス 2">
          <a:hlinkClick xmlns:r="http://schemas.openxmlformats.org/officeDocument/2006/relationships" r:id="rId1"/>
        </xdr:cNvPr>
        <xdr:cNvSpPr txBox="1"/>
      </xdr:nvSpPr>
      <xdr:spPr>
        <a:xfrm>
          <a:off x="7598183" y="101412"/>
          <a:ext cx="2400300" cy="480173"/>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6</xdr:col>
      <xdr:colOff>590550</xdr:colOff>
      <xdr:row>1</xdr:row>
      <xdr:rowOff>0</xdr:rowOff>
    </xdr:from>
    <xdr:ext cx="2400300" cy="544038"/>
    <xdr:sp macro="" textlink="">
      <xdr:nvSpPr>
        <xdr:cNvPr id="4" name="テキスト ボックス 3">
          <a:hlinkClick xmlns:r="http://schemas.openxmlformats.org/officeDocument/2006/relationships" r:id="rId1"/>
        </xdr:cNvPr>
        <xdr:cNvSpPr txBox="1"/>
      </xdr:nvSpPr>
      <xdr:spPr>
        <a:xfrm>
          <a:off x="5943600" y="66675"/>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9</xdr:col>
      <xdr:colOff>609600</xdr:colOff>
      <xdr:row>1</xdr:row>
      <xdr:rowOff>28575</xdr:rowOff>
    </xdr:from>
    <xdr:ext cx="1314450" cy="544038"/>
    <xdr:sp macro="" textlink="">
      <xdr:nvSpPr>
        <xdr:cNvPr id="2" name="テキスト ボックス 1">
          <a:hlinkClick xmlns:r="http://schemas.openxmlformats.org/officeDocument/2006/relationships" r:id="rId1"/>
        </xdr:cNvPr>
        <xdr:cNvSpPr txBox="1"/>
      </xdr:nvSpPr>
      <xdr:spPr>
        <a:xfrm>
          <a:off x="7353300" y="95250"/>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1485900</xdr:colOff>
      <xdr:row>1</xdr:row>
      <xdr:rowOff>141762</xdr:rowOff>
    </xdr:from>
    <xdr:ext cx="1314450" cy="544038"/>
    <xdr:sp macro="" textlink="">
      <xdr:nvSpPr>
        <xdr:cNvPr id="2" name="テキスト ボックス 1">
          <a:hlinkClick xmlns:r="http://schemas.openxmlformats.org/officeDocument/2006/relationships" r:id="rId1"/>
        </xdr:cNvPr>
        <xdr:cNvSpPr txBox="1"/>
      </xdr:nvSpPr>
      <xdr:spPr>
        <a:xfrm>
          <a:off x="6267450" y="208437"/>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1657350</xdr:colOff>
      <xdr:row>1</xdr:row>
      <xdr:rowOff>95250</xdr:rowOff>
    </xdr:from>
    <xdr:ext cx="1314450" cy="544038"/>
    <xdr:sp macro="" textlink="">
      <xdr:nvSpPr>
        <xdr:cNvPr id="2" name="テキスト ボックス 1">
          <a:hlinkClick xmlns:r="http://schemas.openxmlformats.org/officeDocument/2006/relationships" r:id="rId1"/>
        </xdr:cNvPr>
        <xdr:cNvSpPr txBox="1"/>
      </xdr:nvSpPr>
      <xdr:spPr>
        <a:xfrm>
          <a:off x="8401050" y="16192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oneCellAnchor>
    <xdr:from>
      <xdr:col>1</xdr:col>
      <xdr:colOff>47625</xdr:colOff>
      <xdr:row>65</xdr:row>
      <xdr:rowOff>17937</xdr:rowOff>
    </xdr:from>
    <xdr:ext cx="4076700" cy="540000"/>
    <xdr:sp macro="" textlink="">
      <xdr:nvSpPr>
        <xdr:cNvPr id="3" name="テキスト ボックス 2">
          <a:hlinkClick xmlns:r="http://schemas.openxmlformats.org/officeDocument/2006/relationships" r:id="rId2"/>
        </xdr:cNvPr>
        <xdr:cNvSpPr txBox="1"/>
      </xdr:nvSpPr>
      <xdr:spPr>
        <a:xfrm>
          <a:off x="104775" y="8314212"/>
          <a:ext cx="4076700" cy="54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400">
              <a:latin typeface="Meiryo UI" panose="020B0604030504040204" pitchFamily="50" charset="-128"/>
              <a:ea typeface="Meiryo UI" panose="020B0604030504040204" pitchFamily="50" charset="-128"/>
              <a:cs typeface="Meiryo UI" panose="020B0604030504040204" pitchFamily="50" charset="-128"/>
            </a:rPr>
            <a:t>シミュレーション結果の表示</a:t>
          </a:r>
        </a:p>
      </xdr:txBody>
    </xdr:sp>
    <xdr:clientData/>
  </xdr:oneCellAnchor>
  <xdr:oneCellAnchor>
    <xdr:from>
      <xdr:col>3</xdr:col>
      <xdr:colOff>76199</xdr:colOff>
      <xdr:row>14</xdr:row>
      <xdr:rowOff>18373</xdr:rowOff>
    </xdr:from>
    <xdr:ext cx="900000" cy="325217"/>
    <xdr:sp macro="" textlink="">
      <xdr:nvSpPr>
        <xdr:cNvPr id="4" name="テキスト ボックス 3">
          <a:hlinkClick xmlns:r="http://schemas.openxmlformats.org/officeDocument/2006/relationships" r:id="rId3"/>
        </xdr:cNvPr>
        <xdr:cNvSpPr txBox="1"/>
      </xdr:nvSpPr>
      <xdr:spPr>
        <a:xfrm>
          <a:off x="3038474" y="2190073"/>
          <a:ext cx="900000" cy="325217"/>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15</xdr:row>
      <xdr:rowOff>19050</xdr:rowOff>
    </xdr:from>
    <xdr:ext cx="900000" cy="325080"/>
    <xdr:sp macro="" textlink="">
      <xdr:nvSpPr>
        <xdr:cNvPr id="5" name="テキスト ボックス 4">
          <a:hlinkClick xmlns:r="http://schemas.openxmlformats.org/officeDocument/2006/relationships" r:id="rId4"/>
        </xdr:cNvPr>
        <xdr:cNvSpPr txBox="1"/>
      </xdr:nvSpPr>
      <xdr:spPr>
        <a:xfrm>
          <a:off x="3038475" y="2571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16</xdr:row>
      <xdr:rowOff>19050</xdr:rowOff>
    </xdr:from>
    <xdr:ext cx="900000" cy="325080"/>
    <xdr:sp macro="" textlink="">
      <xdr:nvSpPr>
        <xdr:cNvPr id="6" name="テキスト ボックス 5">
          <a:hlinkClick xmlns:r="http://schemas.openxmlformats.org/officeDocument/2006/relationships" r:id="rId5"/>
        </xdr:cNvPr>
        <xdr:cNvSpPr txBox="1"/>
      </xdr:nvSpPr>
      <xdr:spPr>
        <a:xfrm>
          <a:off x="3038475" y="2952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17</xdr:row>
      <xdr:rowOff>19050</xdr:rowOff>
    </xdr:from>
    <xdr:ext cx="900000" cy="325080"/>
    <xdr:sp macro="" textlink="">
      <xdr:nvSpPr>
        <xdr:cNvPr id="7" name="テキスト ボックス 6">
          <a:hlinkClick xmlns:r="http://schemas.openxmlformats.org/officeDocument/2006/relationships" r:id="rId6"/>
        </xdr:cNvPr>
        <xdr:cNvSpPr txBox="1"/>
      </xdr:nvSpPr>
      <xdr:spPr>
        <a:xfrm>
          <a:off x="3038475" y="3333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1</xdr:col>
      <xdr:colOff>9526</xdr:colOff>
      <xdr:row>60</xdr:row>
      <xdr:rowOff>66675</xdr:rowOff>
    </xdr:from>
    <xdr:ext cx="1764000" cy="325080"/>
    <xdr:sp macro="" textlink="">
      <xdr:nvSpPr>
        <xdr:cNvPr id="9" name="テキスト ボックス 8">
          <a:hlinkClick xmlns:r="http://schemas.openxmlformats.org/officeDocument/2006/relationships" r:id="rId7"/>
        </xdr:cNvPr>
        <xdr:cNvSpPr txBox="1"/>
      </xdr:nvSpPr>
      <xdr:spPr>
        <a:xfrm>
          <a:off x="66676" y="7581900"/>
          <a:ext cx="1764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類似制度の入力を行う</a:t>
          </a:r>
        </a:p>
      </xdr:txBody>
    </xdr:sp>
    <xdr:clientData/>
  </xdr:oneCellAnchor>
  <xdr:oneCellAnchor>
    <xdr:from>
      <xdr:col>3</xdr:col>
      <xdr:colOff>76200</xdr:colOff>
      <xdr:row>18</xdr:row>
      <xdr:rowOff>19050</xdr:rowOff>
    </xdr:from>
    <xdr:ext cx="900000" cy="325080"/>
    <xdr:sp macro="" textlink="">
      <xdr:nvSpPr>
        <xdr:cNvPr id="11" name="テキスト ボックス 10">
          <a:hlinkClick xmlns:r="http://schemas.openxmlformats.org/officeDocument/2006/relationships" r:id="rId8"/>
        </xdr:cNvPr>
        <xdr:cNvSpPr txBox="1"/>
      </xdr:nvSpPr>
      <xdr:spPr>
        <a:xfrm>
          <a:off x="3038475" y="4486275"/>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5" tint="0.79998168889431442"/>
  </sheetPr>
  <dimension ref="B1:B22"/>
  <sheetViews>
    <sheetView showGridLines="0" tabSelected="1" zoomScaleNormal="100" zoomScaleSheetLayoutView="100" workbookViewId="0"/>
  </sheetViews>
  <sheetFormatPr defaultRowHeight="15.75"/>
  <cols>
    <col min="1" max="1" width="0.625" style="75" customWidth="1"/>
    <col min="2" max="2" width="116.125" style="75" customWidth="1"/>
    <col min="3" max="3" width="0.875" style="75" customWidth="1"/>
    <col min="4" max="16384" width="9" style="75"/>
  </cols>
  <sheetData>
    <row r="1" spans="2:2" ht="3" customHeight="1"/>
    <row r="2" spans="2:2" ht="14.25" customHeight="1"/>
    <row r="3" spans="2:2" ht="14.25" customHeight="1"/>
    <row r="4" spans="2:2" ht="14.25" customHeight="1" thickBot="1"/>
    <row r="5" spans="2:2" ht="57.75" customHeight="1" thickBot="1">
      <c r="B5" s="248" t="s">
        <v>250</v>
      </c>
    </row>
    <row r="6" spans="2:2" ht="14.25" customHeight="1"/>
    <row r="7" spans="2:2">
      <c r="B7" s="75" t="s">
        <v>251</v>
      </c>
    </row>
    <row r="8" spans="2:2">
      <c r="B8" s="75" t="s">
        <v>252</v>
      </c>
    </row>
    <row r="9" spans="2:2">
      <c r="B9" s="75" t="s">
        <v>253</v>
      </c>
    </row>
    <row r="10" spans="2:2" ht="14.25" customHeight="1"/>
    <row r="11" spans="2:2" ht="14.25" customHeight="1"/>
    <row r="12" spans="2:2" ht="14.25" customHeight="1"/>
    <row r="13" spans="2:2" ht="14.25" customHeight="1"/>
    <row r="14" spans="2:2" ht="14.25" customHeight="1"/>
    <row r="15" spans="2:2" ht="14.25" customHeight="1"/>
    <row r="16" spans="2:2" ht="14.25" customHeight="1"/>
    <row r="17" spans="2:2" ht="14.25" customHeight="1"/>
    <row r="18" spans="2:2" ht="14.25" customHeight="1"/>
    <row r="19" spans="2:2" ht="14.25" customHeight="1"/>
    <row r="20" spans="2:2" ht="14.25" customHeight="1">
      <c r="B20" s="359" t="s">
        <v>386</v>
      </c>
    </row>
    <row r="21" spans="2:2" ht="14.25" customHeight="1"/>
    <row r="22" spans="2:2" ht="5.25" customHeight="1"/>
  </sheetData>
  <sheetProtection sheet="1" objects="1" scenarios="1"/>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5" tint="0.59999389629810485"/>
  </sheetPr>
  <dimension ref="A1:H1011"/>
  <sheetViews>
    <sheetView showGridLines="0" zoomScaleNormal="100" zoomScaleSheetLayoutView="100" workbookViewId="0">
      <pane ySplit="10" topLeftCell="A11" activePane="bottomLeft" state="frozen"/>
      <selection pane="bottomLeft" activeCell="G22" sqref="G22"/>
    </sheetView>
  </sheetViews>
  <sheetFormatPr defaultRowHeight="15" customHeight="1"/>
  <cols>
    <col min="1" max="1" width="0.5" style="76" customWidth="1"/>
    <col min="2" max="2" width="22.375" style="76" customWidth="1"/>
    <col min="3" max="3" width="22.25" style="76" customWidth="1"/>
    <col min="4" max="7" width="22.25" style="77" customWidth="1"/>
    <col min="8" max="8" width="1.625" style="76" customWidth="1"/>
    <col min="9" max="16384" width="9" style="76"/>
  </cols>
  <sheetData>
    <row r="1" spans="1:8" ht="5.25" customHeight="1"/>
    <row r="2" spans="1:8" ht="21">
      <c r="B2" s="354" t="s">
        <v>56</v>
      </c>
      <c r="D2" s="78" t="s">
        <v>50</v>
      </c>
      <c r="E2" s="182" t="str">
        <f>'パターン2-1'!B17</f>
        <v>平成27年</v>
      </c>
      <c r="F2" s="76"/>
      <c r="G2" s="76"/>
    </row>
    <row r="3" spans="1:8" ht="15.75" customHeight="1">
      <c r="B3" s="80"/>
      <c r="C3" s="80"/>
      <c r="D3" s="80"/>
      <c r="E3" s="80"/>
      <c r="F3" s="80"/>
      <c r="G3" s="80"/>
    </row>
    <row r="4" spans="1:8" ht="15.75" customHeight="1">
      <c r="A4" s="81"/>
      <c r="B4" s="255" t="s">
        <v>297</v>
      </c>
      <c r="C4" s="82"/>
      <c r="D4" s="81"/>
      <c r="E4" s="82"/>
    </row>
    <row r="5" spans="1:8" ht="15.75" customHeight="1">
      <c r="A5" s="81"/>
      <c r="B5" s="76" t="s">
        <v>372</v>
      </c>
      <c r="C5" s="82"/>
      <c r="D5" s="81"/>
      <c r="E5" s="82"/>
    </row>
    <row r="6" spans="1:8" ht="25.5" customHeight="1" thickBot="1">
      <c r="A6" s="83"/>
      <c r="B6" s="84" t="str">
        <f>"　　・"&amp;E2&amp;"の青色申告決算書の２ページに記載した内容に沿って入力し、完了したら「次へ」ボタンを押してください。"</f>
        <v>　　・平成27年の青色申告決算書の２ページに記載した内容に沿って入力し、完了したら「次へ」ボタンを押してください。</v>
      </c>
      <c r="C6" s="83"/>
      <c r="D6" s="83"/>
      <c r="E6" s="80"/>
      <c r="F6" s="80"/>
      <c r="G6" s="85" t="s">
        <v>33</v>
      </c>
    </row>
    <row r="7" spans="1:8" s="87" customFormat="1" ht="40.5" customHeight="1">
      <c r="A7" s="86"/>
      <c r="B7" s="430" t="s">
        <v>126</v>
      </c>
      <c r="C7" s="437" t="s">
        <v>57</v>
      </c>
      <c r="D7" s="437" t="s">
        <v>58</v>
      </c>
      <c r="E7" s="437" t="s">
        <v>59</v>
      </c>
      <c r="F7" s="437" t="s">
        <v>60</v>
      </c>
      <c r="G7" s="432" t="s">
        <v>153</v>
      </c>
    </row>
    <row r="8" spans="1:8" s="87" customFormat="1" ht="15" customHeight="1">
      <c r="A8" s="86"/>
      <c r="B8" s="431"/>
      <c r="C8" s="438"/>
      <c r="D8" s="438"/>
      <c r="E8" s="439"/>
      <c r="F8" s="438"/>
      <c r="G8" s="433"/>
    </row>
    <row r="9" spans="1:8" s="87" customFormat="1" ht="15" customHeight="1">
      <c r="A9" s="86"/>
      <c r="B9" s="417" t="s">
        <v>127</v>
      </c>
      <c r="C9" s="434" t="s">
        <v>35</v>
      </c>
      <c r="D9" s="435"/>
      <c r="E9" s="435"/>
      <c r="F9" s="435"/>
      <c r="G9" s="436"/>
    </row>
    <row r="10" spans="1:8" s="90" customFormat="1" ht="30" customHeight="1" thickBot="1">
      <c r="A10" s="88"/>
      <c r="B10" s="419"/>
      <c r="C10" s="128">
        <f>SUM(C11:C1010)</f>
        <v>0</v>
      </c>
      <c r="D10" s="128">
        <f>SUM(D11:D1010)</f>
        <v>0</v>
      </c>
      <c r="E10" s="128">
        <f>SUM(E11:E1010)</f>
        <v>0</v>
      </c>
      <c r="F10" s="129">
        <f>SUM(F11:F1010)</f>
        <v>0</v>
      </c>
      <c r="G10" s="130">
        <f>SUM(G11:G1010)</f>
        <v>0</v>
      </c>
      <c r="H10" s="89"/>
    </row>
    <row r="11" spans="1:8" s="77" customFormat="1" ht="32.1" customHeight="1" thickTop="1">
      <c r="A11" s="91"/>
      <c r="B11" s="280">
        <f>'パターン2-2-3-1'!B12</f>
        <v>0</v>
      </c>
      <c r="C11" s="281"/>
      <c r="D11" s="282">
        <f>'パターン2-2-3-1'!G12</f>
        <v>0</v>
      </c>
      <c r="E11" s="281"/>
      <c r="F11" s="281"/>
      <c r="G11" s="283">
        <f t="shared" ref="G11:G265" si="0">D11+E11+F11-C11</f>
        <v>0</v>
      </c>
    </row>
    <row r="12" spans="1:8" s="77" customFormat="1" ht="32.1" customHeight="1">
      <c r="A12" s="91"/>
      <c r="B12" s="284">
        <f>'パターン2-2-3-1'!B13</f>
        <v>0</v>
      </c>
      <c r="C12" s="285"/>
      <c r="D12" s="286">
        <f>'パターン2-2-3-1'!G13</f>
        <v>0</v>
      </c>
      <c r="E12" s="285"/>
      <c r="F12" s="287"/>
      <c r="G12" s="288">
        <f t="shared" si="0"/>
        <v>0</v>
      </c>
    </row>
    <row r="13" spans="1:8" s="77" customFormat="1" ht="32.1" customHeight="1">
      <c r="A13" s="91"/>
      <c r="B13" s="284">
        <f>'パターン2-2-3-1'!B14</f>
        <v>0</v>
      </c>
      <c r="C13" s="285"/>
      <c r="D13" s="286">
        <f>'パターン2-2-3-1'!G14</f>
        <v>0</v>
      </c>
      <c r="E13" s="285"/>
      <c r="F13" s="287"/>
      <c r="G13" s="288">
        <f t="shared" si="0"/>
        <v>0</v>
      </c>
    </row>
    <row r="14" spans="1:8" s="77" customFormat="1" ht="32.1" customHeight="1">
      <c r="A14" s="91"/>
      <c r="B14" s="284">
        <f>'パターン2-2-3-1'!B15</f>
        <v>0</v>
      </c>
      <c r="C14" s="285"/>
      <c r="D14" s="286">
        <f>'パターン2-2-3-1'!G15</f>
        <v>0</v>
      </c>
      <c r="E14" s="285"/>
      <c r="F14" s="287"/>
      <c r="G14" s="288">
        <f t="shared" si="0"/>
        <v>0</v>
      </c>
    </row>
    <row r="15" spans="1:8" s="77" customFormat="1" ht="32.1" customHeight="1">
      <c r="A15" s="91"/>
      <c r="B15" s="284">
        <f>'パターン2-2-3-1'!B16</f>
        <v>0</v>
      </c>
      <c r="C15" s="285"/>
      <c r="D15" s="286">
        <f>'パターン2-2-3-1'!G16</f>
        <v>0</v>
      </c>
      <c r="E15" s="285"/>
      <c r="F15" s="287"/>
      <c r="G15" s="288">
        <f t="shared" si="0"/>
        <v>0</v>
      </c>
    </row>
    <row r="16" spans="1:8" s="77" customFormat="1" ht="32.1" customHeight="1">
      <c r="A16" s="91"/>
      <c r="B16" s="284">
        <f>'パターン2-2-3-1'!B17</f>
        <v>0</v>
      </c>
      <c r="C16" s="285"/>
      <c r="D16" s="286">
        <f>'パターン2-2-3-1'!G17</f>
        <v>0</v>
      </c>
      <c r="E16" s="285"/>
      <c r="F16" s="287"/>
      <c r="G16" s="288">
        <f t="shared" si="0"/>
        <v>0</v>
      </c>
    </row>
    <row r="17" spans="1:7" s="77" customFormat="1" ht="32.1" customHeight="1">
      <c r="A17" s="91"/>
      <c r="B17" s="284">
        <f>'パターン2-2-3-1'!B18</f>
        <v>0</v>
      </c>
      <c r="C17" s="285"/>
      <c r="D17" s="286">
        <f>'パターン2-2-3-1'!G18</f>
        <v>0</v>
      </c>
      <c r="E17" s="285"/>
      <c r="F17" s="287"/>
      <c r="G17" s="288">
        <f t="shared" si="0"/>
        <v>0</v>
      </c>
    </row>
    <row r="18" spans="1:7" s="77" customFormat="1" ht="32.1" customHeight="1">
      <c r="A18" s="91"/>
      <c r="B18" s="284">
        <f>'パターン2-2-3-1'!B19</f>
        <v>0</v>
      </c>
      <c r="C18" s="285"/>
      <c r="D18" s="286">
        <f>'パターン2-2-3-1'!G19</f>
        <v>0</v>
      </c>
      <c r="E18" s="285"/>
      <c r="F18" s="287"/>
      <c r="G18" s="288">
        <f t="shared" si="0"/>
        <v>0</v>
      </c>
    </row>
    <row r="19" spans="1:7" s="77" customFormat="1" ht="32.1" customHeight="1">
      <c r="A19" s="91"/>
      <c r="B19" s="284">
        <f>'パターン2-2-3-1'!B20</f>
        <v>0</v>
      </c>
      <c r="C19" s="285"/>
      <c r="D19" s="286">
        <f>'パターン2-2-3-1'!G20</f>
        <v>0</v>
      </c>
      <c r="E19" s="285"/>
      <c r="F19" s="287"/>
      <c r="G19" s="288">
        <f t="shared" si="0"/>
        <v>0</v>
      </c>
    </row>
    <row r="20" spans="1:7" s="77" customFormat="1" ht="32.1" customHeight="1">
      <c r="A20" s="91"/>
      <c r="B20" s="284">
        <f>'パターン2-2-3-1'!B21</f>
        <v>0</v>
      </c>
      <c r="C20" s="285"/>
      <c r="D20" s="286">
        <f>'パターン2-2-3-1'!G21</f>
        <v>0</v>
      </c>
      <c r="E20" s="285"/>
      <c r="F20" s="287"/>
      <c r="G20" s="288">
        <f t="shared" si="0"/>
        <v>0</v>
      </c>
    </row>
    <row r="21" spans="1:7" s="77" customFormat="1" ht="32.1" customHeight="1">
      <c r="A21" s="91"/>
      <c r="B21" s="284">
        <f>'パターン2-2-3-1'!B22</f>
        <v>0</v>
      </c>
      <c r="C21" s="285"/>
      <c r="D21" s="286">
        <f>'パターン2-2-3-1'!G22</f>
        <v>0</v>
      </c>
      <c r="E21" s="285"/>
      <c r="F21" s="287"/>
      <c r="G21" s="288">
        <f t="shared" si="0"/>
        <v>0</v>
      </c>
    </row>
    <row r="22" spans="1:7" s="77" customFormat="1" ht="32.1" customHeight="1">
      <c r="A22" s="91"/>
      <c r="B22" s="284">
        <f>'パターン2-2-3-1'!B23</f>
        <v>0</v>
      </c>
      <c r="C22" s="285"/>
      <c r="D22" s="286">
        <f>'パターン2-2-3-1'!G23</f>
        <v>0</v>
      </c>
      <c r="E22" s="285"/>
      <c r="F22" s="287"/>
      <c r="G22" s="288">
        <f t="shared" si="0"/>
        <v>0</v>
      </c>
    </row>
    <row r="23" spans="1:7" s="77" customFormat="1" ht="32.1" customHeight="1">
      <c r="A23" s="91"/>
      <c r="B23" s="284">
        <f>'パターン2-2-3-1'!B24</f>
        <v>0</v>
      </c>
      <c r="C23" s="285"/>
      <c r="D23" s="286">
        <f>'パターン2-2-3-1'!G24</f>
        <v>0</v>
      </c>
      <c r="E23" s="285"/>
      <c r="F23" s="287"/>
      <c r="G23" s="288">
        <f t="shared" si="0"/>
        <v>0</v>
      </c>
    </row>
    <row r="24" spans="1:7" s="77" customFormat="1" ht="32.1" customHeight="1">
      <c r="A24" s="91"/>
      <c r="B24" s="284">
        <f>'パターン2-2-3-1'!B25</f>
        <v>0</v>
      </c>
      <c r="C24" s="285"/>
      <c r="D24" s="286">
        <f>'パターン2-2-3-1'!G25</f>
        <v>0</v>
      </c>
      <c r="E24" s="285"/>
      <c r="F24" s="287"/>
      <c r="G24" s="288">
        <f t="shared" si="0"/>
        <v>0</v>
      </c>
    </row>
    <row r="25" spans="1:7" s="77" customFormat="1" ht="32.1" customHeight="1">
      <c r="A25" s="91"/>
      <c r="B25" s="284">
        <f>'パターン2-2-3-1'!B26</f>
        <v>0</v>
      </c>
      <c r="C25" s="285"/>
      <c r="D25" s="286">
        <f>'パターン2-2-3-1'!G26</f>
        <v>0</v>
      </c>
      <c r="E25" s="285"/>
      <c r="F25" s="287"/>
      <c r="G25" s="288">
        <f t="shared" si="0"/>
        <v>0</v>
      </c>
    </row>
    <row r="26" spans="1:7" s="77" customFormat="1" ht="32.1" customHeight="1">
      <c r="A26" s="91"/>
      <c r="B26" s="284">
        <f>'パターン2-2-3-1'!B27</f>
        <v>0</v>
      </c>
      <c r="C26" s="285"/>
      <c r="D26" s="286">
        <f>'パターン2-2-3-1'!G27</f>
        <v>0</v>
      </c>
      <c r="E26" s="285"/>
      <c r="F26" s="287"/>
      <c r="G26" s="288">
        <f t="shared" si="0"/>
        <v>0</v>
      </c>
    </row>
    <row r="27" spans="1:7" s="77" customFormat="1" ht="32.1" customHeight="1">
      <c r="A27" s="91"/>
      <c r="B27" s="284">
        <f>'パターン2-2-3-1'!B28</f>
        <v>0</v>
      </c>
      <c r="C27" s="285"/>
      <c r="D27" s="286">
        <f>'パターン2-2-3-1'!G28</f>
        <v>0</v>
      </c>
      <c r="E27" s="285"/>
      <c r="F27" s="287"/>
      <c r="G27" s="288">
        <f t="shared" si="0"/>
        <v>0</v>
      </c>
    </row>
    <row r="28" spans="1:7" s="77" customFormat="1" ht="32.1" customHeight="1">
      <c r="A28" s="91"/>
      <c r="B28" s="284">
        <f>'パターン2-2-3-1'!B29</f>
        <v>0</v>
      </c>
      <c r="C28" s="285"/>
      <c r="D28" s="286">
        <f>'パターン2-2-3-1'!G29</f>
        <v>0</v>
      </c>
      <c r="E28" s="285"/>
      <c r="F28" s="287"/>
      <c r="G28" s="288">
        <f t="shared" si="0"/>
        <v>0</v>
      </c>
    </row>
    <row r="29" spans="1:7" s="77" customFormat="1" ht="32.1" customHeight="1">
      <c r="A29" s="91"/>
      <c r="B29" s="284">
        <f>'パターン2-2-3-1'!B30</f>
        <v>0</v>
      </c>
      <c r="C29" s="285"/>
      <c r="D29" s="286">
        <f>'パターン2-2-3-1'!G30</f>
        <v>0</v>
      </c>
      <c r="E29" s="285"/>
      <c r="F29" s="287"/>
      <c r="G29" s="288">
        <f t="shared" si="0"/>
        <v>0</v>
      </c>
    </row>
    <row r="30" spans="1:7" s="77" customFormat="1" ht="32.1" customHeight="1">
      <c r="A30" s="91"/>
      <c r="B30" s="284">
        <f>'パターン2-2-3-1'!B31</f>
        <v>0</v>
      </c>
      <c r="C30" s="285"/>
      <c r="D30" s="286">
        <f>'パターン2-2-3-1'!G31</f>
        <v>0</v>
      </c>
      <c r="E30" s="285"/>
      <c r="F30" s="287"/>
      <c r="G30" s="288">
        <f t="shared" si="0"/>
        <v>0</v>
      </c>
    </row>
    <row r="31" spans="1:7" s="77" customFormat="1" ht="32.1" customHeight="1">
      <c r="A31" s="91"/>
      <c r="B31" s="284">
        <f>'パターン2-2-3-1'!B32</f>
        <v>0</v>
      </c>
      <c r="C31" s="285"/>
      <c r="D31" s="286">
        <f>'パターン2-2-3-1'!G32</f>
        <v>0</v>
      </c>
      <c r="E31" s="285"/>
      <c r="F31" s="287"/>
      <c r="G31" s="288">
        <f t="shared" si="0"/>
        <v>0</v>
      </c>
    </row>
    <row r="32" spans="1:7" s="77" customFormat="1" ht="32.1" customHeight="1">
      <c r="A32" s="91"/>
      <c r="B32" s="284">
        <f>'パターン2-2-3-1'!B33</f>
        <v>0</v>
      </c>
      <c r="C32" s="285"/>
      <c r="D32" s="286">
        <f>'パターン2-2-3-1'!G33</f>
        <v>0</v>
      </c>
      <c r="E32" s="285"/>
      <c r="F32" s="287"/>
      <c r="G32" s="288">
        <f t="shared" si="0"/>
        <v>0</v>
      </c>
    </row>
    <row r="33" spans="1:7" s="77" customFormat="1" ht="32.1" customHeight="1">
      <c r="A33" s="91"/>
      <c r="B33" s="284">
        <f>'パターン2-2-3-1'!B34</f>
        <v>0</v>
      </c>
      <c r="C33" s="285"/>
      <c r="D33" s="286">
        <f>'パターン2-2-3-1'!G34</f>
        <v>0</v>
      </c>
      <c r="E33" s="285"/>
      <c r="F33" s="287"/>
      <c r="G33" s="288">
        <f t="shared" si="0"/>
        <v>0</v>
      </c>
    </row>
    <row r="34" spans="1:7" s="77" customFormat="1" ht="32.1" customHeight="1">
      <c r="A34" s="91"/>
      <c r="B34" s="284">
        <f>'パターン2-2-3-1'!B35</f>
        <v>0</v>
      </c>
      <c r="C34" s="285"/>
      <c r="D34" s="286">
        <f>'パターン2-2-3-1'!G35</f>
        <v>0</v>
      </c>
      <c r="E34" s="285"/>
      <c r="F34" s="287"/>
      <c r="G34" s="288">
        <f t="shared" si="0"/>
        <v>0</v>
      </c>
    </row>
    <row r="35" spans="1:7" s="77" customFormat="1" ht="32.1" customHeight="1">
      <c r="A35" s="91"/>
      <c r="B35" s="284">
        <f>'パターン2-2-3-1'!B36</f>
        <v>0</v>
      </c>
      <c r="C35" s="285"/>
      <c r="D35" s="286">
        <f>'パターン2-2-3-1'!G36</f>
        <v>0</v>
      </c>
      <c r="E35" s="285"/>
      <c r="F35" s="287"/>
      <c r="G35" s="288">
        <f t="shared" si="0"/>
        <v>0</v>
      </c>
    </row>
    <row r="36" spans="1:7" s="77" customFormat="1" ht="32.1" customHeight="1">
      <c r="A36" s="91"/>
      <c r="B36" s="284">
        <f>'パターン2-2-3-1'!B37</f>
        <v>0</v>
      </c>
      <c r="C36" s="285"/>
      <c r="D36" s="286">
        <f>'パターン2-2-3-1'!G37</f>
        <v>0</v>
      </c>
      <c r="E36" s="285"/>
      <c r="F36" s="287"/>
      <c r="G36" s="288">
        <f t="shared" si="0"/>
        <v>0</v>
      </c>
    </row>
    <row r="37" spans="1:7" s="77" customFormat="1" ht="32.1" customHeight="1">
      <c r="A37" s="91"/>
      <c r="B37" s="284">
        <f>'パターン2-2-3-1'!B38</f>
        <v>0</v>
      </c>
      <c r="C37" s="285"/>
      <c r="D37" s="286">
        <f>'パターン2-2-3-1'!G38</f>
        <v>0</v>
      </c>
      <c r="E37" s="285"/>
      <c r="F37" s="287"/>
      <c r="G37" s="288">
        <f t="shared" si="0"/>
        <v>0</v>
      </c>
    </row>
    <row r="38" spans="1:7" s="77" customFormat="1" ht="32.1" customHeight="1">
      <c r="A38" s="91"/>
      <c r="B38" s="284">
        <f>'パターン2-2-3-1'!B39</f>
        <v>0</v>
      </c>
      <c r="C38" s="285"/>
      <c r="D38" s="286">
        <f>'パターン2-2-3-1'!G39</f>
        <v>0</v>
      </c>
      <c r="E38" s="285"/>
      <c r="F38" s="287"/>
      <c r="G38" s="288">
        <f t="shared" si="0"/>
        <v>0</v>
      </c>
    </row>
    <row r="39" spans="1:7" s="77" customFormat="1" ht="32.1" customHeight="1">
      <c r="A39" s="91"/>
      <c r="B39" s="284">
        <f>'パターン2-2-3-1'!B40</f>
        <v>0</v>
      </c>
      <c r="C39" s="285"/>
      <c r="D39" s="286">
        <f>'パターン2-2-3-1'!G40</f>
        <v>0</v>
      </c>
      <c r="E39" s="285"/>
      <c r="F39" s="287"/>
      <c r="G39" s="288">
        <f t="shared" si="0"/>
        <v>0</v>
      </c>
    </row>
    <row r="40" spans="1:7" s="77" customFormat="1" ht="32.1" customHeight="1">
      <c r="A40" s="91"/>
      <c r="B40" s="284">
        <f>'パターン2-2-3-1'!B41</f>
        <v>0</v>
      </c>
      <c r="C40" s="285"/>
      <c r="D40" s="286">
        <f>'パターン2-2-3-1'!G41</f>
        <v>0</v>
      </c>
      <c r="E40" s="285"/>
      <c r="F40" s="287"/>
      <c r="G40" s="288">
        <f t="shared" si="0"/>
        <v>0</v>
      </c>
    </row>
    <row r="41" spans="1:7" s="77" customFormat="1" ht="32.1" customHeight="1">
      <c r="A41" s="91"/>
      <c r="B41" s="284">
        <f>'パターン2-2-3-1'!B42</f>
        <v>0</v>
      </c>
      <c r="C41" s="285"/>
      <c r="D41" s="286">
        <f>'パターン2-2-3-1'!G42</f>
        <v>0</v>
      </c>
      <c r="E41" s="285"/>
      <c r="F41" s="287"/>
      <c r="G41" s="288">
        <f t="shared" si="0"/>
        <v>0</v>
      </c>
    </row>
    <row r="42" spans="1:7" s="77" customFormat="1" ht="32.1" customHeight="1">
      <c r="A42" s="91"/>
      <c r="B42" s="284">
        <f>'パターン2-2-3-1'!B43</f>
        <v>0</v>
      </c>
      <c r="C42" s="285"/>
      <c r="D42" s="286">
        <f>'パターン2-2-3-1'!G43</f>
        <v>0</v>
      </c>
      <c r="E42" s="285"/>
      <c r="F42" s="287"/>
      <c r="G42" s="288">
        <f t="shared" si="0"/>
        <v>0</v>
      </c>
    </row>
    <row r="43" spans="1:7" s="77" customFormat="1" ht="32.1" customHeight="1">
      <c r="A43" s="91"/>
      <c r="B43" s="284">
        <f>'パターン2-2-3-1'!B44</f>
        <v>0</v>
      </c>
      <c r="C43" s="285"/>
      <c r="D43" s="286">
        <f>'パターン2-2-3-1'!G44</f>
        <v>0</v>
      </c>
      <c r="E43" s="285"/>
      <c r="F43" s="287"/>
      <c r="G43" s="288">
        <f t="shared" si="0"/>
        <v>0</v>
      </c>
    </row>
    <row r="44" spans="1:7" s="77" customFormat="1" ht="32.1" customHeight="1">
      <c r="A44" s="91"/>
      <c r="B44" s="284">
        <f>'パターン2-2-3-1'!B45</f>
        <v>0</v>
      </c>
      <c r="C44" s="285"/>
      <c r="D44" s="286">
        <f>'パターン2-2-3-1'!G45</f>
        <v>0</v>
      </c>
      <c r="E44" s="285"/>
      <c r="F44" s="287"/>
      <c r="G44" s="288">
        <f t="shared" si="0"/>
        <v>0</v>
      </c>
    </row>
    <row r="45" spans="1:7" s="77" customFormat="1" ht="32.1" customHeight="1">
      <c r="A45" s="91"/>
      <c r="B45" s="284">
        <f>'パターン2-2-3-1'!B46</f>
        <v>0</v>
      </c>
      <c r="C45" s="285"/>
      <c r="D45" s="286">
        <f>'パターン2-2-3-1'!G46</f>
        <v>0</v>
      </c>
      <c r="E45" s="285"/>
      <c r="F45" s="287"/>
      <c r="G45" s="288">
        <f t="shared" si="0"/>
        <v>0</v>
      </c>
    </row>
    <row r="46" spans="1:7" s="77" customFormat="1" ht="32.1" customHeight="1">
      <c r="A46" s="91"/>
      <c r="B46" s="284">
        <f>'パターン2-2-3-1'!B47</f>
        <v>0</v>
      </c>
      <c r="C46" s="285"/>
      <c r="D46" s="286">
        <f>'パターン2-2-3-1'!G47</f>
        <v>0</v>
      </c>
      <c r="E46" s="285"/>
      <c r="F46" s="287"/>
      <c r="G46" s="288">
        <f t="shared" si="0"/>
        <v>0</v>
      </c>
    </row>
    <row r="47" spans="1:7" s="77" customFormat="1" ht="32.1" customHeight="1">
      <c r="A47" s="91"/>
      <c r="B47" s="284">
        <f>'パターン2-2-3-1'!B48</f>
        <v>0</v>
      </c>
      <c r="C47" s="285"/>
      <c r="D47" s="286">
        <f>'パターン2-2-3-1'!G48</f>
        <v>0</v>
      </c>
      <c r="E47" s="285"/>
      <c r="F47" s="287"/>
      <c r="G47" s="288">
        <f t="shared" si="0"/>
        <v>0</v>
      </c>
    </row>
    <row r="48" spans="1:7" s="77" customFormat="1" ht="32.1" customHeight="1">
      <c r="A48" s="91"/>
      <c r="B48" s="284">
        <f>'パターン2-2-3-1'!B49</f>
        <v>0</v>
      </c>
      <c r="C48" s="285"/>
      <c r="D48" s="286">
        <f>'パターン2-2-3-1'!G49</f>
        <v>0</v>
      </c>
      <c r="E48" s="285"/>
      <c r="F48" s="287"/>
      <c r="G48" s="288">
        <f t="shared" si="0"/>
        <v>0</v>
      </c>
    </row>
    <row r="49" spans="1:7" s="77" customFormat="1" ht="32.1" customHeight="1">
      <c r="A49" s="91"/>
      <c r="B49" s="284">
        <f>'パターン2-2-3-1'!B50</f>
        <v>0</v>
      </c>
      <c r="C49" s="285"/>
      <c r="D49" s="286">
        <f>'パターン2-2-3-1'!G50</f>
        <v>0</v>
      </c>
      <c r="E49" s="285"/>
      <c r="F49" s="287"/>
      <c r="G49" s="288">
        <f t="shared" si="0"/>
        <v>0</v>
      </c>
    </row>
    <row r="50" spans="1:7" s="77" customFormat="1" ht="32.1" customHeight="1">
      <c r="A50" s="91"/>
      <c r="B50" s="284">
        <f>'パターン2-2-3-1'!B51</f>
        <v>0</v>
      </c>
      <c r="C50" s="285"/>
      <c r="D50" s="286">
        <f>'パターン2-2-3-1'!G51</f>
        <v>0</v>
      </c>
      <c r="E50" s="285"/>
      <c r="F50" s="287"/>
      <c r="G50" s="288">
        <f t="shared" si="0"/>
        <v>0</v>
      </c>
    </row>
    <row r="51" spans="1:7" s="77" customFormat="1" ht="32.1" customHeight="1">
      <c r="A51" s="91"/>
      <c r="B51" s="284">
        <f>'パターン2-2-3-1'!B52</f>
        <v>0</v>
      </c>
      <c r="C51" s="285"/>
      <c r="D51" s="286">
        <f>'パターン2-2-3-1'!G52</f>
        <v>0</v>
      </c>
      <c r="E51" s="285"/>
      <c r="F51" s="287"/>
      <c r="G51" s="288">
        <f t="shared" si="0"/>
        <v>0</v>
      </c>
    </row>
    <row r="52" spans="1:7" s="77" customFormat="1" ht="32.1" customHeight="1">
      <c r="A52" s="91"/>
      <c r="B52" s="284">
        <f>'パターン2-2-3-1'!B53</f>
        <v>0</v>
      </c>
      <c r="C52" s="285"/>
      <c r="D52" s="286">
        <f>'パターン2-2-3-1'!G53</f>
        <v>0</v>
      </c>
      <c r="E52" s="285"/>
      <c r="F52" s="287"/>
      <c r="G52" s="288">
        <f t="shared" si="0"/>
        <v>0</v>
      </c>
    </row>
    <row r="53" spans="1:7" s="77" customFormat="1" ht="32.1" customHeight="1">
      <c r="A53" s="91"/>
      <c r="B53" s="284">
        <f>'パターン2-2-3-1'!B54</f>
        <v>0</v>
      </c>
      <c r="C53" s="285"/>
      <c r="D53" s="286">
        <f>'パターン2-2-3-1'!G54</f>
        <v>0</v>
      </c>
      <c r="E53" s="285"/>
      <c r="F53" s="287"/>
      <c r="G53" s="288">
        <f t="shared" si="0"/>
        <v>0</v>
      </c>
    </row>
    <row r="54" spans="1:7" s="77" customFormat="1" ht="32.1" customHeight="1">
      <c r="A54" s="91"/>
      <c r="B54" s="284">
        <f>'パターン2-2-3-1'!B55</f>
        <v>0</v>
      </c>
      <c r="C54" s="285"/>
      <c r="D54" s="286">
        <f>'パターン2-2-3-1'!G55</f>
        <v>0</v>
      </c>
      <c r="E54" s="285"/>
      <c r="F54" s="287"/>
      <c r="G54" s="288">
        <f t="shared" si="0"/>
        <v>0</v>
      </c>
    </row>
    <row r="55" spans="1:7" s="77" customFormat="1" ht="32.1" customHeight="1">
      <c r="A55" s="91"/>
      <c r="B55" s="284">
        <f>'パターン2-2-3-1'!B56</f>
        <v>0</v>
      </c>
      <c r="C55" s="285"/>
      <c r="D55" s="286">
        <f>'パターン2-2-3-1'!G56</f>
        <v>0</v>
      </c>
      <c r="E55" s="285"/>
      <c r="F55" s="287"/>
      <c r="G55" s="288">
        <f t="shared" si="0"/>
        <v>0</v>
      </c>
    </row>
    <row r="56" spans="1:7" s="77" customFormat="1" ht="32.1" customHeight="1">
      <c r="A56" s="91"/>
      <c r="B56" s="284">
        <f>'パターン2-2-3-1'!B57</f>
        <v>0</v>
      </c>
      <c r="C56" s="285"/>
      <c r="D56" s="286">
        <f>'パターン2-2-3-1'!G57</f>
        <v>0</v>
      </c>
      <c r="E56" s="285"/>
      <c r="F56" s="287"/>
      <c r="G56" s="288">
        <f t="shared" si="0"/>
        <v>0</v>
      </c>
    </row>
    <row r="57" spans="1:7" s="77" customFormat="1" ht="32.1" customHeight="1">
      <c r="A57" s="91"/>
      <c r="B57" s="284">
        <f>'パターン2-2-3-1'!B58</f>
        <v>0</v>
      </c>
      <c r="C57" s="285"/>
      <c r="D57" s="286">
        <f>'パターン2-2-3-1'!G58</f>
        <v>0</v>
      </c>
      <c r="E57" s="285"/>
      <c r="F57" s="287"/>
      <c r="G57" s="288">
        <f t="shared" si="0"/>
        <v>0</v>
      </c>
    </row>
    <row r="58" spans="1:7" s="77" customFormat="1" ht="32.1" customHeight="1">
      <c r="A58" s="91"/>
      <c r="B58" s="284">
        <f>'パターン2-2-3-1'!B59</f>
        <v>0</v>
      </c>
      <c r="C58" s="285"/>
      <c r="D58" s="286">
        <f>'パターン2-2-3-1'!G59</f>
        <v>0</v>
      </c>
      <c r="E58" s="285"/>
      <c r="F58" s="287"/>
      <c r="G58" s="288">
        <f t="shared" si="0"/>
        <v>0</v>
      </c>
    </row>
    <row r="59" spans="1:7" s="77" customFormat="1" ht="32.1" customHeight="1">
      <c r="A59" s="91"/>
      <c r="B59" s="284">
        <f>'パターン2-2-3-1'!B60</f>
        <v>0</v>
      </c>
      <c r="C59" s="285"/>
      <c r="D59" s="286">
        <f>'パターン2-2-3-1'!G60</f>
        <v>0</v>
      </c>
      <c r="E59" s="285"/>
      <c r="F59" s="287"/>
      <c r="G59" s="288">
        <f t="shared" si="0"/>
        <v>0</v>
      </c>
    </row>
    <row r="60" spans="1:7" s="77" customFormat="1" ht="32.1" customHeight="1">
      <c r="A60" s="91"/>
      <c r="B60" s="284">
        <f>'パターン2-2-3-1'!B61</f>
        <v>0</v>
      </c>
      <c r="C60" s="285"/>
      <c r="D60" s="286">
        <f>'パターン2-2-3-1'!G61</f>
        <v>0</v>
      </c>
      <c r="E60" s="285"/>
      <c r="F60" s="287"/>
      <c r="G60" s="288">
        <f t="shared" si="0"/>
        <v>0</v>
      </c>
    </row>
    <row r="61" spans="1:7" s="77" customFormat="1" ht="32.1" customHeight="1">
      <c r="A61" s="91"/>
      <c r="B61" s="284">
        <f>'パターン2-2-3-1'!B62</f>
        <v>0</v>
      </c>
      <c r="C61" s="285"/>
      <c r="D61" s="286">
        <f>'パターン2-2-3-1'!G62</f>
        <v>0</v>
      </c>
      <c r="E61" s="285"/>
      <c r="F61" s="287"/>
      <c r="G61" s="288">
        <f t="shared" si="0"/>
        <v>0</v>
      </c>
    </row>
    <row r="62" spans="1:7" s="77" customFormat="1" ht="32.1" customHeight="1">
      <c r="A62" s="91"/>
      <c r="B62" s="284">
        <f>'パターン2-2-3-1'!B63</f>
        <v>0</v>
      </c>
      <c r="C62" s="285"/>
      <c r="D62" s="286">
        <f>'パターン2-2-3-1'!G63</f>
        <v>0</v>
      </c>
      <c r="E62" s="285"/>
      <c r="F62" s="287"/>
      <c r="G62" s="288">
        <f t="shared" si="0"/>
        <v>0</v>
      </c>
    </row>
    <row r="63" spans="1:7" s="77" customFormat="1" ht="32.1" customHeight="1">
      <c r="A63" s="91"/>
      <c r="B63" s="284">
        <f>'パターン2-2-3-1'!B64</f>
        <v>0</v>
      </c>
      <c r="C63" s="285"/>
      <c r="D63" s="286">
        <f>'パターン2-2-3-1'!G64</f>
        <v>0</v>
      </c>
      <c r="E63" s="285"/>
      <c r="F63" s="287"/>
      <c r="G63" s="288">
        <f t="shared" si="0"/>
        <v>0</v>
      </c>
    </row>
    <row r="64" spans="1:7" s="77" customFormat="1" ht="32.1" customHeight="1">
      <c r="A64" s="91"/>
      <c r="B64" s="284">
        <f>'パターン2-2-3-1'!B65</f>
        <v>0</v>
      </c>
      <c r="C64" s="285"/>
      <c r="D64" s="286">
        <f>'パターン2-2-3-1'!G65</f>
        <v>0</v>
      </c>
      <c r="E64" s="285"/>
      <c r="F64" s="287"/>
      <c r="G64" s="288">
        <f t="shared" si="0"/>
        <v>0</v>
      </c>
    </row>
    <row r="65" spans="1:7" s="77" customFormat="1" ht="32.1" customHeight="1">
      <c r="A65" s="91"/>
      <c r="B65" s="284">
        <f>'パターン2-2-3-1'!B66</f>
        <v>0</v>
      </c>
      <c r="C65" s="285"/>
      <c r="D65" s="286">
        <f>'パターン2-2-3-1'!G66</f>
        <v>0</v>
      </c>
      <c r="E65" s="285"/>
      <c r="F65" s="287"/>
      <c r="G65" s="288">
        <f t="shared" si="0"/>
        <v>0</v>
      </c>
    </row>
    <row r="66" spans="1:7" s="77" customFormat="1" ht="32.1" customHeight="1">
      <c r="A66" s="91"/>
      <c r="B66" s="284">
        <f>'パターン2-2-3-1'!B67</f>
        <v>0</v>
      </c>
      <c r="C66" s="285"/>
      <c r="D66" s="286">
        <f>'パターン2-2-3-1'!G67</f>
        <v>0</v>
      </c>
      <c r="E66" s="285"/>
      <c r="F66" s="287"/>
      <c r="G66" s="288">
        <f t="shared" si="0"/>
        <v>0</v>
      </c>
    </row>
    <row r="67" spans="1:7" s="77" customFormat="1" ht="32.1" customHeight="1">
      <c r="A67" s="91"/>
      <c r="B67" s="284">
        <f>'パターン2-2-3-1'!B68</f>
        <v>0</v>
      </c>
      <c r="C67" s="285"/>
      <c r="D67" s="286">
        <f>'パターン2-2-3-1'!G68</f>
        <v>0</v>
      </c>
      <c r="E67" s="285"/>
      <c r="F67" s="287"/>
      <c r="G67" s="288">
        <f t="shared" si="0"/>
        <v>0</v>
      </c>
    </row>
    <row r="68" spans="1:7" s="77" customFormat="1" ht="32.1" customHeight="1">
      <c r="A68" s="91"/>
      <c r="B68" s="284">
        <f>'パターン2-2-3-1'!B69</f>
        <v>0</v>
      </c>
      <c r="C68" s="285"/>
      <c r="D68" s="286">
        <f>'パターン2-2-3-1'!G69</f>
        <v>0</v>
      </c>
      <c r="E68" s="285"/>
      <c r="F68" s="287"/>
      <c r="G68" s="288">
        <f t="shared" si="0"/>
        <v>0</v>
      </c>
    </row>
    <row r="69" spans="1:7" s="77" customFormat="1" ht="32.1" customHeight="1">
      <c r="A69" s="91"/>
      <c r="B69" s="284">
        <f>'パターン2-2-3-1'!B70</f>
        <v>0</v>
      </c>
      <c r="C69" s="285"/>
      <c r="D69" s="286">
        <f>'パターン2-2-3-1'!G70</f>
        <v>0</v>
      </c>
      <c r="E69" s="285"/>
      <c r="F69" s="287"/>
      <c r="G69" s="288">
        <f t="shared" si="0"/>
        <v>0</v>
      </c>
    </row>
    <row r="70" spans="1:7" s="77" customFormat="1" ht="32.1" customHeight="1">
      <c r="A70" s="91"/>
      <c r="B70" s="284">
        <f>'パターン2-2-3-1'!B71</f>
        <v>0</v>
      </c>
      <c r="C70" s="285"/>
      <c r="D70" s="286">
        <f>'パターン2-2-3-1'!G71</f>
        <v>0</v>
      </c>
      <c r="E70" s="285"/>
      <c r="F70" s="287"/>
      <c r="G70" s="288">
        <f t="shared" si="0"/>
        <v>0</v>
      </c>
    </row>
    <row r="71" spans="1:7" s="77" customFormat="1" ht="32.1" customHeight="1">
      <c r="A71" s="91"/>
      <c r="B71" s="284">
        <f>'パターン2-2-3-1'!B72</f>
        <v>0</v>
      </c>
      <c r="C71" s="285"/>
      <c r="D71" s="286">
        <f>'パターン2-2-3-1'!G72</f>
        <v>0</v>
      </c>
      <c r="E71" s="285"/>
      <c r="F71" s="287"/>
      <c r="G71" s="288">
        <f t="shared" si="0"/>
        <v>0</v>
      </c>
    </row>
    <row r="72" spans="1:7" s="77" customFormat="1" ht="32.1" customHeight="1">
      <c r="A72" s="91"/>
      <c r="B72" s="284">
        <f>'パターン2-2-3-1'!B73</f>
        <v>0</v>
      </c>
      <c r="C72" s="285"/>
      <c r="D72" s="286">
        <f>'パターン2-2-3-1'!G73</f>
        <v>0</v>
      </c>
      <c r="E72" s="285"/>
      <c r="F72" s="287"/>
      <c r="G72" s="288">
        <f t="shared" si="0"/>
        <v>0</v>
      </c>
    </row>
    <row r="73" spans="1:7" s="77" customFormat="1" ht="32.1" customHeight="1">
      <c r="A73" s="91"/>
      <c r="B73" s="284">
        <f>'パターン2-2-3-1'!B74</f>
        <v>0</v>
      </c>
      <c r="C73" s="285"/>
      <c r="D73" s="286">
        <f>'パターン2-2-3-1'!G74</f>
        <v>0</v>
      </c>
      <c r="E73" s="285"/>
      <c r="F73" s="287"/>
      <c r="G73" s="288">
        <f t="shared" si="0"/>
        <v>0</v>
      </c>
    </row>
    <row r="74" spans="1:7" s="77" customFormat="1" ht="32.1" customHeight="1">
      <c r="A74" s="91"/>
      <c r="B74" s="284">
        <f>'パターン2-2-3-1'!B75</f>
        <v>0</v>
      </c>
      <c r="C74" s="285"/>
      <c r="D74" s="286">
        <f>'パターン2-2-3-1'!G75</f>
        <v>0</v>
      </c>
      <c r="E74" s="285"/>
      <c r="F74" s="287"/>
      <c r="G74" s="288">
        <f t="shared" si="0"/>
        <v>0</v>
      </c>
    </row>
    <row r="75" spans="1:7" s="77" customFormat="1" ht="32.1" customHeight="1">
      <c r="A75" s="91"/>
      <c r="B75" s="284">
        <f>'パターン2-2-3-1'!B76</f>
        <v>0</v>
      </c>
      <c r="C75" s="285"/>
      <c r="D75" s="286">
        <f>'パターン2-2-3-1'!G76</f>
        <v>0</v>
      </c>
      <c r="E75" s="285"/>
      <c r="F75" s="287"/>
      <c r="G75" s="288">
        <f t="shared" si="0"/>
        <v>0</v>
      </c>
    </row>
    <row r="76" spans="1:7" s="77" customFormat="1" ht="32.1" customHeight="1">
      <c r="A76" s="91"/>
      <c r="B76" s="284">
        <f>'パターン2-2-3-1'!B77</f>
        <v>0</v>
      </c>
      <c r="C76" s="285"/>
      <c r="D76" s="286">
        <f>'パターン2-2-3-1'!G77</f>
        <v>0</v>
      </c>
      <c r="E76" s="285"/>
      <c r="F76" s="287"/>
      <c r="G76" s="288">
        <f t="shared" si="0"/>
        <v>0</v>
      </c>
    </row>
    <row r="77" spans="1:7" s="77" customFormat="1" ht="32.1" customHeight="1">
      <c r="A77" s="91"/>
      <c r="B77" s="284">
        <f>'パターン2-2-3-1'!B78</f>
        <v>0</v>
      </c>
      <c r="C77" s="285"/>
      <c r="D77" s="286">
        <f>'パターン2-2-3-1'!G78</f>
        <v>0</v>
      </c>
      <c r="E77" s="285"/>
      <c r="F77" s="287"/>
      <c r="G77" s="288">
        <f t="shared" si="0"/>
        <v>0</v>
      </c>
    </row>
    <row r="78" spans="1:7" s="77" customFormat="1" ht="32.1" customHeight="1">
      <c r="A78" s="91"/>
      <c r="B78" s="284">
        <f>'パターン2-2-3-1'!B79</f>
        <v>0</v>
      </c>
      <c r="C78" s="285"/>
      <c r="D78" s="286">
        <f>'パターン2-2-3-1'!G79</f>
        <v>0</v>
      </c>
      <c r="E78" s="285"/>
      <c r="F78" s="287"/>
      <c r="G78" s="288">
        <f t="shared" si="0"/>
        <v>0</v>
      </c>
    </row>
    <row r="79" spans="1:7" s="77" customFormat="1" ht="32.1" customHeight="1">
      <c r="A79" s="91"/>
      <c r="B79" s="284">
        <f>'パターン2-2-3-1'!B80</f>
        <v>0</v>
      </c>
      <c r="C79" s="285"/>
      <c r="D79" s="286">
        <f>'パターン2-2-3-1'!G80</f>
        <v>0</v>
      </c>
      <c r="E79" s="285"/>
      <c r="F79" s="287"/>
      <c r="G79" s="288">
        <f t="shared" si="0"/>
        <v>0</v>
      </c>
    </row>
    <row r="80" spans="1:7" s="77" customFormat="1" ht="32.1" customHeight="1">
      <c r="A80" s="91"/>
      <c r="B80" s="284">
        <f>'パターン2-2-3-1'!B81</f>
        <v>0</v>
      </c>
      <c r="C80" s="285"/>
      <c r="D80" s="286">
        <f>'パターン2-2-3-1'!G81</f>
        <v>0</v>
      </c>
      <c r="E80" s="285"/>
      <c r="F80" s="287"/>
      <c r="G80" s="288">
        <f t="shared" si="0"/>
        <v>0</v>
      </c>
    </row>
    <row r="81" spans="1:7" s="77" customFormat="1" ht="32.1" customHeight="1">
      <c r="A81" s="91"/>
      <c r="B81" s="284">
        <f>'パターン2-2-3-1'!B82</f>
        <v>0</v>
      </c>
      <c r="C81" s="285"/>
      <c r="D81" s="286">
        <f>'パターン2-2-3-1'!G82</f>
        <v>0</v>
      </c>
      <c r="E81" s="285"/>
      <c r="F81" s="287"/>
      <c r="G81" s="288">
        <f t="shared" si="0"/>
        <v>0</v>
      </c>
    </row>
    <row r="82" spans="1:7" s="77" customFormat="1" ht="32.1" customHeight="1">
      <c r="A82" s="91"/>
      <c r="B82" s="284">
        <f>'パターン2-2-3-1'!B83</f>
        <v>0</v>
      </c>
      <c r="C82" s="285"/>
      <c r="D82" s="286">
        <f>'パターン2-2-3-1'!G83</f>
        <v>0</v>
      </c>
      <c r="E82" s="285"/>
      <c r="F82" s="287"/>
      <c r="G82" s="288">
        <f t="shared" si="0"/>
        <v>0</v>
      </c>
    </row>
    <row r="83" spans="1:7" s="77" customFormat="1" ht="32.1" customHeight="1">
      <c r="A83" s="91"/>
      <c r="B83" s="284">
        <f>'パターン2-2-3-1'!B84</f>
        <v>0</v>
      </c>
      <c r="C83" s="285"/>
      <c r="D83" s="286">
        <f>'パターン2-2-3-1'!G84</f>
        <v>0</v>
      </c>
      <c r="E83" s="285"/>
      <c r="F83" s="287"/>
      <c r="G83" s="288">
        <f t="shared" si="0"/>
        <v>0</v>
      </c>
    </row>
    <row r="84" spans="1:7" s="77" customFormat="1" ht="32.1" customHeight="1">
      <c r="A84" s="91"/>
      <c r="B84" s="284">
        <f>'パターン2-2-3-1'!B85</f>
        <v>0</v>
      </c>
      <c r="C84" s="285"/>
      <c r="D84" s="286">
        <f>'パターン2-2-3-1'!G85</f>
        <v>0</v>
      </c>
      <c r="E84" s="285"/>
      <c r="F84" s="287"/>
      <c r="G84" s="288">
        <f t="shared" si="0"/>
        <v>0</v>
      </c>
    </row>
    <row r="85" spans="1:7" s="77" customFormat="1" ht="32.1" customHeight="1">
      <c r="A85" s="91"/>
      <c r="B85" s="284">
        <f>'パターン2-2-3-1'!B86</f>
        <v>0</v>
      </c>
      <c r="C85" s="285"/>
      <c r="D85" s="286">
        <f>'パターン2-2-3-1'!G86</f>
        <v>0</v>
      </c>
      <c r="E85" s="285"/>
      <c r="F85" s="287"/>
      <c r="G85" s="288">
        <f t="shared" si="0"/>
        <v>0</v>
      </c>
    </row>
    <row r="86" spans="1:7" s="77" customFormat="1" ht="32.1" customHeight="1">
      <c r="A86" s="91"/>
      <c r="B86" s="284">
        <f>'パターン2-2-3-1'!B87</f>
        <v>0</v>
      </c>
      <c r="C86" s="285"/>
      <c r="D86" s="286">
        <f>'パターン2-2-3-1'!G87</f>
        <v>0</v>
      </c>
      <c r="E86" s="285"/>
      <c r="F86" s="287"/>
      <c r="G86" s="288">
        <f t="shared" si="0"/>
        <v>0</v>
      </c>
    </row>
    <row r="87" spans="1:7" s="77" customFormat="1" ht="32.1" customHeight="1">
      <c r="A87" s="91"/>
      <c r="B87" s="284">
        <f>'パターン2-2-3-1'!B88</f>
        <v>0</v>
      </c>
      <c r="C87" s="285"/>
      <c r="D87" s="286">
        <f>'パターン2-2-3-1'!G88</f>
        <v>0</v>
      </c>
      <c r="E87" s="285"/>
      <c r="F87" s="287"/>
      <c r="G87" s="288">
        <f t="shared" si="0"/>
        <v>0</v>
      </c>
    </row>
    <row r="88" spans="1:7" s="77" customFormat="1" ht="32.1" customHeight="1">
      <c r="A88" s="91"/>
      <c r="B88" s="284">
        <f>'パターン2-2-3-1'!B89</f>
        <v>0</v>
      </c>
      <c r="C88" s="285"/>
      <c r="D88" s="286">
        <f>'パターン2-2-3-1'!G89</f>
        <v>0</v>
      </c>
      <c r="E88" s="285"/>
      <c r="F88" s="287"/>
      <c r="G88" s="288">
        <f t="shared" si="0"/>
        <v>0</v>
      </c>
    </row>
    <row r="89" spans="1:7" s="77" customFormat="1" ht="32.1" customHeight="1">
      <c r="A89" s="91"/>
      <c r="B89" s="284">
        <f>'パターン2-2-3-1'!B90</f>
        <v>0</v>
      </c>
      <c r="C89" s="285"/>
      <c r="D89" s="286">
        <f>'パターン2-2-3-1'!G90</f>
        <v>0</v>
      </c>
      <c r="E89" s="285"/>
      <c r="F89" s="287"/>
      <c r="G89" s="288">
        <f t="shared" si="0"/>
        <v>0</v>
      </c>
    </row>
    <row r="90" spans="1:7" s="77" customFormat="1" ht="32.1" customHeight="1">
      <c r="A90" s="91"/>
      <c r="B90" s="284">
        <f>'パターン2-2-3-1'!B91</f>
        <v>0</v>
      </c>
      <c r="C90" s="285"/>
      <c r="D90" s="286">
        <f>'パターン2-2-3-1'!G91</f>
        <v>0</v>
      </c>
      <c r="E90" s="285"/>
      <c r="F90" s="287"/>
      <c r="G90" s="288">
        <f t="shared" si="0"/>
        <v>0</v>
      </c>
    </row>
    <row r="91" spans="1:7" s="77" customFormat="1" ht="32.1" customHeight="1">
      <c r="A91" s="91"/>
      <c r="B91" s="284">
        <f>'パターン2-2-3-1'!B92</f>
        <v>0</v>
      </c>
      <c r="C91" s="285"/>
      <c r="D91" s="286">
        <f>'パターン2-2-3-1'!G92</f>
        <v>0</v>
      </c>
      <c r="E91" s="285"/>
      <c r="F91" s="287"/>
      <c r="G91" s="288">
        <f t="shared" si="0"/>
        <v>0</v>
      </c>
    </row>
    <row r="92" spans="1:7" s="77" customFormat="1" ht="32.1" customHeight="1">
      <c r="A92" s="91"/>
      <c r="B92" s="284">
        <f>'パターン2-2-3-1'!B93</f>
        <v>0</v>
      </c>
      <c r="C92" s="285"/>
      <c r="D92" s="286">
        <f>'パターン2-2-3-1'!G93</f>
        <v>0</v>
      </c>
      <c r="E92" s="285"/>
      <c r="F92" s="287"/>
      <c r="G92" s="288">
        <f t="shared" si="0"/>
        <v>0</v>
      </c>
    </row>
    <row r="93" spans="1:7" s="77" customFormat="1" ht="32.1" customHeight="1">
      <c r="A93" s="91"/>
      <c r="B93" s="284">
        <f>'パターン2-2-3-1'!B94</f>
        <v>0</v>
      </c>
      <c r="C93" s="285"/>
      <c r="D93" s="286">
        <f>'パターン2-2-3-1'!G94</f>
        <v>0</v>
      </c>
      <c r="E93" s="285"/>
      <c r="F93" s="287"/>
      <c r="G93" s="288">
        <f t="shared" si="0"/>
        <v>0</v>
      </c>
    </row>
    <row r="94" spans="1:7" s="77" customFormat="1" ht="32.1" customHeight="1">
      <c r="A94" s="91"/>
      <c r="B94" s="284">
        <f>'パターン2-2-3-1'!B95</f>
        <v>0</v>
      </c>
      <c r="C94" s="285"/>
      <c r="D94" s="286">
        <f>'パターン2-2-3-1'!G95</f>
        <v>0</v>
      </c>
      <c r="E94" s="285"/>
      <c r="F94" s="287"/>
      <c r="G94" s="288">
        <f t="shared" si="0"/>
        <v>0</v>
      </c>
    </row>
    <row r="95" spans="1:7" s="77" customFormat="1" ht="32.1" customHeight="1">
      <c r="A95" s="91"/>
      <c r="B95" s="284">
        <f>'パターン2-2-3-1'!B96</f>
        <v>0</v>
      </c>
      <c r="C95" s="285"/>
      <c r="D95" s="286">
        <f>'パターン2-2-3-1'!G96</f>
        <v>0</v>
      </c>
      <c r="E95" s="285"/>
      <c r="F95" s="287"/>
      <c r="G95" s="288">
        <f t="shared" si="0"/>
        <v>0</v>
      </c>
    </row>
    <row r="96" spans="1:7" s="77" customFormat="1" ht="32.1" customHeight="1">
      <c r="A96" s="91"/>
      <c r="B96" s="284">
        <f>'パターン2-2-3-1'!B97</f>
        <v>0</v>
      </c>
      <c r="C96" s="285"/>
      <c r="D96" s="286">
        <f>'パターン2-2-3-1'!G97</f>
        <v>0</v>
      </c>
      <c r="E96" s="285"/>
      <c r="F96" s="287"/>
      <c r="G96" s="288">
        <f t="shared" si="0"/>
        <v>0</v>
      </c>
    </row>
    <row r="97" spans="1:7" s="77" customFormat="1" ht="32.1" customHeight="1">
      <c r="A97" s="91"/>
      <c r="B97" s="284">
        <f>'パターン2-2-3-1'!B98</f>
        <v>0</v>
      </c>
      <c r="C97" s="285"/>
      <c r="D97" s="286">
        <f>'パターン2-2-3-1'!G98</f>
        <v>0</v>
      </c>
      <c r="E97" s="285"/>
      <c r="F97" s="287"/>
      <c r="G97" s="288">
        <f t="shared" si="0"/>
        <v>0</v>
      </c>
    </row>
    <row r="98" spans="1:7" s="77" customFormat="1" ht="32.1" customHeight="1">
      <c r="A98" s="91"/>
      <c r="B98" s="284">
        <f>'パターン2-2-3-1'!B99</f>
        <v>0</v>
      </c>
      <c r="C98" s="285"/>
      <c r="D98" s="286">
        <f>'パターン2-2-3-1'!G99</f>
        <v>0</v>
      </c>
      <c r="E98" s="285"/>
      <c r="F98" s="287"/>
      <c r="G98" s="288">
        <f t="shared" si="0"/>
        <v>0</v>
      </c>
    </row>
    <row r="99" spans="1:7" s="77" customFormat="1" ht="32.1" customHeight="1">
      <c r="A99" s="91"/>
      <c r="B99" s="284">
        <f>'パターン2-2-3-1'!B100</f>
        <v>0</v>
      </c>
      <c r="C99" s="285"/>
      <c r="D99" s="286">
        <f>'パターン2-2-3-1'!G100</f>
        <v>0</v>
      </c>
      <c r="E99" s="285"/>
      <c r="F99" s="287"/>
      <c r="G99" s="288">
        <f t="shared" si="0"/>
        <v>0</v>
      </c>
    </row>
    <row r="100" spans="1:7" s="77" customFormat="1" ht="32.1" customHeight="1">
      <c r="A100" s="91"/>
      <c r="B100" s="284">
        <f>'パターン2-2-3-1'!B101</f>
        <v>0</v>
      </c>
      <c r="C100" s="285"/>
      <c r="D100" s="286">
        <f>'パターン2-2-3-1'!G101</f>
        <v>0</v>
      </c>
      <c r="E100" s="285"/>
      <c r="F100" s="287"/>
      <c r="G100" s="288">
        <f t="shared" si="0"/>
        <v>0</v>
      </c>
    </row>
    <row r="101" spans="1:7" s="77" customFormat="1" ht="32.1" customHeight="1">
      <c r="A101" s="91"/>
      <c r="B101" s="284">
        <f>'パターン2-2-3-1'!B102</f>
        <v>0</v>
      </c>
      <c r="C101" s="285"/>
      <c r="D101" s="286">
        <f>'パターン2-2-3-1'!G102</f>
        <v>0</v>
      </c>
      <c r="E101" s="285"/>
      <c r="F101" s="287"/>
      <c r="G101" s="288">
        <f t="shared" si="0"/>
        <v>0</v>
      </c>
    </row>
    <row r="102" spans="1:7" s="77" customFormat="1" ht="32.1" customHeight="1">
      <c r="A102" s="91"/>
      <c r="B102" s="284">
        <f>'パターン2-2-3-1'!B103</f>
        <v>0</v>
      </c>
      <c r="C102" s="285"/>
      <c r="D102" s="286">
        <f>'パターン2-2-3-1'!G103</f>
        <v>0</v>
      </c>
      <c r="E102" s="285"/>
      <c r="F102" s="287"/>
      <c r="G102" s="288">
        <f t="shared" si="0"/>
        <v>0</v>
      </c>
    </row>
    <row r="103" spans="1:7" s="77" customFormat="1" ht="32.1" customHeight="1">
      <c r="A103" s="91"/>
      <c r="B103" s="284">
        <f>'パターン2-2-3-1'!B104</f>
        <v>0</v>
      </c>
      <c r="C103" s="285"/>
      <c r="D103" s="286">
        <f>'パターン2-2-3-1'!G104</f>
        <v>0</v>
      </c>
      <c r="E103" s="285"/>
      <c r="F103" s="287"/>
      <c r="G103" s="288">
        <f t="shared" si="0"/>
        <v>0</v>
      </c>
    </row>
    <row r="104" spans="1:7" s="77" customFormat="1" ht="32.1" customHeight="1">
      <c r="A104" s="91"/>
      <c r="B104" s="284">
        <f>'パターン2-2-3-1'!B105</f>
        <v>0</v>
      </c>
      <c r="C104" s="285"/>
      <c r="D104" s="286">
        <f>'パターン2-2-3-1'!G105</f>
        <v>0</v>
      </c>
      <c r="E104" s="285"/>
      <c r="F104" s="287"/>
      <c r="G104" s="288">
        <f t="shared" si="0"/>
        <v>0</v>
      </c>
    </row>
    <row r="105" spans="1:7" s="77" customFormat="1" ht="32.1" customHeight="1">
      <c r="A105" s="91"/>
      <c r="B105" s="284">
        <f>'パターン2-2-3-1'!B106</f>
        <v>0</v>
      </c>
      <c r="C105" s="285"/>
      <c r="D105" s="286">
        <f>'パターン2-2-3-1'!G106</f>
        <v>0</v>
      </c>
      <c r="E105" s="285"/>
      <c r="F105" s="287"/>
      <c r="G105" s="288">
        <f t="shared" si="0"/>
        <v>0</v>
      </c>
    </row>
    <row r="106" spans="1:7" s="77" customFormat="1" ht="32.1" customHeight="1">
      <c r="A106" s="91"/>
      <c r="B106" s="284">
        <f>'パターン2-2-3-1'!B107</f>
        <v>0</v>
      </c>
      <c r="C106" s="285"/>
      <c r="D106" s="286">
        <f>'パターン2-2-3-1'!G107</f>
        <v>0</v>
      </c>
      <c r="E106" s="285"/>
      <c r="F106" s="287"/>
      <c r="G106" s="288">
        <f t="shared" si="0"/>
        <v>0</v>
      </c>
    </row>
    <row r="107" spans="1:7" s="77" customFormat="1" ht="32.1" customHeight="1">
      <c r="A107" s="91"/>
      <c r="B107" s="284">
        <f>'パターン2-2-3-1'!B108</f>
        <v>0</v>
      </c>
      <c r="C107" s="285"/>
      <c r="D107" s="286">
        <f>'パターン2-2-3-1'!G108</f>
        <v>0</v>
      </c>
      <c r="E107" s="285"/>
      <c r="F107" s="287"/>
      <c r="G107" s="288">
        <f t="shared" si="0"/>
        <v>0</v>
      </c>
    </row>
    <row r="108" spans="1:7" s="77" customFormat="1" ht="32.1" customHeight="1">
      <c r="A108" s="91"/>
      <c r="B108" s="284">
        <f>'パターン2-2-3-1'!B109</f>
        <v>0</v>
      </c>
      <c r="C108" s="285"/>
      <c r="D108" s="286">
        <f>'パターン2-2-3-1'!G109</f>
        <v>0</v>
      </c>
      <c r="E108" s="285"/>
      <c r="F108" s="287"/>
      <c r="G108" s="288">
        <f t="shared" si="0"/>
        <v>0</v>
      </c>
    </row>
    <row r="109" spans="1:7" s="77" customFormat="1" ht="32.1" customHeight="1">
      <c r="A109" s="91"/>
      <c r="B109" s="284">
        <f>'パターン2-2-3-1'!B110</f>
        <v>0</v>
      </c>
      <c r="C109" s="285"/>
      <c r="D109" s="286">
        <f>'パターン2-2-3-1'!G110</f>
        <v>0</v>
      </c>
      <c r="E109" s="285"/>
      <c r="F109" s="287"/>
      <c r="G109" s="288">
        <f t="shared" si="0"/>
        <v>0</v>
      </c>
    </row>
    <row r="110" spans="1:7" s="77" customFormat="1" ht="32.1" customHeight="1">
      <c r="A110" s="91"/>
      <c r="B110" s="284">
        <f>'パターン2-2-3-1'!B111</f>
        <v>0</v>
      </c>
      <c r="C110" s="285"/>
      <c r="D110" s="286">
        <f>'パターン2-2-3-1'!G111</f>
        <v>0</v>
      </c>
      <c r="E110" s="285"/>
      <c r="F110" s="287"/>
      <c r="G110" s="288">
        <f t="shared" si="0"/>
        <v>0</v>
      </c>
    </row>
    <row r="111" spans="1:7" s="77" customFormat="1" ht="32.1" customHeight="1">
      <c r="A111" s="91"/>
      <c r="B111" s="284">
        <f>'パターン2-2-3-1'!B112</f>
        <v>0</v>
      </c>
      <c r="C111" s="285"/>
      <c r="D111" s="286">
        <f>'パターン2-2-3-1'!G112</f>
        <v>0</v>
      </c>
      <c r="E111" s="285"/>
      <c r="F111" s="287"/>
      <c r="G111" s="288">
        <f t="shared" si="0"/>
        <v>0</v>
      </c>
    </row>
    <row r="112" spans="1:7" s="77" customFormat="1" ht="32.1" customHeight="1">
      <c r="A112" s="91"/>
      <c r="B112" s="284">
        <f>'パターン2-2-3-1'!B113</f>
        <v>0</v>
      </c>
      <c r="C112" s="285"/>
      <c r="D112" s="286">
        <f>'パターン2-2-3-1'!G113</f>
        <v>0</v>
      </c>
      <c r="E112" s="285"/>
      <c r="F112" s="287"/>
      <c r="G112" s="288">
        <f t="shared" si="0"/>
        <v>0</v>
      </c>
    </row>
    <row r="113" spans="1:7" s="77" customFormat="1" ht="32.1" customHeight="1">
      <c r="A113" s="91"/>
      <c r="B113" s="284">
        <f>'パターン2-2-3-1'!B114</f>
        <v>0</v>
      </c>
      <c r="C113" s="285"/>
      <c r="D113" s="286">
        <f>'パターン2-2-3-1'!G114</f>
        <v>0</v>
      </c>
      <c r="E113" s="285"/>
      <c r="F113" s="287"/>
      <c r="G113" s="288">
        <f t="shared" si="0"/>
        <v>0</v>
      </c>
    </row>
    <row r="114" spans="1:7" s="77" customFormat="1" ht="32.1" customHeight="1">
      <c r="A114" s="91"/>
      <c r="B114" s="284">
        <f>'パターン2-2-3-1'!B115</f>
        <v>0</v>
      </c>
      <c r="C114" s="285"/>
      <c r="D114" s="286">
        <f>'パターン2-2-3-1'!G115</f>
        <v>0</v>
      </c>
      <c r="E114" s="285"/>
      <c r="F114" s="287"/>
      <c r="G114" s="288">
        <f t="shared" si="0"/>
        <v>0</v>
      </c>
    </row>
    <row r="115" spans="1:7" s="77" customFormat="1" ht="32.1" customHeight="1">
      <c r="A115" s="91"/>
      <c r="B115" s="284">
        <f>'パターン2-2-3-1'!B116</f>
        <v>0</v>
      </c>
      <c r="C115" s="285"/>
      <c r="D115" s="286">
        <f>'パターン2-2-3-1'!G116</f>
        <v>0</v>
      </c>
      <c r="E115" s="285"/>
      <c r="F115" s="287"/>
      <c r="G115" s="288">
        <f t="shared" si="0"/>
        <v>0</v>
      </c>
    </row>
    <row r="116" spans="1:7" s="77" customFormat="1" ht="32.1" customHeight="1">
      <c r="A116" s="91"/>
      <c r="B116" s="284">
        <f>'パターン2-2-3-1'!B117</f>
        <v>0</v>
      </c>
      <c r="C116" s="285"/>
      <c r="D116" s="286">
        <f>'パターン2-2-3-1'!G117</f>
        <v>0</v>
      </c>
      <c r="E116" s="285"/>
      <c r="F116" s="287"/>
      <c r="G116" s="288">
        <f t="shared" si="0"/>
        <v>0</v>
      </c>
    </row>
    <row r="117" spans="1:7" s="77" customFormat="1" ht="32.1" customHeight="1">
      <c r="A117" s="91"/>
      <c r="B117" s="284">
        <f>'パターン2-2-3-1'!B118</f>
        <v>0</v>
      </c>
      <c r="C117" s="285"/>
      <c r="D117" s="286">
        <f>'パターン2-2-3-1'!G118</f>
        <v>0</v>
      </c>
      <c r="E117" s="285"/>
      <c r="F117" s="287"/>
      <c r="G117" s="288">
        <f t="shared" si="0"/>
        <v>0</v>
      </c>
    </row>
    <row r="118" spans="1:7" s="77" customFormat="1" ht="32.1" customHeight="1">
      <c r="A118" s="91"/>
      <c r="B118" s="284">
        <f>'パターン2-2-3-1'!B119</f>
        <v>0</v>
      </c>
      <c r="C118" s="285"/>
      <c r="D118" s="286">
        <f>'パターン2-2-3-1'!G119</f>
        <v>0</v>
      </c>
      <c r="E118" s="285"/>
      <c r="F118" s="287"/>
      <c r="G118" s="288">
        <f t="shared" si="0"/>
        <v>0</v>
      </c>
    </row>
    <row r="119" spans="1:7" s="77" customFormat="1" ht="32.1" customHeight="1">
      <c r="A119" s="91"/>
      <c r="B119" s="284">
        <f>'パターン2-2-3-1'!B120</f>
        <v>0</v>
      </c>
      <c r="C119" s="285"/>
      <c r="D119" s="286">
        <f>'パターン2-2-3-1'!G120</f>
        <v>0</v>
      </c>
      <c r="E119" s="285"/>
      <c r="F119" s="287"/>
      <c r="G119" s="288">
        <f t="shared" si="0"/>
        <v>0</v>
      </c>
    </row>
    <row r="120" spans="1:7" s="77" customFormat="1" ht="32.1" customHeight="1">
      <c r="A120" s="91"/>
      <c r="B120" s="284">
        <f>'パターン2-2-3-1'!B121</f>
        <v>0</v>
      </c>
      <c r="C120" s="285"/>
      <c r="D120" s="286">
        <f>'パターン2-2-3-1'!G121</f>
        <v>0</v>
      </c>
      <c r="E120" s="285"/>
      <c r="F120" s="287"/>
      <c r="G120" s="288">
        <f t="shared" si="0"/>
        <v>0</v>
      </c>
    </row>
    <row r="121" spans="1:7" s="77" customFormat="1" ht="32.1" customHeight="1">
      <c r="A121" s="91"/>
      <c r="B121" s="284">
        <f>'パターン2-2-3-1'!B122</f>
        <v>0</v>
      </c>
      <c r="C121" s="285"/>
      <c r="D121" s="286">
        <f>'パターン2-2-3-1'!G122</f>
        <v>0</v>
      </c>
      <c r="E121" s="285"/>
      <c r="F121" s="287"/>
      <c r="G121" s="288">
        <f t="shared" si="0"/>
        <v>0</v>
      </c>
    </row>
    <row r="122" spans="1:7" s="77" customFormat="1" ht="32.1" customHeight="1">
      <c r="A122" s="91"/>
      <c r="B122" s="284">
        <f>'パターン2-2-3-1'!B123</f>
        <v>0</v>
      </c>
      <c r="C122" s="285"/>
      <c r="D122" s="286">
        <f>'パターン2-2-3-1'!G123</f>
        <v>0</v>
      </c>
      <c r="E122" s="285"/>
      <c r="F122" s="287"/>
      <c r="G122" s="288">
        <f t="shared" si="0"/>
        <v>0</v>
      </c>
    </row>
    <row r="123" spans="1:7" s="77" customFormat="1" ht="32.1" customHeight="1">
      <c r="A123" s="91"/>
      <c r="B123" s="284">
        <f>'パターン2-2-3-1'!B124</f>
        <v>0</v>
      </c>
      <c r="C123" s="285"/>
      <c r="D123" s="286">
        <f>'パターン2-2-3-1'!G124</f>
        <v>0</v>
      </c>
      <c r="E123" s="285"/>
      <c r="F123" s="287"/>
      <c r="G123" s="288">
        <f t="shared" si="0"/>
        <v>0</v>
      </c>
    </row>
    <row r="124" spans="1:7" s="77" customFormat="1" ht="32.1" customHeight="1">
      <c r="A124" s="91"/>
      <c r="B124" s="284">
        <f>'パターン2-2-3-1'!B125</f>
        <v>0</v>
      </c>
      <c r="C124" s="285"/>
      <c r="D124" s="286">
        <f>'パターン2-2-3-1'!G125</f>
        <v>0</v>
      </c>
      <c r="E124" s="285"/>
      <c r="F124" s="287"/>
      <c r="G124" s="288">
        <f t="shared" si="0"/>
        <v>0</v>
      </c>
    </row>
    <row r="125" spans="1:7" s="77" customFormat="1" ht="32.1" customHeight="1">
      <c r="A125" s="91"/>
      <c r="B125" s="284">
        <f>'パターン2-2-3-1'!B126</f>
        <v>0</v>
      </c>
      <c r="C125" s="285"/>
      <c r="D125" s="286">
        <f>'パターン2-2-3-1'!G126</f>
        <v>0</v>
      </c>
      <c r="E125" s="285"/>
      <c r="F125" s="287"/>
      <c r="G125" s="288">
        <f t="shared" si="0"/>
        <v>0</v>
      </c>
    </row>
    <row r="126" spans="1:7" s="77" customFormat="1" ht="32.1" customHeight="1">
      <c r="A126" s="91"/>
      <c r="B126" s="284">
        <f>'パターン2-2-3-1'!B127</f>
        <v>0</v>
      </c>
      <c r="C126" s="285"/>
      <c r="D126" s="286">
        <f>'パターン2-2-3-1'!G127</f>
        <v>0</v>
      </c>
      <c r="E126" s="285"/>
      <c r="F126" s="287"/>
      <c r="G126" s="288">
        <f t="shared" si="0"/>
        <v>0</v>
      </c>
    </row>
    <row r="127" spans="1:7" s="77" customFormat="1" ht="32.1" customHeight="1">
      <c r="A127" s="91"/>
      <c r="B127" s="284">
        <f>'パターン2-2-3-1'!B128</f>
        <v>0</v>
      </c>
      <c r="C127" s="285"/>
      <c r="D127" s="286">
        <f>'パターン2-2-3-1'!G128</f>
        <v>0</v>
      </c>
      <c r="E127" s="285"/>
      <c r="F127" s="287"/>
      <c r="G127" s="288">
        <f t="shared" si="0"/>
        <v>0</v>
      </c>
    </row>
    <row r="128" spans="1:7" s="77" customFormat="1" ht="32.1" customHeight="1">
      <c r="A128" s="91"/>
      <c r="B128" s="284">
        <f>'パターン2-2-3-1'!B129</f>
        <v>0</v>
      </c>
      <c r="C128" s="285"/>
      <c r="D128" s="286">
        <f>'パターン2-2-3-1'!G129</f>
        <v>0</v>
      </c>
      <c r="E128" s="285"/>
      <c r="F128" s="287"/>
      <c r="G128" s="288">
        <f t="shared" si="0"/>
        <v>0</v>
      </c>
    </row>
    <row r="129" spans="1:7" s="77" customFormat="1" ht="32.1" customHeight="1">
      <c r="A129" s="91"/>
      <c r="B129" s="284">
        <f>'パターン2-2-3-1'!B130</f>
        <v>0</v>
      </c>
      <c r="C129" s="285"/>
      <c r="D129" s="286">
        <f>'パターン2-2-3-1'!G130</f>
        <v>0</v>
      </c>
      <c r="E129" s="285"/>
      <c r="F129" s="287"/>
      <c r="G129" s="288">
        <f t="shared" si="0"/>
        <v>0</v>
      </c>
    </row>
    <row r="130" spans="1:7" s="77" customFormat="1" ht="32.1" customHeight="1">
      <c r="A130" s="91"/>
      <c r="B130" s="284">
        <f>'パターン2-2-3-1'!B131</f>
        <v>0</v>
      </c>
      <c r="C130" s="285"/>
      <c r="D130" s="286">
        <f>'パターン2-2-3-1'!G131</f>
        <v>0</v>
      </c>
      <c r="E130" s="285"/>
      <c r="F130" s="287"/>
      <c r="G130" s="288">
        <f t="shared" si="0"/>
        <v>0</v>
      </c>
    </row>
    <row r="131" spans="1:7" s="77" customFormat="1" ht="32.1" customHeight="1">
      <c r="A131" s="91"/>
      <c r="B131" s="284">
        <f>'パターン2-2-3-1'!B132</f>
        <v>0</v>
      </c>
      <c r="C131" s="285"/>
      <c r="D131" s="286">
        <f>'パターン2-2-3-1'!G132</f>
        <v>0</v>
      </c>
      <c r="E131" s="285"/>
      <c r="F131" s="287"/>
      <c r="G131" s="288">
        <f t="shared" si="0"/>
        <v>0</v>
      </c>
    </row>
    <row r="132" spans="1:7" s="77" customFormat="1" ht="32.1" customHeight="1">
      <c r="A132" s="91"/>
      <c r="B132" s="284">
        <f>'パターン2-2-3-1'!B133</f>
        <v>0</v>
      </c>
      <c r="C132" s="285"/>
      <c r="D132" s="286">
        <f>'パターン2-2-3-1'!G133</f>
        <v>0</v>
      </c>
      <c r="E132" s="285"/>
      <c r="F132" s="287"/>
      <c r="G132" s="288">
        <f t="shared" si="0"/>
        <v>0</v>
      </c>
    </row>
    <row r="133" spans="1:7" s="77" customFormat="1" ht="32.1" customHeight="1">
      <c r="A133" s="91"/>
      <c r="B133" s="284">
        <f>'パターン2-2-3-1'!B134</f>
        <v>0</v>
      </c>
      <c r="C133" s="285"/>
      <c r="D133" s="286">
        <f>'パターン2-2-3-1'!G134</f>
        <v>0</v>
      </c>
      <c r="E133" s="285"/>
      <c r="F133" s="287"/>
      <c r="G133" s="288">
        <f t="shared" si="0"/>
        <v>0</v>
      </c>
    </row>
    <row r="134" spans="1:7" s="77" customFormat="1" ht="32.1" customHeight="1">
      <c r="A134" s="91"/>
      <c r="B134" s="284">
        <f>'パターン2-2-3-1'!B135</f>
        <v>0</v>
      </c>
      <c r="C134" s="285"/>
      <c r="D134" s="286">
        <f>'パターン2-2-3-1'!G135</f>
        <v>0</v>
      </c>
      <c r="E134" s="285"/>
      <c r="F134" s="287"/>
      <c r="G134" s="288">
        <f t="shared" si="0"/>
        <v>0</v>
      </c>
    </row>
    <row r="135" spans="1:7" s="77" customFormat="1" ht="32.1" customHeight="1">
      <c r="A135" s="91"/>
      <c r="B135" s="284">
        <f>'パターン2-2-3-1'!B136</f>
        <v>0</v>
      </c>
      <c r="C135" s="285"/>
      <c r="D135" s="286">
        <f>'パターン2-2-3-1'!G136</f>
        <v>0</v>
      </c>
      <c r="E135" s="285"/>
      <c r="F135" s="287"/>
      <c r="G135" s="288">
        <f t="shared" si="0"/>
        <v>0</v>
      </c>
    </row>
    <row r="136" spans="1:7" s="77" customFormat="1" ht="32.1" customHeight="1">
      <c r="A136" s="91"/>
      <c r="B136" s="284">
        <f>'パターン2-2-3-1'!B137</f>
        <v>0</v>
      </c>
      <c r="C136" s="285"/>
      <c r="D136" s="286">
        <f>'パターン2-2-3-1'!G137</f>
        <v>0</v>
      </c>
      <c r="E136" s="285"/>
      <c r="F136" s="287"/>
      <c r="G136" s="288">
        <f t="shared" si="0"/>
        <v>0</v>
      </c>
    </row>
    <row r="137" spans="1:7" s="77" customFormat="1" ht="32.1" customHeight="1">
      <c r="A137" s="91"/>
      <c r="B137" s="284">
        <f>'パターン2-2-3-1'!B138</f>
        <v>0</v>
      </c>
      <c r="C137" s="285"/>
      <c r="D137" s="286">
        <f>'パターン2-2-3-1'!G138</f>
        <v>0</v>
      </c>
      <c r="E137" s="285"/>
      <c r="F137" s="287"/>
      <c r="G137" s="288">
        <f t="shared" si="0"/>
        <v>0</v>
      </c>
    </row>
    <row r="138" spans="1:7" s="77" customFormat="1" ht="32.1" customHeight="1">
      <c r="A138" s="91"/>
      <c r="B138" s="284">
        <f>'パターン2-2-3-1'!B139</f>
        <v>0</v>
      </c>
      <c r="C138" s="285"/>
      <c r="D138" s="286">
        <f>'パターン2-2-3-1'!G139</f>
        <v>0</v>
      </c>
      <c r="E138" s="285"/>
      <c r="F138" s="287"/>
      <c r="G138" s="288">
        <f t="shared" si="0"/>
        <v>0</v>
      </c>
    </row>
    <row r="139" spans="1:7" s="77" customFormat="1" ht="32.1" customHeight="1">
      <c r="A139" s="91"/>
      <c r="B139" s="284">
        <f>'パターン2-2-3-1'!B140</f>
        <v>0</v>
      </c>
      <c r="C139" s="285"/>
      <c r="D139" s="286">
        <f>'パターン2-2-3-1'!G140</f>
        <v>0</v>
      </c>
      <c r="E139" s="285"/>
      <c r="F139" s="287"/>
      <c r="G139" s="288">
        <f t="shared" si="0"/>
        <v>0</v>
      </c>
    </row>
    <row r="140" spans="1:7" s="77" customFormat="1" ht="32.1" customHeight="1">
      <c r="A140" s="91"/>
      <c r="B140" s="284">
        <f>'パターン2-2-3-1'!B141</f>
        <v>0</v>
      </c>
      <c r="C140" s="285"/>
      <c r="D140" s="286">
        <f>'パターン2-2-3-1'!G141</f>
        <v>0</v>
      </c>
      <c r="E140" s="285"/>
      <c r="F140" s="287"/>
      <c r="G140" s="288">
        <f t="shared" si="0"/>
        <v>0</v>
      </c>
    </row>
    <row r="141" spans="1:7" s="77" customFormat="1" ht="32.1" customHeight="1">
      <c r="A141" s="91"/>
      <c r="B141" s="284">
        <f>'パターン2-2-3-1'!B142</f>
        <v>0</v>
      </c>
      <c r="C141" s="285"/>
      <c r="D141" s="286">
        <f>'パターン2-2-3-1'!G142</f>
        <v>0</v>
      </c>
      <c r="E141" s="285"/>
      <c r="F141" s="287"/>
      <c r="G141" s="288">
        <f t="shared" si="0"/>
        <v>0</v>
      </c>
    </row>
    <row r="142" spans="1:7" s="77" customFormat="1" ht="32.1" customHeight="1">
      <c r="A142" s="91"/>
      <c r="B142" s="284">
        <f>'パターン2-2-3-1'!B143</f>
        <v>0</v>
      </c>
      <c r="C142" s="285"/>
      <c r="D142" s="286">
        <f>'パターン2-2-3-1'!G143</f>
        <v>0</v>
      </c>
      <c r="E142" s="285"/>
      <c r="F142" s="287"/>
      <c r="G142" s="288">
        <f t="shared" si="0"/>
        <v>0</v>
      </c>
    </row>
    <row r="143" spans="1:7" s="77" customFormat="1" ht="32.1" customHeight="1">
      <c r="A143" s="91"/>
      <c r="B143" s="284">
        <f>'パターン2-2-3-1'!B144</f>
        <v>0</v>
      </c>
      <c r="C143" s="285"/>
      <c r="D143" s="286">
        <f>'パターン2-2-3-1'!G144</f>
        <v>0</v>
      </c>
      <c r="E143" s="285"/>
      <c r="F143" s="287"/>
      <c r="G143" s="288">
        <f t="shared" si="0"/>
        <v>0</v>
      </c>
    </row>
    <row r="144" spans="1:7" s="77" customFormat="1" ht="32.1" customHeight="1">
      <c r="A144" s="91"/>
      <c r="B144" s="284">
        <f>'パターン2-2-3-1'!B145</f>
        <v>0</v>
      </c>
      <c r="C144" s="285"/>
      <c r="D144" s="286">
        <f>'パターン2-2-3-1'!G145</f>
        <v>0</v>
      </c>
      <c r="E144" s="285"/>
      <c r="F144" s="287"/>
      <c r="G144" s="288">
        <f t="shared" si="0"/>
        <v>0</v>
      </c>
    </row>
    <row r="145" spans="1:7" s="77" customFormat="1" ht="32.1" customHeight="1">
      <c r="A145" s="91"/>
      <c r="B145" s="284">
        <f>'パターン2-2-3-1'!B146</f>
        <v>0</v>
      </c>
      <c r="C145" s="285"/>
      <c r="D145" s="286">
        <f>'パターン2-2-3-1'!G146</f>
        <v>0</v>
      </c>
      <c r="E145" s="285"/>
      <c r="F145" s="287"/>
      <c r="G145" s="288">
        <f t="shared" si="0"/>
        <v>0</v>
      </c>
    </row>
    <row r="146" spans="1:7" s="77" customFormat="1" ht="32.1" customHeight="1">
      <c r="A146" s="91"/>
      <c r="B146" s="284">
        <f>'パターン2-2-3-1'!B147</f>
        <v>0</v>
      </c>
      <c r="C146" s="285"/>
      <c r="D146" s="286">
        <f>'パターン2-2-3-1'!G147</f>
        <v>0</v>
      </c>
      <c r="E146" s="285"/>
      <c r="F146" s="287"/>
      <c r="G146" s="288">
        <f t="shared" si="0"/>
        <v>0</v>
      </c>
    </row>
    <row r="147" spans="1:7" s="77" customFormat="1" ht="32.1" customHeight="1">
      <c r="A147" s="91"/>
      <c r="B147" s="284">
        <f>'パターン2-2-3-1'!B148</f>
        <v>0</v>
      </c>
      <c r="C147" s="285"/>
      <c r="D147" s="286">
        <f>'パターン2-2-3-1'!G148</f>
        <v>0</v>
      </c>
      <c r="E147" s="285"/>
      <c r="F147" s="287"/>
      <c r="G147" s="288">
        <f t="shared" si="0"/>
        <v>0</v>
      </c>
    </row>
    <row r="148" spans="1:7" s="77" customFormat="1" ht="32.1" customHeight="1">
      <c r="A148" s="91"/>
      <c r="B148" s="284">
        <f>'パターン2-2-3-1'!B149</f>
        <v>0</v>
      </c>
      <c r="C148" s="285"/>
      <c r="D148" s="286">
        <f>'パターン2-2-3-1'!G149</f>
        <v>0</v>
      </c>
      <c r="E148" s="285"/>
      <c r="F148" s="287"/>
      <c r="G148" s="288">
        <f t="shared" si="0"/>
        <v>0</v>
      </c>
    </row>
    <row r="149" spans="1:7" s="77" customFormat="1" ht="32.1" customHeight="1">
      <c r="A149" s="91"/>
      <c r="B149" s="284">
        <f>'パターン2-2-3-1'!B150</f>
        <v>0</v>
      </c>
      <c r="C149" s="285"/>
      <c r="D149" s="286">
        <f>'パターン2-2-3-1'!G150</f>
        <v>0</v>
      </c>
      <c r="E149" s="285"/>
      <c r="F149" s="287"/>
      <c r="G149" s="288">
        <f t="shared" si="0"/>
        <v>0</v>
      </c>
    </row>
    <row r="150" spans="1:7" s="77" customFormat="1" ht="32.1" customHeight="1">
      <c r="A150" s="91"/>
      <c r="B150" s="284">
        <f>'パターン2-2-3-1'!B151</f>
        <v>0</v>
      </c>
      <c r="C150" s="285"/>
      <c r="D150" s="286">
        <f>'パターン2-2-3-1'!G151</f>
        <v>0</v>
      </c>
      <c r="E150" s="285"/>
      <c r="F150" s="287"/>
      <c r="G150" s="288">
        <f t="shared" si="0"/>
        <v>0</v>
      </c>
    </row>
    <row r="151" spans="1:7" s="77" customFormat="1" ht="32.1" customHeight="1">
      <c r="A151" s="91"/>
      <c r="B151" s="284">
        <f>'パターン2-2-3-1'!B152</f>
        <v>0</v>
      </c>
      <c r="C151" s="285"/>
      <c r="D151" s="286">
        <f>'パターン2-2-3-1'!G152</f>
        <v>0</v>
      </c>
      <c r="E151" s="285"/>
      <c r="F151" s="287"/>
      <c r="G151" s="288">
        <f t="shared" si="0"/>
        <v>0</v>
      </c>
    </row>
    <row r="152" spans="1:7" s="77" customFormat="1" ht="32.1" customHeight="1">
      <c r="A152" s="91"/>
      <c r="B152" s="284">
        <f>'パターン2-2-3-1'!B153</f>
        <v>0</v>
      </c>
      <c r="C152" s="285"/>
      <c r="D152" s="286">
        <f>'パターン2-2-3-1'!G153</f>
        <v>0</v>
      </c>
      <c r="E152" s="285"/>
      <c r="F152" s="287"/>
      <c r="G152" s="288">
        <f t="shared" si="0"/>
        <v>0</v>
      </c>
    </row>
    <row r="153" spans="1:7" s="77" customFormat="1" ht="32.1" customHeight="1">
      <c r="A153" s="91"/>
      <c r="B153" s="284">
        <f>'パターン2-2-3-1'!B154</f>
        <v>0</v>
      </c>
      <c r="C153" s="285"/>
      <c r="D153" s="286">
        <f>'パターン2-2-3-1'!G154</f>
        <v>0</v>
      </c>
      <c r="E153" s="285"/>
      <c r="F153" s="287"/>
      <c r="G153" s="288">
        <f t="shared" si="0"/>
        <v>0</v>
      </c>
    </row>
    <row r="154" spans="1:7" s="77" customFormat="1" ht="32.1" customHeight="1">
      <c r="A154" s="91"/>
      <c r="B154" s="284">
        <f>'パターン2-2-3-1'!B155</f>
        <v>0</v>
      </c>
      <c r="C154" s="285"/>
      <c r="D154" s="286">
        <f>'パターン2-2-3-1'!G155</f>
        <v>0</v>
      </c>
      <c r="E154" s="285"/>
      <c r="F154" s="287"/>
      <c r="G154" s="288">
        <f t="shared" si="0"/>
        <v>0</v>
      </c>
    </row>
    <row r="155" spans="1:7" s="77" customFormat="1" ht="32.1" customHeight="1">
      <c r="A155" s="91"/>
      <c r="B155" s="284">
        <f>'パターン2-2-3-1'!B156</f>
        <v>0</v>
      </c>
      <c r="C155" s="285"/>
      <c r="D155" s="286">
        <f>'パターン2-2-3-1'!G156</f>
        <v>0</v>
      </c>
      <c r="E155" s="285"/>
      <c r="F155" s="287"/>
      <c r="G155" s="288">
        <f t="shared" si="0"/>
        <v>0</v>
      </c>
    </row>
    <row r="156" spans="1:7" s="77" customFormat="1" ht="32.1" customHeight="1">
      <c r="A156" s="91"/>
      <c r="B156" s="284">
        <f>'パターン2-2-3-1'!B157</f>
        <v>0</v>
      </c>
      <c r="C156" s="285"/>
      <c r="D156" s="286">
        <f>'パターン2-2-3-1'!G157</f>
        <v>0</v>
      </c>
      <c r="E156" s="285"/>
      <c r="F156" s="287"/>
      <c r="G156" s="288">
        <f t="shared" si="0"/>
        <v>0</v>
      </c>
    </row>
    <row r="157" spans="1:7" s="77" customFormat="1" ht="32.1" customHeight="1">
      <c r="A157" s="91"/>
      <c r="B157" s="284">
        <f>'パターン2-2-3-1'!B158</f>
        <v>0</v>
      </c>
      <c r="C157" s="285"/>
      <c r="D157" s="286">
        <f>'パターン2-2-3-1'!G158</f>
        <v>0</v>
      </c>
      <c r="E157" s="285"/>
      <c r="F157" s="287"/>
      <c r="G157" s="288">
        <f t="shared" si="0"/>
        <v>0</v>
      </c>
    </row>
    <row r="158" spans="1:7" s="77" customFormat="1" ht="32.1" customHeight="1">
      <c r="A158" s="91"/>
      <c r="B158" s="284">
        <f>'パターン2-2-3-1'!B159</f>
        <v>0</v>
      </c>
      <c r="C158" s="285"/>
      <c r="D158" s="286">
        <f>'パターン2-2-3-1'!G159</f>
        <v>0</v>
      </c>
      <c r="E158" s="285"/>
      <c r="F158" s="287"/>
      <c r="G158" s="288">
        <f t="shared" si="0"/>
        <v>0</v>
      </c>
    </row>
    <row r="159" spans="1:7" s="77" customFormat="1" ht="32.1" customHeight="1">
      <c r="A159" s="91"/>
      <c r="B159" s="284">
        <f>'パターン2-2-3-1'!B160</f>
        <v>0</v>
      </c>
      <c r="C159" s="285"/>
      <c r="D159" s="286">
        <f>'パターン2-2-3-1'!G160</f>
        <v>0</v>
      </c>
      <c r="E159" s="285"/>
      <c r="F159" s="287"/>
      <c r="G159" s="288">
        <f t="shared" si="0"/>
        <v>0</v>
      </c>
    </row>
    <row r="160" spans="1:7" s="77" customFormat="1" ht="32.1" customHeight="1">
      <c r="A160" s="91"/>
      <c r="B160" s="284">
        <f>'パターン2-2-3-1'!B161</f>
        <v>0</v>
      </c>
      <c r="C160" s="285"/>
      <c r="D160" s="286">
        <f>'パターン2-2-3-1'!G161</f>
        <v>0</v>
      </c>
      <c r="E160" s="285"/>
      <c r="F160" s="287"/>
      <c r="G160" s="288">
        <f t="shared" si="0"/>
        <v>0</v>
      </c>
    </row>
    <row r="161" spans="1:7" s="77" customFormat="1" ht="32.1" customHeight="1">
      <c r="A161" s="91"/>
      <c r="B161" s="284">
        <f>'パターン2-2-3-1'!B162</f>
        <v>0</v>
      </c>
      <c r="C161" s="285"/>
      <c r="D161" s="286">
        <f>'パターン2-2-3-1'!G162</f>
        <v>0</v>
      </c>
      <c r="E161" s="285"/>
      <c r="F161" s="287"/>
      <c r="G161" s="288">
        <f t="shared" si="0"/>
        <v>0</v>
      </c>
    </row>
    <row r="162" spans="1:7" s="77" customFormat="1" ht="32.1" customHeight="1">
      <c r="A162" s="91"/>
      <c r="B162" s="284">
        <f>'パターン2-2-3-1'!B163</f>
        <v>0</v>
      </c>
      <c r="C162" s="285"/>
      <c r="D162" s="286">
        <f>'パターン2-2-3-1'!G163</f>
        <v>0</v>
      </c>
      <c r="E162" s="285"/>
      <c r="F162" s="287"/>
      <c r="G162" s="288">
        <f t="shared" si="0"/>
        <v>0</v>
      </c>
    </row>
    <row r="163" spans="1:7" s="77" customFormat="1" ht="32.1" customHeight="1">
      <c r="A163" s="91"/>
      <c r="B163" s="284">
        <f>'パターン2-2-3-1'!B164</f>
        <v>0</v>
      </c>
      <c r="C163" s="285"/>
      <c r="D163" s="286">
        <f>'パターン2-2-3-1'!G164</f>
        <v>0</v>
      </c>
      <c r="E163" s="285"/>
      <c r="F163" s="287"/>
      <c r="G163" s="288">
        <f t="shared" si="0"/>
        <v>0</v>
      </c>
    </row>
    <row r="164" spans="1:7" s="77" customFormat="1" ht="32.1" customHeight="1">
      <c r="A164" s="91"/>
      <c r="B164" s="284">
        <f>'パターン2-2-3-1'!B165</f>
        <v>0</v>
      </c>
      <c r="C164" s="285"/>
      <c r="D164" s="286">
        <f>'パターン2-2-3-1'!G165</f>
        <v>0</v>
      </c>
      <c r="E164" s="285"/>
      <c r="F164" s="287"/>
      <c r="G164" s="288">
        <f t="shared" si="0"/>
        <v>0</v>
      </c>
    </row>
    <row r="165" spans="1:7" s="77" customFormat="1" ht="32.1" customHeight="1">
      <c r="A165" s="91"/>
      <c r="B165" s="284">
        <f>'パターン2-2-3-1'!B166</f>
        <v>0</v>
      </c>
      <c r="C165" s="285"/>
      <c r="D165" s="286">
        <f>'パターン2-2-3-1'!G166</f>
        <v>0</v>
      </c>
      <c r="E165" s="285"/>
      <c r="F165" s="287"/>
      <c r="G165" s="288">
        <f t="shared" si="0"/>
        <v>0</v>
      </c>
    </row>
    <row r="166" spans="1:7" s="77" customFormat="1" ht="32.1" customHeight="1">
      <c r="A166" s="91"/>
      <c r="B166" s="284">
        <f>'パターン2-2-3-1'!B167</f>
        <v>0</v>
      </c>
      <c r="C166" s="285"/>
      <c r="D166" s="286">
        <f>'パターン2-2-3-1'!G167</f>
        <v>0</v>
      </c>
      <c r="E166" s="285"/>
      <c r="F166" s="287"/>
      <c r="G166" s="288">
        <f t="shared" si="0"/>
        <v>0</v>
      </c>
    </row>
    <row r="167" spans="1:7" s="77" customFormat="1" ht="32.1" customHeight="1">
      <c r="A167" s="91"/>
      <c r="B167" s="284">
        <f>'パターン2-2-3-1'!B168</f>
        <v>0</v>
      </c>
      <c r="C167" s="285"/>
      <c r="D167" s="286">
        <f>'パターン2-2-3-1'!G168</f>
        <v>0</v>
      </c>
      <c r="E167" s="285"/>
      <c r="F167" s="287"/>
      <c r="G167" s="288">
        <f t="shared" si="0"/>
        <v>0</v>
      </c>
    </row>
    <row r="168" spans="1:7" s="77" customFormat="1" ht="32.1" customHeight="1">
      <c r="A168" s="91"/>
      <c r="B168" s="284">
        <f>'パターン2-2-3-1'!B169</f>
        <v>0</v>
      </c>
      <c r="C168" s="285"/>
      <c r="D168" s="286">
        <f>'パターン2-2-3-1'!G169</f>
        <v>0</v>
      </c>
      <c r="E168" s="285"/>
      <c r="F168" s="287"/>
      <c r="G168" s="288">
        <f t="shared" si="0"/>
        <v>0</v>
      </c>
    </row>
    <row r="169" spans="1:7" s="77" customFormat="1" ht="32.1" customHeight="1">
      <c r="A169" s="91"/>
      <c r="B169" s="284">
        <f>'パターン2-2-3-1'!B170</f>
        <v>0</v>
      </c>
      <c r="C169" s="285"/>
      <c r="D169" s="286">
        <f>'パターン2-2-3-1'!G170</f>
        <v>0</v>
      </c>
      <c r="E169" s="285"/>
      <c r="F169" s="287"/>
      <c r="G169" s="288">
        <f t="shared" si="0"/>
        <v>0</v>
      </c>
    </row>
    <row r="170" spans="1:7" s="77" customFormat="1" ht="32.1" customHeight="1">
      <c r="A170" s="91"/>
      <c r="B170" s="284">
        <f>'パターン2-2-3-1'!B171</f>
        <v>0</v>
      </c>
      <c r="C170" s="285"/>
      <c r="D170" s="286">
        <f>'パターン2-2-3-1'!G171</f>
        <v>0</v>
      </c>
      <c r="E170" s="285"/>
      <c r="F170" s="287"/>
      <c r="G170" s="288">
        <f t="shared" si="0"/>
        <v>0</v>
      </c>
    </row>
    <row r="171" spans="1:7" s="77" customFormat="1" ht="32.1" customHeight="1">
      <c r="A171" s="91"/>
      <c r="B171" s="284">
        <f>'パターン2-2-3-1'!B172</f>
        <v>0</v>
      </c>
      <c r="C171" s="285"/>
      <c r="D171" s="286">
        <f>'パターン2-2-3-1'!G172</f>
        <v>0</v>
      </c>
      <c r="E171" s="285"/>
      <c r="F171" s="287"/>
      <c r="G171" s="288">
        <f t="shared" si="0"/>
        <v>0</v>
      </c>
    </row>
    <row r="172" spans="1:7" s="77" customFormat="1" ht="32.1" customHeight="1">
      <c r="A172" s="91"/>
      <c r="B172" s="284">
        <f>'パターン2-2-3-1'!B173</f>
        <v>0</v>
      </c>
      <c r="C172" s="285"/>
      <c r="D172" s="286">
        <f>'パターン2-2-3-1'!G173</f>
        <v>0</v>
      </c>
      <c r="E172" s="285"/>
      <c r="F172" s="287"/>
      <c r="G172" s="288">
        <f t="shared" si="0"/>
        <v>0</v>
      </c>
    </row>
    <row r="173" spans="1:7" s="77" customFormat="1" ht="32.1" customHeight="1">
      <c r="A173" s="91"/>
      <c r="B173" s="284">
        <f>'パターン2-2-3-1'!B174</f>
        <v>0</v>
      </c>
      <c r="C173" s="285"/>
      <c r="D173" s="286">
        <f>'パターン2-2-3-1'!G174</f>
        <v>0</v>
      </c>
      <c r="E173" s="285"/>
      <c r="F173" s="287"/>
      <c r="G173" s="288">
        <f t="shared" si="0"/>
        <v>0</v>
      </c>
    </row>
    <row r="174" spans="1:7" s="77" customFormat="1" ht="32.1" customHeight="1">
      <c r="A174" s="91"/>
      <c r="B174" s="284">
        <f>'パターン2-2-3-1'!B175</f>
        <v>0</v>
      </c>
      <c r="C174" s="285"/>
      <c r="D174" s="286">
        <f>'パターン2-2-3-1'!G175</f>
        <v>0</v>
      </c>
      <c r="E174" s="285"/>
      <c r="F174" s="287"/>
      <c r="G174" s="288">
        <f t="shared" si="0"/>
        <v>0</v>
      </c>
    </row>
    <row r="175" spans="1:7" s="77" customFormat="1" ht="32.1" customHeight="1">
      <c r="A175" s="91"/>
      <c r="B175" s="284">
        <f>'パターン2-2-3-1'!B176</f>
        <v>0</v>
      </c>
      <c r="C175" s="285"/>
      <c r="D175" s="286">
        <f>'パターン2-2-3-1'!G176</f>
        <v>0</v>
      </c>
      <c r="E175" s="285"/>
      <c r="F175" s="287"/>
      <c r="G175" s="288">
        <f t="shared" si="0"/>
        <v>0</v>
      </c>
    </row>
    <row r="176" spans="1:7" s="77" customFormat="1" ht="32.1" customHeight="1">
      <c r="A176" s="91"/>
      <c r="B176" s="284">
        <f>'パターン2-2-3-1'!B177</f>
        <v>0</v>
      </c>
      <c r="C176" s="285"/>
      <c r="D176" s="286">
        <f>'パターン2-2-3-1'!G177</f>
        <v>0</v>
      </c>
      <c r="E176" s="285"/>
      <c r="F176" s="287"/>
      <c r="G176" s="288">
        <f t="shared" si="0"/>
        <v>0</v>
      </c>
    </row>
    <row r="177" spans="1:7" s="77" customFormat="1" ht="32.1" customHeight="1">
      <c r="A177" s="91"/>
      <c r="B177" s="284">
        <f>'パターン2-2-3-1'!B178</f>
        <v>0</v>
      </c>
      <c r="C177" s="285"/>
      <c r="D177" s="286">
        <f>'パターン2-2-3-1'!G178</f>
        <v>0</v>
      </c>
      <c r="E177" s="285"/>
      <c r="F177" s="287"/>
      <c r="G177" s="288">
        <f t="shared" si="0"/>
        <v>0</v>
      </c>
    </row>
    <row r="178" spans="1:7" s="77" customFormat="1" ht="32.1" customHeight="1">
      <c r="A178" s="91"/>
      <c r="B178" s="284">
        <f>'パターン2-2-3-1'!B179</f>
        <v>0</v>
      </c>
      <c r="C178" s="285"/>
      <c r="D178" s="286">
        <f>'パターン2-2-3-1'!G179</f>
        <v>0</v>
      </c>
      <c r="E178" s="285"/>
      <c r="F178" s="287"/>
      <c r="G178" s="288">
        <f t="shared" si="0"/>
        <v>0</v>
      </c>
    </row>
    <row r="179" spans="1:7" s="77" customFormat="1" ht="32.1" customHeight="1">
      <c r="A179" s="91"/>
      <c r="B179" s="284">
        <f>'パターン2-2-3-1'!B180</f>
        <v>0</v>
      </c>
      <c r="C179" s="285"/>
      <c r="D179" s="286">
        <f>'パターン2-2-3-1'!G180</f>
        <v>0</v>
      </c>
      <c r="E179" s="285"/>
      <c r="F179" s="287"/>
      <c r="G179" s="288">
        <f t="shared" si="0"/>
        <v>0</v>
      </c>
    </row>
    <row r="180" spans="1:7" s="77" customFormat="1" ht="32.1" customHeight="1">
      <c r="A180" s="91"/>
      <c r="B180" s="284">
        <f>'パターン2-2-3-1'!B181</f>
        <v>0</v>
      </c>
      <c r="C180" s="285"/>
      <c r="D180" s="286">
        <f>'パターン2-2-3-1'!G181</f>
        <v>0</v>
      </c>
      <c r="E180" s="285"/>
      <c r="F180" s="287"/>
      <c r="G180" s="288">
        <f t="shared" si="0"/>
        <v>0</v>
      </c>
    </row>
    <row r="181" spans="1:7" s="77" customFormat="1" ht="32.1" customHeight="1">
      <c r="A181" s="91"/>
      <c r="B181" s="284">
        <f>'パターン2-2-3-1'!B182</f>
        <v>0</v>
      </c>
      <c r="C181" s="285"/>
      <c r="D181" s="286">
        <f>'パターン2-2-3-1'!G182</f>
        <v>0</v>
      </c>
      <c r="E181" s="285"/>
      <c r="F181" s="287"/>
      <c r="G181" s="288">
        <f t="shared" si="0"/>
        <v>0</v>
      </c>
    </row>
    <row r="182" spans="1:7" s="77" customFormat="1" ht="32.1" customHeight="1">
      <c r="A182" s="91"/>
      <c r="B182" s="284">
        <f>'パターン2-2-3-1'!B183</f>
        <v>0</v>
      </c>
      <c r="C182" s="285"/>
      <c r="D182" s="286">
        <f>'パターン2-2-3-1'!G183</f>
        <v>0</v>
      </c>
      <c r="E182" s="285"/>
      <c r="F182" s="287"/>
      <c r="G182" s="288">
        <f t="shared" si="0"/>
        <v>0</v>
      </c>
    </row>
    <row r="183" spans="1:7" s="77" customFormat="1" ht="32.1" customHeight="1">
      <c r="A183" s="91"/>
      <c r="B183" s="284">
        <f>'パターン2-2-3-1'!B184</f>
        <v>0</v>
      </c>
      <c r="C183" s="285"/>
      <c r="D183" s="286">
        <f>'パターン2-2-3-1'!G184</f>
        <v>0</v>
      </c>
      <c r="E183" s="285"/>
      <c r="F183" s="287"/>
      <c r="G183" s="288">
        <f t="shared" si="0"/>
        <v>0</v>
      </c>
    </row>
    <row r="184" spans="1:7" s="77" customFormat="1" ht="32.1" customHeight="1">
      <c r="A184" s="91"/>
      <c r="B184" s="284">
        <f>'パターン2-2-3-1'!B185</f>
        <v>0</v>
      </c>
      <c r="C184" s="285"/>
      <c r="D184" s="286">
        <f>'パターン2-2-3-1'!G185</f>
        <v>0</v>
      </c>
      <c r="E184" s="285"/>
      <c r="F184" s="287"/>
      <c r="G184" s="288">
        <f t="shared" si="0"/>
        <v>0</v>
      </c>
    </row>
    <row r="185" spans="1:7" s="77" customFormat="1" ht="32.1" customHeight="1">
      <c r="A185" s="91"/>
      <c r="B185" s="284">
        <f>'パターン2-2-3-1'!B186</f>
        <v>0</v>
      </c>
      <c r="C185" s="285"/>
      <c r="D185" s="286">
        <f>'パターン2-2-3-1'!G186</f>
        <v>0</v>
      </c>
      <c r="E185" s="285"/>
      <c r="F185" s="287"/>
      <c r="G185" s="288">
        <f t="shared" si="0"/>
        <v>0</v>
      </c>
    </row>
    <row r="186" spans="1:7" s="77" customFormat="1" ht="32.1" customHeight="1">
      <c r="A186" s="91"/>
      <c r="B186" s="284">
        <f>'パターン2-2-3-1'!B187</f>
        <v>0</v>
      </c>
      <c r="C186" s="285"/>
      <c r="D186" s="286">
        <f>'パターン2-2-3-1'!G187</f>
        <v>0</v>
      </c>
      <c r="E186" s="285"/>
      <c r="F186" s="287"/>
      <c r="G186" s="288">
        <f t="shared" si="0"/>
        <v>0</v>
      </c>
    </row>
    <row r="187" spans="1:7" s="77" customFormat="1" ht="32.1" customHeight="1">
      <c r="A187" s="91"/>
      <c r="B187" s="284">
        <f>'パターン2-2-3-1'!B188</f>
        <v>0</v>
      </c>
      <c r="C187" s="285"/>
      <c r="D187" s="286">
        <f>'パターン2-2-3-1'!G188</f>
        <v>0</v>
      </c>
      <c r="E187" s="285"/>
      <c r="F187" s="287"/>
      <c r="G187" s="288">
        <f t="shared" si="0"/>
        <v>0</v>
      </c>
    </row>
    <row r="188" spans="1:7" s="77" customFormat="1" ht="32.1" customHeight="1">
      <c r="A188" s="91"/>
      <c r="B188" s="284">
        <f>'パターン2-2-3-1'!B189</f>
        <v>0</v>
      </c>
      <c r="C188" s="285"/>
      <c r="D188" s="286">
        <f>'パターン2-2-3-1'!G189</f>
        <v>0</v>
      </c>
      <c r="E188" s="285"/>
      <c r="F188" s="287"/>
      <c r="G188" s="288">
        <f t="shared" si="0"/>
        <v>0</v>
      </c>
    </row>
    <row r="189" spans="1:7" s="77" customFormat="1" ht="32.1" customHeight="1">
      <c r="A189" s="91"/>
      <c r="B189" s="284">
        <f>'パターン2-2-3-1'!B190</f>
        <v>0</v>
      </c>
      <c r="C189" s="285"/>
      <c r="D189" s="286">
        <f>'パターン2-2-3-1'!G190</f>
        <v>0</v>
      </c>
      <c r="E189" s="285"/>
      <c r="F189" s="287"/>
      <c r="G189" s="288">
        <f t="shared" si="0"/>
        <v>0</v>
      </c>
    </row>
    <row r="190" spans="1:7" s="77" customFormat="1" ht="32.1" customHeight="1">
      <c r="A190" s="91"/>
      <c r="B190" s="284">
        <f>'パターン2-2-3-1'!B191</f>
        <v>0</v>
      </c>
      <c r="C190" s="285"/>
      <c r="D190" s="286">
        <f>'パターン2-2-3-1'!G191</f>
        <v>0</v>
      </c>
      <c r="E190" s="285"/>
      <c r="F190" s="287"/>
      <c r="G190" s="288">
        <f t="shared" si="0"/>
        <v>0</v>
      </c>
    </row>
    <row r="191" spans="1:7" s="77" customFormat="1" ht="32.1" customHeight="1">
      <c r="A191" s="91"/>
      <c r="B191" s="284">
        <f>'パターン2-2-3-1'!B192</f>
        <v>0</v>
      </c>
      <c r="C191" s="285"/>
      <c r="D191" s="286">
        <f>'パターン2-2-3-1'!G192</f>
        <v>0</v>
      </c>
      <c r="E191" s="285"/>
      <c r="F191" s="287"/>
      <c r="G191" s="288">
        <f t="shared" si="0"/>
        <v>0</v>
      </c>
    </row>
    <row r="192" spans="1:7" s="77" customFormat="1" ht="32.1" customHeight="1">
      <c r="A192" s="91"/>
      <c r="B192" s="284">
        <f>'パターン2-2-3-1'!B193</f>
        <v>0</v>
      </c>
      <c r="C192" s="285"/>
      <c r="D192" s="286">
        <f>'パターン2-2-3-1'!G193</f>
        <v>0</v>
      </c>
      <c r="E192" s="285"/>
      <c r="F192" s="287"/>
      <c r="G192" s="288">
        <f t="shared" si="0"/>
        <v>0</v>
      </c>
    </row>
    <row r="193" spans="1:7" s="77" customFormat="1" ht="32.1" customHeight="1">
      <c r="A193" s="91"/>
      <c r="B193" s="284">
        <f>'パターン2-2-3-1'!B194</f>
        <v>0</v>
      </c>
      <c r="C193" s="285"/>
      <c r="D193" s="286">
        <f>'パターン2-2-3-1'!G194</f>
        <v>0</v>
      </c>
      <c r="E193" s="285"/>
      <c r="F193" s="287"/>
      <c r="G193" s="288">
        <f t="shared" si="0"/>
        <v>0</v>
      </c>
    </row>
    <row r="194" spans="1:7" s="77" customFormat="1" ht="32.1" customHeight="1">
      <c r="A194" s="91"/>
      <c r="B194" s="284">
        <f>'パターン2-2-3-1'!B195</f>
        <v>0</v>
      </c>
      <c r="C194" s="285"/>
      <c r="D194" s="286">
        <f>'パターン2-2-3-1'!G195</f>
        <v>0</v>
      </c>
      <c r="E194" s="285"/>
      <c r="F194" s="287"/>
      <c r="G194" s="288">
        <f t="shared" si="0"/>
        <v>0</v>
      </c>
    </row>
    <row r="195" spans="1:7" s="77" customFormat="1" ht="32.1" customHeight="1">
      <c r="A195" s="91"/>
      <c r="B195" s="284">
        <f>'パターン2-2-3-1'!B196</f>
        <v>0</v>
      </c>
      <c r="C195" s="285"/>
      <c r="D195" s="286">
        <f>'パターン2-2-3-1'!G196</f>
        <v>0</v>
      </c>
      <c r="E195" s="285"/>
      <c r="F195" s="287"/>
      <c r="G195" s="288">
        <f t="shared" si="0"/>
        <v>0</v>
      </c>
    </row>
    <row r="196" spans="1:7" s="77" customFormat="1" ht="32.1" customHeight="1">
      <c r="A196" s="91"/>
      <c r="B196" s="284">
        <f>'パターン2-2-3-1'!B197</f>
        <v>0</v>
      </c>
      <c r="C196" s="285"/>
      <c r="D196" s="286">
        <f>'パターン2-2-3-1'!G197</f>
        <v>0</v>
      </c>
      <c r="E196" s="285"/>
      <c r="F196" s="287"/>
      <c r="G196" s="288">
        <f t="shared" si="0"/>
        <v>0</v>
      </c>
    </row>
    <row r="197" spans="1:7" s="77" customFormat="1" ht="32.1" customHeight="1">
      <c r="A197" s="91"/>
      <c r="B197" s="284">
        <f>'パターン2-2-3-1'!B198</f>
        <v>0</v>
      </c>
      <c r="C197" s="285"/>
      <c r="D197" s="286">
        <f>'パターン2-2-3-1'!G198</f>
        <v>0</v>
      </c>
      <c r="E197" s="285"/>
      <c r="F197" s="287"/>
      <c r="G197" s="288">
        <f t="shared" si="0"/>
        <v>0</v>
      </c>
    </row>
    <row r="198" spans="1:7" s="77" customFormat="1" ht="32.1" customHeight="1">
      <c r="A198" s="91"/>
      <c r="B198" s="284">
        <f>'パターン2-2-3-1'!B199</f>
        <v>0</v>
      </c>
      <c r="C198" s="285"/>
      <c r="D198" s="286">
        <f>'パターン2-2-3-1'!G199</f>
        <v>0</v>
      </c>
      <c r="E198" s="285"/>
      <c r="F198" s="287"/>
      <c r="G198" s="288">
        <f t="shared" si="0"/>
        <v>0</v>
      </c>
    </row>
    <row r="199" spans="1:7" s="77" customFormat="1" ht="32.1" customHeight="1">
      <c r="A199" s="91"/>
      <c r="B199" s="284">
        <f>'パターン2-2-3-1'!B200</f>
        <v>0</v>
      </c>
      <c r="C199" s="285"/>
      <c r="D199" s="286">
        <f>'パターン2-2-3-1'!G200</f>
        <v>0</v>
      </c>
      <c r="E199" s="285"/>
      <c r="F199" s="287"/>
      <c r="G199" s="288">
        <f t="shared" si="0"/>
        <v>0</v>
      </c>
    </row>
    <row r="200" spans="1:7" s="77" customFormat="1" ht="32.1" customHeight="1">
      <c r="A200" s="91"/>
      <c r="B200" s="284">
        <f>'パターン2-2-3-1'!B201</f>
        <v>0</v>
      </c>
      <c r="C200" s="285"/>
      <c r="D200" s="286">
        <f>'パターン2-2-3-1'!G201</f>
        <v>0</v>
      </c>
      <c r="E200" s="285"/>
      <c r="F200" s="287"/>
      <c r="G200" s="288">
        <f t="shared" si="0"/>
        <v>0</v>
      </c>
    </row>
    <row r="201" spans="1:7" s="77" customFormat="1" ht="32.1" customHeight="1">
      <c r="A201" s="91"/>
      <c r="B201" s="284">
        <f>'パターン2-2-3-1'!B202</f>
        <v>0</v>
      </c>
      <c r="C201" s="285"/>
      <c r="D201" s="286">
        <f>'パターン2-2-3-1'!G202</f>
        <v>0</v>
      </c>
      <c r="E201" s="285"/>
      <c r="F201" s="287"/>
      <c r="G201" s="288">
        <f t="shared" si="0"/>
        <v>0</v>
      </c>
    </row>
    <row r="202" spans="1:7" s="77" customFormat="1" ht="32.1" customHeight="1">
      <c r="A202" s="91"/>
      <c r="B202" s="284">
        <f>'パターン2-2-3-1'!B203</f>
        <v>0</v>
      </c>
      <c r="C202" s="285"/>
      <c r="D202" s="286">
        <f>'パターン2-2-3-1'!G203</f>
        <v>0</v>
      </c>
      <c r="E202" s="285"/>
      <c r="F202" s="287"/>
      <c r="G202" s="288">
        <f t="shared" si="0"/>
        <v>0</v>
      </c>
    </row>
    <row r="203" spans="1:7" s="77" customFormat="1" ht="32.1" customHeight="1">
      <c r="A203" s="91"/>
      <c r="B203" s="284">
        <f>'パターン2-2-3-1'!B204</f>
        <v>0</v>
      </c>
      <c r="C203" s="285"/>
      <c r="D203" s="286">
        <f>'パターン2-2-3-1'!G204</f>
        <v>0</v>
      </c>
      <c r="E203" s="285"/>
      <c r="F203" s="287"/>
      <c r="G203" s="288">
        <f t="shared" si="0"/>
        <v>0</v>
      </c>
    </row>
    <row r="204" spans="1:7" s="77" customFormat="1" ht="32.1" customHeight="1">
      <c r="A204" s="91"/>
      <c r="B204" s="284">
        <f>'パターン2-2-3-1'!B205</f>
        <v>0</v>
      </c>
      <c r="C204" s="285"/>
      <c r="D204" s="286">
        <f>'パターン2-2-3-1'!G205</f>
        <v>0</v>
      </c>
      <c r="E204" s="285"/>
      <c r="F204" s="287"/>
      <c r="G204" s="288">
        <f t="shared" si="0"/>
        <v>0</v>
      </c>
    </row>
    <row r="205" spans="1:7" s="77" customFormat="1" ht="32.1" customHeight="1">
      <c r="A205" s="91"/>
      <c r="B205" s="284">
        <f>'パターン2-2-3-1'!B206</f>
        <v>0</v>
      </c>
      <c r="C205" s="285"/>
      <c r="D205" s="286">
        <f>'パターン2-2-3-1'!G206</f>
        <v>0</v>
      </c>
      <c r="E205" s="285"/>
      <c r="F205" s="287"/>
      <c r="G205" s="288">
        <f t="shared" si="0"/>
        <v>0</v>
      </c>
    </row>
    <row r="206" spans="1:7" s="77" customFormat="1" ht="32.1" customHeight="1">
      <c r="A206" s="91"/>
      <c r="B206" s="284">
        <f>'パターン2-2-3-1'!B207</f>
        <v>0</v>
      </c>
      <c r="C206" s="285"/>
      <c r="D206" s="286">
        <f>'パターン2-2-3-1'!G207</f>
        <v>0</v>
      </c>
      <c r="E206" s="285"/>
      <c r="F206" s="287"/>
      <c r="G206" s="288">
        <f t="shared" si="0"/>
        <v>0</v>
      </c>
    </row>
    <row r="207" spans="1:7" s="77" customFormat="1" ht="32.1" customHeight="1">
      <c r="A207" s="91"/>
      <c r="B207" s="284">
        <f>'パターン2-2-3-1'!B208</f>
        <v>0</v>
      </c>
      <c r="C207" s="285"/>
      <c r="D207" s="286">
        <f>'パターン2-2-3-1'!G208</f>
        <v>0</v>
      </c>
      <c r="E207" s="285"/>
      <c r="F207" s="287"/>
      <c r="G207" s="288">
        <f t="shared" si="0"/>
        <v>0</v>
      </c>
    </row>
    <row r="208" spans="1:7" s="77" customFormat="1" ht="32.1" customHeight="1">
      <c r="A208" s="91"/>
      <c r="B208" s="284">
        <f>'パターン2-2-3-1'!B209</f>
        <v>0</v>
      </c>
      <c r="C208" s="285"/>
      <c r="D208" s="286">
        <f>'パターン2-2-3-1'!G209</f>
        <v>0</v>
      </c>
      <c r="E208" s="285"/>
      <c r="F208" s="287"/>
      <c r="G208" s="288">
        <f t="shared" si="0"/>
        <v>0</v>
      </c>
    </row>
    <row r="209" spans="1:7" s="77" customFormat="1" ht="32.1" customHeight="1">
      <c r="A209" s="91"/>
      <c r="B209" s="284">
        <f>'パターン2-2-3-1'!B210</f>
        <v>0</v>
      </c>
      <c r="C209" s="285"/>
      <c r="D209" s="286">
        <f>'パターン2-2-3-1'!G210</f>
        <v>0</v>
      </c>
      <c r="E209" s="285"/>
      <c r="F209" s="287"/>
      <c r="G209" s="288">
        <f t="shared" si="0"/>
        <v>0</v>
      </c>
    </row>
    <row r="210" spans="1:7" s="77" customFormat="1" ht="32.1" customHeight="1">
      <c r="A210" s="91"/>
      <c r="B210" s="284">
        <f>'パターン2-2-3-1'!B211</f>
        <v>0</v>
      </c>
      <c r="C210" s="285"/>
      <c r="D210" s="286">
        <f>'パターン2-2-3-1'!G211</f>
        <v>0</v>
      </c>
      <c r="E210" s="285"/>
      <c r="F210" s="287"/>
      <c r="G210" s="288">
        <f t="shared" si="0"/>
        <v>0</v>
      </c>
    </row>
    <row r="211" spans="1:7" s="77" customFormat="1" ht="32.1" customHeight="1">
      <c r="A211" s="91"/>
      <c r="B211" s="284">
        <f>'パターン2-2-3-1'!B212</f>
        <v>0</v>
      </c>
      <c r="C211" s="285"/>
      <c r="D211" s="286">
        <f>'パターン2-2-3-1'!G212</f>
        <v>0</v>
      </c>
      <c r="E211" s="285"/>
      <c r="F211" s="287"/>
      <c r="G211" s="288">
        <f t="shared" si="0"/>
        <v>0</v>
      </c>
    </row>
    <row r="212" spans="1:7" s="77" customFormat="1" ht="32.1" customHeight="1">
      <c r="A212" s="91"/>
      <c r="B212" s="284">
        <f>'パターン2-2-3-1'!B213</f>
        <v>0</v>
      </c>
      <c r="C212" s="285"/>
      <c r="D212" s="286">
        <f>'パターン2-2-3-1'!G213</f>
        <v>0</v>
      </c>
      <c r="E212" s="285"/>
      <c r="F212" s="287"/>
      <c r="G212" s="288">
        <f t="shared" si="0"/>
        <v>0</v>
      </c>
    </row>
    <row r="213" spans="1:7" s="77" customFormat="1" ht="32.1" customHeight="1">
      <c r="A213" s="91"/>
      <c r="B213" s="284">
        <f>'パターン2-2-3-1'!B214</f>
        <v>0</v>
      </c>
      <c r="C213" s="285"/>
      <c r="D213" s="286">
        <f>'パターン2-2-3-1'!G214</f>
        <v>0</v>
      </c>
      <c r="E213" s="285"/>
      <c r="F213" s="287"/>
      <c r="G213" s="288">
        <f t="shared" si="0"/>
        <v>0</v>
      </c>
    </row>
    <row r="214" spans="1:7" s="77" customFormat="1" ht="32.1" customHeight="1">
      <c r="A214" s="91"/>
      <c r="B214" s="284">
        <f>'パターン2-2-3-1'!B215</f>
        <v>0</v>
      </c>
      <c r="C214" s="285"/>
      <c r="D214" s="286">
        <f>'パターン2-2-3-1'!G215</f>
        <v>0</v>
      </c>
      <c r="E214" s="285"/>
      <c r="F214" s="287"/>
      <c r="G214" s="288">
        <f t="shared" si="0"/>
        <v>0</v>
      </c>
    </row>
    <row r="215" spans="1:7" s="77" customFormat="1" ht="32.1" customHeight="1">
      <c r="A215" s="91"/>
      <c r="B215" s="284">
        <f>'パターン2-2-3-1'!B216</f>
        <v>0</v>
      </c>
      <c r="C215" s="285"/>
      <c r="D215" s="286">
        <f>'パターン2-2-3-1'!G216</f>
        <v>0</v>
      </c>
      <c r="E215" s="285"/>
      <c r="F215" s="287"/>
      <c r="G215" s="288">
        <f t="shared" si="0"/>
        <v>0</v>
      </c>
    </row>
    <row r="216" spans="1:7" s="77" customFormat="1" ht="32.1" customHeight="1">
      <c r="A216" s="91"/>
      <c r="B216" s="284">
        <f>'パターン2-2-3-1'!B217</f>
        <v>0</v>
      </c>
      <c r="C216" s="285"/>
      <c r="D216" s="286">
        <f>'パターン2-2-3-1'!G217</f>
        <v>0</v>
      </c>
      <c r="E216" s="285"/>
      <c r="F216" s="287"/>
      <c r="G216" s="288">
        <f t="shared" si="0"/>
        <v>0</v>
      </c>
    </row>
    <row r="217" spans="1:7" s="77" customFormat="1" ht="32.1" customHeight="1">
      <c r="A217" s="91"/>
      <c r="B217" s="284">
        <f>'パターン2-2-3-1'!B218</f>
        <v>0</v>
      </c>
      <c r="C217" s="285"/>
      <c r="D217" s="286">
        <f>'パターン2-2-3-1'!G218</f>
        <v>0</v>
      </c>
      <c r="E217" s="285"/>
      <c r="F217" s="287"/>
      <c r="G217" s="288">
        <f t="shared" si="0"/>
        <v>0</v>
      </c>
    </row>
    <row r="218" spans="1:7" s="77" customFormat="1" ht="32.1" customHeight="1">
      <c r="A218" s="91"/>
      <c r="B218" s="284">
        <f>'パターン2-2-3-1'!B219</f>
        <v>0</v>
      </c>
      <c r="C218" s="285"/>
      <c r="D218" s="286">
        <f>'パターン2-2-3-1'!G219</f>
        <v>0</v>
      </c>
      <c r="E218" s="285"/>
      <c r="F218" s="287"/>
      <c r="G218" s="288">
        <f t="shared" si="0"/>
        <v>0</v>
      </c>
    </row>
    <row r="219" spans="1:7" s="77" customFormat="1" ht="32.1" customHeight="1">
      <c r="A219" s="91"/>
      <c r="B219" s="284">
        <f>'パターン2-2-3-1'!B220</f>
        <v>0</v>
      </c>
      <c r="C219" s="285"/>
      <c r="D219" s="286">
        <f>'パターン2-2-3-1'!G220</f>
        <v>0</v>
      </c>
      <c r="E219" s="285"/>
      <c r="F219" s="287"/>
      <c r="G219" s="288">
        <f t="shared" si="0"/>
        <v>0</v>
      </c>
    </row>
    <row r="220" spans="1:7" s="77" customFormat="1" ht="32.1" customHeight="1">
      <c r="A220" s="91"/>
      <c r="B220" s="284">
        <f>'パターン2-2-3-1'!B221</f>
        <v>0</v>
      </c>
      <c r="C220" s="285"/>
      <c r="D220" s="286">
        <f>'パターン2-2-3-1'!G221</f>
        <v>0</v>
      </c>
      <c r="E220" s="285"/>
      <c r="F220" s="287"/>
      <c r="G220" s="288">
        <f t="shared" si="0"/>
        <v>0</v>
      </c>
    </row>
    <row r="221" spans="1:7" s="77" customFormat="1" ht="32.1" customHeight="1">
      <c r="A221" s="91"/>
      <c r="B221" s="284">
        <f>'パターン2-2-3-1'!B222</f>
        <v>0</v>
      </c>
      <c r="C221" s="285"/>
      <c r="D221" s="286">
        <f>'パターン2-2-3-1'!G222</f>
        <v>0</v>
      </c>
      <c r="E221" s="285"/>
      <c r="F221" s="287"/>
      <c r="G221" s="288">
        <f t="shared" si="0"/>
        <v>0</v>
      </c>
    </row>
    <row r="222" spans="1:7" s="77" customFormat="1" ht="32.1" customHeight="1">
      <c r="A222" s="91"/>
      <c r="B222" s="284">
        <f>'パターン2-2-3-1'!B223</f>
        <v>0</v>
      </c>
      <c r="C222" s="285"/>
      <c r="D222" s="286">
        <f>'パターン2-2-3-1'!G223</f>
        <v>0</v>
      </c>
      <c r="E222" s="285"/>
      <c r="F222" s="287"/>
      <c r="G222" s="288">
        <f t="shared" si="0"/>
        <v>0</v>
      </c>
    </row>
    <row r="223" spans="1:7" s="77" customFormat="1" ht="32.1" customHeight="1">
      <c r="A223" s="91"/>
      <c r="B223" s="284">
        <f>'パターン2-2-3-1'!B224</f>
        <v>0</v>
      </c>
      <c r="C223" s="285"/>
      <c r="D223" s="286">
        <f>'パターン2-2-3-1'!G224</f>
        <v>0</v>
      </c>
      <c r="E223" s="285"/>
      <c r="F223" s="287"/>
      <c r="G223" s="288">
        <f t="shared" si="0"/>
        <v>0</v>
      </c>
    </row>
    <row r="224" spans="1:7" s="77" customFormat="1" ht="32.1" customHeight="1">
      <c r="A224" s="91"/>
      <c r="B224" s="284">
        <f>'パターン2-2-3-1'!B225</f>
        <v>0</v>
      </c>
      <c r="C224" s="285"/>
      <c r="D224" s="286">
        <f>'パターン2-2-3-1'!G225</f>
        <v>0</v>
      </c>
      <c r="E224" s="285"/>
      <c r="F224" s="287"/>
      <c r="G224" s="288">
        <f t="shared" si="0"/>
        <v>0</v>
      </c>
    </row>
    <row r="225" spans="1:7" s="77" customFormat="1" ht="32.1" customHeight="1">
      <c r="A225" s="91"/>
      <c r="B225" s="284">
        <f>'パターン2-2-3-1'!B226</f>
        <v>0</v>
      </c>
      <c r="C225" s="285"/>
      <c r="D225" s="286">
        <f>'パターン2-2-3-1'!G226</f>
        <v>0</v>
      </c>
      <c r="E225" s="285"/>
      <c r="F225" s="287"/>
      <c r="G225" s="288">
        <f t="shared" si="0"/>
        <v>0</v>
      </c>
    </row>
    <row r="226" spans="1:7" s="77" customFormat="1" ht="32.1" customHeight="1">
      <c r="A226" s="91"/>
      <c r="B226" s="284">
        <f>'パターン2-2-3-1'!B227</f>
        <v>0</v>
      </c>
      <c r="C226" s="285"/>
      <c r="D226" s="286">
        <f>'パターン2-2-3-1'!G227</f>
        <v>0</v>
      </c>
      <c r="E226" s="285"/>
      <c r="F226" s="287"/>
      <c r="G226" s="288">
        <f t="shared" si="0"/>
        <v>0</v>
      </c>
    </row>
    <row r="227" spans="1:7" s="77" customFormat="1" ht="32.1" customHeight="1">
      <c r="A227" s="91"/>
      <c r="B227" s="284">
        <f>'パターン2-2-3-1'!B228</f>
        <v>0</v>
      </c>
      <c r="C227" s="285"/>
      <c r="D227" s="286">
        <f>'パターン2-2-3-1'!G228</f>
        <v>0</v>
      </c>
      <c r="E227" s="285"/>
      <c r="F227" s="287"/>
      <c r="G227" s="288">
        <f t="shared" si="0"/>
        <v>0</v>
      </c>
    </row>
    <row r="228" spans="1:7" s="77" customFormat="1" ht="32.1" customHeight="1">
      <c r="A228" s="91"/>
      <c r="B228" s="284">
        <f>'パターン2-2-3-1'!B229</f>
        <v>0</v>
      </c>
      <c r="C228" s="285"/>
      <c r="D228" s="286">
        <f>'パターン2-2-3-1'!G229</f>
        <v>0</v>
      </c>
      <c r="E228" s="285"/>
      <c r="F228" s="287"/>
      <c r="G228" s="288">
        <f t="shared" si="0"/>
        <v>0</v>
      </c>
    </row>
    <row r="229" spans="1:7" s="77" customFormat="1" ht="32.1" customHeight="1">
      <c r="A229" s="91"/>
      <c r="B229" s="284">
        <f>'パターン2-2-3-1'!B230</f>
        <v>0</v>
      </c>
      <c r="C229" s="285"/>
      <c r="D229" s="286">
        <f>'パターン2-2-3-1'!G230</f>
        <v>0</v>
      </c>
      <c r="E229" s="285"/>
      <c r="F229" s="287"/>
      <c r="G229" s="288">
        <f t="shared" si="0"/>
        <v>0</v>
      </c>
    </row>
    <row r="230" spans="1:7" s="77" customFormat="1" ht="32.1" customHeight="1">
      <c r="A230" s="91"/>
      <c r="B230" s="284">
        <f>'パターン2-2-3-1'!B231</f>
        <v>0</v>
      </c>
      <c r="C230" s="285"/>
      <c r="D230" s="286">
        <f>'パターン2-2-3-1'!G231</f>
        <v>0</v>
      </c>
      <c r="E230" s="285"/>
      <c r="F230" s="287"/>
      <c r="G230" s="288">
        <f t="shared" si="0"/>
        <v>0</v>
      </c>
    </row>
    <row r="231" spans="1:7" s="77" customFormat="1" ht="32.1" customHeight="1">
      <c r="A231" s="91"/>
      <c r="B231" s="284">
        <f>'パターン2-2-3-1'!B232</f>
        <v>0</v>
      </c>
      <c r="C231" s="285"/>
      <c r="D231" s="286">
        <f>'パターン2-2-3-1'!G232</f>
        <v>0</v>
      </c>
      <c r="E231" s="285"/>
      <c r="F231" s="287"/>
      <c r="G231" s="288">
        <f t="shared" si="0"/>
        <v>0</v>
      </c>
    </row>
    <row r="232" spans="1:7" s="77" customFormat="1" ht="32.1" customHeight="1">
      <c r="A232" s="91"/>
      <c r="B232" s="284">
        <f>'パターン2-2-3-1'!B233</f>
        <v>0</v>
      </c>
      <c r="C232" s="285"/>
      <c r="D232" s="286">
        <f>'パターン2-2-3-1'!G233</f>
        <v>0</v>
      </c>
      <c r="E232" s="285"/>
      <c r="F232" s="287"/>
      <c r="G232" s="288">
        <f t="shared" si="0"/>
        <v>0</v>
      </c>
    </row>
    <row r="233" spans="1:7" s="77" customFormat="1" ht="32.1" customHeight="1">
      <c r="A233" s="91"/>
      <c r="B233" s="284">
        <f>'パターン2-2-3-1'!B234</f>
        <v>0</v>
      </c>
      <c r="C233" s="285"/>
      <c r="D233" s="286">
        <f>'パターン2-2-3-1'!G234</f>
        <v>0</v>
      </c>
      <c r="E233" s="285"/>
      <c r="F233" s="287"/>
      <c r="G233" s="288">
        <f t="shared" si="0"/>
        <v>0</v>
      </c>
    </row>
    <row r="234" spans="1:7" s="77" customFormat="1" ht="32.1" customHeight="1">
      <c r="A234" s="91"/>
      <c r="B234" s="284">
        <f>'パターン2-2-3-1'!B235</f>
        <v>0</v>
      </c>
      <c r="C234" s="285"/>
      <c r="D234" s="286">
        <f>'パターン2-2-3-1'!G235</f>
        <v>0</v>
      </c>
      <c r="E234" s="285"/>
      <c r="F234" s="287"/>
      <c r="G234" s="288">
        <f t="shared" si="0"/>
        <v>0</v>
      </c>
    </row>
    <row r="235" spans="1:7" s="77" customFormat="1" ht="32.1" customHeight="1">
      <c r="A235" s="91"/>
      <c r="B235" s="284">
        <f>'パターン2-2-3-1'!B236</f>
        <v>0</v>
      </c>
      <c r="C235" s="285"/>
      <c r="D235" s="286">
        <f>'パターン2-2-3-1'!G236</f>
        <v>0</v>
      </c>
      <c r="E235" s="285"/>
      <c r="F235" s="287"/>
      <c r="G235" s="288">
        <f t="shared" si="0"/>
        <v>0</v>
      </c>
    </row>
    <row r="236" spans="1:7" s="77" customFormat="1" ht="32.1" customHeight="1">
      <c r="A236" s="91"/>
      <c r="B236" s="284">
        <f>'パターン2-2-3-1'!B237</f>
        <v>0</v>
      </c>
      <c r="C236" s="285"/>
      <c r="D236" s="286">
        <f>'パターン2-2-3-1'!G237</f>
        <v>0</v>
      </c>
      <c r="E236" s="285"/>
      <c r="F236" s="287"/>
      <c r="G236" s="288">
        <f t="shared" si="0"/>
        <v>0</v>
      </c>
    </row>
    <row r="237" spans="1:7" s="77" customFormat="1" ht="32.1" customHeight="1">
      <c r="A237" s="91"/>
      <c r="B237" s="284">
        <f>'パターン2-2-3-1'!B238</f>
        <v>0</v>
      </c>
      <c r="C237" s="285"/>
      <c r="D237" s="286">
        <f>'パターン2-2-3-1'!G238</f>
        <v>0</v>
      </c>
      <c r="E237" s="285"/>
      <c r="F237" s="287"/>
      <c r="G237" s="288">
        <f t="shared" si="0"/>
        <v>0</v>
      </c>
    </row>
    <row r="238" spans="1:7" s="77" customFormat="1" ht="32.1" customHeight="1">
      <c r="A238" s="91"/>
      <c r="B238" s="284">
        <f>'パターン2-2-3-1'!B239</f>
        <v>0</v>
      </c>
      <c r="C238" s="285"/>
      <c r="D238" s="286">
        <f>'パターン2-2-3-1'!G239</f>
        <v>0</v>
      </c>
      <c r="E238" s="285"/>
      <c r="F238" s="287"/>
      <c r="G238" s="288">
        <f t="shared" si="0"/>
        <v>0</v>
      </c>
    </row>
    <row r="239" spans="1:7" s="77" customFormat="1" ht="32.1" customHeight="1">
      <c r="A239" s="91"/>
      <c r="B239" s="284">
        <f>'パターン2-2-3-1'!B240</f>
        <v>0</v>
      </c>
      <c r="C239" s="285"/>
      <c r="D239" s="286">
        <f>'パターン2-2-3-1'!G240</f>
        <v>0</v>
      </c>
      <c r="E239" s="285"/>
      <c r="F239" s="287"/>
      <c r="G239" s="288">
        <f t="shared" si="0"/>
        <v>0</v>
      </c>
    </row>
    <row r="240" spans="1:7" s="77" customFormat="1" ht="32.1" customHeight="1">
      <c r="A240" s="91"/>
      <c r="B240" s="284">
        <f>'パターン2-2-3-1'!B241</f>
        <v>0</v>
      </c>
      <c r="C240" s="285"/>
      <c r="D240" s="286">
        <f>'パターン2-2-3-1'!G241</f>
        <v>0</v>
      </c>
      <c r="E240" s="285"/>
      <c r="F240" s="287"/>
      <c r="G240" s="288">
        <f t="shared" si="0"/>
        <v>0</v>
      </c>
    </row>
    <row r="241" spans="1:7" s="77" customFormat="1" ht="32.1" customHeight="1">
      <c r="A241" s="91"/>
      <c r="B241" s="284">
        <f>'パターン2-2-3-1'!B242</f>
        <v>0</v>
      </c>
      <c r="C241" s="285"/>
      <c r="D241" s="286">
        <f>'パターン2-2-3-1'!G242</f>
        <v>0</v>
      </c>
      <c r="E241" s="285"/>
      <c r="F241" s="287"/>
      <c r="G241" s="288">
        <f t="shared" si="0"/>
        <v>0</v>
      </c>
    </row>
    <row r="242" spans="1:7" s="77" customFormat="1" ht="32.1" customHeight="1">
      <c r="A242" s="91"/>
      <c r="B242" s="284">
        <f>'パターン2-2-3-1'!B243</f>
        <v>0</v>
      </c>
      <c r="C242" s="285"/>
      <c r="D242" s="286">
        <f>'パターン2-2-3-1'!G243</f>
        <v>0</v>
      </c>
      <c r="E242" s="285"/>
      <c r="F242" s="287"/>
      <c r="G242" s="288">
        <f t="shared" si="0"/>
        <v>0</v>
      </c>
    </row>
    <row r="243" spans="1:7" s="77" customFormat="1" ht="32.1" customHeight="1">
      <c r="A243" s="91"/>
      <c r="B243" s="284">
        <f>'パターン2-2-3-1'!B244</f>
        <v>0</v>
      </c>
      <c r="C243" s="285"/>
      <c r="D243" s="286">
        <f>'パターン2-2-3-1'!G244</f>
        <v>0</v>
      </c>
      <c r="E243" s="285"/>
      <c r="F243" s="287"/>
      <c r="G243" s="288">
        <f t="shared" si="0"/>
        <v>0</v>
      </c>
    </row>
    <row r="244" spans="1:7" s="77" customFormat="1" ht="32.1" customHeight="1">
      <c r="A244" s="91"/>
      <c r="B244" s="284">
        <f>'パターン2-2-3-1'!B245</f>
        <v>0</v>
      </c>
      <c r="C244" s="285"/>
      <c r="D244" s="286">
        <f>'パターン2-2-3-1'!G245</f>
        <v>0</v>
      </c>
      <c r="E244" s="285"/>
      <c r="F244" s="287"/>
      <c r="G244" s="288">
        <f t="shared" si="0"/>
        <v>0</v>
      </c>
    </row>
    <row r="245" spans="1:7" s="77" customFormat="1" ht="32.1" customHeight="1">
      <c r="A245" s="91"/>
      <c r="B245" s="284">
        <f>'パターン2-2-3-1'!B246</f>
        <v>0</v>
      </c>
      <c r="C245" s="285"/>
      <c r="D245" s="286">
        <f>'パターン2-2-3-1'!G246</f>
        <v>0</v>
      </c>
      <c r="E245" s="285"/>
      <c r="F245" s="287"/>
      <c r="G245" s="288">
        <f t="shared" si="0"/>
        <v>0</v>
      </c>
    </row>
    <row r="246" spans="1:7" s="77" customFormat="1" ht="32.1" customHeight="1">
      <c r="A246" s="91"/>
      <c r="B246" s="284">
        <f>'パターン2-2-3-1'!B247</f>
        <v>0</v>
      </c>
      <c r="C246" s="285"/>
      <c r="D246" s="286">
        <f>'パターン2-2-3-1'!G247</f>
        <v>0</v>
      </c>
      <c r="E246" s="285"/>
      <c r="F246" s="287"/>
      <c r="G246" s="288">
        <f t="shared" si="0"/>
        <v>0</v>
      </c>
    </row>
    <row r="247" spans="1:7" s="77" customFormat="1" ht="32.1" customHeight="1">
      <c r="A247" s="91"/>
      <c r="B247" s="284">
        <f>'パターン2-2-3-1'!B248</f>
        <v>0</v>
      </c>
      <c r="C247" s="285"/>
      <c r="D247" s="286">
        <f>'パターン2-2-3-1'!G248</f>
        <v>0</v>
      </c>
      <c r="E247" s="285"/>
      <c r="F247" s="287"/>
      <c r="G247" s="288">
        <f t="shared" si="0"/>
        <v>0</v>
      </c>
    </row>
    <row r="248" spans="1:7" s="77" customFormat="1" ht="32.1" customHeight="1">
      <c r="A248" s="91"/>
      <c r="B248" s="284">
        <f>'パターン2-2-3-1'!B249</f>
        <v>0</v>
      </c>
      <c r="C248" s="285"/>
      <c r="D248" s="286">
        <f>'パターン2-2-3-1'!G249</f>
        <v>0</v>
      </c>
      <c r="E248" s="285"/>
      <c r="F248" s="287"/>
      <c r="G248" s="288">
        <f t="shared" si="0"/>
        <v>0</v>
      </c>
    </row>
    <row r="249" spans="1:7" s="77" customFormat="1" ht="32.1" customHeight="1">
      <c r="A249" s="91"/>
      <c r="B249" s="284">
        <f>'パターン2-2-3-1'!B250</f>
        <v>0</v>
      </c>
      <c r="C249" s="285"/>
      <c r="D249" s="286">
        <f>'パターン2-2-3-1'!G250</f>
        <v>0</v>
      </c>
      <c r="E249" s="285"/>
      <c r="F249" s="287"/>
      <c r="G249" s="288">
        <f t="shared" si="0"/>
        <v>0</v>
      </c>
    </row>
    <row r="250" spans="1:7" s="77" customFormat="1" ht="32.1" customHeight="1">
      <c r="A250" s="91"/>
      <c r="B250" s="284">
        <f>'パターン2-2-3-1'!B251</f>
        <v>0</v>
      </c>
      <c r="C250" s="285"/>
      <c r="D250" s="286">
        <f>'パターン2-2-3-1'!G251</f>
        <v>0</v>
      </c>
      <c r="E250" s="285"/>
      <c r="F250" s="287"/>
      <c r="G250" s="288">
        <f t="shared" si="0"/>
        <v>0</v>
      </c>
    </row>
    <row r="251" spans="1:7" s="77" customFormat="1" ht="32.1" customHeight="1">
      <c r="A251" s="91"/>
      <c r="B251" s="284">
        <f>'パターン2-2-3-1'!B252</f>
        <v>0</v>
      </c>
      <c r="C251" s="285"/>
      <c r="D251" s="286">
        <f>'パターン2-2-3-1'!G252</f>
        <v>0</v>
      </c>
      <c r="E251" s="285"/>
      <c r="F251" s="287"/>
      <c r="G251" s="288">
        <f t="shared" si="0"/>
        <v>0</v>
      </c>
    </row>
    <row r="252" spans="1:7" s="77" customFormat="1" ht="32.1" customHeight="1">
      <c r="A252" s="91"/>
      <c r="B252" s="284">
        <f>'パターン2-2-3-1'!B253</f>
        <v>0</v>
      </c>
      <c r="C252" s="285"/>
      <c r="D252" s="286">
        <f>'パターン2-2-3-1'!G253</f>
        <v>0</v>
      </c>
      <c r="E252" s="285"/>
      <c r="F252" s="287"/>
      <c r="G252" s="288">
        <f t="shared" si="0"/>
        <v>0</v>
      </c>
    </row>
    <row r="253" spans="1:7" s="77" customFormat="1" ht="32.1" customHeight="1">
      <c r="A253" s="91"/>
      <c r="B253" s="284">
        <f>'パターン2-2-3-1'!B254</f>
        <v>0</v>
      </c>
      <c r="C253" s="285"/>
      <c r="D253" s="286">
        <f>'パターン2-2-3-1'!G254</f>
        <v>0</v>
      </c>
      <c r="E253" s="285"/>
      <c r="F253" s="287"/>
      <c r="G253" s="288">
        <f t="shared" si="0"/>
        <v>0</v>
      </c>
    </row>
    <row r="254" spans="1:7" s="77" customFormat="1" ht="32.1" customHeight="1">
      <c r="A254" s="91"/>
      <c r="B254" s="284">
        <f>'パターン2-2-3-1'!B255</f>
        <v>0</v>
      </c>
      <c r="C254" s="285"/>
      <c r="D254" s="286">
        <f>'パターン2-2-3-1'!G255</f>
        <v>0</v>
      </c>
      <c r="E254" s="285"/>
      <c r="F254" s="287"/>
      <c r="G254" s="288">
        <f t="shared" si="0"/>
        <v>0</v>
      </c>
    </row>
    <row r="255" spans="1:7" s="77" customFormat="1" ht="32.1" customHeight="1">
      <c r="A255" s="91"/>
      <c r="B255" s="284">
        <f>'パターン2-2-3-1'!B256</f>
        <v>0</v>
      </c>
      <c r="C255" s="285"/>
      <c r="D255" s="286">
        <f>'パターン2-2-3-1'!G256</f>
        <v>0</v>
      </c>
      <c r="E255" s="285"/>
      <c r="F255" s="287"/>
      <c r="G255" s="288">
        <f t="shared" si="0"/>
        <v>0</v>
      </c>
    </row>
    <row r="256" spans="1:7" s="77" customFormat="1" ht="32.1" customHeight="1">
      <c r="A256" s="91"/>
      <c r="B256" s="284">
        <f>'パターン2-2-3-1'!B257</f>
        <v>0</v>
      </c>
      <c r="C256" s="285"/>
      <c r="D256" s="286">
        <f>'パターン2-2-3-1'!G257</f>
        <v>0</v>
      </c>
      <c r="E256" s="285"/>
      <c r="F256" s="287"/>
      <c r="G256" s="288">
        <f t="shared" si="0"/>
        <v>0</v>
      </c>
    </row>
    <row r="257" spans="1:7" s="77" customFormat="1" ht="32.1" customHeight="1">
      <c r="A257" s="91"/>
      <c r="B257" s="284">
        <f>'パターン2-2-3-1'!B258</f>
        <v>0</v>
      </c>
      <c r="C257" s="285"/>
      <c r="D257" s="286">
        <f>'パターン2-2-3-1'!G258</f>
        <v>0</v>
      </c>
      <c r="E257" s="285"/>
      <c r="F257" s="287"/>
      <c r="G257" s="288">
        <f t="shared" si="0"/>
        <v>0</v>
      </c>
    </row>
    <row r="258" spans="1:7" s="77" customFormat="1" ht="32.1" customHeight="1">
      <c r="A258" s="91"/>
      <c r="B258" s="284">
        <f>'パターン2-2-3-1'!B259</f>
        <v>0</v>
      </c>
      <c r="C258" s="285"/>
      <c r="D258" s="286">
        <f>'パターン2-2-3-1'!G259</f>
        <v>0</v>
      </c>
      <c r="E258" s="285"/>
      <c r="F258" s="287"/>
      <c r="G258" s="288">
        <f t="shared" si="0"/>
        <v>0</v>
      </c>
    </row>
    <row r="259" spans="1:7" s="77" customFormat="1" ht="32.1" customHeight="1">
      <c r="A259" s="91"/>
      <c r="B259" s="284">
        <f>'パターン2-2-3-1'!B260</f>
        <v>0</v>
      </c>
      <c r="C259" s="285"/>
      <c r="D259" s="286">
        <f>'パターン2-2-3-1'!G260</f>
        <v>0</v>
      </c>
      <c r="E259" s="285"/>
      <c r="F259" s="287"/>
      <c r="G259" s="288">
        <f t="shared" si="0"/>
        <v>0</v>
      </c>
    </row>
    <row r="260" spans="1:7" s="77" customFormat="1" ht="32.1" customHeight="1">
      <c r="A260" s="91"/>
      <c r="B260" s="284">
        <f>'パターン2-2-3-1'!B261</f>
        <v>0</v>
      </c>
      <c r="C260" s="285"/>
      <c r="D260" s="286">
        <f>'パターン2-2-3-1'!G261</f>
        <v>0</v>
      </c>
      <c r="E260" s="285"/>
      <c r="F260" s="287"/>
      <c r="G260" s="288">
        <f t="shared" si="0"/>
        <v>0</v>
      </c>
    </row>
    <row r="261" spans="1:7" s="77" customFormat="1" ht="32.1" customHeight="1">
      <c r="A261" s="91"/>
      <c r="B261" s="284">
        <f>'パターン2-2-3-1'!B262</f>
        <v>0</v>
      </c>
      <c r="C261" s="285"/>
      <c r="D261" s="286">
        <f>'パターン2-2-3-1'!G262</f>
        <v>0</v>
      </c>
      <c r="E261" s="285"/>
      <c r="F261" s="287"/>
      <c r="G261" s="288">
        <f t="shared" si="0"/>
        <v>0</v>
      </c>
    </row>
    <row r="262" spans="1:7" s="77" customFormat="1" ht="32.1" customHeight="1">
      <c r="A262" s="91"/>
      <c r="B262" s="284">
        <f>'パターン2-2-3-1'!B263</f>
        <v>0</v>
      </c>
      <c r="C262" s="285"/>
      <c r="D262" s="286">
        <f>'パターン2-2-3-1'!G263</f>
        <v>0</v>
      </c>
      <c r="E262" s="285"/>
      <c r="F262" s="287"/>
      <c r="G262" s="288">
        <f t="shared" si="0"/>
        <v>0</v>
      </c>
    </row>
    <row r="263" spans="1:7" s="77" customFormat="1" ht="32.1" customHeight="1">
      <c r="A263" s="91"/>
      <c r="B263" s="284">
        <f>'パターン2-2-3-1'!B264</f>
        <v>0</v>
      </c>
      <c r="C263" s="285"/>
      <c r="D263" s="286">
        <f>'パターン2-2-3-1'!G264</f>
        <v>0</v>
      </c>
      <c r="E263" s="285"/>
      <c r="F263" s="287"/>
      <c r="G263" s="288">
        <f t="shared" si="0"/>
        <v>0</v>
      </c>
    </row>
    <row r="264" spans="1:7" s="77" customFormat="1" ht="32.1" customHeight="1">
      <c r="A264" s="91"/>
      <c r="B264" s="284">
        <f>'パターン2-2-3-1'!B265</f>
        <v>0</v>
      </c>
      <c r="C264" s="285"/>
      <c r="D264" s="286">
        <f>'パターン2-2-3-1'!G265</f>
        <v>0</v>
      </c>
      <c r="E264" s="285"/>
      <c r="F264" s="287"/>
      <c r="G264" s="288">
        <f t="shared" si="0"/>
        <v>0</v>
      </c>
    </row>
    <row r="265" spans="1:7" s="77" customFormat="1" ht="32.1" customHeight="1">
      <c r="A265" s="91"/>
      <c r="B265" s="284">
        <f>'パターン2-2-3-1'!B266</f>
        <v>0</v>
      </c>
      <c r="C265" s="285"/>
      <c r="D265" s="286">
        <f>'パターン2-2-3-1'!G266</f>
        <v>0</v>
      </c>
      <c r="E265" s="285"/>
      <c r="F265" s="287"/>
      <c r="G265" s="288">
        <f t="shared" si="0"/>
        <v>0</v>
      </c>
    </row>
    <row r="266" spans="1:7" s="77" customFormat="1" ht="32.1" customHeight="1">
      <c r="A266" s="91"/>
      <c r="B266" s="284">
        <f>'パターン2-2-3-1'!B267</f>
        <v>0</v>
      </c>
      <c r="C266" s="285"/>
      <c r="D266" s="286">
        <f>'パターン2-2-3-1'!G267</f>
        <v>0</v>
      </c>
      <c r="E266" s="285"/>
      <c r="F266" s="287"/>
      <c r="G266" s="288">
        <f t="shared" ref="G266:G329" si="1">D266+E266+F266-C266</f>
        <v>0</v>
      </c>
    </row>
    <row r="267" spans="1:7" s="77" customFormat="1" ht="32.1" customHeight="1">
      <c r="A267" s="91"/>
      <c r="B267" s="284">
        <f>'パターン2-2-3-1'!B268</f>
        <v>0</v>
      </c>
      <c r="C267" s="285"/>
      <c r="D267" s="286">
        <f>'パターン2-2-3-1'!G268</f>
        <v>0</v>
      </c>
      <c r="E267" s="285"/>
      <c r="F267" s="287"/>
      <c r="G267" s="288">
        <f t="shared" si="1"/>
        <v>0</v>
      </c>
    </row>
    <row r="268" spans="1:7" s="77" customFormat="1" ht="32.1" customHeight="1">
      <c r="A268" s="91"/>
      <c r="B268" s="284">
        <f>'パターン2-2-3-1'!B269</f>
        <v>0</v>
      </c>
      <c r="C268" s="285"/>
      <c r="D268" s="286">
        <f>'パターン2-2-3-1'!G269</f>
        <v>0</v>
      </c>
      <c r="E268" s="285"/>
      <c r="F268" s="287"/>
      <c r="G268" s="288">
        <f t="shared" si="1"/>
        <v>0</v>
      </c>
    </row>
    <row r="269" spans="1:7" s="77" customFormat="1" ht="32.1" customHeight="1">
      <c r="A269" s="91"/>
      <c r="B269" s="284">
        <f>'パターン2-2-3-1'!B270</f>
        <v>0</v>
      </c>
      <c r="C269" s="285"/>
      <c r="D269" s="286">
        <f>'パターン2-2-3-1'!G270</f>
        <v>0</v>
      </c>
      <c r="E269" s="285"/>
      <c r="F269" s="287"/>
      <c r="G269" s="288">
        <f t="shared" si="1"/>
        <v>0</v>
      </c>
    </row>
    <row r="270" spans="1:7" s="77" customFormat="1" ht="32.1" customHeight="1">
      <c r="A270" s="91"/>
      <c r="B270" s="284">
        <f>'パターン2-2-3-1'!B271</f>
        <v>0</v>
      </c>
      <c r="C270" s="285"/>
      <c r="D270" s="286">
        <f>'パターン2-2-3-1'!G271</f>
        <v>0</v>
      </c>
      <c r="E270" s="285"/>
      <c r="F270" s="287"/>
      <c r="G270" s="288">
        <f t="shared" si="1"/>
        <v>0</v>
      </c>
    </row>
    <row r="271" spans="1:7" s="77" customFormat="1" ht="32.1" customHeight="1">
      <c r="A271" s="91"/>
      <c r="B271" s="284">
        <f>'パターン2-2-3-1'!B272</f>
        <v>0</v>
      </c>
      <c r="C271" s="285"/>
      <c r="D271" s="286">
        <f>'パターン2-2-3-1'!G272</f>
        <v>0</v>
      </c>
      <c r="E271" s="285"/>
      <c r="F271" s="287"/>
      <c r="G271" s="288">
        <f t="shared" si="1"/>
        <v>0</v>
      </c>
    </row>
    <row r="272" spans="1:7" s="77" customFormat="1" ht="32.1" customHeight="1">
      <c r="A272" s="91"/>
      <c r="B272" s="284">
        <f>'パターン2-2-3-1'!B273</f>
        <v>0</v>
      </c>
      <c r="C272" s="285"/>
      <c r="D272" s="286">
        <f>'パターン2-2-3-1'!G273</f>
        <v>0</v>
      </c>
      <c r="E272" s="285"/>
      <c r="F272" s="287"/>
      <c r="G272" s="288">
        <f t="shared" si="1"/>
        <v>0</v>
      </c>
    </row>
    <row r="273" spans="1:7" s="77" customFormat="1" ht="32.1" customHeight="1">
      <c r="A273" s="91"/>
      <c r="B273" s="284">
        <f>'パターン2-2-3-1'!B274</f>
        <v>0</v>
      </c>
      <c r="C273" s="285"/>
      <c r="D273" s="286">
        <f>'パターン2-2-3-1'!G274</f>
        <v>0</v>
      </c>
      <c r="E273" s="285"/>
      <c r="F273" s="287"/>
      <c r="G273" s="288">
        <f t="shared" si="1"/>
        <v>0</v>
      </c>
    </row>
    <row r="274" spans="1:7" s="77" customFormat="1" ht="32.1" customHeight="1">
      <c r="A274" s="91"/>
      <c r="B274" s="284">
        <f>'パターン2-2-3-1'!B275</f>
        <v>0</v>
      </c>
      <c r="C274" s="285"/>
      <c r="D274" s="286">
        <f>'パターン2-2-3-1'!G275</f>
        <v>0</v>
      </c>
      <c r="E274" s="285"/>
      <c r="F274" s="287"/>
      <c r="G274" s="288">
        <f t="shared" si="1"/>
        <v>0</v>
      </c>
    </row>
    <row r="275" spans="1:7" s="77" customFormat="1" ht="32.1" customHeight="1">
      <c r="A275" s="91"/>
      <c r="B275" s="284">
        <f>'パターン2-2-3-1'!B276</f>
        <v>0</v>
      </c>
      <c r="C275" s="285"/>
      <c r="D275" s="286">
        <f>'パターン2-2-3-1'!G276</f>
        <v>0</v>
      </c>
      <c r="E275" s="285"/>
      <c r="F275" s="287"/>
      <c r="G275" s="288">
        <f t="shared" si="1"/>
        <v>0</v>
      </c>
    </row>
    <row r="276" spans="1:7" s="77" customFormat="1" ht="32.1" customHeight="1">
      <c r="A276" s="91"/>
      <c r="B276" s="284">
        <f>'パターン2-2-3-1'!B277</f>
        <v>0</v>
      </c>
      <c r="C276" s="285"/>
      <c r="D276" s="286">
        <f>'パターン2-2-3-1'!G277</f>
        <v>0</v>
      </c>
      <c r="E276" s="285"/>
      <c r="F276" s="287"/>
      <c r="G276" s="288">
        <f t="shared" si="1"/>
        <v>0</v>
      </c>
    </row>
    <row r="277" spans="1:7" s="77" customFormat="1" ht="32.1" customHeight="1">
      <c r="A277" s="91"/>
      <c r="B277" s="284">
        <f>'パターン2-2-3-1'!B278</f>
        <v>0</v>
      </c>
      <c r="C277" s="285"/>
      <c r="D277" s="286">
        <f>'パターン2-2-3-1'!G278</f>
        <v>0</v>
      </c>
      <c r="E277" s="285"/>
      <c r="F277" s="287"/>
      <c r="G277" s="288">
        <f t="shared" si="1"/>
        <v>0</v>
      </c>
    </row>
    <row r="278" spans="1:7" s="77" customFormat="1" ht="32.1" customHeight="1">
      <c r="A278" s="91"/>
      <c r="B278" s="284">
        <f>'パターン2-2-3-1'!B279</f>
        <v>0</v>
      </c>
      <c r="C278" s="285"/>
      <c r="D278" s="286">
        <f>'パターン2-2-3-1'!G279</f>
        <v>0</v>
      </c>
      <c r="E278" s="285"/>
      <c r="F278" s="287"/>
      <c r="G278" s="288">
        <f t="shared" si="1"/>
        <v>0</v>
      </c>
    </row>
    <row r="279" spans="1:7" s="77" customFormat="1" ht="32.1" customHeight="1">
      <c r="A279" s="91"/>
      <c r="B279" s="284">
        <f>'パターン2-2-3-1'!B280</f>
        <v>0</v>
      </c>
      <c r="C279" s="285"/>
      <c r="D279" s="286">
        <f>'パターン2-2-3-1'!G280</f>
        <v>0</v>
      </c>
      <c r="E279" s="285"/>
      <c r="F279" s="287"/>
      <c r="G279" s="288">
        <f t="shared" si="1"/>
        <v>0</v>
      </c>
    </row>
    <row r="280" spans="1:7" s="77" customFormat="1" ht="32.1" customHeight="1">
      <c r="A280" s="91"/>
      <c r="B280" s="284">
        <f>'パターン2-2-3-1'!B281</f>
        <v>0</v>
      </c>
      <c r="C280" s="285"/>
      <c r="D280" s="286">
        <f>'パターン2-2-3-1'!G281</f>
        <v>0</v>
      </c>
      <c r="E280" s="285"/>
      <c r="F280" s="287"/>
      <c r="G280" s="288">
        <f t="shared" si="1"/>
        <v>0</v>
      </c>
    </row>
    <row r="281" spans="1:7" s="77" customFormat="1" ht="32.1" customHeight="1">
      <c r="A281" s="91"/>
      <c r="B281" s="284">
        <f>'パターン2-2-3-1'!B282</f>
        <v>0</v>
      </c>
      <c r="C281" s="285"/>
      <c r="D281" s="286">
        <f>'パターン2-2-3-1'!G282</f>
        <v>0</v>
      </c>
      <c r="E281" s="285"/>
      <c r="F281" s="287"/>
      <c r="G281" s="288">
        <f t="shared" si="1"/>
        <v>0</v>
      </c>
    </row>
    <row r="282" spans="1:7" s="77" customFormat="1" ht="32.1" customHeight="1">
      <c r="A282" s="91"/>
      <c r="B282" s="284">
        <f>'パターン2-2-3-1'!B283</f>
        <v>0</v>
      </c>
      <c r="C282" s="285"/>
      <c r="D282" s="286">
        <f>'パターン2-2-3-1'!G283</f>
        <v>0</v>
      </c>
      <c r="E282" s="285"/>
      <c r="F282" s="287"/>
      <c r="G282" s="288">
        <f t="shared" si="1"/>
        <v>0</v>
      </c>
    </row>
    <row r="283" spans="1:7" s="77" customFormat="1" ht="32.1" customHeight="1">
      <c r="A283" s="91"/>
      <c r="B283" s="284">
        <f>'パターン2-2-3-1'!B284</f>
        <v>0</v>
      </c>
      <c r="C283" s="285"/>
      <c r="D283" s="286">
        <f>'パターン2-2-3-1'!G284</f>
        <v>0</v>
      </c>
      <c r="E283" s="285"/>
      <c r="F283" s="287"/>
      <c r="G283" s="288">
        <f t="shared" si="1"/>
        <v>0</v>
      </c>
    </row>
    <row r="284" spans="1:7" s="77" customFormat="1" ht="32.1" customHeight="1">
      <c r="A284" s="91"/>
      <c r="B284" s="284">
        <f>'パターン2-2-3-1'!B285</f>
        <v>0</v>
      </c>
      <c r="C284" s="285"/>
      <c r="D284" s="286">
        <f>'パターン2-2-3-1'!G285</f>
        <v>0</v>
      </c>
      <c r="E284" s="285"/>
      <c r="F284" s="287"/>
      <c r="G284" s="288">
        <f t="shared" si="1"/>
        <v>0</v>
      </c>
    </row>
    <row r="285" spans="1:7" s="77" customFormat="1" ht="32.1" customHeight="1">
      <c r="A285" s="91"/>
      <c r="B285" s="284">
        <f>'パターン2-2-3-1'!B286</f>
        <v>0</v>
      </c>
      <c r="C285" s="285"/>
      <c r="D285" s="286">
        <f>'パターン2-2-3-1'!G286</f>
        <v>0</v>
      </c>
      <c r="E285" s="285"/>
      <c r="F285" s="287"/>
      <c r="G285" s="288">
        <f t="shared" si="1"/>
        <v>0</v>
      </c>
    </row>
    <row r="286" spans="1:7" s="77" customFormat="1" ht="32.1" customHeight="1">
      <c r="A286" s="91"/>
      <c r="B286" s="284">
        <f>'パターン2-2-3-1'!B287</f>
        <v>0</v>
      </c>
      <c r="C286" s="285"/>
      <c r="D286" s="286">
        <f>'パターン2-2-3-1'!G287</f>
        <v>0</v>
      </c>
      <c r="E286" s="285"/>
      <c r="F286" s="287"/>
      <c r="G286" s="288">
        <f t="shared" si="1"/>
        <v>0</v>
      </c>
    </row>
    <row r="287" spans="1:7" s="77" customFormat="1" ht="32.1" customHeight="1">
      <c r="A287" s="91"/>
      <c r="B287" s="284">
        <f>'パターン2-2-3-1'!B288</f>
        <v>0</v>
      </c>
      <c r="C287" s="285"/>
      <c r="D287" s="286">
        <f>'パターン2-2-3-1'!G288</f>
        <v>0</v>
      </c>
      <c r="E287" s="285"/>
      <c r="F287" s="287"/>
      <c r="G287" s="288">
        <f t="shared" si="1"/>
        <v>0</v>
      </c>
    </row>
    <row r="288" spans="1:7" s="77" customFormat="1" ht="32.1" customHeight="1">
      <c r="A288" s="91"/>
      <c r="B288" s="284">
        <f>'パターン2-2-3-1'!B289</f>
        <v>0</v>
      </c>
      <c r="C288" s="285"/>
      <c r="D288" s="286">
        <f>'パターン2-2-3-1'!G289</f>
        <v>0</v>
      </c>
      <c r="E288" s="285"/>
      <c r="F288" s="287"/>
      <c r="G288" s="288">
        <f t="shared" si="1"/>
        <v>0</v>
      </c>
    </row>
    <row r="289" spans="1:7" s="77" customFormat="1" ht="32.1" customHeight="1">
      <c r="A289" s="91"/>
      <c r="B289" s="284">
        <f>'パターン2-2-3-1'!B290</f>
        <v>0</v>
      </c>
      <c r="C289" s="285"/>
      <c r="D289" s="286">
        <f>'パターン2-2-3-1'!G290</f>
        <v>0</v>
      </c>
      <c r="E289" s="285"/>
      <c r="F289" s="287"/>
      <c r="G289" s="288">
        <f t="shared" si="1"/>
        <v>0</v>
      </c>
    </row>
    <row r="290" spans="1:7" s="77" customFormat="1" ht="32.1" customHeight="1">
      <c r="A290" s="91"/>
      <c r="B290" s="284">
        <f>'パターン2-2-3-1'!B291</f>
        <v>0</v>
      </c>
      <c r="C290" s="285"/>
      <c r="D290" s="286">
        <f>'パターン2-2-3-1'!G291</f>
        <v>0</v>
      </c>
      <c r="E290" s="285"/>
      <c r="F290" s="287"/>
      <c r="G290" s="288">
        <f t="shared" si="1"/>
        <v>0</v>
      </c>
    </row>
    <row r="291" spans="1:7" s="77" customFormat="1" ht="32.1" customHeight="1">
      <c r="A291" s="91"/>
      <c r="B291" s="284">
        <f>'パターン2-2-3-1'!B292</f>
        <v>0</v>
      </c>
      <c r="C291" s="285"/>
      <c r="D291" s="286">
        <f>'パターン2-2-3-1'!G292</f>
        <v>0</v>
      </c>
      <c r="E291" s="285"/>
      <c r="F291" s="287"/>
      <c r="G291" s="288">
        <f t="shared" si="1"/>
        <v>0</v>
      </c>
    </row>
    <row r="292" spans="1:7" s="77" customFormat="1" ht="32.1" customHeight="1">
      <c r="A292" s="91"/>
      <c r="B292" s="284">
        <f>'パターン2-2-3-1'!B293</f>
        <v>0</v>
      </c>
      <c r="C292" s="285"/>
      <c r="D292" s="286">
        <f>'パターン2-2-3-1'!G293</f>
        <v>0</v>
      </c>
      <c r="E292" s="285"/>
      <c r="F292" s="287"/>
      <c r="G292" s="288">
        <f t="shared" si="1"/>
        <v>0</v>
      </c>
    </row>
    <row r="293" spans="1:7" s="77" customFormat="1" ht="32.1" customHeight="1">
      <c r="A293" s="91"/>
      <c r="B293" s="284">
        <f>'パターン2-2-3-1'!B294</f>
        <v>0</v>
      </c>
      <c r="C293" s="285"/>
      <c r="D293" s="286">
        <f>'パターン2-2-3-1'!G294</f>
        <v>0</v>
      </c>
      <c r="E293" s="285"/>
      <c r="F293" s="287"/>
      <c r="G293" s="288">
        <f t="shared" si="1"/>
        <v>0</v>
      </c>
    </row>
    <row r="294" spans="1:7" s="77" customFormat="1" ht="32.1" customHeight="1">
      <c r="A294" s="91"/>
      <c r="B294" s="284">
        <f>'パターン2-2-3-1'!B295</f>
        <v>0</v>
      </c>
      <c r="C294" s="285"/>
      <c r="D294" s="286">
        <f>'パターン2-2-3-1'!G295</f>
        <v>0</v>
      </c>
      <c r="E294" s="285"/>
      <c r="F294" s="287"/>
      <c r="G294" s="288">
        <f t="shared" si="1"/>
        <v>0</v>
      </c>
    </row>
    <row r="295" spans="1:7" s="77" customFormat="1" ht="32.1" customHeight="1">
      <c r="A295" s="91"/>
      <c r="B295" s="284">
        <f>'パターン2-2-3-1'!B296</f>
        <v>0</v>
      </c>
      <c r="C295" s="285"/>
      <c r="D295" s="286">
        <f>'パターン2-2-3-1'!G296</f>
        <v>0</v>
      </c>
      <c r="E295" s="285"/>
      <c r="F295" s="287"/>
      <c r="G295" s="288">
        <f t="shared" si="1"/>
        <v>0</v>
      </c>
    </row>
    <row r="296" spans="1:7" s="77" customFormat="1" ht="32.1" customHeight="1">
      <c r="A296" s="91"/>
      <c r="B296" s="284">
        <f>'パターン2-2-3-1'!B297</f>
        <v>0</v>
      </c>
      <c r="C296" s="285"/>
      <c r="D296" s="286">
        <f>'パターン2-2-3-1'!G297</f>
        <v>0</v>
      </c>
      <c r="E296" s="285"/>
      <c r="F296" s="287"/>
      <c r="G296" s="288">
        <f t="shared" si="1"/>
        <v>0</v>
      </c>
    </row>
    <row r="297" spans="1:7" s="77" customFormat="1" ht="32.1" customHeight="1">
      <c r="A297" s="91"/>
      <c r="B297" s="284">
        <f>'パターン2-2-3-1'!B298</f>
        <v>0</v>
      </c>
      <c r="C297" s="285"/>
      <c r="D297" s="286">
        <f>'パターン2-2-3-1'!G298</f>
        <v>0</v>
      </c>
      <c r="E297" s="285"/>
      <c r="F297" s="287"/>
      <c r="G297" s="288">
        <f t="shared" si="1"/>
        <v>0</v>
      </c>
    </row>
    <row r="298" spans="1:7" s="77" customFormat="1" ht="32.1" customHeight="1">
      <c r="A298" s="91"/>
      <c r="B298" s="284">
        <f>'パターン2-2-3-1'!B299</f>
        <v>0</v>
      </c>
      <c r="C298" s="285"/>
      <c r="D298" s="286">
        <f>'パターン2-2-3-1'!G299</f>
        <v>0</v>
      </c>
      <c r="E298" s="285"/>
      <c r="F298" s="287"/>
      <c r="G298" s="288">
        <f t="shared" si="1"/>
        <v>0</v>
      </c>
    </row>
    <row r="299" spans="1:7" s="77" customFormat="1" ht="32.1" customHeight="1">
      <c r="A299" s="91"/>
      <c r="B299" s="284">
        <f>'パターン2-2-3-1'!B300</f>
        <v>0</v>
      </c>
      <c r="C299" s="285"/>
      <c r="D299" s="286">
        <f>'パターン2-2-3-1'!G300</f>
        <v>0</v>
      </c>
      <c r="E299" s="285"/>
      <c r="F299" s="287"/>
      <c r="G299" s="288">
        <f t="shared" si="1"/>
        <v>0</v>
      </c>
    </row>
    <row r="300" spans="1:7" s="77" customFormat="1" ht="32.1" customHeight="1">
      <c r="A300" s="91"/>
      <c r="B300" s="284">
        <f>'パターン2-2-3-1'!B301</f>
        <v>0</v>
      </c>
      <c r="C300" s="285"/>
      <c r="D300" s="286">
        <f>'パターン2-2-3-1'!G301</f>
        <v>0</v>
      </c>
      <c r="E300" s="285"/>
      <c r="F300" s="287"/>
      <c r="G300" s="288">
        <f t="shared" si="1"/>
        <v>0</v>
      </c>
    </row>
    <row r="301" spans="1:7" s="77" customFormat="1" ht="32.1" customHeight="1">
      <c r="A301" s="91"/>
      <c r="B301" s="284">
        <f>'パターン2-2-3-1'!B302</f>
        <v>0</v>
      </c>
      <c r="C301" s="285"/>
      <c r="D301" s="286">
        <f>'パターン2-2-3-1'!G302</f>
        <v>0</v>
      </c>
      <c r="E301" s="285"/>
      <c r="F301" s="287"/>
      <c r="G301" s="288">
        <f t="shared" si="1"/>
        <v>0</v>
      </c>
    </row>
    <row r="302" spans="1:7" s="77" customFormat="1" ht="32.1" customHeight="1">
      <c r="A302" s="91"/>
      <c r="B302" s="284">
        <f>'パターン2-2-3-1'!B303</f>
        <v>0</v>
      </c>
      <c r="C302" s="285"/>
      <c r="D302" s="286">
        <f>'パターン2-2-3-1'!G303</f>
        <v>0</v>
      </c>
      <c r="E302" s="285"/>
      <c r="F302" s="287"/>
      <c r="G302" s="288">
        <f t="shared" si="1"/>
        <v>0</v>
      </c>
    </row>
    <row r="303" spans="1:7" s="77" customFormat="1" ht="32.1" customHeight="1">
      <c r="A303" s="91"/>
      <c r="B303" s="284">
        <f>'パターン2-2-3-1'!B304</f>
        <v>0</v>
      </c>
      <c r="C303" s="285"/>
      <c r="D303" s="286">
        <f>'パターン2-2-3-1'!G304</f>
        <v>0</v>
      </c>
      <c r="E303" s="285"/>
      <c r="F303" s="287"/>
      <c r="G303" s="288">
        <f t="shared" si="1"/>
        <v>0</v>
      </c>
    </row>
    <row r="304" spans="1:7" s="77" customFormat="1" ht="32.1" customHeight="1">
      <c r="A304" s="91"/>
      <c r="B304" s="284">
        <f>'パターン2-2-3-1'!B305</f>
        <v>0</v>
      </c>
      <c r="C304" s="285"/>
      <c r="D304" s="286">
        <f>'パターン2-2-3-1'!G305</f>
        <v>0</v>
      </c>
      <c r="E304" s="285"/>
      <c r="F304" s="287"/>
      <c r="G304" s="288">
        <f t="shared" si="1"/>
        <v>0</v>
      </c>
    </row>
    <row r="305" spans="1:7" s="77" customFormat="1" ht="32.1" customHeight="1">
      <c r="A305" s="91"/>
      <c r="B305" s="284">
        <f>'パターン2-2-3-1'!B306</f>
        <v>0</v>
      </c>
      <c r="C305" s="285"/>
      <c r="D305" s="286">
        <f>'パターン2-2-3-1'!G306</f>
        <v>0</v>
      </c>
      <c r="E305" s="285"/>
      <c r="F305" s="287"/>
      <c r="G305" s="288">
        <f t="shared" si="1"/>
        <v>0</v>
      </c>
    </row>
    <row r="306" spans="1:7" s="77" customFormat="1" ht="32.1" customHeight="1">
      <c r="A306" s="91"/>
      <c r="B306" s="284">
        <f>'パターン2-2-3-1'!B307</f>
        <v>0</v>
      </c>
      <c r="C306" s="285"/>
      <c r="D306" s="286">
        <f>'パターン2-2-3-1'!G307</f>
        <v>0</v>
      </c>
      <c r="E306" s="285"/>
      <c r="F306" s="287"/>
      <c r="G306" s="288">
        <f t="shared" si="1"/>
        <v>0</v>
      </c>
    </row>
    <row r="307" spans="1:7" s="77" customFormat="1" ht="32.1" customHeight="1">
      <c r="A307" s="91"/>
      <c r="B307" s="284">
        <f>'パターン2-2-3-1'!B308</f>
        <v>0</v>
      </c>
      <c r="C307" s="285"/>
      <c r="D307" s="286">
        <f>'パターン2-2-3-1'!G308</f>
        <v>0</v>
      </c>
      <c r="E307" s="285"/>
      <c r="F307" s="287"/>
      <c r="G307" s="288">
        <f t="shared" si="1"/>
        <v>0</v>
      </c>
    </row>
    <row r="308" spans="1:7" s="77" customFormat="1" ht="32.1" customHeight="1">
      <c r="A308" s="91"/>
      <c r="B308" s="284">
        <f>'パターン2-2-3-1'!B309</f>
        <v>0</v>
      </c>
      <c r="C308" s="285"/>
      <c r="D308" s="286">
        <f>'パターン2-2-3-1'!G309</f>
        <v>0</v>
      </c>
      <c r="E308" s="285"/>
      <c r="F308" s="287"/>
      <c r="G308" s="288">
        <f t="shared" si="1"/>
        <v>0</v>
      </c>
    </row>
    <row r="309" spans="1:7" s="77" customFormat="1" ht="32.1" customHeight="1">
      <c r="A309" s="91"/>
      <c r="B309" s="284">
        <f>'パターン2-2-3-1'!B310</f>
        <v>0</v>
      </c>
      <c r="C309" s="285"/>
      <c r="D309" s="286">
        <f>'パターン2-2-3-1'!G310</f>
        <v>0</v>
      </c>
      <c r="E309" s="285"/>
      <c r="F309" s="287"/>
      <c r="G309" s="288">
        <f t="shared" si="1"/>
        <v>0</v>
      </c>
    </row>
    <row r="310" spans="1:7" s="77" customFormat="1" ht="32.1" customHeight="1">
      <c r="A310" s="91"/>
      <c r="B310" s="284">
        <f>'パターン2-2-3-1'!B311</f>
        <v>0</v>
      </c>
      <c r="C310" s="285"/>
      <c r="D310" s="286">
        <f>'パターン2-2-3-1'!G311</f>
        <v>0</v>
      </c>
      <c r="E310" s="285"/>
      <c r="F310" s="287"/>
      <c r="G310" s="288">
        <f t="shared" si="1"/>
        <v>0</v>
      </c>
    </row>
    <row r="311" spans="1:7" s="77" customFormat="1" ht="32.1" customHeight="1">
      <c r="A311" s="91"/>
      <c r="B311" s="284">
        <f>'パターン2-2-3-1'!B312</f>
        <v>0</v>
      </c>
      <c r="C311" s="285"/>
      <c r="D311" s="286">
        <f>'パターン2-2-3-1'!G312</f>
        <v>0</v>
      </c>
      <c r="E311" s="285"/>
      <c r="F311" s="287"/>
      <c r="G311" s="288">
        <f t="shared" si="1"/>
        <v>0</v>
      </c>
    </row>
    <row r="312" spans="1:7" s="77" customFormat="1" ht="32.1" customHeight="1">
      <c r="A312" s="91"/>
      <c r="B312" s="284">
        <f>'パターン2-2-3-1'!B313</f>
        <v>0</v>
      </c>
      <c r="C312" s="285"/>
      <c r="D312" s="286">
        <f>'パターン2-2-3-1'!G313</f>
        <v>0</v>
      </c>
      <c r="E312" s="285"/>
      <c r="F312" s="287"/>
      <c r="G312" s="288">
        <f t="shared" si="1"/>
        <v>0</v>
      </c>
    </row>
    <row r="313" spans="1:7" s="77" customFormat="1" ht="32.1" customHeight="1">
      <c r="A313" s="91"/>
      <c r="B313" s="284">
        <f>'パターン2-2-3-1'!B314</f>
        <v>0</v>
      </c>
      <c r="C313" s="285"/>
      <c r="D313" s="286">
        <f>'パターン2-2-3-1'!G314</f>
        <v>0</v>
      </c>
      <c r="E313" s="285"/>
      <c r="F313" s="287"/>
      <c r="G313" s="288">
        <f t="shared" si="1"/>
        <v>0</v>
      </c>
    </row>
    <row r="314" spans="1:7" s="77" customFormat="1" ht="32.1" customHeight="1">
      <c r="A314" s="91"/>
      <c r="B314" s="284">
        <f>'パターン2-2-3-1'!B315</f>
        <v>0</v>
      </c>
      <c r="C314" s="285"/>
      <c r="D314" s="286">
        <f>'パターン2-2-3-1'!G315</f>
        <v>0</v>
      </c>
      <c r="E314" s="285"/>
      <c r="F314" s="287"/>
      <c r="G314" s="288">
        <f t="shared" si="1"/>
        <v>0</v>
      </c>
    </row>
    <row r="315" spans="1:7" s="77" customFormat="1" ht="32.1" customHeight="1">
      <c r="A315" s="91"/>
      <c r="B315" s="284">
        <f>'パターン2-2-3-1'!B316</f>
        <v>0</v>
      </c>
      <c r="C315" s="285"/>
      <c r="D315" s="286">
        <f>'パターン2-2-3-1'!G316</f>
        <v>0</v>
      </c>
      <c r="E315" s="285"/>
      <c r="F315" s="287"/>
      <c r="G315" s="288">
        <f t="shared" si="1"/>
        <v>0</v>
      </c>
    </row>
    <row r="316" spans="1:7" s="77" customFormat="1" ht="32.1" customHeight="1">
      <c r="A316" s="91"/>
      <c r="B316" s="284">
        <f>'パターン2-2-3-1'!B317</f>
        <v>0</v>
      </c>
      <c r="C316" s="285"/>
      <c r="D316" s="286">
        <f>'パターン2-2-3-1'!G317</f>
        <v>0</v>
      </c>
      <c r="E316" s="285"/>
      <c r="F316" s="287"/>
      <c r="G316" s="288">
        <f t="shared" si="1"/>
        <v>0</v>
      </c>
    </row>
    <row r="317" spans="1:7" s="77" customFormat="1" ht="32.1" customHeight="1">
      <c r="A317" s="91"/>
      <c r="B317" s="284">
        <f>'パターン2-2-3-1'!B318</f>
        <v>0</v>
      </c>
      <c r="C317" s="285"/>
      <c r="D317" s="286">
        <f>'パターン2-2-3-1'!G318</f>
        <v>0</v>
      </c>
      <c r="E317" s="285"/>
      <c r="F317" s="287"/>
      <c r="G317" s="288">
        <f t="shared" si="1"/>
        <v>0</v>
      </c>
    </row>
    <row r="318" spans="1:7" s="77" customFormat="1" ht="32.1" customHeight="1">
      <c r="A318" s="91"/>
      <c r="B318" s="284">
        <f>'パターン2-2-3-1'!B319</f>
        <v>0</v>
      </c>
      <c r="C318" s="285"/>
      <c r="D318" s="286">
        <f>'パターン2-2-3-1'!G319</f>
        <v>0</v>
      </c>
      <c r="E318" s="285"/>
      <c r="F318" s="287"/>
      <c r="G318" s="288">
        <f t="shared" si="1"/>
        <v>0</v>
      </c>
    </row>
    <row r="319" spans="1:7" s="77" customFormat="1" ht="32.1" customHeight="1">
      <c r="A319" s="91"/>
      <c r="B319" s="284">
        <f>'パターン2-2-3-1'!B320</f>
        <v>0</v>
      </c>
      <c r="C319" s="285"/>
      <c r="D319" s="286">
        <f>'パターン2-2-3-1'!G320</f>
        <v>0</v>
      </c>
      <c r="E319" s="285"/>
      <c r="F319" s="287"/>
      <c r="G319" s="288">
        <f t="shared" si="1"/>
        <v>0</v>
      </c>
    </row>
    <row r="320" spans="1:7" s="77" customFormat="1" ht="32.1" customHeight="1">
      <c r="A320" s="91"/>
      <c r="B320" s="284">
        <f>'パターン2-2-3-1'!B321</f>
        <v>0</v>
      </c>
      <c r="C320" s="285"/>
      <c r="D320" s="286">
        <f>'パターン2-2-3-1'!G321</f>
        <v>0</v>
      </c>
      <c r="E320" s="285"/>
      <c r="F320" s="287"/>
      <c r="G320" s="288">
        <f t="shared" si="1"/>
        <v>0</v>
      </c>
    </row>
    <row r="321" spans="1:7" s="77" customFormat="1" ht="32.1" customHeight="1">
      <c r="A321" s="91"/>
      <c r="B321" s="284">
        <f>'パターン2-2-3-1'!B322</f>
        <v>0</v>
      </c>
      <c r="C321" s="285"/>
      <c r="D321" s="286">
        <f>'パターン2-2-3-1'!G322</f>
        <v>0</v>
      </c>
      <c r="E321" s="285"/>
      <c r="F321" s="287"/>
      <c r="G321" s="288">
        <f t="shared" si="1"/>
        <v>0</v>
      </c>
    </row>
    <row r="322" spans="1:7" s="77" customFormat="1" ht="32.1" customHeight="1">
      <c r="A322" s="91"/>
      <c r="B322" s="284">
        <f>'パターン2-2-3-1'!B323</f>
        <v>0</v>
      </c>
      <c r="C322" s="285"/>
      <c r="D322" s="286">
        <f>'パターン2-2-3-1'!G323</f>
        <v>0</v>
      </c>
      <c r="E322" s="285"/>
      <c r="F322" s="287"/>
      <c r="G322" s="288">
        <f t="shared" si="1"/>
        <v>0</v>
      </c>
    </row>
    <row r="323" spans="1:7" s="77" customFormat="1" ht="32.1" customHeight="1">
      <c r="A323" s="91"/>
      <c r="B323" s="284">
        <f>'パターン2-2-3-1'!B324</f>
        <v>0</v>
      </c>
      <c r="C323" s="285"/>
      <c r="D323" s="286">
        <f>'パターン2-2-3-1'!G324</f>
        <v>0</v>
      </c>
      <c r="E323" s="285"/>
      <c r="F323" s="287"/>
      <c r="G323" s="288">
        <f t="shared" si="1"/>
        <v>0</v>
      </c>
    </row>
    <row r="324" spans="1:7" s="77" customFormat="1" ht="32.1" customHeight="1">
      <c r="A324" s="91"/>
      <c r="B324" s="284">
        <f>'パターン2-2-3-1'!B325</f>
        <v>0</v>
      </c>
      <c r="C324" s="285"/>
      <c r="D324" s="286">
        <f>'パターン2-2-3-1'!G325</f>
        <v>0</v>
      </c>
      <c r="E324" s="285"/>
      <c r="F324" s="287"/>
      <c r="G324" s="288">
        <f t="shared" si="1"/>
        <v>0</v>
      </c>
    </row>
    <row r="325" spans="1:7" s="77" customFormat="1" ht="32.1" customHeight="1">
      <c r="A325" s="91"/>
      <c r="B325" s="284">
        <f>'パターン2-2-3-1'!B326</f>
        <v>0</v>
      </c>
      <c r="C325" s="285"/>
      <c r="D325" s="286">
        <f>'パターン2-2-3-1'!G326</f>
        <v>0</v>
      </c>
      <c r="E325" s="285"/>
      <c r="F325" s="287"/>
      <c r="G325" s="288">
        <f t="shared" si="1"/>
        <v>0</v>
      </c>
    </row>
    <row r="326" spans="1:7" s="77" customFormat="1" ht="32.1" customHeight="1">
      <c r="A326" s="91"/>
      <c r="B326" s="284">
        <f>'パターン2-2-3-1'!B327</f>
        <v>0</v>
      </c>
      <c r="C326" s="285"/>
      <c r="D326" s="286">
        <f>'パターン2-2-3-1'!G327</f>
        <v>0</v>
      </c>
      <c r="E326" s="285"/>
      <c r="F326" s="287"/>
      <c r="G326" s="288">
        <f t="shared" si="1"/>
        <v>0</v>
      </c>
    </row>
    <row r="327" spans="1:7" s="77" customFormat="1" ht="32.1" customHeight="1">
      <c r="A327" s="91"/>
      <c r="B327" s="284">
        <f>'パターン2-2-3-1'!B328</f>
        <v>0</v>
      </c>
      <c r="C327" s="285"/>
      <c r="D327" s="286">
        <f>'パターン2-2-3-1'!G328</f>
        <v>0</v>
      </c>
      <c r="E327" s="285"/>
      <c r="F327" s="287"/>
      <c r="G327" s="288">
        <f t="shared" si="1"/>
        <v>0</v>
      </c>
    </row>
    <row r="328" spans="1:7" s="77" customFormat="1" ht="32.1" customHeight="1">
      <c r="A328" s="91"/>
      <c r="B328" s="284">
        <f>'パターン2-2-3-1'!B329</f>
        <v>0</v>
      </c>
      <c r="C328" s="285"/>
      <c r="D328" s="286">
        <f>'パターン2-2-3-1'!G329</f>
        <v>0</v>
      </c>
      <c r="E328" s="285"/>
      <c r="F328" s="287"/>
      <c r="G328" s="288">
        <f t="shared" si="1"/>
        <v>0</v>
      </c>
    </row>
    <row r="329" spans="1:7" s="77" customFormat="1" ht="32.1" customHeight="1">
      <c r="A329" s="91"/>
      <c r="B329" s="284">
        <f>'パターン2-2-3-1'!B330</f>
        <v>0</v>
      </c>
      <c r="C329" s="285"/>
      <c r="D329" s="286">
        <f>'パターン2-2-3-1'!G330</f>
        <v>0</v>
      </c>
      <c r="E329" s="285"/>
      <c r="F329" s="287"/>
      <c r="G329" s="288">
        <f t="shared" si="1"/>
        <v>0</v>
      </c>
    </row>
    <row r="330" spans="1:7" s="77" customFormat="1" ht="32.1" customHeight="1">
      <c r="A330" s="91"/>
      <c r="B330" s="284">
        <f>'パターン2-2-3-1'!B331</f>
        <v>0</v>
      </c>
      <c r="C330" s="285"/>
      <c r="D330" s="286">
        <f>'パターン2-2-3-1'!G331</f>
        <v>0</v>
      </c>
      <c r="E330" s="285"/>
      <c r="F330" s="287"/>
      <c r="G330" s="288">
        <f t="shared" ref="G330:G393" si="2">D330+E330+F330-C330</f>
        <v>0</v>
      </c>
    </row>
    <row r="331" spans="1:7" s="77" customFormat="1" ht="32.1" customHeight="1">
      <c r="A331" s="91"/>
      <c r="B331" s="284">
        <f>'パターン2-2-3-1'!B332</f>
        <v>0</v>
      </c>
      <c r="C331" s="285"/>
      <c r="D331" s="286">
        <f>'パターン2-2-3-1'!G332</f>
        <v>0</v>
      </c>
      <c r="E331" s="285"/>
      <c r="F331" s="287"/>
      <c r="G331" s="288">
        <f t="shared" si="2"/>
        <v>0</v>
      </c>
    </row>
    <row r="332" spans="1:7" s="77" customFormat="1" ht="32.1" customHeight="1">
      <c r="A332" s="91"/>
      <c r="B332" s="284">
        <f>'パターン2-2-3-1'!B333</f>
        <v>0</v>
      </c>
      <c r="C332" s="285"/>
      <c r="D332" s="286">
        <f>'パターン2-2-3-1'!G333</f>
        <v>0</v>
      </c>
      <c r="E332" s="285"/>
      <c r="F332" s="287"/>
      <c r="G332" s="288">
        <f t="shared" si="2"/>
        <v>0</v>
      </c>
    </row>
    <row r="333" spans="1:7" s="77" customFormat="1" ht="32.1" customHeight="1">
      <c r="A333" s="91"/>
      <c r="B333" s="284">
        <f>'パターン2-2-3-1'!B334</f>
        <v>0</v>
      </c>
      <c r="C333" s="285"/>
      <c r="D333" s="286">
        <f>'パターン2-2-3-1'!G334</f>
        <v>0</v>
      </c>
      <c r="E333" s="285"/>
      <c r="F333" s="287"/>
      <c r="G333" s="288">
        <f t="shared" si="2"/>
        <v>0</v>
      </c>
    </row>
    <row r="334" spans="1:7" s="77" customFormat="1" ht="32.1" customHeight="1">
      <c r="A334" s="91"/>
      <c r="B334" s="284">
        <f>'パターン2-2-3-1'!B335</f>
        <v>0</v>
      </c>
      <c r="C334" s="285"/>
      <c r="D334" s="286">
        <f>'パターン2-2-3-1'!G335</f>
        <v>0</v>
      </c>
      <c r="E334" s="285"/>
      <c r="F334" s="287"/>
      <c r="G334" s="288">
        <f t="shared" si="2"/>
        <v>0</v>
      </c>
    </row>
    <row r="335" spans="1:7" s="77" customFormat="1" ht="32.1" customHeight="1">
      <c r="A335" s="91"/>
      <c r="B335" s="284">
        <f>'パターン2-2-3-1'!B336</f>
        <v>0</v>
      </c>
      <c r="C335" s="285"/>
      <c r="D335" s="286">
        <f>'パターン2-2-3-1'!G336</f>
        <v>0</v>
      </c>
      <c r="E335" s="285"/>
      <c r="F335" s="287"/>
      <c r="G335" s="288">
        <f t="shared" si="2"/>
        <v>0</v>
      </c>
    </row>
    <row r="336" spans="1:7" s="77" customFormat="1" ht="32.1" customHeight="1">
      <c r="A336" s="91"/>
      <c r="B336" s="284">
        <f>'パターン2-2-3-1'!B337</f>
        <v>0</v>
      </c>
      <c r="C336" s="285"/>
      <c r="D336" s="286">
        <f>'パターン2-2-3-1'!G337</f>
        <v>0</v>
      </c>
      <c r="E336" s="285"/>
      <c r="F336" s="287"/>
      <c r="G336" s="288">
        <f t="shared" si="2"/>
        <v>0</v>
      </c>
    </row>
    <row r="337" spans="1:7" s="77" customFormat="1" ht="32.1" customHeight="1">
      <c r="A337" s="91"/>
      <c r="B337" s="284">
        <f>'パターン2-2-3-1'!B338</f>
        <v>0</v>
      </c>
      <c r="C337" s="285"/>
      <c r="D337" s="286">
        <f>'パターン2-2-3-1'!G338</f>
        <v>0</v>
      </c>
      <c r="E337" s="285"/>
      <c r="F337" s="287"/>
      <c r="G337" s="288">
        <f t="shared" si="2"/>
        <v>0</v>
      </c>
    </row>
    <row r="338" spans="1:7" s="77" customFormat="1" ht="32.1" customHeight="1">
      <c r="A338" s="91"/>
      <c r="B338" s="284">
        <f>'パターン2-2-3-1'!B339</f>
        <v>0</v>
      </c>
      <c r="C338" s="285"/>
      <c r="D338" s="286">
        <f>'パターン2-2-3-1'!G339</f>
        <v>0</v>
      </c>
      <c r="E338" s="285"/>
      <c r="F338" s="287"/>
      <c r="G338" s="288">
        <f t="shared" si="2"/>
        <v>0</v>
      </c>
    </row>
    <row r="339" spans="1:7" s="77" customFormat="1" ht="32.1" customHeight="1">
      <c r="A339" s="91"/>
      <c r="B339" s="284">
        <f>'パターン2-2-3-1'!B340</f>
        <v>0</v>
      </c>
      <c r="C339" s="285"/>
      <c r="D339" s="286">
        <f>'パターン2-2-3-1'!G340</f>
        <v>0</v>
      </c>
      <c r="E339" s="285"/>
      <c r="F339" s="287"/>
      <c r="G339" s="288">
        <f t="shared" si="2"/>
        <v>0</v>
      </c>
    </row>
    <row r="340" spans="1:7" s="77" customFormat="1" ht="32.1" customHeight="1">
      <c r="A340" s="91"/>
      <c r="B340" s="284">
        <f>'パターン2-2-3-1'!B341</f>
        <v>0</v>
      </c>
      <c r="C340" s="285"/>
      <c r="D340" s="286">
        <f>'パターン2-2-3-1'!G341</f>
        <v>0</v>
      </c>
      <c r="E340" s="285"/>
      <c r="F340" s="287"/>
      <c r="G340" s="288">
        <f t="shared" si="2"/>
        <v>0</v>
      </c>
    </row>
    <row r="341" spans="1:7" s="77" customFormat="1" ht="32.1" customHeight="1">
      <c r="A341" s="91"/>
      <c r="B341" s="284">
        <f>'パターン2-2-3-1'!B342</f>
        <v>0</v>
      </c>
      <c r="C341" s="285"/>
      <c r="D341" s="286">
        <f>'パターン2-2-3-1'!G342</f>
        <v>0</v>
      </c>
      <c r="E341" s="285"/>
      <c r="F341" s="287"/>
      <c r="G341" s="288">
        <f t="shared" si="2"/>
        <v>0</v>
      </c>
    </row>
    <row r="342" spans="1:7" s="77" customFormat="1" ht="32.1" customHeight="1">
      <c r="A342" s="91"/>
      <c r="B342" s="284">
        <f>'パターン2-2-3-1'!B343</f>
        <v>0</v>
      </c>
      <c r="C342" s="285"/>
      <c r="D342" s="286">
        <f>'パターン2-2-3-1'!G343</f>
        <v>0</v>
      </c>
      <c r="E342" s="285"/>
      <c r="F342" s="287"/>
      <c r="G342" s="288">
        <f t="shared" si="2"/>
        <v>0</v>
      </c>
    </row>
    <row r="343" spans="1:7" s="77" customFormat="1" ht="32.1" customHeight="1">
      <c r="A343" s="91"/>
      <c r="B343" s="284">
        <f>'パターン2-2-3-1'!B344</f>
        <v>0</v>
      </c>
      <c r="C343" s="285"/>
      <c r="D343" s="286">
        <f>'パターン2-2-3-1'!G344</f>
        <v>0</v>
      </c>
      <c r="E343" s="285"/>
      <c r="F343" s="287"/>
      <c r="G343" s="288">
        <f t="shared" si="2"/>
        <v>0</v>
      </c>
    </row>
    <row r="344" spans="1:7" s="77" customFormat="1" ht="32.1" customHeight="1">
      <c r="A344" s="91"/>
      <c r="B344" s="284">
        <f>'パターン2-2-3-1'!B345</f>
        <v>0</v>
      </c>
      <c r="C344" s="285"/>
      <c r="D344" s="286">
        <f>'パターン2-2-3-1'!G345</f>
        <v>0</v>
      </c>
      <c r="E344" s="285"/>
      <c r="F344" s="287"/>
      <c r="G344" s="288">
        <f t="shared" si="2"/>
        <v>0</v>
      </c>
    </row>
    <row r="345" spans="1:7" s="77" customFormat="1" ht="32.1" customHeight="1">
      <c r="A345" s="91"/>
      <c r="B345" s="284">
        <f>'パターン2-2-3-1'!B346</f>
        <v>0</v>
      </c>
      <c r="C345" s="285"/>
      <c r="D345" s="286">
        <f>'パターン2-2-3-1'!G346</f>
        <v>0</v>
      </c>
      <c r="E345" s="285"/>
      <c r="F345" s="287"/>
      <c r="G345" s="288">
        <f t="shared" si="2"/>
        <v>0</v>
      </c>
    </row>
    <row r="346" spans="1:7" s="77" customFormat="1" ht="32.1" customHeight="1">
      <c r="A346" s="91"/>
      <c r="B346" s="284">
        <f>'パターン2-2-3-1'!B347</f>
        <v>0</v>
      </c>
      <c r="C346" s="285"/>
      <c r="D346" s="286">
        <f>'パターン2-2-3-1'!G347</f>
        <v>0</v>
      </c>
      <c r="E346" s="285"/>
      <c r="F346" s="287"/>
      <c r="G346" s="288">
        <f t="shared" si="2"/>
        <v>0</v>
      </c>
    </row>
    <row r="347" spans="1:7" s="77" customFormat="1" ht="32.1" customHeight="1">
      <c r="A347" s="91"/>
      <c r="B347" s="284">
        <f>'パターン2-2-3-1'!B348</f>
        <v>0</v>
      </c>
      <c r="C347" s="285"/>
      <c r="D347" s="286">
        <f>'パターン2-2-3-1'!G348</f>
        <v>0</v>
      </c>
      <c r="E347" s="285"/>
      <c r="F347" s="287"/>
      <c r="G347" s="288">
        <f t="shared" si="2"/>
        <v>0</v>
      </c>
    </row>
    <row r="348" spans="1:7" s="77" customFormat="1" ht="32.1" customHeight="1">
      <c r="A348" s="91"/>
      <c r="B348" s="284">
        <f>'パターン2-2-3-1'!B349</f>
        <v>0</v>
      </c>
      <c r="C348" s="285"/>
      <c r="D348" s="286">
        <f>'パターン2-2-3-1'!G349</f>
        <v>0</v>
      </c>
      <c r="E348" s="285"/>
      <c r="F348" s="287"/>
      <c r="G348" s="288">
        <f t="shared" si="2"/>
        <v>0</v>
      </c>
    </row>
    <row r="349" spans="1:7" s="77" customFormat="1" ht="32.1" customHeight="1">
      <c r="A349" s="91"/>
      <c r="B349" s="284">
        <f>'パターン2-2-3-1'!B350</f>
        <v>0</v>
      </c>
      <c r="C349" s="285"/>
      <c r="D349" s="286">
        <f>'パターン2-2-3-1'!G350</f>
        <v>0</v>
      </c>
      <c r="E349" s="285"/>
      <c r="F349" s="287"/>
      <c r="G349" s="288">
        <f t="shared" si="2"/>
        <v>0</v>
      </c>
    </row>
    <row r="350" spans="1:7" s="77" customFormat="1" ht="32.1" customHeight="1">
      <c r="A350" s="91"/>
      <c r="B350" s="284">
        <f>'パターン2-2-3-1'!B351</f>
        <v>0</v>
      </c>
      <c r="C350" s="285"/>
      <c r="D350" s="286">
        <f>'パターン2-2-3-1'!G351</f>
        <v>0</v>
      </c>
      <c r="E350" s="285"/>
      <c r="F350" s="287"/>
      <c r="G350" s="288">
        <f t="shared" si="2"/>
        <v>0</v>
      </c>
    </row>
    <row r="351" spans="1:7" s="77" customFormat="1" ht="32.1" customHeight="1">
      <c r="A351" s="91"/>
      <c r="B351" s="284">
        <f>'パターン2-2-3-1'!B352</f>
        <v>0</v>
      </c>
      <c r="C351" s="285"/>
      <c r="D351" s="286">
        <f>'パターン2-2-3-1'!G352</f>
        <v>0</v>
      </c>
      <c r="E351" s="285"/>
      <c r="F351" s="287"/>
      <c r="G351" s="288">
        <f t="shared" si="2"/>
        <v>0</v>
      </c>
    </row>
    <row r="352" spans="1:7" s="77" customFormat="1" ht="32.1" customHeight="1">
      <c r="A352" s="91"/>
      <c r="B352" s="284">
        <f>'パターン2-2-3-1'!B353</f>
        <v>0</v>
      </c>
      <c r="C352" s="285"/>
      <c r="D352" s="286">
        <f>'パターン2-2-3-1'!G353</f>
        <v>0</v>
      </c>
      <c r="E352" s="285"/>
      <c r="F352" s="287"/>
      <c r="G352" s="288">
        <f t="shared" si="2"/>
        <v>0</v>
      </c>
    </row>
    <row r="353" spans="1:7" s="77" customFormat="1" ht="32.1" customHeight="1">
      <c r="A353" s="91"/>
      <c r="B353" s="284">
        <f>'パターン2-2-3-1'!B354</f>
        <v>0</v>
      </c>
      <c r="C353" s="285"/>
      <c r="D353" s="286">
        <f>'パターン2-2-3-1'!G354</f>
        <v>0</v>
      </c>
      <c r="E353" s="285"/>
      <c r="F353" s="287"/>
      <c r="G353" s="288">
        <f t="shared" si="2"/>
        <v>0</v>
      </c>
    </row>
    <row r="354" spans="1:7" s="77" customFormat="1" ht="32.1" customHeight="1">
      <c r="A354" s="91"/>
      <c r="B354" s="284">
        <f>'パターン2-2-3-1'!B355</f>
        <v>0</v>
      </c>
      <c r="C354" s="285"/>
      <c r="D354" s="286">
        <f>'パターン2-2-3-1'!G355</f>
        <v>0</v>
      </c>
      <c r="E354" s="285"/>
      <c r="F354" s="287"/>
      <c r="G354" s="288">
        <f t="shared" si="2"/>
        <v>0</v>
      </c>
    </row>
    <row r="355" spans="1:7" s="77" customFormat="1" ht="32.1" customHeight="1">
      <c r="A355" s="91"/>
      <c r="B355" s="284">
        <f>'パターン2-2-3-1'!B356</f>
        <v>0</v>
      </c>
      <c r="C355" s="285"/>
      <c r="D355" s="286">
        <f>'パターン2-2-3-1'!G356</f>
        <v>0</v>
      </c>
      <c r="E355" s="285"/>
      <c r="F355" s="287"/>
      <c r="G355" s="288">
        <f t="shared" si="2"/>
        <v>0</v>
      </c>
    </row>
    <row r="356" spans="1:7" s="77" customFormat="1" ht="32.1" customHeight="1">
      <c r="A356" s="91"/>
      <c r="B356" s="284">
        <f>'パターン2-2-3-1'!B357</f>
        <v>0</v>
      </c>
      <c r="C356" s="285"/>
      <c r="D356" s="286">
        <f>'パターン2-2-3-1'!G357</f>
        <v>0</v>
      </c>
      <c r="E356" s="285"/>
      <c r="F356" s="287"/>
      <c r="G356" s="288">
        <f t="shared" si="2"/>
        <v>0</v>
      </c>
    </row>
    <row r="357" spans="1:7" s="77" customFormat="1" ht="32.1" customHeight="1">
      <c r="A357" s="91"/>
      <c r="B357" s="284">
        <f>'パターン2-2-3-1'!B358</f>
        <v>0</v>
      </c>
      <c r="C357" s="285"/>
      <c r="D357" s="286">
        <f>'パターン2-2-3-1'!G358</f>
        <v>0</v>
      </c>
      <c r="E357" s="285"/>
      <c r="F357" s="287"/>
      <c r="G357" s="288">
        <f t="shared" si="2"/>
        <v>0</v>
      </c>
    </row>
    <row r="358" spans="1:7" s="77" customFormat="1" ht="32.1" customHeight="1">
      <c r="A358" s="91"/>
      <c r="B358" s="284">
        <f>'パターン2-2-3-1'!B359</f>
        <v>0</v>
      </c>
      <c r="C358" s="285"/>
      <c r="D358" s="286">
        <f>'パターン2-2-3-1'!G359</f>
        <v>0</v>
      </c>
      <c r="E358" s="285"/>
      <c r="F358" s="287"/>
      <c r="G358" s="288">
        <f t="shared" si="2"/>
        <v>0</v>
      </c>
    </row>
    <row r="359" spans="1:7" s="77" customFormat="1" ht="32.1" customHeight="1">
      <c r="A359" s="91"/>
      <c r="B359" s="284">
        <f>'パターン2-2-3-1'!B360</f>
        <v>0</v>
      </c>
      <c r="C359" s="285"/>
      <c r="D359" s="286">
        <f>'パターン2-2-3-1'!G360</f>
        <v>0</v>
      </c>
      <c r="E359" s="285"/>
      <c r="F359" s="287"/>
      <c r="G359" s="288">
        <f t="shared" si="2"/>
        <v>0</v>
      </c>
    </row>
    <row r="360" spans="1:7" s="77" customFormat="1" ht="32.1" customHeight="1">
      <c r="A360" s="91"/>
      <c r="B360" s="284">
        <f>'パターン2-2-3-1'!B361</f>
        <v>0</v>
      </c>
      <c r="C360" s="285"/>
      <c r="D360" s="286">
        <f>'パターン2-2-3-1'!G361</f>
        <v>0</v>
      </c>
      <c r="E360" s="285"/>
      <c r="F360" s="287"/>
      <c r="G360" s="288">
        <f t="shared" si="2"/>
        <v>0</v>
      </c>
    </row>
    <row r="361" spans="1:7" s="77" customFormat="1" ht="32.1" customHeight="1">
      <c r="A361" s="91"/>
      <c r="B361" s="284">
        <f>'パターン2-2-3-1'!B362</f>
        <v>0</v>
      </c>
      <c r="C361" s="285"/>
      <c r="D361" s="286">
        <f>'パターン2-2-3-1'!G362</f>
        <v>0</v>
      </c>
      <c r="E361" s="285"/>
      <c r="F361" s="287"/>
      <c r="G361" s="288">
        <f t="shared" si="2"/>
        <v>0</v>
      </c>
    </row>
    <row r="362" spans="1:7" s="77" customFormat="1" ht="32.1" customHeight="1">
      <c r="A362" s="91"/>
      <c r="B362" s="284">
        <f>'パターン2-2-3-1'!B363</f>
        <v>0</v>
      </c>
      <c r="C362" s="285"/>
      <c r="D362" s="286">
        <f>'パターン2-2-3-1'!G363</f>
        <v>0</v>
      </c>
      <c r="E362" s="285"/>
      <c r="F362" s="287"/>
      <c r="G362" s="288">
        <f t="shared" si="2"/>
        <v>0</v>
      </c>
    </row>
    <row r="363" spans="1:7" s="77" customFormat="1" ht="32.1" customHeight="1">
      <c r="A363" s="91"/>
      <c r="B363" s="284">
        <f>'パターン2-2-3-1'!B364</f>
        <v>0</v>
      </c>
      <c r="C363" s="285"/>
      <c r="D363" s="286">
        <f>'パターン2-2-3-1'!G364</f>
        <v>0</v>
      </c>
      <c r="E363" s="285"/>
      <c r="F363" s="287"/>
      <c r="G363" s="288">
        <f t="shared" si="2"/>
        <v>0</v>
      </c>
    </row>
    <row r="364" spans="1:7" s="77" customFormat="1" ht="32.1" customHeight="1">
      <c r="A364" s="91"/>
      <c r="B364" s="284">
        <f>'パターン2-2-3-1'!B365</f>
        <v>0</v>
      </c>
      <c r="C364" s="285"/>
      <c r="D364" s="286">
        <f>'パターン2-2-3-1'!G365</f>
        <v>0</v>
      </c>
      <c r="E364" s="285"/>
      <c r="F364" s="287"/>
      <c r="G364" s="288">
        <f t="shared" si="2"/>
        <v>0</v>
      </c>
    </row>
    <row r="365" spans="1:7" s="77" customFormat="1" ht="32.1" customHeight="1">
      <c r="A365" s="91"/>
      <c r="B365" s="284">
        <f>'パターン2-2-3-1'!B366</f>
        <v>0</v>
      </c>
      <c r="C365" s="285"/>
      <c r="D365" s="286">
        <f>'パターン2-2-3-1'!G366</f>
        <v>0</v>
      </c>
      <c r="E365" s="285"/>
      <c r="F365" s="287"/>
      <c r="G365" s="288">
        <f t="shared" si="2"/>
        <v>0</v>
      </c>
    </row>
    <row r="366" spans="1:7" s="77" customFormat="1" ht="32.1" customHeight="1">
      <c r="A366" s="91"/>
      <c r="B366" s="284">
        <f>'パターン2-2-3-1'!B367</f>
        <v>0</v>
      </c>
      <c r="C366" s="285"/>
      <c r="D366" s="286">
        <f>'パターン2-2-3-1'!G367</f>
        <v>0</v>
      </c>
      <c r="E366" s="285"/>
      <c r="F366" s="287"/>
      <c r="G366" s="288">
        <f t="shared" si="2"/>
        <v>0</v>
      </c>
    </row>
    <row r="367" spans="1:7" s="77" customFormat="1" ht="32.1" customHeight="1">
      <c r="A367" s="91"/>
      <c r="B367" s="284">
        <f>'パターン2-2-3-1'!B368</f>
        <v>0</v>
      </c>
      <c r="C367" s="285"/>
      <c r="D367" s="286">
        <f>'パターン2-2-3-1'!G368</f>
        <v>0</v>
      </c>
      <c r="E367" s="285"/>
      <c r="F367" s="287"/>
      <c r="G367" s="288">
        <f t="shared" si="2"/>
        <v>0</v>
      </c>
    </row>
    <row r="368" spans="1:7" s="77" customFormat="1" ht="32.1" customHeight="1">
      <c r="A368" s="91"/>
      <c r="B368" s="284">
        <f>'パターン2-2-3-1'!B369</f>
        <v>0</v>
      </c>
      <c r="C368" s="285"/>
      <c r="D368" s="286">
        <f>'パターン2-2-3-1'!G369</f>
        <v>0</v>
      </c>
      <c r="E368" s="285"/>
      <c r="F368" s="287"/>
      <c r="G368" s="288">
        <f t="shared" si="2"/>
        <v>0</v>
      </c>
    </row>
    <row r="369" spans="1:7" s="77" customFormat="1" ht="32.1" customHeight="1">
      <c r="A369" s="91"/>
      <c r="B369" s="284">
        <f>'パターン2-2-3-1'!B370</f>
        <v>0</v>
      </c>
      <c r="C369" s="285"/>
      <c r="D369" s="286">
        <f>'パターン2-2-3-1'!G370</f>
        <v>0</v>
      </c>
      <c r="E369" s="285"/>
      <c r="F369" s="287"/>
      <c r="G369" s="288">
        <f t="shared" si="2"/>
        <v>0</v>
      </c>
    </row>
    <row r="370" spans="1:7" s="77" customFormat="1" ht="32.1" customHeight="1">
      <c r="A370" s="91"/>
      <c r="B370" s="284">
        <f>'パターン2-2-3-1'!B371</f>
        <v>0</v>
      </c>
      <c r="C370" s="285"/>
      <c r="D370" s="286">
        <f>'パターン2-2-3-1'!G371</f>
        <v>0</v>
      </c>
      <c r="E370" s="285"/>
      <c r="F370" s="287"/>
      <c r="G370" s="288">
        <f t="shared" si="2"/>
        <v>0</v>
      </c>
    </row>
    <row r="371" spans="1:7" s="77" customFormat="1" ht="32.1" customHeight="1">
      <c r="A371" s="91"/>
      <c r="B371" s="284">
        <f>'パターン2-2-3-1'!B372</f>
        <v>0</v>
      </c>
      <c r="C371" s="285"/>
      <c r="D371" s="286">
        <f>'パターン2-2-3-1'!G372</f>
        <v>0</v>
      </c>
      <c r="E371" s="285"/>
      <c r="F371" s="287"/>
      <c r="G371" s="288">
        <f t="shared" si="2"/>
        <v>0</v>
      </c>
    </row>
    <row r="372" spans="1:7" s="77" customFormat="1" ht="32.1" customHeight="1">
      <c r="A372" s="91"/>
      <c r="B372" s="284">
        <f>'パターン2-2-3-1'!B373</f>
        <v>0</v>
      </c>
      <c r="C372" s="285"/>
      <c r="D372" s="286">
        <f>'パターン2-2-3-1'!G373</f>
        <v>0</v>
      </c>
      <c r="E372" s="285"/>
      <c r="F372" s="287"/>
      <c r="G372" s="288">
        <f t="shared" si="2"/>
        <v>0</v>
      </c>
    </row>
    <row r="373" spans="1:7" s="77" customFormat="1" ht="32.1" customHeight="1">
      <c r="A373" s="91"/>
      <c r="B373" s="284">
        <f>'パターン2-2-3-1'!B374</f>
        <v>0</v>
      </c>
      <c r="C373" s="285"/>
      <c r="D373" s="286">
        <f>'パターン2-2-3-1'!G374</f>
        <v>0</v>
      </c>
      <c r="E373" s="285"/>
      <c r="F373" s="287"/>
      <c r="G373" s="288">
        <f t="shared" si="2"/>
        <v>0</v>
      </c>
    </row>
    <row r="374" spans="1:7" s="77" customFormat="1" ht="32.1" customHeight="1">
      <c r="A374" s="91"/>
      <c r="B374" s="284">
        <f>'パターン2-2-3-1'!B375</f>
        <v>0</v>
      </c>
      <c r="C374" s="285"/>
      <c r="D374" s="286">
        <f>'パターン2-2-3-1'!G375</f>
        <v>0</v>
      </c>
      <c r="E374" s="285"/>
      <c r="F374" s="287"/>
      <c r="G374" s="288">
        <f t="shared" si="2"/>
        <v>0</v>
      </c>
    </row>
    <row r="375" spans="1:7" s="77" customFormat="1" ht="32.1" customHeight="1">
      <c r="A375" s="91"/>
      <c r="B375" s="284">
        <f>'パターン2-2-3-1'!B376</f>
        <v>0</v>
      </c>
      <c r="C375" s="285"/>
      <c r="D375" s="286">
        <f>'パターン2-2-3-1'!G376</f>
        <v>0</v>
      </c>
      <c r="E375" s="285"/>
      <c r="F375" s="287"/>
      <c r="G375" s="288">
        <f t="shared" si="2"/>
        <v>0</v>
      </c>
    </row>
    <row r="376" spans="1:7" s="77" customFormat="1" ht="32.1" customHeight="1">
      <c r="A376" s="91"/>
      <c r="B376" s="284">
        <f>'パターン2-2-3-1'!B377</f>
        <v>0</v>
      </c>
      <c r="C376" s="285"/>
      <c r="D376" s="286">
        <f>'パターン2-2-3-1'!G377</f>
        <v>0</v>
      </c>
      <c r="E376" s="285"/>
      <c r="F376" s="287"/>
      <c r="G376" s="288">
        <f t="shared" si="2"/>
        <v>0</v>
      </c>
    </row>
    <row r="377" spans="1:7" s="77" customFormat="1" ht="32.1" customHeight="1">
      <c r="A377" s="91"/>
      <c r="B377" s="284">
        <f>'パターン2-2-3-1'!B378</f>
        <v>0</v>
      </c>
      <c r="C377" s="285"/>
      <c r="D377" s="286">
        <f>'パターン2-2-3-1'!G378</f>
        <v>0</v>
      </c>
      <c r="E377" s="285"/>
      <c r="F377" s="287"/>
      <c r="G377" s="288">
        <f t="shared" si="2"/>
        <v>0</v>
      </c>
    </row>
    <row r="378" spans="1:7" s="77" customFormat="1" ht="32.1" customHeight="1">
      <c r="A378" s="91"/>
      <c r="B378" s="284">
        <f>'パターン2-2-3-1'!B379</f>
        <v>0</v>
      </c>
      <c r="C378" s="285"/>
      <c r="D378" s="286">
        <f>'パターン2-2-3-1'!G379</f>
        <v>0</v>
      </c>
      <c r="E378" s="285"/>
      <c r="F378" s="287"/>
      <c r="G378" s="288">
        <f t="shared" si="2"/>
        <v>0</v>
      </c>
    </row>
    <row r="379" spans="1:7" s="77" customFormat="1" ht="32.1" customHeight="1">
      <c r="A379" s="91"/>
      <c r="B379" s="284">
        <f>'パターン2-2-3-1'!B380</f>
        <v>0</v>
      </c>
      <c r="C379" s="285"/>
      <c r="D379" s="286">
        <f>'パターン2-2-3-1'!G380</f>
        <v>0</v>
      </c>
      <c r="E379" s="285"/>
      <c r="F379" s="287"/>
      <c r="G379" s="288">
        <f t="shared" si="2"/>
        <v>0</v>
      </c>
    </row>
    <row r="380" spans="1:7" s="77" customFormat="1" ht="32.1" customHeight="1">
      <c r="A380" s="91"/>
      <c r="B380" s="284">
        <f>'パターン2-2-3-1'!B381</f>
        <v>0</v>
      </c>
      <c r="C380" s="285"/>
      <c r="D380" s="286">
        <f>'パターン2-2-3-1'!G381</f>
        <v>0</v>
      </c>
      <c r="E380" s="285"/>
      <c r="F380" s="287"/>
      <c r="G380" s="288">
        <f t="shared" si="2"/>
        <v>0</v>
      </c>
    </row>
    <row r="381" spans="1:7" s="77" customFormat="1" ht="32.1" customHeight="1">
      <c r="A381" s="91"/>
      <c r="B381" s="284">
        <f>'パターン2-2-3-1'!B382</f>
        <v>0</v>
      </c>
      <c r="C381" s="285"/>
      <c r="D381" s="286">
        <f>'パターン2-2-3-1'!G382</f>
        <v>0</v>
      </c>
      <c r="E381" s="285"/>
      <c r="F381" s="287"/>
      <c r="G381" s="288">
        <f t="shared" si="2"/>
        <v>0</v>
      </c>
    </row>
    <row r="382" spans="1:7" s="77" customFormat="1" ht="32.1" customHeight="1">
      <c r="A382" s="91"/>
      <c r="B382" s="284">
        <f>'パターン2-2-3-1'!B383</f>
        <v>0</v>
      </c>
      <c r="C382" s="285"/>
      <c r="D382" s="286">
        <f>'パターン2-2-3-1'!G383</f>
        <v>0</v>
      </c>
      <c r="E382" s="285"/>
      <c r="F382" s="287"/>
      <c r="G382" s="288">
        <f t="shared" si="2"/>
        <v>0</v>
      </c>
    </row>
    <row r="383" spans="1:7" s="77" customFormat="1" ht="32.1" customHeight="1">
      <c r="A383" s="91"/>
      <c r="B383" s="284">
        <f>'パターン2-2-3-1'!B384</f>
        <v>0</v>
      </c>
      <c r="C383" s="285"/>
      <c r="D383" s="286">
        <f>'パターン2-2-3-1'!G384</f>
        <v>0</v>
      </c>
      <c r="E383" s="285"/>
      <c r="F383" s="287"/>
      <c r="G383" s="288">
        <f t="shared" si="2"/>
        <v>0</v>
      </c>
    </row>
    <row r="384" spans="1:7" s="77" customFormat="1" ht="32.1" customHeight="1">
      <c r="A384" s="91"/>
      <c r="B384" s="284">
        <f>'パターン2-2-3-1'!B385</f>
        <v>0</v>
      </c>
      <c r="C384" s="285"/>
      <c r="D384" s="286">
        <f>'パターン2-2-3-1'!G385</f>
        <v>0</v>
      </c>
      <c r="E384" s="285"/>
      <c r="F384" s="287"/>
      <c r="G384" s="288">
        <f t="shared" si="2"/>
        <v>0</v>
      </c>
    </row>
    <row r="385" spans="1:7" s="77" customFormat="1" ht="32.1" customHeight="1">
      <c r="A385" s="91"/>
      <c r="B385" s="284">
        <f>'パターン2-2-3-1'!B386</f>
        <v>0</v>
      </c>
      <c r="C385" s="285"/>
      <c r="D385" s="286">
        <f>'パターン2-2-3-1'!G386</f>
        <v>0</v>
      </c>
      <c r="E385" s="285"/>
      <c r="F385" s="287"/>
      <c r="G385" s="288">
        <f t="shared" si="2"/>
        <v>0</v>
      </c>
    </row>
    <row r="386" spans="1:7" s="77" customFormat="1" ht="32.1" customHeight="1">
      <c r="A386" s="91"/>
      <c r="B386" s="284">
        <f>'パターン2-2-3-1'!B387</f>
        <v>0</v>
      </c>
      <c r="C386" s="285"/>
      <c r="D386" s="286">
        <f>'パターン2-2-3-1'!G387</f>
        <v>0</v>
      </c>
      <c r="E386" s="285"/>
      <c r="F386" s="287"/>
      <c r="G386" s="288">
        <f t="shared" si="2"/>
        <v>0</v>
      </c>
    </row>
    <row r="387" spans="1:7" s="77" customFormat="1" ht="32.1" customHeight="1">
      <c r="A387" s="91"/>
      <c r="B387" s="284">
        <f>'パターン2-2-3-1'!B388</f>
        <v>0</v>
      </c>
      <c r="C387" s="285"/>
      <c r="D387" s="286">
        <f>'パターン2-2-3-1'!G388</f>
        <v>0</v>
      </c>
      <c r="E387" s="285"/>
      <c r="F387" s="287"/>
      <c r="G387" s="288">
        <f t="shared" si="2"/>
        <v>0</v>
      </c>
    </row>
    <row r="388" spans="1:7" s="77" customFormat="1" ht="32.1" customHeight="1">
      <c r="A388" s="91"/>
      <c r="B388" s="284">
        <f>'パターン2-2-3-1'!B389</f>
        <v>0</v>
      </c>
      <c r="C388" s="285"/>
      <c r="D388" s="286">
        <f>'パターン2-2-3-1'!G389</f>
        <v>0</v>
      </c>
      <c r="E388" s="285"/>
      <c r="F388" s="287"/>
      <c r="G388" s="288">
        <f t="shared" si="2"/>
        <v>0</v>
      </c>
    </row>
    <row r="389" spans="1:7" s="77" customFormat="1" ht="32.1" customHeight="1">
      <c r="A389" s="91"/>
      <c r="B389" s="284">
        <f>'パターン2-2-3-1'!B390</f>
        <v>0</v>
      </c>
      <c r="C389" s="285"/>
      <c r="D389" s="286">
        <f>'パターン2-2-3-1'!G390</f>
        <v>0</v>
      </c>
      <c r="E389" s="285"/>
      <c r="F389" s="287"/>
      <c r="G389" s="288">
        <f t="shared" si="2"/>
        <v>0</v>
      </c>
    </row>
    <row r="390" spans="1:7" s="77" customFormat="1" ht="32.1" customHeight="1">
      <c r="A390" s="91"/>
      <c r="B390" s="284">
        <f>'パターン2-2-3-1'!B391</f>
        <v>0</v>
      </c>
      <c r="C390" s="285"/>
      <c r="D390" s="286">
        <f>'パターン2-2-3-1'!G391</f>
        <v>0</v>
      </c>
      <c r="E390" s="285"/>
      <c r="F390" s="287"/>
      <c r="G390" s="288">
        <f t="shared" si="2"/>
        <v>0</v>
      </c>
    </row>
    <row r="391" spans="1:7" s="77" customFormat="1" ht="32.1" customHeight="1">
      <c r="A391" s="91"/>
      <c r="B391" s="284">
        <f>'パターン2-2-3-1'!B392</f>
        <v>0</v>
      </c>
      <c r="C391" s="285"/>
      <c r="D391" s="286">
        <f>'パターン2-2-3-1'!G392</f>
        <v>0</v>
      </c>
      <c r="E391" s="285"/>
      <c r="F391" s="287"/>
      <c r="G391" s="288">
        <f t="shared" si="2"/>
        <v>0</v>
      </c>
    </row>
    <row r="392" spans="1:7" s="77" customFormat="1" ht="32.1" customHeight="1">
      <c r="A392" s="91"/>
      <c r="B392" s="284">
        <f>'パターン2-2-3-1'!B393</f>
        <v>0</v>
      </c>
      <c r="C392" s="285"/>
      <c r="D392" s="286">
        <f>'パターン2-2-3-1'!G393</f>
        <v>0</v>
      </c>
      <c r="E392" s="285"/>
      <c r="F392" s="287"/>
      <c r="G392" s="288">
        <f t="shared" si="2"/>
        <v>0</v>
      </c>
    </row>
    <row r="393" spans="1:7" s="77" customFormat="1" ht="32.1" customHeight="1">
      <c r="A393" s="91"/>
      <c r="B393" s="284">
        <f>'パターン2-2-3-1'!B394</f>
        <v>0</v>
      </c>
      <c r="C393" s="285"/>
      <c r="D393" s="286">
        <f>'パターン2-2-3-1'!G394</f>
        <v>0</v>
      </c>
      <c r="E393" s="285"/>
      <c r="F393" s="287"/>
      <c r="G393" s="288">
        <f t="shared" si="2"/>
        <v>0</v>
      </c>
    </row>
    <row r="394" spans="1:7" s="77" customFormat="1" ht="32.1" customHeight="1">
      <c r="A394" s="91"/>
      <c r="B394" s="284">
        <f>'パターン2-2-3-1'!B395</f>
        <v>0</v>
      </c>
      <c r="C394" s="285"/>
      <c r="D394" s="286">
        <f>'パターン2-2-3-1'!G395</f>
        <v>0</v>
      </c>
      <c r="E394" s="285"/>
      <c r="F394" s="287"/>
      <c r="G394" s="288">
        <f t="shared" ref="G394:G457" si="3">D394+E394+F394-C394</f>
        <v>0</v>
      </c>
    </row>
    <row r="395" spans="1:7" s="77" customFormat="1" ht="32.1" customHeight="1">
      <c r="A395" s="91"/>
      <c r="B395" s="284">
        <f>'パターン2-2-3-1'!B396</f>
        <v>0</v>
      </c>
      <c r="C395" s="285"/>
      <c r="D395" s="286">
        <f>'パターン2-2-3-1'!G396</f>
        <v>0</v>
      </c>
      <c r="E395" s="285"/>
      <c r="F395" s="287"/>
      <c r="G395" s="288">
        <f t="shared" si="3"/>
        <v>0</v>
      </c>
    </row>
    <row r="396" spans="1:7" s="77" customFormat="1" ht="32.1" customHeight="1">
      <c r="A396" s="91"/>
      <c r="B396" s="284">
        <f>'パターン2-2-3-1'!B397</f>
        <v>0</v>
      </c>
      <c r="C396" s="285"/>
      <c r="D396" s="286">
        <f>'パターン2-2-3-1'!G397</f>
        <v>0</v>
      </c>
      <c r="E396" s="285"/>
      <c r="F396" s="287"/>
      <c r="G396" s="288">
        <f t="shared" si="3"/>
        <v>0</v>
      </c>
    </row>
    <row r="397" spans="1:7" s="77" customFormat="1" ht="32.1" customHeight="1">
      <c r="A397" s="91"/>
      <c r="B397" s="284">
        <f>'パターン2-2-3-1'!B398</f>
        <v>0</v>
      </c>
      <c r="C397" s="285"/>
      <c r="D397" s="286">
        <f>'パターン2-2-3-1'!G398</f>
        <v>0</v>
      </c>
      <c r="E397" s="285"/>
      <c r="F397" s="287"/>
      <c r="G397" s="288">
        <f t="shared" si="3"/>
        <v>0</v>
      </c>
    </row>
    <row r="398" spans="1:7" s="77" customFormat="1" ht="32.1" customHeight="1">
      <c r="A398" s="91"/>
      <c r="B398" s="284">
        <f>'パターン2-2-3-1'!B399</f>
        <v>0</v>
      </c>
      <c r="C398" s="285"/>
      <c r="D398" s="286">
        <f>'パターン2-2-3-1'!G399</f>
        <v>0</v>
      </c>
      <c r="E398" s="285"/>
      <c r="F398" s="287"/>
      <c r="G398" s="288">
        <f t="shared" si="3"/>
        <v>0</v>
      </c>
    </row>
    <row r="399" spans="1:7" s="77" customFormat="1" ht="32.1" customHeight="1">
      <c r="A399" s="91"/>
      <c r="B399" s="284">
        <f>'パターン2-2-3-1'!B400</f>
        <v>0</v>
      </c>
      <c r="C399" s="285"/>
      <c r="D399" s="286">
        <f>'パターン2-2-3-1'!G400</f>
        <v>0</v>
      </c>
      <c r="E399" s="285"/>
      <c r="F399" s="287"/>
      <c r="G399" s="288">
        <f t="shared" si="3"/>
        <v>0</v>
      </c>
    </row>
    <row r="400" spans="1:7" s="77" customFormat="1" ht="32.1" customHeight="1">
      <c r="A400" s="91"/>
      <c r="B400" s="284">
        <f>'パターン2-2-3-1'!B401</f>
        <v>0</v>
      </c>
      <c r="C400" s="285"/>
      <c r="D400" s="286">
        <f>'パターン2-2-3-1'!G401</f>
        <v>0</v>
      </c>
      <c r="E400" s="285"/>
      <c r="F400" s="287"/>
      <c r="G400" s="288">
        <f t="shared" si="3"/>
        <v>0</v>
      </c>
    </row>
    <row r="401" spans="1:7" s="77" customFormat="1" ht="32.1" customHeight="1">
      <c r="A401" s="91"/>
      <c r="B401" s="284">
        <f>'パターン2-2-3-1'!B402</f>
        <v>0</v>
      </c>
      <c r="C401" s="285"/>
      <c r="D401" s="286">
        <f>'パターン2-2-3-1'!G402</f>
        <v>0</v>
      </c>
      <c r="E401" s="285"/>
      <c r="F401" s="287"/>
      <c r="G401" s="288">
        <f t="shared" si="3"/>
        <v>0</v>
      </c>
    </row>
    <row r="402" spans="1:7" s="77" customFormat="1" ht="32.1" customHeight="1">
      <c r="A402" s="91"/>
      <c r="B402" s="284">
        <f>'パターン2-2-3-1'!B403</f>
        <v>0</v>
      </c>
      <c r="C402" s="285"/>
      <c r="D402" s="286">
        <f>'パターン2-2-3-1'!G403</f>
        <v>0</v>
      </c>
      <c r="E402" s="285"/>
      <c r="F402" s="287"/>
      <c r="G402" s="288">
        <f t="shared" si="3"/>
        <v>0</v>
      </c>
    </row>
    <row r="403" spans="1:7" s="77" customFormat="1" ht="32.1" customHeight="1">
      <c r="A403" s="91"/>
      <c r="B403" s="284">
        <f>'パターン2-2-3-1'!B404</f>
        <v>0</v>
      </c>
      <c r="C403" s="285"/>
      <c r="D403" s="286">
        <f>'パターン2-2-3-1'!G404</f>
        <v>0</v>
      </c>
      <c r="E403" s="285"/>
      <c r="F403" s="287"/>
      <c r="G403" s="288">
        <f t="shared" si="3"/>
        <v>0</v>
      </c>
    </row>
    <row r="404" spans="1:7" s="77" customFormat="1" ht="32.1" customHeight="1">
      <c r="A404" s="91"/>
      <c r="B404" s="284">
        <f>'パターン2-2-3-1'!B405</f>
        <v>0</v>
      </c>
      <c r="C404" s="285"/>
      <c r="D404" s="286">
        <f>'パターン2-2-3-1'!G405</f>
        <v>0</v>
      </c>
      <c r="E404" s="285"/>
      <c r="F404" s="287"/>
      <c r="G404" s="288">
        <f t="shared" si="3"/>
        <v>0</v>
      </c>
    </row>
    <row r="405" spans="1:7" s="77" customFormat="1" ht="32.1" customHeight="1">
      <c r="A405" s="91"/>
      <c r="B405" s="284">
        <f>'パターン2-2-3-1'!B406</f>
        <v>0</v>
      </c>
      <c r="C405" s="285"/>
      <c r="D405" s="286">
        <f>'パターン2-2-3-1'!G406</f>
        <v>0</v>
      </c>
      <c r="E405" s="285"/>
      <c r="F405" s="287"/>
      <c r="G405" s="288">
        <f t="shared" si="3"/>
        <v>0</v>
      </c>
    </row>
    <row r="406" spans="1:7" s="77" customFormat="1" ht="32.1" customHeight="1">
      <c r="A406" s="91"/>
      <c r="B406" s="284">
        <f>'パターン2-2-3-1'!B407</f>
        <v>0</v>
      </c>
      <c r="C406" s="285"/>
      <c r="D406" s="286">
        <f>'パターン2-2-3-1'!G407</f>
        <v>0</v>
      </c>
      <c r="E406" s="285"/>
      <c r="F406" s="287"/>
      <c r="G406" s="288">
        <f t="shared" si="3"/>
        <v>0</v>
      </c>
    </row>
    <row r="407" spans="1:7" s="77" customFormat="1" ht="32.1" customHeight="1">
      <c r="A407" s="91"/>
      <c r="B407" s="284">
        <f>'パターン2-2-3-1'!B408</f>
        <v>0</v>
      </c>
      <c r="C407" s="285"/>
      <c r="D407" s="286">
        <f>'パターン2-2-3-1'!G408</f>
        <v>0</v>
      </c>
      <c r="E407" s="285"/>
      <c r="F407" s="287"/>
      <c r="G407" s="288">
        <f t="shared" si="3"/>
        <v>0</v>
      </c>
    </row>
    <row r="408" spans="1:7" s="77" customFormat="1" ht="32.1" customHeight="1">
      <c r="A408" s="91"/>
      <c r="B408" s="284">
        <f>'パターン2-2-3-1'!B409</f>
        <v>0</v>
      </c>
      <c r="C408" s="285"/>
      <c r="D408" s="286">
        <f>'パターン2-2-3-1'!G409</f>
        <v>0</v>
      </c>
      <c r="E408" s="285"/>
      <c r="F408" s="287"/>
      <c r="G408" s="288">
        <f t="shared" si="3"/>
        <v>0</v>
      </c>
    </row>
    <row r="409" spans="1:7" s="77" customFormat="1" ht="32.1" customHeight="1">
      <c r="A409" s="91"/>
      <c r="B409" s="284">
        <f>'パターン2-2-3-1'!B410</f>
        <v>0</v>
      </c>
      <c r="C409" s="285"/>
      <c r="D409" s="286">
        <f>'パターン2-2-3-1'!G410</f>
        <v>0</v>
      </c>
      <c r="E409" s="285"/>
      <c r="F409" s="287"/>
      <c r="G409" s="288">
        <f t="shared" si="3"/>
        <v>0</v>
      </c>
    </row>
    <row r="410" spans="1:7" s="77" customFormat="1" ht="32.1" customHeight="1">
      <c r="A410" s="91"/>
      <c r="B410" s="284">
        <f>'パターン2-2-3-1'!B411</f>
        <v>0</v>
      </c>
      <c r="C410" s="285"/>
      <c r="D410" s="286">
        <f>'パターン2-2-3-1'!G411</f>
        <v>0</v>
      </c>
      <c r="E410" s="285"/>
      <c r="F410" s="287"/>
      <c r="G410" s="288">
        <f t="shared" si="3"/>
        <v>0</v>
      </c>
    </row>
    <row r="411" spans="1:7" s="77" customFormat="1" ht="32.1" customHeight="1">
      <c r="A411" s="91"/>
      <c r="B411" s="284">
        <f>'パターン2-2-3-1'!B412</f>
        <v>0</v>
      </c>
      <c r="C411" s="285"/>
      <c r="D411" s="286">
        <f>'パターン2-2-3-1'!G412</f>
        <v>0</v>
      </c>
      <c r="E411" s="285"/>
      <c r="F411" s="287"/>
      <c r="G411" s="288">
        <f t="shared" si="3"/>
        <v>0</v>
      </c>
    </row>
    <row r="412" spans="1:7" s="77" customFormat="1" ht="32.1" customHeight="1">
      <c r="A412" s="91"/>
      <c r="B412" s="284">
        <f>'パターン2-2-3-1'!B413</f>
        <v>0</v>
      </c>
      <c r="C412" s="285"/>
      <c r="D412" s="286">
        <f>'パターン2-2-3-1'!G413</f>
        <v>0</v>
      </c>
      <c r="E412" s="285"/>
      <c r="F412" s="287"/>
      <c r="G412" s="288">
        <f t="shared" si="3"/>
        <v>0</v>
      </c>
    </row>
    <row r="413" spans="1:7" s="77" customFormat="1" ht="32.1" customHeight="1">
      <c r="A413" s="91"/>
      <c r="B413" s="284">
        <f>'パターン2-2-3-1'!B414</f>
        <v>0</v>
      </c>
      <c r="C413" s="285"/>
      <c r="D413" s="286">
        <f>'パターン2-2-3-1'!G414</f>
        <v>0</v>
      </c>
      <c r="E413" s="285"/>
      <c r="F413" s="287"/>
      <c r="G413" s="288">
        <f t="shared" si="3"/>
        <v>0</v>
      </c>
    </row>
    <row r="414" spans="1:7" s="77" customFormat="1" ht="32.1" customHeight="1">
      <c r="A414" s="91"/>
      <c r="B414" s="284">
        <f>'パターン2-2-3-1'!B415</f>
        <v>0</v>
      </c>
      <c r="C414" s="285"/>
      <c r="D414" s="286">
        <f>'パターン2-2-3-1'!G415</f>
        <v>0</v>
      </c>
      <c r="E414" s="285"/>
      <c r="F414" s="287"/>
      <c r="G414" s="288">
        <f t="shared" si="3"/>
        <v>0</v>
      </c>
    </row>
    <row r="415" spans="1:7" s="77" customFormat="1" ht="32.1" customHeight="1">
      <c r="A415" s="91"/>
      <c r="B415" s="284">
        <f>'パターン2-2-3-1'!B416</f>
        <v>0</v>
      </c>
      <c r="C415" s="285"/>
      <c r="D415" s="286">
        <f>'パターン2-2-3-1'!G416</f>
        <v>0</v>
      </c>
      <c r="E415" s="285"/>
      <c r="F415" s="287"/>
      <c r="G415" s="288">
        <f t="shared" si="3"/>
        <v>0</v>
      </c>
    </row>
    <row r="416" spans="1:7" s="77" customFormat="1" ht="32.1" customHeight="1">
      <c r="A416" s="91"/>
      <c r="B416" s="284">
        <f>'パターン2-2-3-1'!B417</f>
        <v>0</v>
      </c>
      <c r="C416" s="285"/>
      <c r="D416" s="286">
        <f>'パターン2-2-3-1'!G417</f>
        <v>0</v>
      </c>
      <c r="E416" s="285"/>
      <c r="F416" s="287"/>
      <c r="G416" s="288">
        <f t="shared" si="3"/>
        <v>0</v>
      </c>
    </row>
    <row r="417" spans="1:7" s="77" customFormat="1" ht="32.1" customHeight="1">
      <c r="A417" s="91"/>
      <c r="B417" s="284">
        <f>'パターン2-2-3-1'!B418</f>
        <v>0</v>
      </c>
      <c r="C417" s="285"/>
      <c r="D417" s="286">
        <f>'パターン2-2-3-1'!G418</f>
        <v>0</v>
      </c>
      <c r="E417" s="285"/>
      <c r="F417" s="287"/>
      <c r="G417" s="288">
        <f t="shared" si="3"/>
        <v>0</v>
      </c>
    </row>
    <row r="418" spans="1:7" s="77" customFormat="1" ht="32.1" customHeight="1">
      <c r="A418" s="91"/>
      <c r="B418" s="284">
        <f>'パターン2-2-3-1'!B419</f>
        <v>0</v>
      </c>
      <c r="C418" s="285"/>
      <c r="D418" s="286">
        <f>'パターン2-2-3-1'!G419</f>
        <v>0</v>
      </c>
      <c r="E418" s="285"/>
      <c r="F418" s="287"/>
      <c r="G418" s="288">
        <f t="shared" si="3"/>
        <v>0</v>
      </c>
    </row>
    <row r="419" spans="1:7" s="77" customFormat="1" ht="32.1" customHeight="1">
      <c r="A419" s="91"/>
      <c r="B419" s="284">
        <f>'パターン2-2-3-1'!B420</f>
        <v>0</v>
      </c>
      <c r="C419" s="285"/>
      <c r="D419" s="286">
        <f>'パターン2-2-3-1'!G420</f>
        <v>0</v>
      </c>
      <c r="E419" s="285"/>
      <c r="F419" s="287"/>
      <c r="G419" s="288">
        <f t="shared" si="3"/>
        <v>0</v>
      </c>
    </row>
    <row r="420" spans="1:7" s="77" customFormat="1" ht="32.1" customHeight="1">
      <c r="A420" s="91"/>
      <c r="B420" s="284">
        <f>'パターン2-2-3-1'!B421</f>
        <v>0</v>
      </c>
      <c r="C420" s="285"/>
      <c r="D420" s="286">
        <f>'パターン2-2-3-1'!G421</f>
        <v>0</v>
      </c>
      <c r="E420" s="285"/>
      <c r="F420" s="287"/>
      <c r="G420" s="288">
        <f t="shared" si="3"/>
        <v>0</v>
      </c>
    </row>
    <row r="421" spans="1:7" s="77" customFormat="1" ht="32.1" customHeight="1">
      <c r="A421" s="91"/>
      <c r="B421" s="284">
        <f>'パターン2-2-3-1'!B422</f>
        <v>0</v>
      </c>
      <c r="C421" s="285"/>
      <c r="D421" s="286">
        <f>'パターン2-2-3-1'!G422</f>
        <v>0</v>
      </c>
      <c r="E421" s="285"/>
      <c r="F421" s="287"/>
      <c r="G421" s="288">
        <f t="shared" si="3"/>
        <v>0</v>
      </c>
    </row>
    <row r="422" spans="1:7" s="77" customFormat="1" ht="32.1" customHeight="1">
      <c r="A422" s="91"/>
      <c r="B422" s="284">
        <f>'パターン2-2-3-1'!B423</f>
        <v>0</v>
      </c>
      <c r="C422" s="285"/>
      <c r="D422" s="286">
        <f>'パターン2-2-3-1'!G423</f>
        <v>0</v>
      </c>
      <c r="E422" s="285"/>
      <c r="F422" s="287"/>
      <c r="G422" s="288">
        <f t="shared" si="3"/>
        <v>0</v>
      </c>
    </row>
    <row r="423" spans="1:7" s="77" customFormat="1" ht="32.1" customHeight="1">
      <c r="A423" s="91"/>
      <c r="B423" s="284">
        <f>'パターン2-2-3-1'!B424</f>
        <v>0</v>
      </c>
      <c r="C423" s="285"/>
      <c r="D423" s="286">
        <f>'パターン2-2-3-1'!G424</f>
        <v>0</v>
      </c>
      <c r="E423" s="285"/>
      <c r="F423" s="287"/>
      <c r="G423" s="288">
        <f t="shared" si="3"/>
        <v>0</v>
      </c>
    </row>
    <row r="424" spans="1:7" s="77" customFormat="1" ht="32.1" customHeight="1">
      <c r="A424" s="91"/>
      <c r="B424" s="284">
        <f>'パターン2-2-3-1'!B425</f>
        <v>0</v>
      </c>
      <c r="C424" s="285"/>
      <c r="D424" s="286">
        <f>'パターン2-2-3-1'!G425</f>
        <v>0</v>
      </c>
      <c r="E424" s="285"/>
      <c r="F424" s="287"/>
      <c r="G424" s="288">
        <f t="shared" si="3"/>
        <v>0</v>
      </c>
    </row>
    <row r="425" spans="1:7" s="77" customFormat="1" ht="32.1" customHeight="1">
      <c r="A425" s="91"/>
      <c r="B425" s="284">
        <f>'パターン2-2-3-1'!B426</f>
        <v>0</v>
      </c>
      <c r="C425" s="285"/>
      <c r="D425" s="286">
        <f>'パターン2-2-3-1'!G426</f>
        <v>0</v>
      </c>
      <c r="E425" s="285"/>
      <c r="F425" s="287"/>
      <c r="G425" s="288">
        <f t="shared" si="3"/>
        <v>0</v>
      </c>
    </row>
    <row r="426" spans="1:7" s="77" customFormat="1" ht="32.1" customHeight="1">
      <c r="A426" s="91"/>
      <c r="B426" s="284">
        <f>'パターン2-2-3-1'!B427</f>
        <v>0</v>
      </c>
      <c r="C426" s="285"/>
      <c r="D426" s="286">
        <f>'パターン2-2-3-1'!G427</f>
        <v>0</v>
      </c>
      <c r="E426" s="285"/>
      <c r="F426" s="287"/>
      <c r="G426" s="288">
        <f t="shared" si="3"/>
        <v>0</v>
      </c>
    </row>
    <row r="427" spans="1:7" s="77" customFormat="1" ht="32.1" customHeight="1">
      <c r="A427" s="91"/>
      <c r="B427" s="284">
        <f>'パターン2-2-3-1'!B428</f>
        <v>0</v>
      </c>
      <c r="C427" s="285"/>
      <c r="D427" s="286">
        <f>'パターン2-2-3-1'!G428</f>
        <v>0</v>
      </c>
      <c r="E427" s="285"/>
      <c r="F427" s="287"/>
      <c r="G427" s="288">
        <f t="shared" si="3"/>
        <v>0</v>
      </c>
    </row>
    <row r="428" spans="1:7" s="77" customFormat="1" ht="32.1" customHeight="1">
      <c r="A428" s="91"/>
      <c r="B428" s="284">
        <f>'パターン2-2-3-1'!B429</f>
        <v>0</v>
      </c>
      <c r="C428" s="285"/>
      <c r="D428" s="286">
        <f>'パターン2-2-3-1'!G429</f>
        <v>0</v>
      </c>
      <c r="E428" s="285"/>
      <c r="F428" s="287"/>
      <c r="G428" s="288">
        <f t="shared" si="3"/>
        <v>0</v>
      </c>
    </row>
    <row r="429" spans="1:7" s="77" customFormat="1" ht="32.1" customHeight="1">
      <c r="A429" s="91"/>
      <c r="B429" s="284">
        <f>'パターン2-2-3-1'!B430</f>
        <v>0</v>
      </c>
      <c r="C429" s="285"/>
      <c r="D429" s="286">
        <f>'パターン2-2-3-1'!G430</f>
        <v>0</v>
      </c>
      <c r="E429" s="285"/>
      <c r="F429" s="287"/>
      <c r="G429" s="288">
        <f t="shared" si="3"/>
        <v>0</v>
      </c>
    </row>
    <row r="430" spans="1:7" s="77" customFormat="1" ht="32.1" customHeight="1">
      <c r="A430" s="91"/>
      <c r="B430" s="284">
        <f>'パターン2-2-3-1'!B431</f>
        <v>0</v>
      </c>
      <c r="C430" s="285"/>
      <c r="D430" s="286">
        <f>'パターン2-2-3-1'!G431</f>
        <v>0</v>
      </c>
      <c r="E430" s="285"/>
      <c r="F430" s="287"/>
      <c r="G430" s="288">
        <f t="shared" si="3"/>
        <v>0</v>
      </c>
    </row>
    <row r="431" spans="1:7" s="77" customFormat="1" ht="32.1" customHeight="1">
      <c r="A431" s="91"/>
      <c r="B431" s="284">
        <f>'パターン2-2-3-1'!B432</f>
        <v>0</v>
      </c>
      <c r="C431" s="285"/>
      <c r="D431" s="286">
        <f>'パターン2-2-3-1'!G432</f>
        <v>0</v>
      </c>
      <c r="E431" s="285"/>
      <c r="F431" s="287"/>
      <c r="G431" s="288">
        <f t="shared" si="3"/>
        <v>0</v>
      </c>
    </row>
    <row r="432" spans="1:7" s="77" customFormat="1" ht="32.1" customHeight="1">
      <c r="A432" s="91"/>
      <c r="B432" s="284">
        <f>'パターン2-2-3-1'!B433</f>
        <v>0</v>
      </c>
      <c r="C432" s="285"/>
      <c r="D432" s="286">
        <f>'パターン2-2-3-1'!G433</f>
        <v>0</v>
      </c>
      <c r="E432" s="285"/>
      <c r="F432" s="287"/>
      <c r="G432" s="288">
        <f t="shared" si="3"/>
        <v>0</v>
      </c>
    </row>
    <row r="433" spans="1:7" s="77" customFormat="1" ht="32.1" customHeight="1">
      <c r="A433" s="91"/>
      <c r="B433" s="284">
        <f>'パターン2-2-3-1'!B434</f>
        <v>0</v>
      </c>
      <c r="C433" s="285"/>
      <c r="D433" s="286">
        <f>'パターン2-2-3-1'!G434</f>
        <v>0</v>
      </c>
      <c r="E433" s="285"/>
      <c r="F433" s="287"/>
      <c r="G433" s="288">
        <f t="shared" si="3"/>
        <v>0</v>
      </c>
    </row>
    <row r="434" spans="1:7" s="77" customFormat="1" ht="32.1" customHeight="1">
      <c r="A434" s="91"/>
      <c r="B434" s="284">
        <f>'パターン2-2-3-1'!B435</f>
        <v>0</v>
      </c>
      <c r="C434" s="285"/>
      <c r="D434" s="286">
        <f>'パターン2-2-3-1'!G435</f>
        <v>0</v>
      </c>
      <c r="E434" s="285"/>
      <c r="F434" s="287"/>
      <c r="G434" s="288">
        <f t="shared" si="3"/>
        <v>0</v>
      </c>
    </row>
    <row r="435" spans="1:7" s="77" customFormat="1" ht="32.1" customHeight="1">
      <c r="A435" s="91"/>
      <c r="B435" s="284">
        <f>'パターン2-2-3-1'!B436</f>
        <v>0</v>
      </c>
      <c r="C435" s="285"/>
      <c r="D435" s="286">
        <f>'パターン2-2-3-1'!G436</f>
        <v>0</v>
      </c>
      <c r="E435" s="285"/>
      <c r="F435" s="287"/>
      <c r="G435" s="288">
        <f t="shared" si="3"/>
        <v>0</v>
      </c>
    </row>
    <row r="436" spans="1:7" s="77" customFormat="1" ht="32.1" customHeight="1">
      <c r="A436" s="91"/>
      <c r="B436" s="284">
        <f>'パターン2-2-3-1'!B437</f>
        <v>0</v>
      </c>
      <c r="C436" s="285"/>
      <c r="D436" s="286">
        <f>'パターン2-2-3-1'!G437</f>
        <v>0</v>
      </c>
      <c r="E436" s="285"/>
      <c r="F436" s="287"/>
      <c r="G436" s="288">
        <f t="shared" si="3"/>
        <v>0</v>
      </c>
    </row>
    <row r="437" spans="1:7" s="77" customFormat="1" ht="32.1" customHeight="1">
      <c r="A437" s="91"/>
      <c r="B437" s="284">
        <f>'パターン2-2-3-1'!B438</f>
        <v>0</v>
      </c>
      <c r="C437" s="285"/>
      <c r="D437" s="286">
        <f>'パターン2-2-3-1'!G438</f>
        <v>0</v>
      </c>
      <c r="E437" s="285"/>
      <c r="F437" s="287"/>
      <c r="G437" s="288">
        <f t="shared" si="3"/>
        <v>0</v>
      </c>
    </row>
    <row r="438" spans="1:7" s="77" customFormat="1" ht="32.1" customHeight="1">
      <c r="A438" s="91"/>
      <c r="B438" s="284">
        <f>'パターン2-2-3-1'!B439</f>
        <v>0</v>
      </c>
      <c r="C438" s="285"/>
      <c r="D438" s="286">
        <f>'パターン2-2-3-1'!G439</f>
        <v>0</v>
      </c>
      <c r="E438" s="285"/>
      <c r="F438" s="287"/>
      <c r="G438" s="288">
        <f t="shared" si="3"/>
        <v>0</v>
      </c>
    </row>
    <row r="439" spans="1:7" s="77" customFormat="1" ht="32.1" customHeight="1">
      <c r="A439" s="91"/>
      <c r="B439" s="284">
        <f>'パターン2-2-3-1'!B440</f>
        <v>0</v>
      </c>
      <c r="C439" s="285"/>
      <c r="D439" s="286">
        <f>'パターン2-2-3-1'!G440</f>
        <v>0</v>
      </c>
      <c r="E439" s="285"/>
      <c r="F439" s="287"/>
      <c r="G439" s="288">
        <f t="shared" si="3"/>
        <v>0</v>
      </c>
    </row>
    <row r="440" spans="1:7" s="77" customFormat="1" ht="32.1" customHeight="1">
      <c r="A440" s="91"/>
      <c r="B440" s="284">
        <f>'パターン2-2-3-1'!B441</f>
        <v>0</v>
      </c>
      <c r="C440" s="285"/>
      <c r="D440" s="286">
        <f>'パターン2-2-3-1'!G441</f>
        <v>0</v>
      </c>
      <c r="E440" s="285"/>
      <c r="F440" s="287"/>
      <c r="G440" s="288">
        <f t="shared" si="3"/>
        <v>0</v>
      </c>
    </row>
    <row r="441" spans="1:7" s="77" customFormat="1" ht="32.1" customHeight="1">
      <c r="A441" s="91"/>
      <c r="B441" s="284">
        <f>'パターン2-2-3-1'!B442</f>
        <v>0</v>
      </c>
      <c r="C441" s="285"/>
      <c r="D441" s="286">
        <f>'パターン2-2-3-1'!G442</f>
        <v>0</v>
      </c>
      <c r="E441" s="285"/>
      <c r="F441" s="287"/>
      <c r="G441" s="288">
        <f t="shared" si="3"/>
        <v>0</v>
      </c>
    </row>
    <row r="442" spans="1:7" s="77" customFormat="1" ht="32.1" customHeight="1">
      <c r="A442" s="91"/>
      <c r="B442" s="284">
        <f>'パターン2-2-3-1'!B443</f>
        <v>0</v>
      </c>
      <c r="C442" s="285"/>
      <c r="D442" s="286">
        <f>'パターン2-2-3-1'!G443</f>
        <v>0</v>
      </c>
      <c r="E442" s="285"/>
      <c r="F442" s="287"/>
      <c r="G442" s="288">
        <f t="shared" si="3"/>
        <v>0</v>
      </c>
    </row>
    <row r="443" spans="1:7" s="77" customFormat="1" ht="32.1" customHeight="1">
      <c r="A443" s="91"/>
      <c r="B443" s="284">
        <f>'パターン2-2-3-1'!B444</f>
        <v>0</v>
      </c>
      <c r="C443" s="285"/>
      <c r="D443" s="286">
        <f>'パターン2-2-3-1'!G444</f>
        <v>0</v>
      </c>
      <c r="E443" s="285"/>
      <c r="F443" s="287"/>
      <c r="G443" s="288">
        <f t="shared" si="3"/>
        <v>0</v>
      </c>
    </row>
    <row r="444" spans="1:7" s="77" customFormat="1" ht="32.1" customHeight="1">
      <c r="A444" s="91"/>
      <c r="B444" s="284">
        <f>'パターン2-2-3-1'!B445</f>
        <v>0</v>
      </c>
      <c r="C444" s="285"/>
      <c r="D444" s="286">
        <f>'パターン2-2-3-1'!G445</f>
        <v>0</v>
      </c>
      <c r="E444" s="285"/>
      <c r="F444" s="287"/>
      <c r="G444" s="288">
        <f t="shared" si="3"/>
        <v>0</v>
      </c>
    </row>
    <row r="445" spans="1:7" s="77" customFormat="1" ht="32.1" customHeight="1">
      <c r="A445" s="91"/>
      <c r="B445" s="284">
        <f>'パターン2-2-3-1'!B446</f>
        <v>0</v>
      </c>
      <c r="C445" s="285"/>
      <c r="D445" s="286">
        <f>'パターン2-2-3-1'!G446</f>
        <v>0</v>
      </c>
      <c r="E445" s="285"/>
      <c r="F445" s="287"/>
      <c r="G445" s="288">
        <f t="shared" si="3"/>
        <v>0</v>
      </c>
    </row>
    <row r="446" spans="1:7" s="77" customFormat="1" ht="32.1" customHeight="1">
      <c r="A446" s="91"/>
      <c r="B446" s="284">
        <f>'パターン2-2-3-1'!B447</f>
        <v>0</v>
      </c>
      <c r="C446" s="285"/>
      <c r="D446" s="286">
        <f>'パターン2-2-3-1'!G447</f>
        <v>0</v>
      </c>
      <c r="E446" s="285"/>
      <c r="F446" s="287"/>
      <c r="G446" s="288">
        <f t="shared" si="3"/>
        <v>0</v>
      </c>
    </row>
    <row r="447" spans="1:7" s="77" customFormat="1" ht="32.1" customHeight="1">
      <c r="A447" s="91"/>
      <c r="B447" s="284">
        <f>'パターン2-2-3-1'!B448</f>
        <v>0</v>
      </c>
      <c r="C447" s="285"/>
      <c r="D447" s="286">
        <f>'パターン2-2-3-1'!G448</f>
        <v>0</v>
      </c>
      <c r="E447" s="285"/>
      <c r="F447" s="287"/>
      <c r="G447" s="288">
        <f t="shared" si="3"/>
        <v>0</v>
      </c>
    </row>
    <row r="448" spans="1:7" s="77" customFormat="1" ht="32.1" customHeight="1">
      <c r="A448" s="91"/>
      <c r="B448" s="284">
        <f>'パターン2-2-3-1'!B449</f>
        <v>0</v>
      </c>
      <c r="C448" s="285"/>
      <c r="D448" s="286">
        <f>'パターン2-2-3-1'!G449</f>
        <v>0</v>
      </c>
      <c r="E448" s="285"/>
      <c r="F448" s="287"/>
      <c r="G448" s="288">
        <f t="shared" si="3"/>
        <v>0</v>
      </c>
    </row>
    <row r="449" spans="1:7" s="77" customFormat="1" ht="32.1" customHeight="1">
      <c r="A449" s="91"/>
      <c r="B449" s="284">
        <f>'パターン2-2-3-1'!B450</f>
        <v>0</v>
      </c>
      <c r="C449" s="285"/>
      <c r="D449" s="286">
        <f>'パターン2-2-3-1'!G450</f>
        <v>0</v>
      </c>
      <c r="E449" s="285"/>
      <c r="F449" s="287"/>
      <c r="G449" s="288">
        <f t="shared" si="3"/>
        <v>0</v>
      </c>
    </row>
    <row r="450" spans="1:7" s="77" customFormat="1" ht="32.1" customHeight="1">
      <c r="A450" s="91"/>
      <c r="B450" s="284">
        <f>'パターン2-2-3-1'!B451</f>
        <v>0</v>
      </c>
      <c r="C450" s="285"/>
      <c r="D450" s="286">
        <f>'パターン2-2-3-1'!G451</f>
        <v>0</v>
      </c>
      <c r="E450" s="285"/>
      <c r="F450" s="287"/>
      <c r="G450" s="288">
        <f t="shared" si="3"/>
        <v>0</v>
      </c>
    </row>
    <row r="451" spans="1:7" s="77" customFormat="1" ht="32.1" customHeight="1">
      <c r="A451" s="91"/>
      <c r="B451" s="284">
        <f>'パターン2-2-3-1'!B452</f>
        <v>0</v>
      </c>
      <c r="C451" s="285"/>
      <c r="D451" s="286">
        <f>'パターン2-2-3-1'!G452</f>
        <v>0</v>
      </c>
      <c r="E451" s="285"/>
      <c r="F451" s="287"/>
      <c r="G451" s="288">
        <f t="shared" si="3"/>
        <v>0</v>
      </c>
    </row>
    <row r="452" spans="1:7" s="77" customFormat="1" ht="32.1" customHeight="1">
      <c r="A452" s="91"/>
      <c r="B452" s="284">
        <f>'パターン2-2-3-1'!B453</f>
        <v>0</v>
      </c>
      <c r="C452" s="285"/>
      <c r="D452" s="286">
        <f>'パターン2-2-3-1'!G453</f>
        <v>0</v>
      </c>
      <c r="E452" s="285"/>
      <c r="F452" s="287"/>
      <c r="G452" s="288">
        <f t="shared" si="3"/>
        <v>0</v>
      </c>
    </row>
    <row r="453" spans="1:7" s="77" customFormat="1" ht="32.1" customHeight="1">
      <c r="A453" s="91"/>
      <c r="B453" s="284">
        <f>'パターン2-2-3-1'!B454</f>
        <v>0</v>
      </c>
      <c r="C453" s="285"/>
      <c r="D453" s="286">
        <f>'パターン2-2-3-1'!G454</f>
        <v>0</v>
      </c>
      <c r="E453" s="285"/>
      <c r="F453" s="287"/>
      <c r="G453" s="288">
        <f t="shared" si="3"/>
        <v>0</v>
      </c>
    </row>
    <row r="454" spans="1:7" s="77" customFormat="1" ht="32.1" customHeight="1">
      <c r="A454" s="91"/>
      <c r="B454" s="284">
        <f>'パターン2-2-3-1'!B455</f>
        <v>0</v>
      </c>
      <c r="C454" s="285"/>
      <c r="D454" s="286">
        <f>'パターン2-2-3-1'!G455</f>
        <v>0</v>
      </c>
      <c r="E454" s="285"/>
      <c r="F454" s="287"/>
      <c r="G454" s="288">
        <f t="shared" si="3"/>
        <v>0</v>
      </c>
    </row>
    <row r="455" spans="1:7" s="77" customFormat="1" ht="32.1" customHeight="1">
      <c r="A455" s="91"/>
      <c r="B455" s="284">
        <f>'パターン2-2-3-1'!B456</f>
        <v>0</v>
      </c>
      <c r="C455" s="285"/>
      <c r="D455" s="286">
        <f>'パターン2-2-3-1'!G456</f>
        <v>0</v>
      </c>
      <c r="E455" s="285"/>
      <c r="F455" s="287"/>
      <c r="G455" s="288">
        <f t="shared" si="3"/>
        <v>0</v>
      </c>
    </row>
    <row r="456" spans="1:7" s="77" customFormat="1" ht="32.1" customHeight="1">
      <c r="A456" s="91"/>
      <c r="B456" s="284">
        <f>'パターン2-2-3-1'!B457</f>
        <v>0</v>
      </c>
      <c r="C456" s="285"/>
      <c r="D456" s="286">
        <f>'パターン2-2-3-1'!G457</f>
        <v>0</v>
      </c>
      <c r="E456" s="285"/>
      <c r="F456" s="287"/>
      <c r="G456" s="288">
        <f t="shared" si="3"/>
        <v>0</v>
      </c>
    </row>
    <row r="457" spans="1:7" s="77" customFormat="1" ht="32.1" customHeight="1">
      <c r="A457" s="91"/>
      <c r="B457" s="284">
        <f>'パターン2-2-3-1'!B458</f>
        <v>0</v>
      </c>
      <c r="C457" s="285"/>
      <c r="D457" s="286">
        <f>'パターン2-2-3-1'!G458</f>
        <v>0</v>
      </c>
      <c r="E457" s="285"/>
      <c r="F457" s="287"/>
      <c r="G457" s="288">
        <f t="shared" si="3"/>
        <v>0</v>
      </c>
    </row>
    <row r="458" spans="1:7" s="77" customFormat="1" ht="32.1" customHeight="1">
      <c r="A458" s="91"/>
      <c r="B458" s="284">
        <f>'パターン2-2-3-1'!B459</f>
        <v>0</v>
      </c>
      <c r="C458" s="285"/>
      <c r="D458" s="286">
        <f>'パターン2-2-3-1'!G459</f>
        <v>0</v>
      </c>
      <c r="E458" s="285"/>
      <c r="F458" s="287"/>
      <c r="G458" s="288">
        <f t="shared" ref="G458:G521" si="4">D458+E458+F458-C458</f>
        <v>0</v>
      </c>
    </row>
    <row r="459" spans="1:7" s="77" customFormat="1" ht="32.1" customHeight="1">
      <c r="A459" s="91"/>
      <c r="B459" s="284">
        <f>'パターン2-2-3-1'!B460</f>
        <v>0</v>
      </c>
      <c r="C459" s="285"/>
      <c r="D459" s="286">
        <f>'パターン2-2-3-1'!G460</f>
        <v>0</v>
      </c>
      <c r="E459" s="285"/>
      <c r="F459" s="287"/>
      <c r="G459" s="288">
        <f t="shared" si="4"/>
        <v>0</v>
      </c>
    </row>
    <row r="460" spans="1:7" s="77" customFormat="1" ht="32.1" customHeight="1">
      <c r="A460" s="91"/>
      <c r="B460" s="284">
        <f>'パターン2-2-3-1'!B461</f>
        <v>0</v>
      </c>
      <c r="C460" s="285"/>
      <c r="D460" s="286">
        <f>'パターン2-2-3-1'!G461</f>
        <v>0</v>
      </c>
      <c r="E460" s="285"/>
      <c r="F460" s="287"/>
      <c r="G460" s="288">
        <f t="shared" si="4"/>
        <v>0</v>
      </c>
    </row>
    <row r="461" spans="1:7" s="77" customFormat="1" ht="32.1" customHeight="1">
      <c r="A461" s="91"/>
      <c r="B461" s="284">
        <f>'パターン2-2-3-1'!B462</f>
        <v>0</v>
      </c>
      <c r="C461" s="285"/>
      <c r="D461" s="286">
        <f>'パターン2-2-3-1'!G462</f>
        <v>0</v>
      </c>
      <c r="E461" s="285"/>
      <c r="F461" s="287"/>
      <c r="G461" s="288">
        <f t="shared" si="4"/>
        <v>0</v>
      </c>
    </row>
    <row r="462" spans="1:7" s="77" customFormat="1" ht="32.1" customHeight="1">
      <c r="A462" s="91"/>
      <c r="B462" s="284">
        <f>'パターン2-2-3-1'!B463</f>
        <v>0</v>
      </c>
      <c r="C462" s="285"/>
      <c r="D462" s="286">
        <f>'パターン2-2-3-1'!G463</f>
        <v>0</v>
      </c>
      <c r="E462" s="285"/>
      <c r="F462" s="287"/>
      <c r="G462" s="288">
        <f t="shared" si="4"/>
        <v>0</v>
      </c>
    </row>
    <row r="463" spans="1:7" s="77" customFormat="1" ht="32.1" customHeight="1">
      <c r="A463" s="91"/>
      <c r="B463" s="284">
        <f>'パターン2-2-3-1'!B464</f>
        <v>0</v>
      </c>
      <c r="C463" s="285"/>
      <c r="D463" s="286">
        <f>'パターン2-2-3-1'!G464</f>
        <v>0</v>
      </c>
      <c r="E463" s="285"/>
      <c r="F463" s="287"/>
      <c r="G463" s="288">
        <f t="shared" si="4"/>
        <v>0</v>
      </c>
    </row>
    <row r="464" spans="1:7" s="77" customFormat="1" ht="32.1" customHeight="1">
      <c r="A464" s="91"/>
      <c r="B464" s="284">
        <f>'パターン2-2-3-1'!B465</f>
        <v>0</v>
      </c>
      <c r="C464" s="285"/>
      <c r="D464" s="286">
        <f>'パターン2-2-3-1'!G465</f>
        <v>0</v>
      </c>
      <c r="E464" s="285"/>
      <c r="F464" s="287"/>
      <c r="G464" s="288">
        <f t="shared" si="4"/>
        <v>0</v>
      </c>
    </row>
    <row r="465" spans="1:7" s="77" customFormat="1" ht="32.1" customHeight="1">
      <c r="A465" s="91"/>
      <c r="B465" s="284">
        <f>'パターン2-2-3-1'!B466</f>
        <v>0</v>
      </c>
      <c r="C465" s="285"/>
      <c r="D465" s="286">
        <f>'パターン2-2-3-1'!G466</f>
        <v>0</v>
      </c>
      <c r="E465" s="285"/>
      <c r="F465" s="287"/>
      <c r="G465" s="288">
        <f t="shared" si="4"/>
        <v>0</v>
      </c>
    </row>
    <row r="466" spans="1:7" s="77" customFormat="1" ht="32.1" customHeight="1">
      <c r="A466" s="91"/>
      <c r="B466" s="284">
        <f>'パターン2-2-3-1'!B467</f>
        <v>0</v>
      </c>
      <c r="C466" s="285"/>
      <c r="D466" s="286">
        <f>'パターン2-2-3-1'!G467</f>
        <v>0</v>
      </c>
      <c r="E466" s="285"/>
      <c r="F466" s="287"/>
      <c r="G466" s="288">
        <f t="shared" si="4"/>
        <v>0</v>
      </c>
    </row>
    <row r="467" spans="1:7" s="77" customFormat="1" ht="32.1" customHeight="1">
      <c r="A467" s="91"/>
      <c r="B467" s="284">
        <f>'パターン2-2-3-1'!B468</f>
        <v>0</v>
      </c>
      <c r="C467" s="285"/>
      <c r="D467" s="286">
        <f>'パターン2-2-3-1'!G468</f>
        <v>0</v>
      </c>
      <c r="E467" s="285"/>
      <c r="F467" s="287"/>
      <c r="G467" s="288">
        <f t="shared" si="4"/>
        <v>0</v>
      </c>
    </row>
    <row r="468" spans="1:7" s="77" customFormat="1" ht="32.1" customHeight="1">
      <c r="A468" s="91"/>
      <c r="B468" s="284">
        <f>'パターン2-2-3-1'!B469</f>
        <v>0</v>
      </c>
      <c r="C468" s="285"/>
      <c r="D468" s="286">
        <f>'パターン2-2-3-1'!G469</f>
        <v>0</v>
      </c>
      <c r="E468" s="285"/>
      <c r="F468" s="287"/>
      <c r="G468" s="288">
        <f t="shared" si="4"/>
        <v>0</v>
      </c>
    </row>
    <row r="469" spans="1:7" s="77" customFormat="1" ht="32.1" customHeight="1">
      <c r="A469" s="91"/>
      <c r="B469" s="284">
        <f>'パターン2-2-3-1'!B470</f>
        <v>0</v>
      </c>
      <c r="C469" s="285"/>
      <c r="D469" s="286">
        <f>'パターン2-2-3-1'!G470</f>
        <v>0</v>
      </c>
      <c r="E469" s="285"/>
      <c r="F469" s="287"/>
      <c r="G469" s="288">
        <f t="shared" si="4"/>
        <v>0</v>
      </c>
    </row>
    <row r="470" spans="1:7" s="77" customFormat="1" ht="32.1" customHeight="1">
      <c r="A470" s="91"/>
      <c r="B470" s="284">
        <f>'パターン2-2-3-1'!B471</f>
        <v>0</v>
      </c>
      <c r="C470" s="285"/>
      <c r="D470" s="286">
        <f>'パターン2-2-3-1'!G471</f>
        <v>0</v>
      </c>
      <c r="E470" s="285"/>
      <c r="F470" s="287"/>
      <c r="G470" s="288">
        <f t="shared" si="4"/>
        <v>0</v>
      </c>
    </row>
    <row r="471" spans="1:7" s="77" customFormat="1" ht="32.1" customHeight="1">
      <c r="A471" s="91"/>
      <c r="B471" s="284">
        <f>'パターン2-2-3-1'!B472</f>
        <v>0</v>
      </c>
      <c r="C471" s="285"/>
      <c r="D471" s="286">
        <f>'パターン2-2-3-1'!G472</f>
        <v>0</v>
      </c>
      <c r="E471" s="285"/>
      <c r="F471" s="287"/>
      <c r="G471" s="288">
        <f t="shared" si="4"/>
        <v>0</v>
      </c>
    </row>
    <row r="472" spans="1:7" s="77" customFormat="1" ht="32.1" customHeight="1">
      <c r="A472" s="91"/>
      <c r="B472" s="284">
        <f>'パターン2-2-3-1'!B473</f>
        <v>0</v>
      </c>
      <c r="C472" s="285"/>
      <c r="D472" s="286">
        <f>'パターン2-2-3-1'!G473</f>
        <v>0</v>
      </c>
      <c r="E472" s="285"/>
      <c r="F472" s="287"/>
      <c r="G472" s="288">
        <f t="shared" si="4"/>
        <v>0</v>
      </c>
    </row>
    <row r="473" spans="1:7" s="77" customFormat="1" ht="32.1" customHeight="1">
      <c r="A473" s="91"/>
      <c r="B473" s="284">
        <f>'パターン2-2-3-1'!B474</f>
        <v>0</v>
      </c>
      <c r="C473" s="285"/>
      <c r="D473" s="286">
        <f>'パターン2-2-3-1'!G474</f>
        <v>0</v>
      </c>
      <c r="E473" s="285"/>
      <c r="F473" s="287"/>
      <c r="G473" s="288">
        <f t="shared" si="4"/>
        <v>0</v>
      </c>
    </row>
    <row r="474" spans="1:7" s="77" customFormat="1" ht="32.1" customHeight="1">
      <c r="A474" s="91"/>
      <c r="B474" s="284">
        <f>'パターン2-2-3-1'!B475</f>
        <v>0</v>
      </c>
      <c r="C474" s="285"/>
      <c r="D474" s="286">
        <f>'パターン2-2-3-1'!G475</f>
        <v>0</v>
      </c>
      <c r="E474" s="285"/>
      <c r="F474" s="287"/>
      <c r="G474" s="288">
        <f t="shared" si="4"/>
        <v>0</v>
      </c>
    </row>
    <row r="475" spans="1:7" s="77" customFormat="1" ht="32.1" customHeight="1">
      <c r="A475" s="91"/>
      <c r="B475" s="284">
        <f>'パターン2-2-3-1'!B476</f>
        <v>0</v>
      </c>
      <c r="C475" s="285"/>
      <c r="D475" s="286">
        <f>'パターン2-2-3-1'!G476</f>
        <v>0</v>
      </c>
      <c r="E475" s="285"/>
      <c r="F475" s="287"/>
      <c r="G475" s="288">
        <f t="shared" si="4"/>
        <v>0</v>
      </c>
    </row>
    <row r="476" spans="1:7" s="77" customFormat="1" ht="32.1" customHeight="1">
      <c r="A476" s="91"/>
      <c r="B476" s="284">
        <f>'パターン2-2-3-1'!B477</f>
        <v>0</v>
      </c>
      <c r="C476" s="285"/>
      <c r="D476" s="286">
        <f>'パターン2-2-3-1'!G477</f>
        <v>0</v>
      </c>
      <c r="E476" s="285"/>
      <c r="F476" s="287"/>
      <c r="G476" s="288">
        <f t="shared" si="4"/>
        <v>0</v>
      </c>
    </row>
    <row r="477" spans="1:7" s="77" customFormat="1" ht="32.1" customHeight="1">
      <c r="A477" s="91"/>
      <c r="B477" s="284">
        <f>'パターン2-2-3-1'!B478</f>
        <v>0</v>
      </c>
      <c r="C477" s="285"/>
      <c r="D477" s="286">
        <f>'パターン2-2-3-1'!G478</f>
        <v>0</v>
      </c>
      <c r="E477" s="285"/>
      <c r="F477" s="287"/>
      <c r="G477" s="288">
        <f t="shared" si="4"/>
        <v>0</v>
      </c>
    </row>
    <row r="478" spans="1:7" s="77" customFormat="1" ht="32.1" customHeight="1">
      <c r="A478" s="91"/>
      <c r="B478" s="284">
        <f>'パターン2-2-3-1'!B479</f>
        <v>0</v>
      </c>
      <c r="C478" s="285"/>
      <c r="D478" s="286">
        <f>'パターン2-2-3-1'!G479</f>
        <v>0</v>
      </c>
      <c r="E478" s="285"/>
      <c r="F478" s="287"/>
      <c r="G478" s="288">
        <f t="shared" si="4"/>
        <v>0</v>
      </c>
    </row>
    <row r="479" spans="1:7" s="77" customFormat="1" ht="32.1" customHeight="1">
      <c r="A479" s="91"/>
      <c r="B479" s="284">
        <f>'パターン2-2-3-1'!B480</f>
        <v>0</v>
      </c>
      <c r="C479" s="285"/>
      <c r="D479" s="286">
        <f>'パターン2-2-3-1'!G480</f>
        <v>0</v>
      </c>
      <c r="E479" s="285"/>
      <c r="F479" s="287"/>
      <c r="G479" s="288">
        <f t="shared" si="4"/>
        <v>0</v>
      </c>
    </row>
    <row r="480" spans="1:7" s="77" customFormat="1" ht="32.1" customHeight="1">
      <c r="A480" s="91"/>
      <c r="B480" s="284">
        <f>'パターン2-2-3-1'!B481</f>
        <v>0</v>
      </c>
      <c r="C480" s="285"/>
      <c r="D480" s="286">
        <f>'パターン2-2-3-1'!G481</f>
        <v>0</v>
      </c>
      <c r="E480" s="285"/>
      <c r="F480" s="287"/>
      <c r="G480" s="288">
        <f t="shared" si="4"/>
        <v>0</v>
      </c>
    </row>
    <row r="481" spans="1:7" s="77" customFormat="1" ht="32.1" customHeight="1">
      <c r="A481" s="91"/>
      <c r="B481" s="284">
        <f>'パターン2-2-3-1'!B482</f>
        <v>0</v>
      </c>
      <c r="C481" s="285"/>
      <c r="D481" s="286">
        <f>'パターン2-2-3-1'!G482</f>
        <v>0</v>
      </c>
      <c r="E481" s="285"/>
      <c r="F481" s="287"/>
      <c r="G481" s="288">
        <f t="shared" si="4"/>
        <v>0</v>
      </c>
    </row>
    <row r="482" spans="1:7" s="77" customFormat="1" ht="32.1" customHeight="1">
      <c r="A482" s="91"/>
      <c r="B482" s="284">
        <f>'パターン2-2-3-1'!B483</f>
        <v>0</v>
      </c>
      <c r="C482" s="285"/>
      <c r="D482" s="286">
        <f>'パターン2-2-3-1'!G483</f>
        <v>0</v>
      </c>
      <c r="E482" s="285"/>
      <c r="F482" s="287"/>
      <c r="G482" s="288">
        <f t="shared" si="4"/>
        <v>0</v>
      </c>
    </row>
    <row r="483" spans="1:7" s="77" customFormat="1" ht="32.1" customHeight="1">
      <c r="A483" s="91"/>
      <c r="B483" s="284">
        <f>'パターン2-2-3-1'!B484</f>
        <v>0</v>
      </c>
      <c r="C483" s="285"/>
      <c r="D483" s="286">
        <f>'パターン2-2-3-1'!G484</f>
        <v>0</v>
      </c>
      <c r="E483" s="285"/>
      <c r="F483" s="287"/>
      <c r="G483" s="288">
        <f t="shared" si="4"/>
        <v>0</v>
      </c>
    </row>
    <row r="484" spans="1:7" s="77" customFormat="1" ht="32.1" customHeight="1">
      <c r="A484" s="91"/>
      <c r="B484" s="284">
        <f>'パターン2-2-3-1'!B485</f>
        <v>0</v>
      </c>
      <c r="C484" s="285"/>
      <c r="D484" s="286">
        <f>'パターン2-2-3-1'!G485</f>
        <v>0</v>
      </c>
      <c r="E484" s="285"/>
      <c r="F484" s="287"/>
      <c r="G484" s="288">
        <f t="shared" si="4"/>
        <v>0</v>
      </c>
    </row>
    <row r="485" spans="1:7" s="77" customFormat="1" ht="32.1" customHeight="1">
      <c r="A485" s="91"/>
      <c r="B485" s="284">
        <f>'パターン2-2-3-1'!B486</f>
        <v>0</v>
      </c>
      <c r="C485" s="285"/>
      <c r="D485" s="286">
        <f>'パターン2-2-3-1'!G486</f>
        <v>0</v>
      </c>
      <c r="E485" s="285"/>
      <c r="F485" s="287"/>
      <c r="G485" s="288">
        <f t="shared" si="4"/>
        <v>0</v>
      </c>
    </row>
    <row r="486" spans="1:7" s="77" customFormat="1" ht="32.1" customHeight="1">
      <c r="A486" s="91"/>
      <c r="B486" s="284">
        <f>'パターン2-2-3-1'!B487</f>
        <v>0</v>
      </c>
      <c r="C486" s="285"/>
      <c r="D486" s="286">
        <f>'パターン2-2-3-1'!G487</f>
        <v>0</v>
      </c>
      <c r="E486" s="285"/>
      <c r="F486" s="287"/>
      <c r="G486" s="288">
        <f t="shared" si="4"/>
        <v>0</v>
      </c>
    </row>
    <row r="487" spans="1:7" s="77" customFormat="1" ht="32.1" customHeight="1">
      <c r="A487" s="91"/>
      <c r="B487" s="284">
        <f>'パターン2-2-3-1'!B488</f>
        <v>0</v>
      </c>
      <c r="C487" s="285"/>
      <c r="D487" s="286">
        <f>'パターン2-2-3-1'!G488</f>
        <v>0</v>
      </c>
      <c r="E487" s="285"/>
      <c r="F487" s="287"/>
      <c r="G487" s="288">
        <f t="shared" si="4"/>
        <v>0</v>
      </c>
    </row>
    <row r="488" spans="1:7" s="77" customFormat="1" ht="32.1" customHeight="1">
      <c r="A488" s="91"/>
      <c r="B488" s="284">
        <f>'パターン2-2-3-1'!B489</f>
        <v>0</v>
      </c>
      <c r="C488" s="285"/>
      <c r="D488" s="286">
        <f>'パターン2-2-3-1'!G489</f>
        <v>0</v>
      </c>
      <c r="E488" s="285"/>
      <c r="F488" s="287"/>
      <c r="G488" s="288">
        <f t="shared" si="4"/>
        <v>0</v>
      </c>
    </row>
    <row r="489" spans="1:7" s="77" customFormat="1" ht="32.1" customHeight="1">
      <c r="A489" s="91"/>
      <c r="B489" s="284">
        <f>'パターン2-2-3-1'!B490</f>
        <v>0</v>
      </c>
      <c r="C489" s="285"/>
      <c r="D489" s="286">
        <f>'パターン2-2-3-1'!G490</f>
        <v>0</v>
      </c>
      <c r="E489" s="285"/>
      <c r="F489" s="287"/>
      <c r="G489" s="288">
        <f t="shared" si="4"/>
        <v>0</v>
      </c>
    </row>
    <row r="490" spans="1:7" s="77" customFormat="1" ht="32.1" customHeight="1">
      <c r="A490" s="91"/>
      <c r="B490" s="284">
        <f>'パターン2-2-3-1'!B491</f>
        <v>0</v>
      </c>
      <c r="C490" s="285"/>
      <c r="D490" s="286">
        <f>'パターン2-2-3-1'!G491</f>
        <v>0</v>
      </c>
      <c r="E490" s="285"/>
      <c r="F490" s="287"/>
      <c r="G490" s="288">
        <f t="shared" si="4"/>
        <v>0</v>
      </c>
    </row>
    <row r="491" spans="1:7" s="77" customFormat="1" ht="32.1" customHeight="1">
      <c r="A491" s="91"/>
      <c r="B491" s="284">
        <f>'パターン2-2-3-1'!B492</f>
        <v>0</v>
      </c>
      <c r="C491" s="285"/>
      <c r="D491" s="286">
        <f>'パターン2-2-3-1'!G492</f>
        <v>0</v>
      </c>
      <c r="E491" s="285"/>
      <c r="F491" s="287"/>
      <c r="G491" s="288">
        <f t="shared" si="4"/>
        <v>0</v>
      </c>
    </row>
    <row r="492" spans="1:7" s="77" customFormat="1" ht="32.1" customHeight="1">
      <c r="A492" s="91"/>
      <c r="B492" s="284">
        <f>'パターン2-2-3-1'!B493</f>
        <v>0</v>
      </c>
      <c r="C492" s="285"/>
      <c r="D492" s="286">
        <f>'パターン2-2-3-1'!G493</f>
        <v>0</v>
      </c>
      <c r="E492" s="285"/>
      <c r="F492" s="287"/>
      <c r="G492" s="288">
        <f t="shared" si="4"/>
        <v>0</v>
      </c>
    </row>
    <row r="493" spans="1:7" s="77" customFormat="1" ht="32.1" customHeight="1">
      <c r="A493" s="91"/>
      <c r="B493" s="284">
        <f>'パターン2-2-3-1'!B494</f>
        <v>0</v>
      </c>
      <c r="C493" s="285"/>
      <c r="D493" s="286">
        <f>'パターン2-2-3-1'!G494</f>
        <v>0</v>
      </c>
      <c r="E493" s="285"/>
      <c r="F493" s="287"/>
      <c r="G493" s="288">
        <f t="shared" si="4"/>
        <v>0</v>
      </c>
    </row>
    <row r="494" spans="1:7" s="77" customFormat="1" ht="32.1" customHeight="1">
      <c r="A494" s="91"/>
      <c r="B494" s="284">
        <f>'パターン2-2-3-1'!B495</f>
        <v>0</v>
      </c>
      <c r="C494" s="285"/>
      <c r="D494" s="286">
        <f>'パターン2-2-3-1'!G495</f>
        <v>0</v>
      </c>
      <c r="E494" s="285"/>
      <c r="F494" s="287"/>
      <c r="G494" s="288">
        <f t="shared" si="4"/>
        <v>0</v>
      </c>
    </row>
    <row r="495" spans="1:7" s="77" customFormat="1" ht="32.1" customHeight="1">
      <c r="A495" s="91"/>
      <c r="B495" s="284">
        <f>'パターン2-2-3-1'!B496</f>
        <v>0</v>
      </c>
      <c r="C495" s="285"/>
      <c r="D495" s="286">
        <f>'パターン2-2-3-1'!G496</f>
        <v>0</v>
      </c>
      <c r="E495" s="285"/>
      <c r="F495" s="287"/>
      <c r="G495" s="288">
        <f t="shared" si="4"/>
        <v>0</v>
      </c>
    </row>
    <row r="496" spans="1:7" s="77" customFormat="1" ht="32.1" customHeight="1">
      <c r="A496" s="91"/>
      <c r="B496" s="284">
        <f>'パターン2-2-3-1'!B497</f>
        <v>0</v>
      </c>
      <c r="C496" s="285"/>
      <c r="D496" s="286">
        <f>'パターン2-2-3-1'!G497</f>
        <v>0</v>
      </c>
      <c r="E496" s="285"/>
      <c r="F496" s="287"/>
      <c r="G496" s="288">
        <f t="shared" si="4"/>
        <v>0</v>
      </c>
    </row>
    <row r="497" spans="1:7" s="77" customFormat="1" ht="32.1" customHeight="1">
      <c r="A497" s="91"/>
      <c r="B497" s="284">
        <f>'パターン2-2-3-1'!B498</f>
        <v>0</v>
      </c>
      <c r="C497" s="285"/>
      <c r="D497" s="286">
        <f>'パターン2-2-3-1'!G498</f>
        <v>0</v>
      </c>
      <c r="E497" s="285"/>
      <c r="F497" s="287"/>
      <c r="G497" s="288">
        <f t="shared" si="4"/>
        <v>0</v>
      </c>
    </row>
    <row r="498" spans="1:7" s="77" customFormat="1" ht="32.1" customHeight="1">
      <c r="A498" s="91"/>
      <c r="B498" s="284">
        <f>'パターン2-2-3-1'!B499</f>
        <v>0</v>
      </c>
      <c r="C498" s="285"/>
      <c r="D498" s="286">
        <f>'パターン2-2-3-1'!G499</f>
        <v>0</v>
      </c>
      <c r="E498" s="285"/>
      <c r="F498" s="287"/>
      <c r="G498" s="288">
        <f t="shared" si="4"/>
        <v>0</v>
      </c>
    </row>
    <row r="499" spans="1:7" s="77" customFormat="1" ht="32.1" customHeight="1">
      <c r="A499" s="91"/>
      <c r="B499" s="284">
        <f>'パターン2-2-3-1'!B500</f>
        <v>0</v>
      </c>
      <c r="C499" s="285"/>
      <c r="D499" s="286">
        <f>'パターン2-2-3-1'!G500</f>
        <v>0</v>
      </c>
      <c r="E499" s="285"/>
      <c r="F499" s="287"/>
      <c r="G499" s="288">
        <f t="shared" si="4"/>
        <v>0</v>
      </c>
    </row>
    <row r="500" spans="1:7" s="77" customFormat="1" ht="32.1" customHeight="1">
      <c r="A500" s="91"/>
      <c r="B500" s="284">
        <f>'パターン2-2-3-1'!B501</f>
        <v>0</v>
      </c>
      <c r="C500" s="285"/>
      <c r="D500" s="286">
        <f>'パターン2-2-3-1'!G501</f>
        <v>0</v>
      </c>
      <c r="E500" s="285"/>
      <c r="F500" s="287"/>
      <c r="G500" s="288">
        <f t="shared" si="4"/>
        <v>0</v>
      </c>
    </row>
    <row r="501" spans="1:7" s="77" customFormat="1" ht="32.1" customHeight="1">
      <c r="A501" s="91"/>
      <c r="B501" s="284">
        <f>'パターン2-2-3-1'!B502</f>
        <v>0</v>
      </c>
      <c r="C501" s="285"/>
      <c r="D501" s="286">
        <f>'パターン2-2-3-1'!G502</f>
        <v>0</v>
      </c>
      <c r="E501" s="285"/>
      <c r="F501" s="287"/>
      <c r="G501" s="288">
        <f t="shared" si="4"/>
        <v>0</v>
      </c>
    </row>
    <row r="502" spans="1:7" s="77" customFormat="1" ht="32.1" customHeight="1">
      <c r="A502" s="91"/>
      <c r="B502" s="284">
        <f>'パターン2-2-3-1'!B503</f>
        <v>0</v>
      </c>
      <c r="C502" s="285"/>
      <c r="D502" s="286">
        <f>'パターン2-2-3-1'!G503</f>
        <v>0</v>
      </c>
      <c r="E502" s="285"/>
      <c r="F502" s="287"/>
      <c r="G502" s="288">
        <f t="shared" si="4"/>
        <v>0</v>
      </c>
    </row>
    <row r="503" spans="1:7" s="77" customFormat="1" ht="32.1" customHeight="1">
      <c r="A503" s="91"/>
      <c r="B503" s="284">
        <f>'パターン2-2-3-1'!B504</f>
        <v>0</v>
      </c>
      <c r="C503" s="285"/>
      <c r="D503" s="286">
        <f>'パターン2-2-3-1'!G504</f>
        <v>0</v>
      </c>
      <c r="E503" s="285"/>
      <c r="F503" s="287"/>
      <c r="G503" s="288">
        <f t="shared" si="4"/>
        <v>0</v>
      </c>
    </row>
    <row r="504" spans="1:7" s="77" customFormat="1" ht="32.1" customHeight="1">
      <c r="A504" s="91"/>
      <c r="B504" s="284">
        <f>'パターン2-2-3-1'!B505</f>
        <v>0</v>
      </c>
      <c r="C504" s="285"/>
      <c r="D504" s="286">
        <f>'パターン2-2-3-1'!G505</f>
        <v>0</v>
      </c>
      <c r="E504" s="285"/>
      <c r="F504" s="287"/>
      <c r="G504" s="288">
        <f t="shared" si="4"/>
        <v>0</v>
      </c>
    </row>
    <row r="505" spans="1:7" s="77" customFormat="1" ht="32.1" customHeight="1">
      <c r="A505" s="91"/>
      <c r="B505" s="284">
        <f>'パターン2-2-3-1'!B506</f>
        <v>0</v>
      </c>
      <c r="C505" s="285"/>
      <c r="D505" s="286">
        <f>'パターン2-2-3-1'!G506</f>
        <v>0</v>
      </c>
      <c r="E505" s="285"/>
      <c r="F505" s="287"/>
      <c r="G505" s="288">
        <f t="shared" si="4"/>
        <v>0</v>
      </c>
    </row>
    <row r="506" spans="1:7" s="77" customFormat="1" ht="32.1" customHeight="1">
      <c r="A506" s="91"/>
      <c r="B506" s="284">
        <f>'パターン2-2-3-1'!B507</f>
        <v>0</v>
      </c>
      <c r="C506" s="285"/>
      <c r="D506" s="286">
        <f>'パターン2-2-3-1'!G507</f>
        <v>0</v>
      </c>
      <c r="E506" s="285"/>
      <c r="F506" s="287"/>
      <c r="G506" s="288">
        <f t="shared" si="4"/>
        <v>0</v>
      </c>
    </row>
    <row r="507" spans="1:7" s="77" customFormat="1" ht="32.1" customHeight="1">
      <c r="A507" s="91"/>
      <c r="B507" s="284">
        <f>'パターン2-2-3-1'!B508</f>
        <v>0</v>
      </c>
      <c r="C507" s="285"/>
      <c r="D507" s="286">
        <f>'パターン2-2-3-1'!G508</f>
        <v>0</v>
      </c>
      <c r="E507" s="285"/>
      <c r="F507" s="287"/>
      <c r="G507" s="288">
        <f t="shared" si="4"/>
        <v>0</v>
      </c>
    </row>
    <row r="508" spans="1:7" s="77" customFormat="1" ht="32.1" customHeight="1">
      <c r="A508" s="91"/>
      <c r="B508" s="284">
        <f>'パターン2-2-3-1'!B509</f>
        <v>0</v>
      </c>
      <c r="C508" s="285"/>
      <c r="D508" s="286">
        <f>'パターン2-2-3-1'!G509</f>
        <v>0</v>
      </c>
      <c r="E508" s="285"/>
      <c r="F508" s="287"/>
      <c r="G508" s="288">
        <f t="shared" si="4"/>
        <v>0</v>
      </c>
    </row>
    <row r="509" spans="1:7" s="77" customFormat="1" ht="32.1" customHeight="1">
      <c r="A509" s="91"/>
      <c r="B509" s="284">
        <f>'パターン2-2-3-1'!B510</f>
        <v>0</v>
      </c>
      <c r="C509" s="285"/>
      <c r="D509" s="286">
        <f>'パターン2-2-3-1'!G510</f>
        <v>0</v>
      </c>
      <c r="E509" s="285"/>
      <c r="F509" s="287"/>
      <c r="G509" s="288">
        <f t="shared" si="4"/>
        <v>0</v>
      </c>
    </row>
    <row r="510" spans="1:7" s="77" customFormat="1" ht="32.1" customHeight="1">
      <c r="A510" s="91"/>
      <c r="B510" s="284">
        <f>'パターン2-2-3-1'!B511</f>
        <v>0</v>
      </c>
      <c r="C510" s="285"/>
      <c r="D510" s="286">
        <f>'パターン2-2-3-1'!G511</f>
        <v>0</v>
      </c>
      <c r="E510" s="285"/>
      <c r="F510" s="287"/>
      <c r="G510" s="288">
        <f t="shared" si="4"/>
        <v>0</v>
      </c>
    </row>
    <row r="511" spans="1:7" s="77" customFormat="1" ht="32.1" customHeight="1">
      <c r="A511" s="91"/>
      <c r="B511" s="284">
        <f>'パターン2-2-3-1'!B512</f>
        <v>0</v>
      </c>
      <c r="C511" s="285"/>
      <c r="D511" s="286">
        <f>'パターン2-2-3-1'!G512</f>
        <v>0</v>
      </c>
      <c r="E511" s="285"/>
      <c r="F511" s="287"/>
      <c r="G511" s="288">
        <f t="shared" si="4"/>
        <v>0</v>
      </c>
    </row>
    <row r="512" spans="1:7" s="77" customFormat="1" ht="32.1" customHeight="1">
      <c r="A512" s="91"/>
      <c r="B512" s="284">
        <f>'パターン2-2-3-1'!B513</f>
        <v>0</v>
      </c>
      <c r="C512" s="285"/>
      <c r="D512" s="286">
        <f>'パターン2-2-3-1'!G513</f>
        <v>0</v>
      </c>
      <c r="E512" s="285"/>
      <c r="F512" s="287"/>
      <c r="G512" s="288">
        <f t="shared" si="4"/>
        <v>0</v>
      </c>
    </row>
    <row r="513" spans="1:7" s="77" customFormat="1" ht="32.1" customHeight="1">
      <c r="A513" s="91"/>
      <c r="B513" s="284">
        <f>'パターン2-2-3-1'!B514</f>
        <v>0</v>
      </c>
      <c r="C513" s="285"/>
      <c r="D513" s="286">
        <f>'パターン2-2-3-1'!G514</f>
        <v>0</v>
      </c>
      <c r="E513" s="285"/>
      <c r="F513" s="287"/>
      <c r="G513" s="288">
        <f t="shared" si="4"/>
        <v>0</v>
      </c>
    </row>
    <row r="514" spans="1:7" s="77" customFormat="1" ht="32.1" customHeight="1">
      <c r="A514" s="91"/>
      <c r="B514" s="284">
        <f>'パターン2-2-3-1'!B515</f>
        <v>0</v>
      </c>
      <c r="C514" s="285"/>
      <c r="D514" s="286">
        <f>'パターン2-2-3-1'!G515</f>
        <v>0</v>
      </c>
      <c r="E514" s="285"/>
      <c r="F514" s="287"/>
      <c r="G514" s="288">
        <f t="shared" si="4"/>
        <v>0</v>
      </c>
    </row>
    <row r="515" spans="1:7" s="77" customFormat="1" ht="32.1" customHeight="1">
      <c r="A515" s="91"/>
      <c r="B515" s="284">
        <f>'パターン2-2-3-1'!B516</f>
        <v>0</v>
      </c>
      <c r="C515" s="285"/>
      <c r="D515" s="286">
        <f>'パターン2-2-3-1'!G516</f>
        <v>0</v>
      </c>
      <c r="E515" s="285"/>
      <c r="F515" s="287"/>
      <c r="G515" s="288">
        <f t="shared" si="4"/>
        <v>0</v>
      </c>
    </row>
    <row r="516" spans="1:7" s="77" customFormat="1" ht="32.1" customHeight="1">
      <c r="A516" s="91"/>
      <c r="B516" s="284">
        <f>'パターン2-2-3-1'!B517</f>
        <v>0</v>
      </c>
      <c r="C516" s="285"/>
      <c r="D516" s="286">
        <f>'パターン2-2-3-1'!G517</f>
        <v>0</v>
      </c>
      <c r="E516" s="285"/>
      <c r="F516" s="287"/>
      <c r="G516" s="288">
        <f t="shared" si="4"/>
        <v>0</v>
      </c>
    </row>
    <row r="517" spans="1:7" s="77" customFormat="1" ht="32.1" customHeight="1">
      <c r="A517" s="91"/>
      <c r="B517" s="284">
        <f>'パターン2-2-3-1'!B518</f>
        <v>0</v>
      </c>
      <c r="C517" s="285"/>
      <c r="D517" s="286">
        <f>'パターン2-2-3-1'!G518</f>
        <v>0</v>
      </c>
      <c r="E517" s="285"/>
      <c r="F517" s="287"/>
      <c r="G517" s="288">
        <f t="shared" si="4"/>
        <v>0</v>
      </c>
    </row>
    <row r="518" spans="1:7" s="77" customFormat="1" ht="32.1" customHeight="1">
      <c r="A518" s="91"/>
      <c r="B518" s="284">
        <f>'パターン2-2-3-1'!B519</f>
        <v>0</v>
      </c>
      <c r="C518" s="285"/>
      <c r="D518" s="286">
        <f>'パターン2-2-3-1'!G519</f>
        <v>0</v>
      </c>
      <c r="E518" s="285"/>
      <c r="F518" s="287"/>
      <c r="G518" s="288">
        <f t="shared" si="4"/>
        <v>0</v>
      </c>
    </row>
    <row r="519" spans="1:7" s="77" customFormat="1" ht="32.1" customHeight="1">
      <c r="A519" s="91"/>
      <c r="B519" s="284">
        <f>'パターン2-2-3-1'!B520</f>
        <v>0</v>
      </c>
      <c r="C519" s="285"/>
      <c r="D519" s="286">
        <f>'パターン2-2-3-1'!G520</f>
        <v>0</v>
      </c>
      <c r="E519" s="285"/>
      <c r="F519" s="287"/>
      <c r="G519" s="288">
        <f t="shared" si="4"/>
        <v>0</v>
      </c>
    </row>
    <row r="520" spans="1:7" s="77" customFormat="1" ht="32.1" customHeight="1">
      <c r="A520" s="91"/>
      <c r="B520" s="284">
        <f>'パターン2-2-3-1'!B521</f>
        <v>0</v>
      </c>
      <c r="C520" s="285"/>
      <c r="D520" s="286">
        <f>'パターン2-2-3-1'!G521</f>
        <v>0</v>
      </c>
      <c r="E520" s="285"/>
      <c r="F520" s="287"/>
      <c r="G520" s="288">
        <f t="shared" si="4"/>
        <v>0</v>
      </c>
    </row>
    <row r="521" spans="1:7" s="77" customFormat="1" ht="32.1" customHeight="1">
      <c r="A521" s="91"/>
      <c r="B521" s="284">
        <f>'パターン2-2-3-1'!B522</f>
        <v>0</v>
      </c>
      <c r="C521" s="285"/>
      <c r="D521" s="286">
        <f>'パターン2-2-3-1'!G522</f>
        <v>0</v>
      </c>
      <c r="E521" s="285"/>
      <c r="F521" s="287"/>
      <c r="G521" s="288">
        <f t="shared" si="4"/>
        <v>0</v>
      </c>
    </row>
    <row r="522" spans="1:7" s="77" customFormat="1" ht="32.1" customHeight="1">
      <c r="A522" s="91"/>
      <c r="B522" s="284">
        <f>'パターン2-2-3-1'!B523</f>
        <v>0</v>
      </c>
      <c r="C522" s="285"/>
      <c r="D522" s="286">
        <f>'パターン2-2-3-1'!G523</f>
        <v>0</v>
      </c>
      <c r="E522" s="285"/>
      <c r="F522" s="287"/>
      <c r="G522" s="288">
        <f t="shared" ref="G522:G585" si="5">D522+E522+F522-C522</f>
        <v>0</v>
      </c>
    </row>
    <row r="523" spans="1:7" s="77" customFormat="1" ht="32.1" customHeight="1">
      <c r="A523" s="91"/>
      <c r="B523" s="284">
        <f>'パターン2-2-3-1'!B524</f>
        <v>0</v>
      </c>
      <c r="C523" s="285"/>
      <c r="D523" s="286">
        <f>'パターン2-2-3-1'!G524</f>
        <v>0</v>
      </c>
      <c r="E523" s="285"/>
      <c r="F523" s="287"/>
      <c r="G523" s="288">
        <f t="shared" si="5"/>
        <v>0</v>
      </c>
    </row>
    <row r="524" spans="1:7" s="77" customFormat="1" ht="32.1" customHeight="1">
      <c r="A524" s="91"/>
      <c r="B524" s="284">
        <f>'パターン2-2-3-1'!B525</f>
        <v>0</v>
      </c>
      <c r="C524" s="285"/>
      <c r="D524" s="286">
        <f>'パターン2-2-3-1'!G525</f>
        <v>0</v>
      </c>
      <c r="E524" s="285"/>
      <c r="F524" s="287"/>
      <c r="G524" s="288">
        <f t="shared" si="5"/>
        <v>0</v>
      </c>
    </row>
    <row r="525" spans="1:7" s="77" customFormat="1" ht="32.1" customHeight="1">
      <c r="A525" s="91"/>
      <c r="B525" s="284">
        <f>'パターン2-2-3-1'!B526</f>
        <v>0</v>
      </c>
      <c r="C525" s="285"/>
      <c r="D525" s="286">
        <f>'パターン2-2-3-1'!G526</f>
        <v>0</v>
      </c>
      <c r="E525" s="285"/>
      <c r="F525" s="287"/>
      <c r="G525" s="288">
        <f t="shared" si="5"/>
        <v>0</v>
      </c>
    </row>
    <row r="526" spans="1:7" s="77" customFormat="1" ht="32.1" customHeight="1">
      <c r="A526" s="91"/>
      <c r="B526" s="284">
        <f>'パターン2-2-3-1'!B527</f>
        <v>0</v>
      </c>
      <c r="C526" s="285"/>
      <c r="D526" s="286">
        <f>'パターン2-2-3-1'!G527</f>
        <v>0</v>
      </c>
      <c r="E526" s="285"/>
      <c r="F526" s="287"/>
      <c r="G526" s="288">
        <f t="shared" si="5"/>
        <v>0</v>
      </c>
    </row>
    <row r="527" spans="1:7" s="77" customFormat="1" ht="32.1" customHeight="1">
      <c r="A527" s="91"/>
      <c r="B527" s="284">
        <f>'パターン2-2-3-1'!B528</f>
        <v>0</v>
      </c>
      <c r="C527" s="285"/>
      <c r="D527" s="286">
        <f>'パターン2-2-3-1'!G528</f>
        <v>0</v>
      </c>
      <c r="E527" s="285"/>
      <c r="F527" s="287"/>
      <c r="G527" s="288">
        <f t="shared" si="5"/>
        <v>0</v>
      </c>
    </row>
    <row r="528" spans="1:7" s="77" customFormat="1" ht="32.1" customHeight="1">
      <c r="A528" s="91"/>
      <c r="B528" s="284">
        <f>'パターン2-2-3-1'!B529</f>
        <v>0</v>
      </c>
      <c r="C528" s="285"/>
      <c r="D528" s="286">
        <f>'パターン2-2-3-1'!G529</f>
        <v>0</v>
      </c>
      <c r="E528" s="285"/>
      <c r="F528" s="287"/>
      <c r="G528" s="288">
        <f t="shared" si="5"/>
        <v>0</v>
      </c>
    </row>
    <row r="529" spans="1:7" s="77" customFormat="1" ht="32.1" customHeight="1">
      <c r="A529" s="91"/>
      <c r="B529" s="284">
        <f>'パターン2-2-3-1'!B530</f>
        <v>0</v>
      </c>
      <c r="C529" s="285"/>
      <c r="D529" s="286">
        <f>'パターン2-2-3-1'!G530</f>
        <v>0</v>
      </c>
      <c r="E529" s="285"/>
      <c r="F529" s="287"/>
      <c r="G529" s="288">
        <f t="shared" si="5"/>
        <v>0</v>
      </c>
    </row>
    <row r="530" spans="1:7" s="77" customFormat="1" ht="32.1" customHeight="1">
      <c r="A530" s="91"/>
      <c r="B530" s="284">
        <f>'パターン2-2-3-1'!B531</f>
        <v>0</v>
      </c>
      <c r="C530" s="285"/>
      <c r="D530" s="286">
        <f>'パターン2-2-3-1'!G531</f>
        <v>0</v>
      </c>
      <c r="E530" s="285"/>
      <c r="F530" s="287"/>
      <c r="G530" s="288">
        <f t="shared" si="5"/>
        <v>0</v>
      </c>
    </row>
    <row r="531" spans="1:7" s="77" customFormat="1" ht="32.1" customHeight="1">
      <c r="A531" s="91"/>
      <c r="B531" s="284">
        <f>'パターン2-2-3-1'!B532</f>
        <v>0</v>
      </c>
      <c r="C531" s="285"/>
      <c r="D531" s="286">
        <f>'パターン2-2-3-1'!G532</f>
        <v>0</v>
      </c>
      <c r="E531" s="285"/>
      <c r="F531" s="287"/>
      <c r="G531" s="288">
        <f t="shared" si="5"/>
        <v>0</v>
      </c>
    </row>
    <row r="532" spans="1:7" s="77" customFormat="1" ht="32.1" customHeight="1">
      <c r="A532" s="91"/>
      <c r="B532" s="284">
        <f>'パターン2-2-3-1'!B533</f>
        <v>0</v>
      </c>
      <c r="C532" s="285"/>
      <c r="D532" s="286">
        <f>'パターン2-2-3-1'!G533</f>
        <v>0</v>
      </c>
      <c r="E532" s="285"/>
      <c r="F532" s="287"/>
      <c r="G532" s="288">
        <f t="shared" si="5"/>
        <v>0</v>
      </c>
    </row>
    <row r="533" spans="1:7" s="77" customFormat="1" ht="32.1" customHeight="1">
      <c r="A533" s="91"/>
      <c r="B533" s="284">
        <f>'パターン2-2-3-1'!B534</f>
        <v>0</v>
      </c>
      <c r="C533" s="285"/>
      <c r="D533" s="286">
        <f>'パターン2-2-3-1'!G534</f>
        <v>0</v>
      </c>
      <c r="E533" s="285"/>
      <c r="F533" s="287"/>
      <c r="G533" s="288">
        <f t="shared" si="5"/>
        <v>0</v>
      </c>
    </row>
    <row r="534" spans="1:7" s="77" customFormat="1" ht="32.1" customHeight="1">
      <c r="A534" s="91"/>
      <c r="B534" s="284">
        <f>'パターン2-2-3-1'!B535</f>
        <v>0</v>
      </c>
      <c r="C534" s="285"/>
      <c r="D534" s="286">
        <f>'パターン2-2-3-1'!G535</f>
        <v>0</v>
      </c>
      <c r="E534" s="285"/>
      <c r="F534" s="287"/>
      <c r="G534" s="288">
        <f t="shared" si="5"/>
        <v>0</v>
      </c>
    </row>
    <row r="535" spans="1:7" s="77" customFormat="1" ht="32.1" customHeight="1">
      <c r="A535" s="91"/>
      <c r="B535" s="284">
        <f>'パターン2-2-3-1'!B536</f>
        <v>0</v>
      </c>
      <c r="C535" s="285"/>
      <c r="D535" s="286">
        <f>'パターン2-2-3-1'!G536</f>
        <v>0</v>
      </c>
      <c r="E535" s="285"/>
      <c r="F535" s="287"/>
      <c r="G535" s="288">
        <f t="shared" si="5"/>
        <v>0</v>
      </c>
    </row>
    <row r="536" spans="1:7" s="77" customFormat="1" ht="32.1" customHeight="1">
      <c r="A536" s="91"/>
      <c r="B536" s="284">
        <f>'パターン2-2-3-1'!B537</f>
        <v>0</v>
      </c>
      <c r="C536" s="285"/>
      <c r="D536" s="286">
        <f>'パターン2-2-3-1'!G537</f>
        <v>0</v>
      </c>
      <c r="E536" s="285"/>
      <c r="F536" s="287"/>
      <c r="G536" s="288">
        <f t="shared" si="5"/>
        <v>0</v>
      </c>
    </row>
    <row r="537" spans="1:7" s="77" customFormat="1" ht="32.1" customHeight="1">
      <c r="A537" s="91"/>
      <c r="B537" s="284">
        <f>'パターン2-2-3-1'!B538</f>
        <v>0</v>
      </c>
      <c r="C537" s="285"/>
      <c r="D537" s="286">
        <f>'パターン2-2-3-1'!G538</f>
        <v>0</v>
      </c>
      <c r="E537" s="285"/>
      <c r="F537" s="287"/>
      <c r="G537" s="288">
        <f t="shared" si="5"/>
        <v>0</v>
      </c>
    </row>
    <row r="538" spans="1:7" s="77" customFormat="1" ht="32.1" customHeight="1">
      <c r="A538" s="91"/>
      <c r="B538" s="284">
        <f>'パターン2-2-3-1'!B539</f>
        <v>0</v>
      </c>
      <c r="C538" s="285"/>
      <c r="D538" s="286">
        <f>'パターン2-2-3-1'!G539</f>
        <v>0</v>
      </c>
      <c r="E538" s="285"/>
      <c r="F538" s="287"/>
      <c r="G538" s="288">
        <f t="shared" si="5"/>
        <v>0</v>
      </c>
    </row>
    <row r="539" spans="1:7" s="77" customFormat="1" ht="32.1" customHeight="1">
      <c r="A539" s="91"/>
      <c r="B539" s="284">
        <f>'パターン2-2-3-1'!B540</f>
        <v>0</v>
      </c>
      <c r="C539" s="285"/>
      <c r="D539" s="286">
        <f>'パターン2-2-3-1'!G540</f>
        <v>0</v>
      </c>
      <c r="E539" s="285"/>
      <c r="F539" s="287"/>
      <c r="G539" s="288">
        <f t="shared" si="5"/>
        <v>0</v>
      </c>
    </row>
    <row r="540" spans="1:7" s="77" customFormat="1" ht="32.1" customHeight="1">
      <c r="A540" s="91"/>
      <c r="B540" s="284">
        <f>'パターン2-2-3-1'!B541</f>
        <v>0</v>
      </c>
      <c r="C540" s="285"/>
      <c r="D540" s="286">
        <f>'パターン2-2-3-1'!G541</f>
        <v>0</v>
      </c>
      <c r="E540" s="285"/>
      <c r="F540" s="287"/>
      <c r="G540" s="288">
        <f t="shared" si="5"/>
        <v>0</v>
      </c>
    </row>
    <row r="541" spans="1:7" s="77" customFormat="1" ht="32.1" customHeight="1">
      <c r="A541" s="91"/>
      <c r="B541" s="284">
        <f>'パターン2-2-3-1'!B542</f>
        <v>0</v>
      </c>
      <c r="C541" s="285"/>
      <c r="D541" s="286">
        <f>'パターン2-2-3-1'!G542</f>
        <v>0</v>
      </c>
      <c r="E541" s="285"/>
      <c r="F541" s="287"/>
      <c r="G541" s="288">
        <f t="shared" si="5"/>
        <v>0</v>
      </c>
    </row>
    <row r="542" spans="1:7" s="77" customFormat="1" ht="32.1" customHeight="1">
      <c r="A542" s="91"/>
      <c r="B542" s="284">
        <f>'パターン2-2-3-1'!B543</f>
        <v>0</v>
      </c>
      <c r="C542" s="285"/>
      <c r="D542" s="286">
        <f>'パターン2-2-3-1'!G543</f>
        <v>0</v>
      </c>
      <c r="E542" s="285"/>
      <c r="F542" s="287"/>
      <c r="G542" s="288">
        <f t="shared" si="5"/>
        <v>0</v>
      </c>
    </row>
    <row r="543" spans="1:7" s="77" customFormat="1" ht="32.1" customHeight="1">
      <c r="A543" s="91"/>
      <c r="B543" s="284">
        <f>'パターン2-2-3-1'!B544</f>
        <v>0</v>
      </c>
      <c r="C543" s="285"/>
      <c r="D543" s="286">
        <f>'パターン2-2-3-1'!G544</f>
        <v>0</v>
      </c>
      <c r="E543" s="285"/>
      <c r="F543" s="287"/>
      <c r="G543" s="288">
        <f t="shared" si="5"/>
        <v>0</v>
      </c>
    </row>
    <row r="544" spans="1:7" s="77" customFormat="1" ht="32.1" customHeight="1">
      <c r="A544" s="91"/>
      <c r="B544" s="284">
        <f>'パターン2-2-3-1'!B545</f>
        <v>0</v>
      </c>
      <c r="C544" s="285"/>
      <c r="D544" s="286">
        <f>'パターン2-2-3-1'!G545</f>
        <v>0</v>
      </c>
      <c r="E544" s="285"/>
      <c r="F544" s="287"/>
      <c r="G544" s="288">
        <f t="shared" si="5"/>
        <v>0</v>
      </c>
    </row>
    <row r="545" spans="1:7" s="77" customFormat="1" ht="32.1" customHeight="1">
      <c r="A545" s="91"/>
      <c r="B545" s="284">
        <f>'パターン2-2-3-1'!B546</f>
        <v>0</v>
      </c>
      <c r="C545" s="285"/>
      <c r="D545" s="286">
        <f>'パターン2-2-3-1'!G546</f>
        <v>0</v>
      </c>
      <c r="E545" s="285"/>
      <c r="F545" s="287"/>
      <c r="G545" s="288">
        <f t="shared" si="5"/>
        <v>0</v>
      </c>
    </row>
    <row r="546" spans="1:7" s="77" customFormat="1" ht="32.1" customHeight="1">
      <c r="A546" s="91"/>
      <c r="B546" s="284">
        <f>'パターン2-2-3-1'!B547</f>
        <v>0</v>
      </c>
      <c r="C546" s="285"/>
      <c r="D546" s="286">
        <f>'パターン2-2-3-1'!G547</f>
        <v>0</v>
      </c>
      <c r="E546" s="285"/>
      <c r="F546" s="287"/>
      <c r="G546" s="288">
        <f t="shared" si="5"/>
        <v>0</v>
      </c>
    </row>
    <row r="547" spans="1:7" s="77" customFormat="1" ht="32.1" customHeight="1">
      <c r="A547" s="91"/>
      <c r="B547" s="284">
        <f>'パターン2-2-3-1'!B548</f>
        <v>0</v>
      </c>
      <c r="C547" s="285"/>
      <c r="D547" s="286">
        <f>'パターン2-2-3-1'!G548</f>
        <v>0</v>
      </c>
      <c r="E547" s="285"/>
      <c r="F547" s="287"/>
      <c r="G547" s="288">
        <f t="shared" si="5"/>
        <v>0</v>
      </c>
    </row>
    <row r="548" spans="1:7" s="77" customFormat="1" ht="32.1" customHeight="1">
      <c r="A548" s="91"/>
      <c r="B548" s="284">
        <f>'パターン2-2-3-1'!B549</f>
        <v>0</v>
      </c>
      <c r="C548" s="285"/>
      <c r="D548" s="286">
        <f>'パターン2-2-3-1'!G549</f>
        <v>0</v>
      </c>
      <c r="E548" s="285"/>
      <c r="F548" s="287"/>
      <c r="G548" s="288">
        <f t="shared" si="5"/>
        <v>0</v>
      </c>
    </row>
    <row r="549" spans="1:7" s="77" customFormat="1" ht="32.1" customHeight="1">
      <c r="A549" s="91"/>
      <c r="B549" s="284">
        <f>'パターン2-2-3-1'!B550</f>
        <v>0</v>
      </c>
      <c r="C549" s="285"/>
      <c r="D549" s="286">
        <f>'パターン2-2-3-1'!G550</f>
        <v>0</v>
      </c>
      <c r="E549" s="285"/>
      <c r="F549" s="287"/>
      <c r="G549" s="288">
        <f t="shared" si="5"/>
        <v>0</v>
      </c>
    </row>
    <row r="550" spans="1:7" s="77" customFormat="1" ht="32.1" customHeight="1">
      <c r="A550" s="91"/>
      <c r="B550" s="284">
        <f>'パターン2-2-3-1'!B551</f>
        <v>0</v>
      </c>
      <c r="C550" s="285"/>
      <c r="D550" s="286">
        <f>'パターン2-2-3-1'!G551</f>
        <v>0</v>
      </c>
      <c r="E550" s="285"/>
      <c r="F550" s="287"/>
      <c r="G550" s="288">
        <f t="shared" si="5"/>
        <v>0</v>
      </c>
    </row>
    <row r="551" spans="1:7" s="77" customFormat="1" ht="32.1" customHeight="1">
      <c r="A551" s="91"/>
      <c r="B551" s="284">
        <f>'パターン2-2-3-1'!B552</f>
        <v>0</v>
      </c>
      <c r="C551" s="285"/>
      <c r="D551" s="286">
        <f>'パターン2-2-3-1'!G552</f>
        <v>0</v>
      </c>
      <c r="E551" s="285"/>
      <c r="F551" s="287"/>
      <c r="G551" s="288">
        <f t="shared" si="5"/>
        <v>0</v>
      </c>
    </row>
    <row r="552" spans="1:7" s="77" customFormat="1" ht="32.1" customHeight="1">
      <c r="A552" s="91"/>
      <c r="B552" s="284">
        <f>'パターン2-2-3-1'!B553</f>
        <v>0</v>
      </c>
      <c r="C552" s="285"/>
      <c r="D552" s="286">
        <f>'パターン2-2-3-1'!G553</f>
        <v>0</v>
      </c>
      <c r="E552" s="285"/>
      <c r="F552" s="287"/>
      <c r="G552" s="288">
        <f t="shared" si="5"/>
        <v>0</v>
      </c>
    </row>
    <row r="553" spans="1:7" s="77" customFormat="1" ht="32.1" customHeight="1">
      <c r="A553" s="91"/>
      <c r="B553" s="284">
        <f>'パターン2-2-3-1'!B554</f>
        <v>0</v>
      </c>
      <c r="C553" s="285"/>
      <c r="D553" s="286">
        <f>'パターン2-2-3-1'!G554</f>
        <v>0</v>
      </c>
      <c r="E553" s="285"/>
      <c r="F553" s="287"/>
      <c r="G553" s="288">
        <f t="shared" si="5"/>
        <v>0</v>
      </c>
    </row>
    <row r="554" spans="1:7" s="77" customFormat="1" ht="32.1" customHeight="1">
      <c r="A554" s="91"/>
      <c r="B554" s="284">
        <f>'パターン2-2-3-1'!B555</f>
        <v>0</v>
      </c>
      <c r="C554" s="285"/>
      <c r="D554" s="286">
        <f>'パターン2-2-3-1'!G555</f>
        <v>0</v>
      </c>
      <c r="E554" s="285"/>
      <c r="F554" s="287"/>
      <c r="G554" s="288">
        <f t="shared" si="5"/>
        <v>0</v>
      </c>
    </row>
    <row r="555" spans="1:7" s="77" customFormat="1" ht="32.1" customHeight="1">
      <c r="A555" s="91"/>
      <c r="B555" s="284">
        <f>'パターン2-2-3-1'!B556</f>
        <v>0</v>
      </c>
      <c r="C555" s="285"/>
      <c r="D555" s="286">
        <f>'パターン2-2-3-1'!G556</f>
        <v>0</v>
      </c>
      <c r="E555" s="285"/>
      <c r="F555" s="287"/>
      <c r="G555" s="288">
        <f t="shared" si="5"/>
        <v>0</v>
      </c>
    </row>
    <row r="556" spans="1:7" s="77" customFormat="1" ht="32.1" customHeight="1">
      <c r="A556" s="91"/>
      <c r="B556" s="284">
        <f>'パターン2-2-3-1'!B557</f>
        <v>0</v>
      </c>
      <c r="C556" s="285"/>
      <c r="D556" s="286">
        <f>'パターン2-2-3-1'!G557</f>
        <v>0</v>
      </c>
      <c r="E556" s="285"/>
      <c r="F556" s="287"/>
      <c r="G556" s="288">
        <f t="shared" si="5"/>
        <v>0</v>
      </c>
    </row>
    <row r="557" spans="1:7" s="77" customFormat="1" ht="32.1" customHeight="1">
      <c r="A557" s="91"/>
      <c r="B557" s="284">
        <f>'パターン2-2-3-1'!B558</f>
        <v>0</v>
      </c>
      <c r="C557" s="285"/>
      <c r="D557" s="286">
        <f>'パターン2-2-3-1'!G558</f>
        <v>0</v>
      </c>
      <c r="E557" s="285"/>
      <c r="F557" s="287"/>
      <c r="G557" s="288">
        <f t="shared" si="5"/>
        <v>0</v>
      </c>
    </row>
    <row r="558" spans="1:7" s="77" customFormat="1" ht="32.1" customHeight="1">
      <c r="A558" s="91"/>
      <c r="B558" s="284">
        <f>'パターン2-2-3-1'!B559</f>
        <v>0</v>
      </c>
      <c r="C558" s="285"/>
      <c r="D558" s="286">
        <f>'パターン2-2-3-1'!G559</f>
        <v>0</v>
      </c>
      <c r="E558" s="285"/>
      <c r="F558" s="287"/>
      <c r="G558" s="288">
        <f t="shared" si="5"/>
        <v>0</v>
      </c>
    </row>
    <row r="559" spans="1:7" s="77" customFormat="1" ht="32.1" customHeight="1">
      <c r="A559" s="91"/>
      <c r="B559" s="284">
        <f>'パターン2-2-3-1'!B560</f>
        <v>0</v>
      </c>
      <c r="C559" s="285"/>
      <c r="D559" s="286">
        <f>'パターン2-2-3-1'!G560</f>
        <v>0</v>
      </c>
      <c r="E559" s="285"/>
      <c r="F559" s="287"/>
      <c r="G559" s="288">
        <f t="shared" si="5"/>
        <v>0</v>
      </c>
    </row>
    <row r="560" spans="1:7" s="77" customFormat="1" ht="32.1" customHeight="1">
      <c r="A560" s="91"/>
      <c r="B560" s="284">
        <f>'パターン2-2-3-1'!B561</f>
        <v>0</v>
      </c>
      <c r="C560" s="285"/>
      <c r="D560" s="286">
        <f>'パターン2-2-3-1'!G561</f>
        <v>0</v>
      </c>
      <c r="E560" s="285"/>
      <c r="F560" s="287"/>
      <c r="G560" s="288">
        <f t="shared" si="5"/>
        <v>0</v>
      </c>
    </row>
    <row r="561" spans="1:7" s="77" customFormat="1" ht="32.1" customHeight="1">
      <c r="A561" s="91"/>
      <c r="B561" s="284">
        <f>'パターン2-2-3-1'!B562</f>
        <v>0</v>
      </c>
      <c r="C561" s="285"/>
      <c r="D561" s="286">
        <f>'パターン2-2-3-1'!G562</f>
        <v>0</v>
      </c>
      <c r="E561" s="285"/>
      <c r="F561" s="287"/>
      <c r="G561" s="288">
        <f t="shared" si="5"/>
        <v>0</v>
      </c>
    </row>
    <row r="562" spans="1:7" s="77" customFormat="1" ht="32.1" customHeight="1">
      <c r="A562" s="91"/>
      <c r="B562" s="284">
        <f>'パターン2-2-3-1'!B563</f>
        <v>0</v>
      </c>
      <c r="C562" s="285"/>
      <c r="D562" s="286">
        <f>'パターン2-2-3-1'!G563</f>
        <v>0</v>
      </c>
      <c r="E562" s="285"/>
      <c r="F562" s="287"/>
      <c r="G562" s="288">
        <f t="shared" si="5"/>
        <v>0</v>
      </c>
    </row>
    <row r="563" spans="1:7" s="77" customFormat="1" ht="32.1" customHeight="1">
      <c r="A563" s="91"/>
      <c r="B563" s="284">
        <f>'パターン2-2-3-1'!B564</f>
        <v>0</v>
      </c>
      <c r="C563" s="285"/>
      <c r="D563" s="286">
        <f>'パターン2-2-3-1'!G564</f>
        <v>0</v>
      </c>
      <c r="E563" s="285"/>
      <c r="F563" s="287"/>
      <c r="G563" s="288">
        <f t="shared" si="5"/>
        <v>0</v>
      </c>
    </row>
    <row r="564" spans="1:7" s="77" customFormat="1" ht="32.1" customHeight="1">
      <c r="A564" s="91"/>
      <c r="B564" s="284">
        <f>'パターン2-2-3-1'!B565</f>
        <v>0</v>
      </c>
      <c r="C564" s="285"/>
      <c r="D564" s="286">
        <f>'パターン2-2-3-1'!G565</f>
        <v>0</v>
      </c>
      <c r="E564" s="285"/>
      <c r="F564" s="287"/>
      <c r="G564" s="288">
        <f t="shared" si="5"/>
        <v>0</v>
      </c>
    </row>
    <row r="565" spans="1:7" s="77" customFormat="1" ht="32.1" customHeight="1">
      <c r="A565" s="91"/>
      <c r="B565" s="284">
        <f>'パターン2-2-3-1'!B566</f>
        <v>0</v>
      </c>
      <c r="C565" s="285"/>
      <c r="D565" s="286">
        <f>'パターン2-2-3-1'!G566</f>
        <v>0</v>
      </c>
      <c r="E565" s="285"/>
      <c r="F565" s="287"/>
      <c r="G565" s="288">
        <f t="shared" si="5"/>
        <v>0</v>
      </c>
    </row>
    <row r="566" spans="1:7" s="77" customFormat="1" ht="32.1" customHeight="1">
      <c r="A566" s="91"/>
      <c r="B566" s="284">
        <f>'パターン2-2-3-1'!B567</f>
        <v>0</v>
      </c>
      <c r="C566" s="285"/>
      <c r="D566" s="286">
        <f>'パターン2-2-3-1'!G567</f>
        <v>0</v>
      </c>
      <c r="E566" s="285"/>
      <c r="F566" s="287"/>
      <c r="G566" s="288">
        <f t="shared" si="5"/>
        <v>0</v>
      </c>
    </row>
    <row r="567" spans="1:7" s="77" customFormat="1" ht="32.1" customHeight="1">
      <c r="A567" s="91"/>
      <c r="B567" s="284">
        <f>'パターン2-2-3-1'!B568</f>
        <v>0</v>
      </c>
      <c r="C567" s="285"/>
      <c r="D567" s="286">
        <f>'パターン2-2-3-1'!G568</f>
        <v>0</v>
      </c>
      <c r="E567" s="285"/>
      <c r="F567" s="287"/>
      <c r="G567" s="288">
        <f t="shared" si="5"/>
        <v>0</v>
      </c>
    </row>
    <row r="568" spans="1:7" s="77" customFormat="1" ht="32.1" customHeight="1">
      <c r="A568" s="91"/>
      <c r="B568" s="284">
        <f>'パターン2-2-3-1'!B569</f>
        <v>0</v>
      </c>
      <c r="C568" s="285"/>
      <c r="D568" s="286">
        <f>'パターン2-2-3-1'!G569</f>
        <v>0</v>
      </c>
      <c r="E568" s="285"/>
      <c r="F568" s="287"/>
      <c r="G568" s="288">
        <f t="shared" si="5"/>
        <v>0</v>
      </c>
    </row>
    <row r="569" spans="1:7" s="77" customFormat="1" ht="32.1" customHeight="1">
      <c r="A569" s="91"/>
      <c r="B569" s="284">
        <f>'パターン2-2-3-1'!B570</f>
        <v>0</v>
      </c>
      <c r="C569" s="285"/>
      <c r="D569" s="286">
        <f>'パターン2-2-3-1'!G570</f>
        <v>0</v>
      </c>
      <c r="E569" s="285"/>
      <c r="F569" s="287"/>
      <c r="G569" s="288">
        <f t="shared" si="5"/>
        <v>0</v>
      </c>
    </row>
    <row r="570" spans="1:7" s="77" customFormat="1" ht="32.1" customHeight="1">
      <c r="A570" s="91"/>
      <c r="B570" s="284">
        <f>'パターン2-2-3-1'!B571</f>
        <v>0</v>
      </c>
      <c r="C570" s="285"/>
      <c r="D570" s="286">
        <f>'パターン2-2-3-1'!G571</f>
        <v>0</v>
      </c>
      <c r="E570" s="285"/>
      <c r="F570" s="287"/>
      <c r="G570" s="288">
        <f t="shared" si="5"/>
        <v>0</v>
      </c>
    </row>
    <row r="571" spans="1:7" s="77" customFormat="1" ht="32.1" customHeight="1">
      <c r="A571" s="91"/>
      <c r="B571" s="284">
        <f>'パターン2-2-3-1'!B572</f>
        <v>0</v>
      </c>
      <c r="C571" s="285"/>
      <c r="D571" s="286">
        <f>'パターン2-2-3-1'!G572</f>
        <v>0</v>
      </c>
      <c r="E571" s="285"/>
      <c r="F571" s="287"/>
      <c r="G571" s="288">
        <f t="shared" si="5"/>
        <v>0</v>
      </c>
    </row>
    <row r="572" spans="1:7" s="77" customFormat="1" ht="32.1" customHeight="1">
      <c r="A572" s="91"/>
      <c r="B572" s="284">
        <f>'パターン2-2-3-1'!B573</f>
        <v>0</v>
      </c>
      <c r="C572" s="285"/>
      <c r="D572" s="286">
        <f>'パターン2-2-3-1'!G573</f>
        <v>0</v>
      </c>
      <c r="E572" s="285"/>
      <c r="F572" s="287"/>
      <c r="G572" s="288">
        <f t="shared" si="5"/>
        <v>0</v>
      </c>
    </row>
    <row r="573" spans="1:7" s="77" customFormat="1" ht="32.1" customHeight="1">
      <c r="A573" s="91"/>
      <c r="B573" s="284">
        <f>'パターン2-2-3-1'!B574</f>
        <v>0</v>
      </c>
      <c r="C573" s="285"/>
      <c r="D573" s="286">
        <f>'パターン2-2-3-1'!G574</f>
        <v>0</v>
      </c>
      <c r="E573" s="285"/>
      <c r="F573" s="287"/>
      <c r="G573" s="288">
        <f t="shared" si="5"/>
        <v>0</v>
      </c>
    </row>
    <row r="574" spans="1:7" s="77" customFormat="1" ht="32.1" customHeight="1">
      <c r="A574" s="91"/>
      <c r="B574" s="284">
        <f>'パターン2-2-3-1'!B575</f>
        <v>0</v>
      </c>
      <c r="C574" s="285"/>
      <c r="D574" s="286">
        <f>'パターン2-2-3-1'!G575</f>
        <v>0</v>
      </c>
      <c r="E574" s="285"/>
      <c r="F574" s="287"/>
      <c r="G574" s="288">
        <f t="shared" si="5"/>
        <v>0</v>
      </c>
    </row>
    <row r="575" spans="1:7" s="77" customFormat="1" ht="32.1" customHeight="1">
      <c r="A575" s="91"/>
      <c r="B575" s="284">
        <f>'パターン2-2-3-1'!B576</f>
        <v>0</v>
      </c>
      <c r="C575" s="285"/>
      <c r="D575" s="286">
        <f>'パターン2-2-3-1'!G576</f>
        <v>0</v>
      </c>
      <c r="E575" s="285"/>
      <c r="F575" s="287"/>
      <c r="G575" s="288">
        <f t="shared" si="5"/>
        <v>0</v>
      </c>
    </row>
    <row r="576" spans="1:7" s="77" customFormat="1" ht="32.1" customHeight="1">
      <c r="A576" s="91"/>
      <c r="B576" s="284">
        <f>'パターン2-2-3-1'!B577</f>
        <v>0</v>
      </c>
      <c r="C576" s="285"/>
      <c r="D576" s="286">
        <f>'パターン2-2-3-1'!G577</f>
        <v>0</v>
      </c>
      <c r="E576" s="285"/>
      <c r="F576" s="287"/>
      <c r="G576" s="288">
        <f t="shared" si="5"/>
        <v>0</v>
      </c>
    </row>
    <row r="577" spans="1:7" s="77" customFormat="1" ht="32.1" customHeight="1">
      <c r="A577" s="91"/>
      <c r="B577" s="284">
        <f>'パターン2-2-3-1'!B578</f>
        <v>0</v>
      </c>
      <c r="C577" s="285"/>
      <c r="D577" s="286">
        <f>'パターン2-2-3-1'!G578</f>
        <v>0</v>
      </c>
      <c r="E577" s="285"/>
      <c r="F577" s="287"/>
      <c r="G577" s="288">
        <f t="shared" si="5"/>
        <v>0</v>
      </c>
    </row>
    <row r="578" spans="1:7" s="77" customFormat="1" ht="32.1" customHeight="1">
      <c r="A578" s="91"/>
      <c r="B578" s="284">
        <f>'パターン2-2-3-1'!B579</f>
        <v>0</v>
      </c>
      <c r="C578" s="285"/>
      <c r="D578" s="286">
        <f>'パターン2-2-3-1'!G579</f>
        <v>0</v>
      </c>
      <c r="E578" s="285"/>
      <c r="F578" s="287"/>
      <c r="G578" s="288">
        <f t="shared" si="5"/>
        <v>0</v>
      </c>
    </row>
    <row r="579" spans="1:7" s="77" customFormat="1" ht="32.1" customHeight="1">
      <c r="A579" s="91"/>
      <c r="B579" s="284">
        <f>'パターン2-2-3-1'!B580</f>
        <v>0</v>
      </c>
      <c r="C579" s="285"/>
      <c r="D579" s="286">
        <f>'パターン2-2-3-1'!G580</f>
        <v>0</v>
      </c>
      <c r="E579" s="285"/>
      <c r="F579" s="287"/>
      <c r="G579" s="288">
        <f t="shared" si="5"/>
        <v>0</v>
      </c>
    </row>
    <row r="580" spans="1:7" s="77" customFormat="1" ht="32.1" customHeight="1">
      <c r="A580" s="91"/>
      <c r="B580" s="284">
        <f>'パターン2-2-3-1'!B581</f>
        <v>0</v>
      </c>
      <c r="C580" s="285"/>
      <c r="D580" s="286">
        <f>'パターン2-2-3-1'!G581</f>
        <v>0</v>
      </c>
      <c r="E580" s="285"/>
      <c r="F580" s="287"/>
      <c r="G580" s="288">
        <f t="shared" si="5"/>
        <v>0</v>
      </c>
    </row>
    <row r="581" spans="1:7" s="77" customFormat="1" ht="32.1" customHeight="1">
      <c r="A581" s="91"/>
      <c r="B581" s="284">
        <f>'パターン2-2-3-1'!B582</f>
        <v>0</v>
      </c>
      <c r="C581" s="285"/>
      <c r="D581" s="286">
        <f>'パターン2-2-3-1'!G582</f>
        <v>0</v>
      </c>
      <c r="E581" s="285"/>
      <c r="F581" s="287"/>
      <c r="G581" s="288">
        <f t="shared" si="5"/>
        <v>0</v>
      </c>
    </row>
    <row r="582" spans="1:7" s="77" customFormat="1" ht="32.1" customHeight="1">
      <c r="A582" s="91"/>
      <c r="B582" s="284">
        <f>'パターン2-2-3-1'!B583</f>
        <v>0</v>
      </c>
      <c r="C582" s="285"/>
      <c r="D582" s="286">
        <f>'パターン2-2-3-1'!G583</f>
        <v>0</v>
      </c>
      <c r="E582" s="285"/>
      <c r="F582" s="287"/>
      <c r="G582" s="288">
        <f t="shared" si="5"/>
        <v>0</v>
      </c>
    </row>
    <row r="583" spans="1:7" s="77" customFormat="1" ht="32.1" customHeight="1">
      <c r="A583" s="91"/>
      <c r="B583" s="284">
        <f>'パターン2-2-3-1'!B584</f>
        <v>0</v>
      </c>
      <c r="C583" s="285"/>
      <c r="D583" s="286">
        <f>'パターン2-2-3-1'!G584</f>
        <v>0</v>
      </c>
      <c r="E583" s="285"/>
      <c r="F583" s="287"/>
      <c r="G583" s="288">
        <f t="shared" si="5"/>
        <v>0</v>
      </c>
    </row>
    <row r="584" spans="1:7" s="77" customFormat="1" ht="32.1" customHeight="1">
      <c r="A584" s="91"/>
      <c r="B584" s="284">
        <f>'パターン2-2-3-1'!B585</f>
        <v>0</v>
      </c>
      <c r="C584" s="285"/>
      <c r="D584" s="286">
        <f>'パターン2-2-3-1'!G585</f>
        <v>0</v>
      </c>
      <c r="E584" s="285"/>
      <c r="F584" s="287"/>
      <c r="G584" s="288">
        <f t="shared" si="5"/>
        <v>0</v>
      </c>
    </row>
    <row r="585" spans="1:7" s="77" customFormat="1" ht="32.1" customHeight="1">
      <c r="A585" s="91"/>
      <c r="B585" s="284">
        <f>'パターン2-2-3-1'!B586</f>
        <v>0</v>
      </c>
      <c r="C585" s="285"/>
      <c r="D585" s="286">
        <f>'パターン2-2-3-1'!G586</f>
        <v>0</v>
      </c>
      <c r="E585" s="285"/>
      <c r="F585" s="287"/>
      <c r="G585" s="288">
        <f t="shared" si="5"/>
        <v>0</v>
      </c>
    </row>
    <row r="586" spans="1:7" s="77" customFormat="1" ht="32.1" customHeight="1">
      <c r="A586" s="91"/>
      <c r="B586" s="284">
        <f>'パターン2-2-3-1'!B587</f>
        <v>0</v>
      </c>
      <c r="C586" s="285"/>
      <c r="D586" s="286">
        <f>'パターン2-2-3-1'!G587</f>
        <v>0</v>
      </c>
      <c r="E586" s="285"/>
      <c r="F586" s="287"/>
      <c r="G586" s="288">
        <f t="shared" ref="G586:G649" si="6">D586+E586+F586-C586</f>
        <v>0</v>
      </c>
    </row>
    <row r="587" spans="1:7" s="77" customFormat="1" ht="32.1" customHeight="1">
      <c r="A587" s="91"/>
      <c r="B587" s="284">
        <f>'パターン2-2-3-1'!B588</f>
        <v>0</v>
      </c>
      <c r="C587" s="285"/>
      <c r="D587" s="286">
        <f>'パターン2-2-3-1'!G588</f>
        <v>0</v>
      </c>
      <c r="E587" s="285"/>
      <c r="F587" s="287"/>
      <c r="G587" s="288">
        <f t="shared" si="6"/>
        <v>0</v>
      </c>
    </row>
    <row r="588" spans="1:7" s="77" customFormat="1" ht="32.1" customHeight="1">
      <c r="A588" s="91"/>
      <c r="B588" s="284">
        <f>'パターン2-2-3-1'!B589</f>
        <v>0</v>
      </c>
      <c r="C588" s="285"/>
      <c r="D588" s="286">
        <f>'パターン2-2-3-1'!G589</f>
        <v>0</v>
      </c>
      <c r="E588" s="285"/>
      <c r="F588" s="287"/>
      <c r="G588" s="288">
        <f t="shared" si="6"/>
        <v>0</v>
      </c>
    </row>
    <row r="589" spans="1:7" s="77" customFormat="1" ht="32.1" customHeight="1">
      <c r="A589" s="91"/>
      <c r="B589" s="284">
        <f>'パターン2-2-3-1'!B590</f>
        <v>0</v>
      </c>
      <c r="C589" s="285"/>
      <c r="D589" s="286">
        <f>'パターン2-2-3-1'!G590</f>
        <v>0</v>
      </c>
      <c r="E589" s="285"/>
      <c r="F589" s="287"/>
      <c r="G589" s="288">
        <f t="shared" si="6"/>
        <v>0</v>
      </c>
    </row>
    <row r="590" spans="1:7" s="77" customFormat="1" ht="32.1" customHeight="1">
      <c r="A590" s="91"/>
      <c r="B590" s="284">
        <f>'パターン2-2-3-1'!B591</f>
        <v>0</v>
      </c>
      <c r="C590" s="285"/>
      <c r="D590" s="286">
        <f>'パターン2-2-3-1'!G591</f>
        <v>0</v>
      </c>
      <c r="E590" s="285"/>
      <c r="F590" s="287"/>
      <c r="G590" s="288">
        <f t="shared" si="6"/>
        <v>0</v>
      </c>
    </row>
    <row r="591" spans="1:7" s="77" customFormat="1" ht="32.1" customHeight="1">
      <c r="A591" s="91"/>
      <c r="B591" s="284">
        <f>'パターン2-2-3-1'!B592</f>
        <v>0</v>
      </c>
      <c r="C591" s="285"/>
      <c r="D591" s="286">
        <f>'パターン2-2-3-1'!G592</f>
        <v>0</v>
      </c>
      <c r="E591" s="285"/>
      <c r="F591" s="287"/>
      <c r="G591" s="288">
        <f t="shared" si="6"/>
        <v>0</v>
      </c>
    </row>
    <row r="592" spans="1:7" s="77" customFormat="1" ht="32.1" customHeight="1">
      <c r="A592" s="91"/>
      <c r="B592" s="284">
        <f>'パターン2-2-3-1'!B593</f>
        <v>0</v>
      </c>
      <c r="C592" s="285"/>
      <c r="D592" s="286">
        <f>'パターン2-2-3-1'!G593</f>
        <v>0</v>
      </c>
      <c r="E592" s="285"/>
      <c r="F592" s="287"/>
      <c r="G592" s="288">
        <f t="shared" si="6"/>
        <v>0</v>
      </c>
    </row>
    <row r="593" spans="1:7" s="77" customFormat="1" ht="32.1" customHeight="1">
      <c r="A593" s="91"/>
      <c r="B593" s="284">
        <f>'パターン2-2-3-1'!B594</f>
        <v>0</v>
      </c>
      <c r="C593" s="285"/>
      <c r="D593" s="286">
        <f>'パターン2-2-3-1'!G594</f>
        <v>0</v>
      </c>
      <c r="E593" s="285"/>
      <c r="F593" s="287"/>
      <c r="G593" s="288">
        <f t="shared" si="6"/>
        <v>0</v>
      </c>
    </row>
    <row r="594" spans="1:7" s="77" customFormat="1" ht="32.1" customHeight="1">
      <c r="A594" s="91"/>
      <c r="B594" s="284">
        <f>'パターン2-2-3-1'!B595</f>
        <v>0</v>
      </c>
      <c r="C594" s="285"/>
      <c r="D594" s="286">
        <f>'パターン2-2-3-1'!G595</f>
        <v>0</v>
      </c>
      <c r="E594" s="285"/>
      <c r="F594" s="287"/>
      <c r="G594" s="288">
        <f t="shared" si="6"/>
        <v>0</v>
      </c>
    </row>
    <row r="595" spans="1:7" s="77" customFormat="1" ht="32.1" customHeight="1">
      <c r="A595" s="91"/>
      <c r="B595" s="284">
        <f>'パターン2-2-3-1'!B596</f>
        <v>0</v>
      </c>
      <c r="C595" s="285"/>
      <c r="D595" s="286">
        <f>'パターン2-2-3-1'!G596</f>
        <v>0</v>
      </c>
      <c r="E595" s="285"/>
      <c r="F595" s="287"/>
      <c r="G595" s="288">
        <f t="shared" si="6"/>
        <v>0</v>
      </c>
    </row>
    <row r="596" spans="1:7" s="77" customFormat="1" ht="32.1" customHeight="1">
      <c r="A596" s="91"/>
      <c r="B596" s="284">
        <f>'パターン2-2-3-1'!B597</f>
        <v>0</v>
      </c>
      <c r="C596" s="285"/>
      <c r="D596" s="286">
        <f>'パターン2-2-3-1'!G597</f>
        <v>0</v>
      </c>
      <c r="E596" s="285"/>
      <c r="F596" s="287"/>
      <c r="G596" s="288">
        <f t="shared" si="6"/>
        <v>0</v>
      </c>
    </row>
    <row r="597" spans="1:7" s="77" customFormat="1" ht="32.1" customHeight="1">
      <c r="A597" s="91"/>
      <c r="B597" s="284">
        <f>'パターン2-2-3-1'!B598</f>
        <v>0</v>
      </c>
      <c r="C597" s="285"/>
      <c r="D597" s="286">
        <f>'パターン2-2-3-1'!G598</f>
        <v>0</v>
      </c>
      <c r="E597" s="285"/>
      <c r="F597" s="287"/>
      <c r="G597" s="288">
        <f t="shared" si="6"/>
        <v>0</v>
      </c>
    </row>
    <row r="598" spans="1:7" s="77" customFormat="1" ht="32.1" customHeight="1">
      <c r="A598" s="91"/>
      <c r="B598" s="284">
        <f>'パターン2-2-3-1'!B599</f>
        <v>0</v>
      </c>
      <c r="C598" s="285"/>
      <c r="D598" s="286">
        <f>'パターン2-2-3-1'!G599</f>
        <v>0</v>
      </c>
      <c r="E598" s="285"/>
      <c r="F598" s="287"/>
      <c r="G598" s="288">
        <f t="shared" si="6"/>
        <v>0</v>
      </c>
    </row>
    <row r="599" spans="1:7" s="77" customFormat="1" ht="32.1" customHeight="1">
      <c r="A599" s="91"/>
      <c r="B599" s="284">
        <f>'パターン2-2-3-1'!B600</f>
        <v>0</v>
      </c>
      <c r="C599" s="285"/>
      <c r="D599" s="286">
        <f>'パターン2-2-3-1'!G600</f>
        <v>0</v>
      </c>
      <c r="E599" s="285"/>
      <c r="F599" s="287"/>
      <c r="G599" s="288">
        <f t="shared" si="6"/>
        <v>0</v>
      </c>
    </row>
    <row r="600" spans="1:7" s="77" customFormat="1" ht="32.1" customHeight="1">
      <c r="A600" s="91"/>
      <c r="B600" s="284">
        <f>'パターン2-2-3-1'!B601</f>
        <v>0</v>
      </c>
      <c r="C600" s="285"/>
      <c r="D600" s="286">
        <f>'パターン2-2-3-1'!G601</f>
        <v>0</v>
      </c>
      <c r="E600" s="285"/>
      <c r="F600" s="287"/>
      <c r="G600" s="288">
        <f t="shared" si="6"/>
        <v>0</v>
      </c>
    </row>
    <row r="601" spans="1:7" s="77" customFormat="1" ht="32.1" customHeight="1">
      <c r="A601" s="91"/>
      <c r="B601" s="284">
        <f>'パターン2-2-3-1'!B602</f>
        <v>0</v>
      </c>
      <c r="C601" s="285"/>
      <c r="D601" s="286">
        <f>'パターン2-2-3-1'!G602</f>
        <v>0</v>
      </c>
      <c r="E601" s="285"/>
      <c r="F601" s="287"/>
      <c r="G601" s="288">
        <f t="shared" si="6"/>
        <v>0</v>
      </c>
    </row>
    <row r="602" spans="1:7" s="77" customFormat="1" ht="32.1" customHeight="1">
      <c r="A602" s="91"/>
      <c r="B602" s="284">
        <f>'パターン2-2-3-1'!B603</f>
        <v>0</v>
      </c>
      <c r="C602" s="285"/>
      <c r="D602" s="286">
        <f>'パターン2-2-3-1'!G603</f>
        <v>0</v>
      </c>
      <c r="E602" s="285"/>
      <c r="F602" s="287"/>
      <c r="G602" s="288">
        <f t="shared" si="6"/>
        <v>0</v>
      </c>
    </row>
    <row r="603" spans="1:7" s="77" customFormat="1" ht="32.1" customHeight="1">
      <c r="A603" s="91"/>
      <c r="B603" s="284">
        <f>'パターン2-2-3-1'!B604</f>
        <v>0</v>
      </c>
      <c r="C603" s="285"/>
      <c r="D603" s="286">
        <f>'パターン2-2-3-1'!G604</f>
        <v>0</v>
      </c>
      <c r="E603" s="285"/>
      <c r="F603" s="287"/>
      <c r="G603" s="288">
        <f t="shared" si="6"/>
        <v>0</v>
      </c>
    </row>
    <row r="604" spans="1:7" s="77" customFormat="1" ht="32.1" customHeight="1">
      <c r="A604" s="91"/>
      <c r="B604" s="284">
        <f>'パターン2-2-3-1'!B605</f>
        <v>0</v>
      </c>
      <c r="C604" s="285"/>
      <c r="D604" s="286">
        <f>'パターン2-2-3-1'!G605</f>
        <v>0</v>
      </c>
      <c r="E604" s="285"/>
      <c r="F604" s="287"/>
      <c r="G604" s="288">
        <f t="shared" si="6"/>
        <v>0</v>
      </c>
    </row>
    <row r="605" spans="1:7" s="77" customFormat="1" ht="32.1" customHeight="1">
      <c r="A605" s="91"/>
      <c r="B605" s="284">
        <f>'パターン2-2-3-1'!B606</f>
        <v>0</v>
      </c>
      <c r="C605" s="285"/>
      <c r="D605" s="286">
        <f>'パターン2-2-3-1'!G606</f>
        <v>0</v>
      </c>
      <c r="E605" s="285"/>
      <c r="F605" s="287"/>
      <c r="G605" s="288">
        <f t="shared" si="6"/>
        <v>0</v>
      </c>
    </row>
    <row r="606" spans="1:7" s="77" customFormat="1" ht="32.1" customHeight="1">
      <c r="A606" s="91"/>
      <c r="B606" s="284">
        <f>'パターン2-2-3-1'!B607</f>
        <v>0</v>
      </c>
      <c r="C606" s="285"/>
      <c r="D606" s="286">
        <f>'パターン2-2-3-1'!G607</f>
        <v>0</v>
      </c>
      <c r="E606" s="285"/>
      <c r="F606" s="287"/>
      <c r="G606" s="288">
        <f t="shared" si="6"/>
        <v>0</v>
      </c>
    </row>
    <row r="607" spans="1:7" s="77" customFormat="1" ht="32.1" customHeight="1">
      <c r="A607" s="91"/>
      <c r="B607" s="284">
        <f>'パターン2-2-3-1'!B608</f>
        <v>0</v>
      </c>
      <c r="C607" s="285"/>
      <c r="D607" s="286">
        <f>'パターン2-2-3-1'!G608</f>
        <v>0</v>
      </c>
      <c r="E607" s="285"/>
      <c r="F607" s="287"/>
      <c r="G607" s="288">
        <f t="shared" si="6"/>
        <v>0</v>
      </c>
    </row>
    <row r="608" spans="1:7" s="77" customFormat="1" ht="32.1" customHeight="1">
      <c r="A608" s="91"/>
      <c r="B608" s="284">
        <f>'パターン2-2-3-1'!B609</f>
        <v>0</v>
      </c>
      <c r="C608" s="285"/>
      <c r="D608" s="286">
        <f>'パターン2-2-3-1'!G609</f>
        <v>0</v>
      </c>
      <c r="E608" s="285"/>
      <c r="F608" s="287"/>
      <c r="G608" s="288">
        <f t="shared" si="6"/>
        <v>0</v>
      </c>
    </row>
    <row r="609" spans="1:7" s="77" customFormat="1" ht="32.1" customHeight="1">
      <c r="A609" s="91"/>
      <c r="B609" s="284">
        <f>'パターン2-2-3-1'!B610</f>
        <v>0</v>
      </c>
      <c r="C609" s="285"/>
      <c r="D609" s="286">
        <f>'パターン2-2-3-1'!G610</f>
        <v>0</v>
      </c>
      <c r="E609" s="285"/>
      <c r="F609" s="287"/>
      <c r="G609" s="288">
        <f t="shared" si="6"/>
        <v>0</v>
      </c>
    </row>
    <row r="610" spans="1:7" s="77" customFormat="1" ht="32.1" customHeight="1">
      <c r="A610" s="91"/>
      <c r="B610" s="284">
        <f>'パターン2-2-3-1'!B611</f>
        <v>0</v>
      </c>
      <c r="C610" s="285"/>
      <c r="D610" s="286">
        <f>'パターン2-2-3-1'!G611</f>
        <v>0</v>
      </c>
      <c r="E610" s="285"/>
      <c r="F610" s="287"/>
      <c r="G610" s="288">
        <f t="shared" si="6"/>
        <v>0</v>
      </c>
    </row>
    <row r="611" spans="1:7" s="77" customFormat="1" ht="32.1" customHeight="1">
      <c r="A611" s="91"/>
      <c r="B611" s="284">
        <f>'パターン2-2-3-1'!B612</f>
        <v>0</v>
      </c>
      <c r="C611" s="285"/>
      <c r="D611" s="286">
        <f>'パターン2-2-3-1'!G612</f>
        <v>0</v>
      </c>
      <c r="E611" s="285"/>
      <c r="F611" s="287"/>
      <c r="G611" s="288">
        <f t="shared" si="6"/>
        <v>0</v>
      </c>
    </row>
    <row r="612" spans="1:7" s="77" customFormat="1" ht="32.1" customHeight="1">
      <c r="A612" s="91"/>
      <c r="B612" s="284">
        <f>'パターン2-2-3-1'!B613</f>
        <v>0</v>
      </c>
      <c r="C612" s="285"/>
      <c r="D612" s="286">
        <f>'パターン2-2-3-1'!G613</f>
        <v>0</v>
      </c>
      <c r="E612" s="285"/>
      <c r="F612" s="287"/>
      <c r="G612" s="288">
        <f t="shared" si="6"/>
        <v>0</v>
      </c>
    </row>
    <row r="613" spans="1:7" s="77" customFormat="1" ht="32.1" customHeight="1">
      <c r="A613" s="91"/>
      <c r="B613" s="284">
        <f>'パターン2-2-3-1'!B614</f>
        <v>0</v>
      </c>
      <c r="C613" s="285"/>
      <c r="D613" s="286">
        <f>'パターン2-2-3-1'!G614</f>
        <v>0</v>
      </c>
      <c r="E613" s="285"/>
      <c r="F613" s="287"/>
      <c r="G613" s="288">
        <f t="shared" si="6"/>
        <v>0</v>
      </c>
    </row>
    <row r="614" spans="1:7" s="77" customFormat="1" ht="32.1" customHeight="1">
      <c r="A614" s="91"/>
      <c r="B614" s="284">
        <f>'パターン2-2-3-1'!B615</f>
        <v>0</v>
      </c>
      <c r="C614" s="285"/>
      <c r="D614" s="286">
        <f>'パターン2-2-3-1'!G615</f>
        <v>0</v>
      </c>
      <c r="E614" s="285"/>
      <c r="F614" s="287"/>
      <c r="G614" s="288">
        <f t="shared" si="6"/>
        <v>0</v>
      </c>
    </row>
    <row r="615" spans="1:7" s="77" customFormat="1" ht="32.1" customHeight="1">
      <c r="A615" s="91"/>
      <c r="B615" s="284">
        <f>'パターン2-2-3-1'!B616</f>
        <v>0</v>
      </c>
      <c r="C615" s="285"/>
      <c r="D615" s="286">
        <f>'パターン2-2-3-1'!G616</f>
        <v>0</v>
      </c>
      <c r="E615" s="285"/>
      <c r="F615" s="287"/>
      <c r="G615" s="288">
        <f t="shared" si="6"/>
        <v>0</v>
      </c>
    </row>
    <row r="616" spans="1:7" s="77" customFormat="1" ht="32.1" customHeight="1">
      <c r="A616" s="91"/>
      <c r="B616" s="284">
        <f>'パターン2-2-3-1'!B617</f>
        <v>0</v>
      </c>
      <c r="C616" s="285"/>
      <c r="D616" s="286">
        <f>'パターン2-2-3-1'!G617</f>
        <v>0</v>
      </c>
      <c r="E616" s="285"/>
      <c r="F616" s="287"/>
      <c r="G616" s="288">
        <f t="shared" si="6"/>
        <v>0</v>
      </c>
    </row>
    <row r="617" spans="1:7" s="77" customFormat="1" ht="32.1" customHeight="1">
      <c r="A617" s="91"/>
      <c r="B617" s="284">
        <f>'パターン2-2-3-1'!B618</f>
        <v>0</v>
      </c>
      <c r="C617" s="285"/>
      <c r="D617" s="286">
        <f>'パターン2-2-3-1'!G618</f>
        <v>0</v>
      </c>
      <c r="E617" s="285"/>
      <c r="F617" s="287"/>
      <c r="G617" s="288">
        <f t="shared" si="6"/>
        <v>0</v>
      </c>
    </row>
    <row r="618" spans="1:7" s="77" customFormat="1" ht="32.1" customHeight="1">
      <c r="A618" s="91"/>
      <c r="B618" s="284">
        <f>'パターン2-2-3-1'!B619</f>
        <v>0</v>
      </c>
      <c r="C618" s="285"/>
      <c r="D618" s="286">
        <f>'パターン2-2-3-1'!G619</f>
        <v>0</v>
      </c>
      <c r="E618" s="285"/>
      <c r="F618" s="287"/>
      <c r="G618" s="288">
        <f t="shared" si="6"/>
        <v>0</v>
      </c>
    </row>
    <row r="619" spans="1:7" s="77" customFormat="1" ht="32.1" customHeight="1">
      <c r="A619" s="91"/>
      <c r="B619" s="284">
        <f>'パターン2-2-3-1'!B620</f>
        <v>0</v>
      </c>
      <c r="C619" s="285"/>
      <c r="D619" s="286">
        <f>'パターン2-2-3-1'!G620</f>
        <v>0</v>
      </c>
      <c r="E619" s="285"/>
      <c r="F619" s="287"/>
      <c r="G619" s="288">
        <f t="shared" si="6"/>
        <v>0</v>
      </c>
    </row>
    <row r="620" spans="1:7" s="77" customFormat="1" ht="32.1" customHeight="1">
      <c r="A620" s="91"/>
      <c r="B620" s="284">
        <f>'パターン2-2-3-1'!B621</f>
        <v>0</v>
      </c>
      <c r="C620" s="285"/>
      <c r="D620" s="286">
        <f>'パターン2-2-3-1'!G621</f>
        <v>0</v>
      </c>
      <c r="E620" s="285"/>
      <c r="F620" s="287"/>
      <c r="G620" s="288">
        <f t="shared" si="6"/>
        <v>0</v>
      </c>
    </row>
    <row r="621" spans="1:7" s="77" customFormat="1" ht="32.1" customHeight="1">
      <c r="A621" s="91"/>
      <c r="B621" s="284">
        <f>'パターン2-2-3-1'!B622</f>
        <v>0</v>
      </c>
      <c r="C621" s="285"/>
      <c r="D621" s="286">
        <f>'パターン2-2-3-1'!G622</f>
        <v>0</v>
      </c>
      <c r="E621" s="285"/>
      <c r="F621" s="287"/>
      <c r="G621" s="288">
        <f t="shared" si="6"/>
        <v>0</v>
      </c>
    </row>
    <row r="622" spans="1:7" s="77" customFormat="1" ht="32.1" customHeight="1">
      <c r="A622" s="91"/>
      <c r="B622" s="284">
        <f>'パターン2-2-3-1'!B623</f>
        <v>0</v>
      </c>
      <c r="C622" s="285"/>
      <c r="D622" s="286">
        <f>'パターン2-2-3-1'!G623</f>
        <v>0</v>
      </c>
      <c r="E622" s="285"/>
      <c r="F622" s="287"/>
      <c r="G622" s="288">
        <f t="shared" si="6"/>
        <v>0</v>
      </c>
    </row>
    <row r="623" spans="1:7" s="77" customFormat="1" ht="32.1" customHeight="1">
      <c r="A623" s="91"/>
      <c r="B623" s="284">
        <f>'パターン2-2-3-1'!B624</f>
        <v>0</v>
      </c>
      <c r="C623" s="285"/>
      <c r="D623" s="286">
        <f>'パターン2-2-3-1'!G624</f>
        <v>0</v>
      </c>
      <c r="E623" s="285"/>
      <c r="F623" s="287"/>
      <c r="G623" s="288">
        <f t="shared" si="6"/>
        <v>0</v>
      </c>
    </row>
    <row r="624" spans="1:7" s="77" customFormat="1" ht="32.1" customHeight="1">
      <c r="A624" s="91"/>
      <c r="B624" s="284">
        <f>'パターン2-2-3-1'!B625</f>
        <v>0</v>
      </c>
      <c r="C624" s="285"/>
      <c r="D624" s="286">
        <f>'パターン2-2-3-1'!G625</f>
        <v>0</v>
      </c>
      <c r="E624" s="285"/>
      <c r="F624" s="287"/>
      <c r="G624" s="288">
        <f t="shared" si="6"/>
        <v>0</v>
      </c>
    </row>
    <row r="625" spans="1:7" s="77" customFormat="1" ht="32.1" customHeight="1">
      <c r="A625" s="91"/>
      <c r="B625" s="284">
        <f>'パターン2-2-3-1'!B626</f>
        <v>0</v>
      </c>
      <c r="C625" s="285"/>
      <c r="D625" s="286">
        <f>'パターン2-2-3-1'!G626</f>
        <v>0</v>
      </c>
      <c r="E625" s="285"/>
      <c r="F625" s="287"/>
      <c r="G625" s="288">
        <f t="shared" si="6"/>
        <v>0</v>
      </c>
    </row>
    <row r="626" spans="1:7" s="77" customFormat="1" ht="32.1" customHeight="1">
      <c r="A626" s="91"/>
      <c r="B626" s="284">
        <f>'パターン2-2-3-1'!B627</f>
        <v>0</v>
      </c>
      <c r="C626" s="285"/>
      <c r="D626" s="286">
        <f>'パターン2-2-3-1'!G627</f>
        <v>0</v>
      </c>
      <c r="E626" s="285"/>
      <c r="F626" s="287"/>
      <c r="G626" s="288">
        <f t="shared" si="6"/>
        <v>0</v>
      </c>
    </row>
    <row r="627" spans="1:7" s="77" customFormat="1" ht="32.1" customHeight="1">
      <c r="A627" s="91"/>
      <c r="B627" s="284">
        <f>'パターン2-2-3-1'!B628</f>
        <v>0</v>
      </c>
      <c r="C627" s="285"/>
      <c r="D627" s="286">
        <f>'パターン2-2-3-1'!G628</f>
        <v>0</v>
      </c>
      <c r="E627" s="285"/>
      <c r="F627" s="287"/>
      <c r="G627" s="288">
        <f t="shared" si="6"/>
        <v>0</v>
      </c>
    </row>
    <row r="628" spans="1:7" s="77" customFormat="1" ht="32.1" customHeight="1">
      <c r="A628" s="91"/>
      <c r="B628" s="284">
        <f>'パターン2-2-3-1'!B629</f>
        <v>0</v>
      </c>
      <c r="C628" s="285"/>
      <c r="D628" s="286">
        <f>'パターン2-2-3-1'!G629</f>
        <v>0</v>
      </c>
      <c r="E628" s="285"/>
      <c r="F628" s="287"/>
      <c r="G628" s="288">
        <f t="shared" si="6"/>
        <v>0</v>
      </c>
    </row>
    <row r="629" spans="1:7" s="77" customFormat="1" ht="32.1" customHeight="1">
      <c r="A629" s="91"/>
      <c r="B629" s="284">
        <f>'パターン2-2-3-1'!B630</f>
        <v>0</v>
      </c>
      <c r="C629" s="285"/>
      <c r="D629" s="286">
        <f>'パターン2-2-3-1'!G630</f>
        <v>0</v>
      </c>
      <c r="E629" s="285"/>
      <c r="F629" s="287"/>
      <c r="G629" s="288">
        <f t="shared" si="6"/>
        <v>0</v>
      </c>
    </row>
    <row r="630" spans="1:7" s="77" customFormat="1" ht="32.1" customHeight="1">
      <c r="A630" s="91"/>
      <c r="B630" s="284">
        <f>'パターン2-2-3-1'!B631</f>
        <v>0</v>
      </c>
      <c r="C630" s="285"/>
      <c r="D630" s="286">
        <f>'パターン2-2-3-1'!G631</f>
        <v>0</v>
      </c>
      <c r="E630" s="285"/>
      <c r="F630" s="287"/>
      <c r="G630" s="288">
        <f t="shared" si="6"/>
        <v>0</v>
      </c>
    </row>
    <row r="631" spans="1:7" s="77" customFormat="1" ht="32.1" customHeight="1">
      <c r="A631" s="91"/>
      <c r="B631" s="284">
        <f>'パターン2-2-3-1'!B632</f>
        <v>0</v>
      </c>
      <c r="C631" s="285"/>
      <c r="D631" s="286">
        <f>'パターン2-2-3-1'!G632</f>
        <v>0</v>
      </c>
      <c r="E631" s="285"/>
      <c r="F631" s="287"/>
      <c r="G631" s="288">
        <f t="shared" si="6"/>
        <v>0</v>
      </c>
    </row>
    <row r="632" spans="1:7" s="77" customFormat="1" ht="32.1" customHeight="1">
      <c r="A632" s="91"/>
      <c r="B632" s="284">
        <f>'パターン2-2-3-1'!B633</f>
        <v>0</v>
      </c>
      <c r="C632" s="285"/>
      <c r="D632" s="286">
        <f>'パターン2-2-3-1'!G633</f>
        <v>0</v>
      </c>
      <c r="E632" s="285"/>
      <c r="F632" s="287"/>
      <c r="G632" s="288">
        <f t="shared" si="6"/>
        <v>0</v>
      </c>
    </row>
    <row r="633" spans="1:7" s="77" customFormat="1" ht="32.1" customHeight="1">
      <c r="A633" s="91"/>
      <c r="B633" s="284">
        <f>'パターン2-2-3-1'!B634</f>
        <v>0</v>
      </c>
      <c r="C633" s="285"/>
      <c r="D633" s="286">
        <f>'パターン2-2-3-1'!G634</f>
        <v>0</v>
      </c>
      <c r="E633" s="285"/>
      <c r="F633" s="287"/>
      <c r="G633" s="288">
        <f t="shared" si="6"/>
        <v>0</v>
      </c>
    </row>
    <row r="634" spans="1:7" s="77" customFormat="1" ht="32.1" customHeight="1">
      <c r="A634" s="91"/>
      <c r="B634" s="284">
        <f>'パターン2-2-3-1'!B635</f>
        <v>0</v>
      </c>
      <c r="C634" s="285"/>
      <c r="D634" s="286">
        <f>'パターン2-2-3-1'!G635</f>
        <v>0</v>
      </c>
      <c r="E634" s="285"/>
      <c r="F634" s="287"/>
      <c r="G634" s="288">
        <f t="shared" si="6"/>
        <v>0</v>
      </c>
    </row>
    <row r="635" spans="1:7" s="77" customFormat="1" ht="32.1" customHeight="1">
      <c r="A635" s="91"/>
      <c r="B635" s="284">
        <f>'パターン2-2-3-1'!B636</f>
        <v>0</v>
      </c>
      <c r="C635" s="285"/>
      <c r="D635" s="286">
        <f>'パターン2-2-3-1'!G636</f>
        <v>0</v>
      </c>
      <c r="E635" s="285"/>
      <c r="F635" s="287"/>
      <c r="G635" s="288">
        <f t="shared" si="6"/>
        <v>0</v>
      </c>
    </row>
    <row r="636" spans="1:7" s="77" customFormat="1" ht="32.1" customHeight="1">
      <c r="A636" s="91"/>
      <c r="B636" s="284">
        <f>'パターン2-2-3-1'!B637</f>
        <v>0</v>
      </c>
      <c r="C636" s="285"/>
      <c r="D636" s="286">
        <f>'パターン2-2-3-1'!G637</f>
        <v>0</v>
      </c>
      <c r="E636" s="285"/>
      <c r="F636" s="287"/>
      <c r="G636" s="288">
        <f t="shared" si="6"/>
        <v>0</v>
      </c>
    </row>
    <row r="637" spans="1:7" s="77" customFormat="1" ht="32.1" customHeight="1">
      <c r="A637" s="91"/>
      <c r="B637" s="284">
        <f>'パターン2-2-3-1'!B638</f>
        <v>0</v>
      </c>
      <c r="C637" s="285"/>
      <c r="D637" s="286">
        <f>'パターン2-2-3-1'!G638</f>
        <v>0</v>
      </c>
      <c r="E637" s="285"/>
      <c r="F637" s="287"/>
      <c r="G637" s="288">
        <f t="shared" si="6"/>
        <v>0</v>
      </c>
    </row>
    <row r="638" spans="1:7" s="77" customFormat="1" ht="32.1" customHeight="1">
      <c r="A638" s="91"/>
      <c r="B638" s="284">
        <f>'パターン2-2-3-1'!B639</f>
        <v>0</v>
      </c>
      <c r="C638" s="285"/>
      <c r="D638" s="286">
        <f>'パターン2-2-3-1'!G639</f>
        <v>0</v>
      </c>
      <c r="E638" s="285"/>
      <c r="F638" s="287"/>
      <c r="G638" s="288">
        <f t="shared" si="6"/>
        <v>0</v>
      </c>
    </row>
    <row r="639" spans="1:7" s="77" customFormat="1" ht="32.1" customHeight="1">
      <c r="A639" s="91"/>
      <c r="B639" s="284">
        <f>'パターン2-2-3-1'!B640</f>
        <v>0</v>
      </c>
      <c r="C639" s="285"/>
      <c r="D639" s="286">
        <f>'パターン2-2-3-1'!G640</f>
        <v>0</v>
      </c>
      <c r="E639" s="285"/>
      <c r="F639" s="287"/>
      <c r="G639" s="288">
        <f t="shared" si="6"/>
        <v>0</v>
      </c>
    </row>
    <row r="640" spans="1:7" s="77" customFormat="1" ht="32.1" customHeight="1">
      <c r="A640" s="91"/>
      <c r="B640" s="284">
        <f>'パターン2-2-3-1'!B641</f>
        <v>0</v>
      </c>
      <c r="C640" s="285"/>
      <c r="D640" s="286">
        <f>'パターン2-2-3-1'!G641</f>
        <v>0</v>
      </c>
      <c r="E640" s="285"/>
      <c r="F640" s="287"/>
      <c r="G640" s="288">
        <f t="shared" si="6"/>
        <v>0</v>
      </c>
    </row>
    <row r="641" spans="1:7" s="77" customFormat="1" ht="32.1" customHeight="1">
      <c r="A641" s="91"/>
      <c r="B641" s="284">
        <f>'パターン2-2-3-1'!B642</f>
        <v>0</v>
      </c>
      <c r="C641" s="285"/>
      <c r="D641" s="286">
        <f>'パターン2-2-3-1'!G642</f>
        <v>0</v>
      </c>
      <c r="E641" s="285"/>
      <c r="F641" s="287"/>
      <c r="G641" s="288">
        <f t="shared" si="6"/>
        <v>0</v>
      </c>
    </row>
    <row r="642" spans="1:7" s="77" customFormat="1" ht="32.1" customHeight="1">
      <c r="A642" s="91"/>
      <c r="B642" s="284">
        <f>'パターン2-2-3-1'!B643</f>
        <v>0</v>
      </c>
      <c r="C642" s="285"/>
      <c r="D642" s="286">
        <f>'パターン2-2-3-1'!G643</f>
        <v>0</v>
      </c>
      <c r="E642" s="285"/>
      <c r="F642" s="287"/>
      <c r="G642" s="288">
        <f t="shared" si="6"/>
        <v>0</v>
      </c>
    </row>
    <row r="643" spans="1:7" s="77" customFormat="1" ht="32.1" customHeight="1">
      <c r="A643" s="91"/>
      <c r="B643" s="284">
        <f>'パターン2-2-3-1'!B644</f>
        <v>0</v>
      </c>
      <c r="C643" s="285"/>
      <c r="D643" s="286">
        <f>'パターン2-2-3-1'!G644</f>
        <v>0</v>
      </c>
      <c r="E643" s="285"/>
      <c r="F643" s="287"/>
      <c r="G643" s="288">
        <f t="shared" si="6"/>
        <v>0</v>
      </c>
    </row>
    <row r="644" spans="1:7" s="77" customFormat="1" ht="32.1" customHeight="1">
      <c r="A644" s="91"/>
      <c r="B644" s="284">
        <f>'パターン2-2-3-1'!B645</f>
        <v>0</v>
      </c>
      <c r="C644" s="285"/>
      <c r="D644" s="286">
        <f>'パターン2-2-3-1'!G645</f>
        <v>0</v>
      </c>
      <c r="E644" s="285"/>
      <c r="F644" s="287"/>
      <c r="G644" s="288">
        <f t="shared" si="6"/>
        <v>0</v>
      </c>
    </row>
    <row r="645" spans="1:7" s="77" customFormat="1" ht="32.1" customHeight="1">
      <c r="A645" s="91"/>
      <c r="B645" s="284">
        <f>'パターン2-2-3-1'!B646</f>
        <v>0</v>
      </c>
      <c r="C645" s="285"/>
      <c r="D645" s="286">
        <f>'パターン2-2-3-1'!G646</f>
        <v>0</v>
      </c>
      <c r="E645" s="285"/>
      <c r="F645" s="287"/>
      <c r="G645" s="288">
        <f t="shared" si="6"/>
        <v>0</v>
      </c>
    </row>
    <row r="646" spans="1:7" s="77" customFormat="1" ht="32.1" customHeight="1">
      <c r="A646" s="91"/>
      <c r="B646" s="284">
        <f>'パターン2-2-3-1'!B647</f>
        <v>0</v>
      </c>
      <c r="C646" s="285"/>
      <c r="D646" s="286">
        <f>'パターン2-2-3-1'!G647</f>
        <v>0</v>
      </c>
      <c r="E646" s="285"/>
      <c r="F646" s="287"/>
      <c r="G646" s="288">
        <f t="shared" si="6"/>
        <v>0</v>
      </c>
    </row>
    <row r="647" spans="1:7" s="77" customFormat="1" ht="32.1" customHeight="1">
      <c r="A647" s="91"/>
      <c r="B647" s="284">
        <f>'パターン2-2-3-1'!B648</f>
        <v>0</v>
      </c>
      <c r="C647" s="285"/>
      <c r="D647" s="286">
        <f>'パターン2-2-3-1'!G648</f>
        <v>0</v>
      </c>
      <c r="E647" s="285"/>
      <c r="F647" s="287"/>
      <c r="G647" s="288">
        <f t="shared" si="6"/>
        <v>0</v>
      </c>
    </row>
    <row r="648" spans="1:7" s="77" customFormat="1" ht="32.1" customHeight="1">
      <c r="A648" s="91"/>
      <c r="B648" s="284">
        <f>'パターン2-2-3-1'!B649</f>
        <v>0</v>
      </c>
      <c r="C648" s="285"/>
      <c r="D648" s="286">
        <f>'パターン2-2-3-1'!G649</f>
        <v>0</v>
      </c>
      <c r="E648" s="285"/>
      <c r="F648" s="287"/>
      <c r="G648" s="288">
        <f t="shared" si="6"/>
        <v>0</v>
      </c>
    </row>
    <row r="649" spans="1:7" s="77" customFormat="1" ht="32.1" customHeight="1">
      <c r="A649" s="91"/>
      <c r="B649" s="284">
        <f>'パターン2-2-3-1'!B650</f>
        <v>0</v>
      </c>
      <c r="C649" s="285"/>
      <c r="D649" s="286">
        <f>'パターン2-2-3-1'!G650</f>
        <v>0</v>
      </c>
      <c r="E649" s="285"/>
      <c r="F649" s="287"/>
      <c r="G649" s="288">
        <f t="shared" si="6"/>
        <v>0</v>
      </c>
    </row>
    <row r="650" spans="1:7" s="77" customFormat="1" ht="32.1" customHeight="1">
      <c r="A650" s="91"/>
      <c r="B650" s="284">
        <f>'パターン2-2-3-1'!B651</f>
        <v>0</v>
      </c>
      <c r="C650" s="285"/>
      <c r="D650" s="286">
        <f>'パターン2-2-3-1'!G651</f>
        <v>0</v>
      </c>
      <c r="E650" s="285"/>
      <c r="F650" s="287"/>
      <c r="G650" s="288">
        <f t="shared" ref="G650:G713" si="7">D650+E650+F650-C650</f>
        <v>0</v>
      </c>
    </row>
    <row r="651" spans="1:7" s="77" customFormat="1" ht="32.1" customHeight="1">
      <c r="A651" s="91"/>
      <c r="B651" s="284">
        <f>'パターン2-2-3-1'!B652</f>
        <v>0</v>
      </c>
      <c r="C651" s="285"/>
      <c r="D651" s="286">
        <f>'パターン2-2-3-1'!G652</f>
        <v>0</v>
      </c>
      <c r="E651" s="285"/>
      <c r="F651" s="287"/>
      <c r="G651" s="288">
        <f t="shared" si="7"/>
        <v>0</v>
      </c>
    </row>
    <row r="652" spans="1:7" s="77" customFormat="1" ht="32.1" customHeight="1">
      <c r="A652" s="91"/>
      <c r="B652" s="284">
        <f>'パターン2-2-3-1'!B653</f>
        <v>0</v>
      </c>
      <c r="C652" s="285"/>
      <c r="D652" s="286">
        <f>'パターン2-2-3-1'!G653</f>
        <v>0</v>
      </c>
      <c r="E652" s="285"/>
      <c r="F652" s="287"/>
      <c r="G652" s="288">
        <f t="shared" si="7"/>
        <v>0</v>
      </c>
    </row>
    <row r="653" spans="1:7" s="77" customFormat="1" ht="32.1" customHeight="1">
      <c r="A653" s="91"/>
      <c r="B653" s="284">
        <f>'パターン2-2-3-1'!B654</f>
        <v>0</v>
      </c>
      <c r="C653" s="285"/>
      <c r="D653" s="286">
        <f>'パターン2-2-3-1'!G654</f>
        <v>0</v>
      </c>
      <c r="E653" s="285"/>
      <c r="F653" s="287"/>
      <c r="G653" s="288">
        <f t="shared" si="7"/>
        <v>0</v>
      </c>
    </row>
    <row r="654" spans="1:7" s="77" customFormat="1" ht="32.1" customHeight="1">
      <c r="A654" s="91"/>
      <c r="B654" s="284">
        <f>'パターン2-2-3-1'!B655</f>
        <v>0</v>
      </c>
      <c r="C654" s="285"/>
      <c r="D654" s="286">
        <f>'パターン2-2-3-1'!G655</f>
        <v>0</v>
      </c>
      <c r="E654" s="285"/>
      <c r="F654" s="287"/>
      <c r="G654" s="288">
        <f t="shared" si="7"/>
        <v>0</v>
      </c>
    </row>
    <row r="655" spans="1:7" s="77" customFormat="1" ht="32.1" customHeight="1">
      <c r="A655" s="91"/>
      <c r="B655" s="284">
        <f>'パターン2-2-3-1'!B656</f>
        <v>0</v>
      </c>
      <c r="C655" s="285"/>
      <c r="D655" s="286">
        <f>'パターン2-2-3-1'!G656</f>
        <v>0</v>
      </c>
      <c r="E655" s="285"/>
      <c r="F655" s="287"/>
      <c r="G655" s="288">
        <f t="shared" si="7"/>
        <v>0</v>
      </c>
    </row>
    <row r="656" spans="1:7" s="77" customFormat="1" ht="32.1" customHeight="1">
      <c r="A656" s="91"/>
      <c r="B656" s="284">
        <f>'パターン2-2-3-1'!B657</f>
        <v>0</v>
      </c>
      <c r="C656" s="285"/>
      <c r="D656" s="286">
        <f>'パターン2-2-3-1'!G657</f>
        <v>0</v>
      </c>
      <c r="E656" s="285"/>
      <c r="F656" s="287"/>
      <c r="G656" s="288">
        <f t="shared" si="7"/>
        <v>0</v>
      </c>
    </row>
    <row r="657" spans="1:7" s="77" customFormat="1" ht="32.1" customHeight="1">
      <c r="A657" s="91"/>
      <c r="B657" s="284">
        <f>'パターン2-2-3-1'!B658</f>
        <v>0</v>
      </c>
      <c r="C657" s="285"/>
      <c r="D657" s="286">
        <f>'パターン2-2-3-1'!G658</f>
        <v>0</v>
      </c>
      <c r="E657" s="285"/>
      <c r="F657" s="287"/>
      <c r="G657" s="288">
        <f t="shared" si="7"/>
        <v>0</v>
      </c>
    </row>
    <row r="658" spans="1:7" s="77" customFormat="1" ht="32.1" customHeight="1">
      <c r="A658" s="91"/>
      <c r="B658" s="284">
        <f>'パターン2-2-3-1'!B659</f>
        <v>0</v>
      </c>
      <c r="C658" s="285"/>
      <c r="D658" s="286">
        <f>'パターン2-2-3-1'!G659</f>
        <v>0</v>
      </c>
      <c r="E658" s="285"/>
      <c r="F658" s="287"/>
      <c r="G658" s="288">
        <f t="shared" si="7"/>
        <v>0</v>
      </c>
    </row>
    <row r="659" spans="1:7" s="77" customFormat="1" ht="32.1" customHeight="1">
      <c r="A659" s="91"/>
      <c r="B659" s="284">
        <f>'パターン2-2-3-1'!B660</f>
        <v>0</v>
      </c>
      <c r="C659" s="285"/>
      <c r="D659" s="286">
        <f>'パターン2-2-3-1'!G660</f>
        <v>0</v>
      </c>
      <c r="E659" s="285"/>
      <c r="F659" s="287"/>
      <c r="G659" s="288">
        <f t="shared" si="7"/>
        <v>0</v>
      </c>
    </row>
    <row r="660" spans="1:7" s="77" customFormat="1" ht="32.1" customHeight="1">
      <c r="A660" s="91"/>
      <c r="B660" s="284">
        <f>'パターン2-2-3-1'!B661</f>
        <v>0</v>
      </c>
      <c r="C660" s="285"/>
      <c r="D660" s="286">
        <f>'パターン2-2-3-1'!G661</f>
        <v>0</v>
      </c>
      <c r="E660" s="285"/>
      <c r="F660" s="287"/>
      <c r="G660" s="288">
        <f t="shared" si="7"/>
        <v>0</v>
      </c>
    </row>
    <row r="661" spans="1:7" s="77" customFormat="1" ht="32.1" customHeight="1">
      <c r="A661" s="91"/>
      <c r="B661" s="284">
        <f>'パターン2-2-3-1'!B662</f>
        <v>0</v>
      </c>
      <c r="C661" s="285"/>
      <c r="D661" s="286">
        <f>'パターン2-2-3-1'!G662</f>
        <v>0</v>
      </c>
      <c r="E661" s="285"/>
      <c r="F661" s="287"/>
      <c r="G661" s="288">
        <f t="shared" si="7"/>
        <v>0</v>
      </c>
    </row>
    <row r="662" spans="1:7" s="77" customFormat="1" ht="32.1" customHeight="1">
      <c r="A662" s="91"/>
      <c r="B662" s="284">
        <f>'パターン2-2-3-1'!B663</f>
        <v>0</v>
      </c>
      <c r="C662" s="285"/>
      <c r="D662" s="286">
        <f>'パターン2-2-3-1'!G663</f>
        <v>0</v>
      </c>
      <c r="E662" s="285"/>
      <c r="F662" s="287"/>
      <c r="G662" s="288">
        <f t="shared" si="7"/>
        <v>0</v>
      </c>
    </row>
    <row r="663" spans="1:7" s="77" customFormat="1" ht="32.1" customHeight="1">
      <c r="A663" s="91"/>
      <c r="B663" s="284">
        <f>'パターン2-2-3-1'!B664</f>
        <v>0</v>
      </c>
      <c r="C663" s="285"/>
      <c r="D663" s="286">
        <f>'パターン2-2-3-1'!G664</f>
        <v>0</v>
      </c>
      <c r="E663" s="285"/>
      <c r="F663" s="287"/>
      <c r="G663" s="288">
        <f t="shared" si="7"/>
        <v>0</v>
      </c>
    </row>
    <row r="664" spans="1:7" s="77" customFormat="1" ht="32.1" customHeight="1">
      <c r="A664" s="91"/>
      <c r="B664" s="284">
        <f>'パターン2-2-3-1'!B665</f>
        <v>0</v>
      </c>
      <c r="C664" s="285"/>
      <c r="D664" s="286">
        <f>'パターン2-2-3-1'!G665</f>
        <v>0</v>
      </c>
      <c r="E664" s="285"/>
      <c r="F664" s="287"/>
      <c r="G664" s="288">
        <f t="shared" si="7"/>
        <v>0</v>
      </c>
    </row>
    <row r="665" spans="1:7" s="77" customFormat="1" ht="32.1" customHeight="1">
      <c r="A665" s="91"/>
      <c r="B665" s="284">
        <f>'パターン2-2-3-1'!B666</f>
        <v>0</v>
      </c>
      <c r="C665" s="285"/>
      <c r="D665" s="286">
        <f>'パターン2-2-3-1'!G666</f>
        <v>0</v>
      </c>
      <c r="E665" s="285"/>
      <c r="F665" s="287"/>
      <c r="G665" s="288">
        <f t="shared" si="7"/>
        <v>0</v>
      </c>
    </row>
    <row r="666" spans="1:7" s="77" customFormat="1" ht="32.1" customHeight="1">
      <c r="A666" s="91"/>
      <c r="B666" s="284">
        <f>'パターン2-2-3-1'!B667</f>
        <v>0</v>
      </c>
      <c r="C666" s="285"/>
      <c r="D666" s="286">
        <f>'パターン2-2-3-1'!G667</f>
        <v>0</v>
      </c>
      <c r="E666" s="285"/>
      <c r="F666" s="287"/>
      <c r="G666" s="288">
        <f t="shared" si="7"/>
        <v>0</v>
      </c>
    </row>
    <row r="667" spans="1:7" s="77" customFormat="1" ht="32.1" customHeight="1">
      <c r="A667" s="91"/>
      <c r="B667" s="284">
        <f>'パターン2-2-3-1'!B668</f>
        <v>0</v>
      </c>
      <c r="C667" s="285"/>
      <c r="D667" s="286">
        <f>'パターン2-2-3-1'!G668</f>
        <v>0</v>
      </c>
      <c r="E667" s="285"/>
      <c r="F667" s="287"/>
      <c r="G667" s="288">
        <f t="shared" si="7"/>
        <v>0</v>
      </c>
    </row>
    <row r="668" spans="1:7" s="77" customFormat="1" ht="32.1" customHeight="1">
      <c r="A668" s="91"/>
      <c r="B668" s="284">
        <f>'パターン2-2-3-1'!B669</f>
        <v>0</v>
      </c>
      <c r="C668" s="285"/>
      <c r="D668" s="286">
        <f>'パターン2-2-3-1'!G669</f>
        <v>0</v>
      </c>
      <c r="E668" s="285"/>
      <c r="F668" s="287"/>
      <c r="G668" s="288">
        <f t="shared" si="7"/>
        <v>0</v>
      </c>
    </row>
    <row r="669" spans="1:7" s="77" customFormat="1" ht="32.1" customHeight="1">
      <c r="A669" s="91"/>
      <c r="B669" s="284">
        <f>'パターン2-2-3-1'!B670</f>
        <v>0</v>
      </c>
      <c r="C669" s="285"/>
      <c r="D669" s="286">
        <f>'パターン2-2-3-1'!G670</f>
        <v>0</v>
      </c>
      <c r="E669" s="285"/>
      <c r="F669" s="287"/>
      <c r="G669" s="288">
        <f t="shared" si="7"/>
        <v>0</v>
      </c>
    </row>
    <row r="670" spans="1:7" s="77" customFormat="1" ht="32.1" customHeight="1">
      <c r="A670" s="91"/>
      <c r="B670" s="284">
        <f>'パターン2-2-3-1'!B671</f>
        <v>0</v>
      </c>
      <c r="C670" s="285"/>
      <c r="D670" s="286">
        <f>'パターン2-2-3-1'!G671</f>
        <v>0</v>
      </c>
      <c r="E670" s="285"/>
      <c r="F670" s="287"/>
      <c r="G670" s="288">
        <f t="shared" si="7"/>
        <v>0</v>
      </c>
    </row>
    <row r="671" spans="1:7" s="77" customFormat="1" ht="32.1" customHeight="1">
      <c r="A671" s="91"/>
      <c r="B671" s="284">
        <f>'パターン2-2-3-1'!B672</f>
        <v>0</v>
      </c>
      <c r="C671" s="285"/>
      <c r="D671" s="286">
        <f>'パターン2-2-3-1'!G672</f>
        <v>0</v>
      </c>
      <c r="E671" s="285"/>
      <c r="F671" s="287"/>
      <c r="G671" s="288">
        <f t="shared" si="7"/>
        <v>0</v>
      </c>
    </row>
    <row r="672" spans="1:7" s="77" customFormat="1" ht="32.1" customHeight="1">
      <c r="A672" s="91"/>
      <c r="B672" s="284">
        <f>'パターン2-2-3-1'!B673</f>
        <v>0</v>
      </c>
      <c r="C672" s="285"/>
      <c r="D672" s="286">
        <f>'パターン2-2-3-1'!G673</f>
        <v>0</v>
      </c>
      <c r="E672" s="285"/>
      <c r="F672" s="287"/>
      <c r="G672" s="288">
        <f t="shared" si="7"/>
        <v>0</v>
      </c>
    </row>
    <row r="673" spans="1:7" s="77" customFormat="1" ht="32.1" customHeight="1">
      <c r="A673" s="91"/>
      <c r="B673" s="284">
        <f>'パターン2-2-3-1'!B674</f>
        <v>0</v>
      </c>
      <c r="C673" s="285"/>
      <c r="D673" s="286">
        <f>'パターン2-2-3-1'!G674</f>
        <v>0</v>
      </c>
      <c r="E673" s="285"/>
      <c r="F673" s="287"/>
      <c r="G673" s="288">
        <f t="shared" si="7"/>
        <v>0</v>
      </c>
    </row>
    <row r="674" spans="1:7" s="77" customFormat="1" ht="32.1" customHeight="1">
      <c r="A674" s="91"/>
      <c r="B674" s="284">
        <f>'パターン2-2-3-1'!B675</f>
        <v>0</v>
      </c>
      <c r="C674" s="285"/>
      <c r="D674" s="286">
        <f>'パターン2-2-3-1'!G675</f>
        <v>0</v>
      </c>
      <c r="E674" s="285"/>
      <c r="F674" s="287"/>
      <c r="G674" s="288">
        <f t="shared" si="7"/>
        <v>0</v>
      </c>
    </row>
    <row r="675" spans="1:7" s="77" customFormat="1" ht="32.1" customHeight="1">
      <c r="A675" s="91"/>
      <c r="B675" s="284">
        <f>'パターン2-2-3-1'!B676</f>
        <v>0</v>
      </c>
      <c r="C675" s="285"/>
      <c r="D675" s="286">
        <f>'パターン2-2-3-1'!G676</f>
        <v>0</v>
      </c>
      <c r="E675" s="285"/>
      <c r="F675" s="287"/>
      <c r="G675" s="288">
        <f t="shared" si="7"/>
        <v>0</v>
      </c>
    </row>
    <row r="676" spans="1:7" s="77" customFormat="1" ht="32.1" customHeight="1">
      <c r="A676" s="91"/>
      <c r="B676" s="284">
        <f>'パターン2-2-3-1'!B677</f>
        <v>0</v>
      </c>
      <c r="C676" s="285"/>
      <c r="D676" s="286">
        <f>'パターン2-2-3-1'!G677</f>
        <v>0</v>
      </c>
      <c r="E676" s="285"/>
      <c r="F676" s="287"/>
      <c r="G676" s="288">
        <f t="shared" si="7"/>
        <v>0</v>
      </c>
    </row>
    <row r="677" spans="1:7" s="77" customFormat="1" ht="32.1" customHeight="1">
      <c r="A677" s="91"/>
      <c r="B677" s="284">
        <f>'パターン2-2-3-1'!B678</f>
        <v>0</v>
      </c>
      <c r="C677" s="285"/>
      <c r="D677" s="286">
        <f>'パターン2-2-3-1'!G678</f>
        <v>0</v>
      </c>
      <c r="E677" s="285"/>
      <c r="F677" s="287"/>
      <c r="G677" s="288">
        <f t="shared" si="7"/>
        <v>0</v>
      </c>
    </row>
    <row r="678" spans="1:7" s="77" customFormat="1" ht="32.1" customHeight="1">
      <c r="A678" s="91"/>
      <c r="B678" s="284">
        <f>'パターン2-2-3-1'!B679</f>
        <v>0</v>
      </c>
      <c r="C678" s="285"/>
      <c r="D678" s="286">
        <f>'パターン2-2-3-1'!G679</f>
        <v>0</v>
      </c>
      <c r="E678" s="285"/>
      <c r="F678" s="287"/>
      <c r="G678" s="288">
        <f t="shared" si="7"/>
        <v>0</v>
      </c>
    </row>
    <row r="679" spans="1:7" s="77" customFormat="1" ht="32.1" customHeight="1">
      <c r="A679" s="91"/>
      <c r="B679" s="284">
        <f>'パターン2-2-3-1'!B680</f>
        <v>0</v>
      </c>
      <c r="C679" s="285"/>
      <c r="D679" s="286">
        <f>'パターン2-2-3-1'!G680</f>
        <v>0</v>
      </c>
      <c r="E679" s="285"/>
      <c r="F679" s="287"/>
      <c r="G679" s="288">
        <f t="shared" si="7"/>
        <v>0</v>
      </c>
    </row>
    <row r="680" spans="1:7" s="77" customFormat="1" ht="32.1" customHeight="1">
      <c r="A680" s="91"/>
      <c r="B680" s="284">
        <f>'パターン2-2-3-1'!B681</f>
        <v>0</v>
      </c>
      <c r="C680" s="285"/>
      <c r="D680" s="286">
        <f>'パターン2-2-3-1'!G681</f>
        <v>0</v>
      </c>
      <c r="E680" s="285"/>
      <c r="F680" s="287"/>
      <c r="G680" s="288">
        <f t="shared" si="7"/>
        <v>0</v>
      </c>
    </row>
    <row r="681" spans="1:7" s="77" customFormat="1" ht="32.1" customHeight="1">
      <c r="A681" s="91"/>
      <c r="B681" s="284">
        <f>'パターン2-2-3-1'!B682</f>
        <v>0</v>
      </c>
      <c r="C681" s="285"/>
      <c r="D681" s="286">
        <f>'パターン2-2-3-1'!G682</f>
        <v>0</v>
      </c>
      <c r="E681" s="285"/>
      <c r="F681" s="287"/>
      <c r="G681" s="288">
        <f t="shared" si="7"/>
        <v>0</v>
      </c>
    </row>
    <row r="682" spans="1:7" s="77" customFormat="1" ht="32.1" customHeight="1">
      <c r="A682" s="91"/>
      <c r="B682" s="284">
        <f>'パターン2-2-3-1'!B683</f>
        <v>0</v>
      </c>
      <c r="C682" s="285"/>
      <c r="D682" s="286">
        <f>'パターン2-2-3-1'!G683</f>
        <v>0</v>
      </c>
      <c r="E682" s="285"/>
      <c r="F682" s="287"/>
      <c r="G682" s="288">
        <f t="shared" si="7"/>
        <v>0</v>
      </c>
    </row>
    <row r="683" spans="1:7" s="77" customFormat="1" ht="32.1" customHeight="1">
      <c r="A683" s="91"/>
      <c r="B683" s="284">
        <f>'パターン2-2-3-1'!B684</f>
        <v>0</v>
      </c>
      <c r="C683" s="285"/>
      <c r="D683" s="286">
        <f>'パターン2-2-3-1'!G684</f>
        <v>0</v>
      </c>
      <c r="E683" s="285"/>
      <c r="F683" s="287"/>
      <c r="G683" s="288">
        <f t="shared" si="7"/>
        <v>0</v>
      </c>
    </row>
    <row r="684" spans="1:7" s="77" customFormat="1" ht="32.1" customHeight="1">
      <c r="A684" s="91"/>
      <c r="B684" s="284">
        <f>'パターン2-2-3-1'!B685</f>
        <v>0</v>
      </c>
      <c r="C684" s="285"/>
      <c r="D684" s="286">
        <f>'パターン2-2-3-1'!G685</f>
        <v>0</v>
      </c>
      <c r="E684" s="285"/>
      <c r="F684" s="287"/>
      <c r="G684" s="288">
        <f t="shared" si="7"/>
        <v>0</v>
      </c>
    </row>
    <row r="685" spans="1:7" s="77" customFormat="1" ht="32.1" customHeight="1">
      <c r="A685" s="91"/>
      <c r="B685" s="284">
        <f>'パターン2-2-3-1'!B686</f>
        <v>0</v>
      </c>
      <c r="C685" s="285"/>
      <c r="D685" s="286">
        <f>'パターン2-2-3-1'!G686</f>
        <v>0</v>
      </c>
      <c r="E685" s="285"/>
      <c r="F685" s="287"/>
      <c r="G685" s="288">
        <f t="shared" si="7"/>
        <v>0</v>
      </c>
    </row>
    <row r="686" spans="1:7" s="77" customFormat="1" ht="32.1" customHeight="1">
      <c r="A686" s="91"/>
      <c r="B686" s="284">
        <f>'パターン2-2-3-1'!B687</f>
        <v>0</v>
      </c>
      <c r="C686" s="285"/>
      <c r="D686" s="286">
        <f>'パターン2-2-3-1'!G687</f>
        <v>0</v>
      </c>
      <c r="E686" s="285"/>
      <c r="F686" s="287"/>
      <c r="G686" s="288">
        <f t="shared" si="7"/>
        <v>0</v>
      </c>
    </row>
    <row r="687" spans="1:7" s="77" customFormat="1" ht="32.1" customHeight="1">
      <c r="A687" s="91"/>
      <c r="B687" s="284">
        <f>'パターン2-2-3-1'!B688</f>
        <v>0</v>
      </c>
      <c r="C687" s="285"/>
      <c r="D687" s="286">
        <f>'パターン2-2-3-1'!G688</f>
        <v>0</v>
      </c>
      <c r="E687" s="285"/>
      <c r="F687" s="287"/>
      <c r="G687" s="288">
        <f t="shared" si="7"/>
        <v>0</v>
      </c>
    </row>
    <row r="688" spans="1:7" s="77" customFormat="1" ht="32.1" customHeight="1">
      <c r="A688" s="91"/>
      <c r="B688" s="284">
        <f>'パターン2-2-3-1'!B689</f>
        <v>0</v>
      </c>
      <c r="C688" s="285"/>
      <c r="D688" s="286">
        <f>'パターン2-2-3-1'!G689</f>
        <v>0</v>
      </c>
      <c r="E688" s="285"/>
      <c r="F688" s="287"/>
      <c r="G688" s="288">
        <f t="shared" si="7"/>
        <v>0</v>
      </c>
    </row>
    <row r="689" spans="1:7" s="77" customFormat="1" ht="32.1" customHeight="1">
      <c r="A689" s="91"/>
      <c r="B689" s="284">
        <f>'パターン2-2-3-1'!B690</f>
        <v>0</v>
      </c>
      <c r="C689" s="285"/>
      <c r="D689" s="286">
        <f>'パターン2-2-3-1'!G690</f>
        <v>0</v>
      </c>
      <c r="E689" s="285"/>
      <c r="F689" s="287"/>
      <c r="G689" s="288">
        <f t="shared" si="7"/>
        <v>0</v>
      </c>
    </row>
    <row r="690" spans="1:7" s="77" customFormat="1" ht="32.1" customHeight="1">
      <c r="A690" s="91"/>
      <c r="B690" s="284">
        <f>'パターン2-2-3-1'!B691</f>
        <v>0</v>
      </c>
      <c r="C690" s="285"/>
      <c r="D690" s="286">
        <f>'パターン2-2-3-1'!G691</f>
        <v>0</v>
      </c>
      <c r="E690" s="285"/>
      <c r="F690" s="287"/>
      <c r="G690" s="288">
        <f t="shared" si="7"/>
        <v>0</v>
      </c>
    </row>
    <row r="691" spans="1:7" s="77" customFormat="1" ht="32.1" customHeight="1">
      <c r="A691" s="91"/>
      <c r="B691" s="284">
        <f>'パターン2-2-3-1'!B692</f>
        <v>0</v>
      </c>
      <c r="C691" s="285"/>
      <c r="D691" s="286">
        <f>'パターン2-2-3-1'!G692</f>
        <v>0</v>
      </c>
      <c r="E691" s="285"/>
      <c r="F691" s="287"/>
      <c r="G691" s="288">
        <f t="shared" si="7"/>
        <v>0</v>
      </c>
    </row>
    <row r="692" spans="1:7" s="77" customFormat="1" ht="32.1" customHeight="1">
      <c r="A692" s="91"/>
      <c r="B692" s="284">
        <f>'パターン2-2-3-1'!B693</f>
        <v>0</v>
      </c>
      <c r="C692" s="285"/>
      <c r="D692" s="286">
        <f>'パターン2-2-3-1'!G693</f>
        <v>0</v>
      </c>
      <c r="E692" s="285"/>
      <c r="F692" s="287"/>
      <c r="G692" s="288">
        <f t="shared" si="7"/>
        <v>0</v>
      </c>
    </row>
    <row r="693" spans="1:7" s="77" customFormat="1" ht="32.1" customHeight="1">
      <c r="A693" s="91"/>
      <c r="B693" s="284">
        <f>'パターン2-2-3-1'!B694</f>
        <v>0</v>
      </c>
      <c r="C693" s="285"/>
      <c r="D693" s="286">
        <f>'パターン2-2-3-1'!G694</f>
        <v>0</v>
      </c>
      <c r="E693" s="285"/>
      <c r="F693" s="287"/>
      <c r="G693" s="288">
        <f t="shared" si="7"/>
        <v>0</v>
      </c>
    </row>
    <row r="694" spans="1:7" s="77" customFormat="1" ht="32.1" customHeight="1">
      <c r="A694" s="91"/>
      <c r="B694" s="284">
        <f>'パターン2-2-3-1'!B695</f>
        <v>0</v>
      </c>
      <c r="C694" s="285"/>
      <c r="D694" s="286">
        <f>'パターン2-2-3-1'!G695</f>
        <v>0</v>
      </c>
      <c r="E694" s="285"/>
      <c r="F694" s="287"/>
      <c r="G694" s="288">
        <f t="shared" si="7"/>
        <v>0</v>
      </c>
    </row>
    <row r="695" spans="1:7" s="77" customFormat="1" ht="32.1" customHeight="1">
      <c r="A695" s="91"/>
      <c r="B695" s="284">
        <f>'パターン2-2-3-1'!B696</f>
        <v>0</v>
      </c>
      <c r="C695" s="285"/>
      <c r="D695" s="286">
        <f>'パターン2-2-3-1'!G696</f>
        <v>0</v>
      </c>
      <c r="E695" s="285"/>
      <c r="F695" s="287"/>
      <c r="G695" s="288">
        <f t="shared" si="7"/>
        <v>0</v>
      </c>
    </row>
    <row r="696" spans="1:7" s="77" customFormat="1" ht="32.1" customHeight="1">
      <c r="A696" s="91"/>
      <c r="B696" s="284">
        <f>'パターン2-2-3-1'!B697</f>
        <v>0</v>
      </c>
      <c r="C696" s="285"/>
      <c r="D696" s="286">
        <f>'パターン2-2-3-1'!G697</f>
        <v>0</v>
      </c>
      <c r="E696" s="285"/>
      <c r="F696" s="287"/>
      <c r="G696" s="288">
        <f t="shared" si="7"/>
        <v>0</v>
      </c>
    </row>
    <row r="697" spans="1:7" s="77" customFormat="1" ht="32.1" customHeight="1">
      <c r="A697" s="91"/>
      <c r="B697" s="284">
        <f>'パターン2-2-3-1'!B698</f>
        <v>0</v>
      </c>
      <c r="C697" s="285"/>
      <c r="D697" s="286">
        <f>'パターン2-2-3-1'!G698</f>
        <v>0</v>
      </c>
      <c r="E697" s="285"/>
      <c r="F697" s="287"/>
      <c r="G697" s="288">
        <f t="shared" si="7"/>
        <v>0</v>
      </c>
    </row>
    <row r="698" spans="1:7" s="77" customFormat="1" ht="32.1" customHeight="1">
      <c r="A698" s="91"/>
      <c r="B698" s="284">
        <f>'パターン2-2-3-1'!B699</f>
        <v>0</v>
      </c>
      <c r="C698" s="285"/>
      <c r="D698" s="286">
        <f>'パターン2-2-3-1'!G699</f>
        <v>0</v>
      </c>
      <c r="E698" s="285"/>
      <c r="F698" s="287"/>
      <c r="G698" s="288">
        <f t="shared" si="7"/>
        <v>0</v>
      </c>
    </row>
    <row r="699" spans="1:7" s="77" customFormat="1" ht="32.1" customHeight="1">
      <c r="A699" s="91"/>
      <c r="B699" s="284">
        <f>'パターン2-2-3-1'!B700</f>
        <v>0</v>
      </c>
      <c r="C699" s="285"/>
      <c r="D699" s="286">
        <f>'パターン2-2-3-1'!G700</f>
        <v>0</v>
      </c>
      <c r="E699" s="285"/>
      <c r="F699" s="287"/>
      <c r="G699" s="288">
        <f t="shared" si="7"/>
        <v>0</v>
      </c>
    </row>
    <row r="700" spans="1:7" s="77" customFormat="1" ht="32.1" customHeight="1">
      <c r="A700" s="91"/>
      <c r="B700" s="284">
        <f>'パターン2-2-3-1'!B701</f>
        <v>0</v>
      </c>
      <c r="C700" s="285"/>
      <c r="D700" s="286">
        <f>'パターン2-2-3-1'!G701</f>
        <v>0</v>
      </c>
      <c r="E700" s="285"/>
      <c r="F700" s="287"/>
      <c r="G700" s="288">
        <f t="shared" si="7"/>
        <v>0</v>
      </c>
    </row>
    <row r="701" spans="1:7" s="77" customFormat="1" ht="32.1" customHeight="1">
      <c r="A701" s="91"/>
      <c r="B701" s="284">
        <f>'パターン2-2-3-1'!B702</f>
        <v>0</v>
      </c>
      <c r="C701" s="285"/>
      <c r="D701" s="286">
        <f>'パターン2-2-3-1'!G702</f>
        <v>0</v>
      </c>
      <c r="E701" s="285"/>
      <c r="F701" s="287"/>
      <c r="G701" s="288">
        <f t="shared" si="7"/>
        <v>0</v>
      </c>
    </row>
    <row r="702" spans="1:7" s="77" customFormat="1" ht="32.1" customHeight="1">
      <c r="A702" s="91"/>
      <c r="B702" s="284">
        <f>'パターン2-2-3-1'!B703</f>
        <v>0</v>
      </c>
      <c r="C702" s="285"/>
      <c r="D702" s="286">
        <f>'パターン2-2-3-1'!G703</f>
        <v>0</v>
      </c>
      <c r="E702" s="285"/>
      <c r="F702" s="287"/>
      <c r="G702" s="288">
        <f t="shared" si="7"/>
        <v>0</v>
      </c>
    </row>
    <row r="703" spans="1:7" s="77" customFormat="1" ht="32.1" customHeight="1">
      <c r="A703" s="91"/>
      <c r="B703" s="284">
        <f>'パターン2-2-3-1'!B704</f>
        <v>0</v>
      </c>
      <c r="C703" s="285"/>
      <c r="D703" s="286">
        <f>'パターン2-2-3-1'!G704</f>
        <v>0</v>
      </c>
      <c r="E703" s="285"/>
      <c r="F703" s="287"/>
      <c r="G703" s="288">
        <f t="shared" si="7"/>
        <v>0</v>
      </c>
    </row>
    <row r="704" spans="1:7" s="77" customFormat="1" ht="32.1" customHeight="1">
      <c r="A704" s="91"/>
      <c r="B704" s="284">
        <f>'パターン2-2-3-1'!B705</f>
        <v>0</v>
      </c>
      <c r="C704" s="285"/>
      <c r="D704" s="286">
        <f>'パターン2-2-3-1'!G705</f>
        <v>0</v>
      </c>
      <c r="E704" s="285"/>
      <c r="F704" s="287"/>
      <c r="G704" s="288">
        <f t="shared" si="7"/>
        <v>0</v>
      </c>
    </row>
    <row r="705" spans="1:7" s="77" customFormat="1" ht="32.1" customHeight="1">
      <c r="A705" s="91"/>
      <c r="B705" s="284">
        <f>'パターン2-2-3-1'!B706</f>
        <v>0</v>
      </c>
      <c r="C705" s="285"/>
      <c r="D705" s="286">
        <f>'パターン2-2-3-1'!G706</f>
        <v>0</v>
      </c>
      <c r="E705" s="285"/>
      <c r="F705" s="287"/>
      <c r="G705" s="288">
        <f t="shared" si="7"/>
        <v>0</v>
      </c>
    </row>
    <row r="706" spans="1:7" s="77" customFormat="1" ht="32.1" customHeight="1">
      <c r="A706" s="91"/>
      <c r="B706" s="284">
        <f>'パターン2-2-3-1'!B707</f>
        <v>0</v>
      </c>
      <c r="C706" s="285"/>
      <c r="D706" s="286">
        <f>'パターン2-2-3-1'!G707</f>
        <v>0</v>
      </c>
      <c r="E706" s="285"/>
      <c r="F706" s="287"/>
      <c r="G706" s="288">
        <f t="shared" si="7"/>
        <v>0</v>
      </c>
    </row>
    <row r="707" spans="1:7" s="77" customFormat="1" ht="32.1" customHeight="1">
      <c r="A707" s="91"/>
      <c r="B707" s="284">
        <f>'パターン2-2-3-1'!B708</f>
        <v>0</v>
      </c>
      <c r="C707" s="285"/>
      <c r="D707" s="286">
        <f>'パターン2-2-3-1'!G708</f>
        <v>0</v>
      </c>
      <c r="E707" s="285"/>
      <c r="F707" s="287"/>
      <c r="G707" s="288">
        <f t="shared" si="7"/>
        <v>0</v>
      </c>
    </row>
    <row r="708" spans="1:7" s="77" customFormat="1" ht="32.1" customHeight="1">
      <c r="A708" s="91"/>
      <c r="B708" s="284">
        <f>'パターン2-2-3-1'!B709</f>
        <v>0</v>
      </c>
      <c r="C708" s="285"/>
      <c r="D708" s="286">
        <f>'パターン2-2-3-1'!G709</f>
        <v>0</v>
      </c>
      <c r="E708" s="285"/>
      <c r="F708" s="287"/>
      <c r="G708" s="288">
        <f t="shared" si="7"/>
        <v>0</v>
      </c>
    </row>
    <row r="709" spans="1:7" s="77" customFormat="1" ht="32.1" customHeight="1">
      <c r="A709" s="91"/>
      <c r="B709" s="284">
        <f>'パターン2-2-3-1'!B710</f>
        <v>0</v>
      </c>
      <c r="C709" s="285"/>
      <c r="D709" s="286">
        <f>'パターン2-2-3-1'!G710</f>
        <v>0</v>
      </c>
      <c r="E709" s="285"/>
      <c r="F709" s="287"/>
      <c r="G709" s="288">
        <f t="shared" si="7"/>
        <v>0</v>
      </c>
    </row>
    <row r="710" spans="1:7" s="77" customFormat="1" ht="32.1" customHeight="1">
      <c r="A710" s="91"/>
      <c r="B710" s="284">
        <f>'パターン2-2-3-1'!B711</f>
        <v>0</v>
      </c>
      <c r="C710" s="285"/>
      <c r="D710" s="286">
        <f>'パターン2-2-3-1'!G711</f>
        <v>0</v>
      </c>
      <c r="E710" s="285"/>
      <c r="F710" s="287"/>
      <c r="G710" s="288">
        <f t="shared" si="7"/>
        <v>0</v>
      </c>
    </row>
    <row r="711" spans="1:7" s="77" customFormat="1" ht="32.1" customHeight="1">
      <c r="A711" s="91"/>
      <c r="B711" s="284">
        <f>'パターン2-2-3-1'!B712</f>
        <v>0</v>
      </c>
      <c r="C711" s="285"/>
      <c r="D711" s="286">
        <f>'パターン2-2-3-1'!G712</f>
        <v>0</v>
      </c>
      <c r="E711" s="285"/>
      <c r="F711" s="287"/>
      <c r="G711" s="288">
        <f t="shared" si="7"/>
        <v>0</v>
      </c>
    </row>
    <row r="712" spans="1:7" s="77" customFormat="1" ht="32.1" customHeight="1">
      <c r="A712" s="91"/>
      <c r="B712" s="284">
        <f>'パターン2-2-3-1'!B713</f>
        <v>0</v>
      </c>
      <c r="C712" s="285"/>
      <c r="D712" s="286">
        <f>'パターン2-2-3-1'!G713</f>
        <v>0</v>
      </c>
      <c r="E712" s="285"/>
      <c r="F712" s="287"/>
      <c r="G712" s="288">
        <f t="shared" si="7"/>
        <v>0</v>
      </c>
    </row>
    <row r="713" spans="1:7" s="77" customFormat="1" ht="32.1" customHeight="1">
      <c r="A713" s="91"/>
      <c r="B713" s="284">
        <f>'パターン2-2-3-1'!B714</f>
        <v>0</v>
      </c>
      <c r="C713" s="285"/>
      <c r="D713" s="286">
        <f>'パターン2-2-3-1'!G714</f>
        <v>0</v>
      </c>
      <c r="E713" s="285"/>
      <c r="F713" s="287"/>
      <c r="G713" s="288">
        <f t="shared" si="7"/>
        <v>0</v>
      </c>
    </row>
    <row r="714" spans="1:7" s="77" customFormat="1" ht="32.1" customHeight="1">
      <c r="A714" s="91"/>
      <c r="B714" s="284">
        <f>'パターン2-2-3-1'!B715</f>
        <v>0</v>
      </c>
      <c r="C714" s="285"/>
      <c r="D714" s="286">
        <f>'パターン2-2-3-1'!G715</f>
        <v>0</v>
      </c>
      <c r="E714" s="285"/>
      <c r="F714" s="287"/>
      <c r="G714" s="288">
        <f t="shared" ref="G714:G777" si="8">D714+E714+F714-C714</f>
        <v>0</v>
      </c>
    </row>
    <row r="715" spans="1:7" s="77" customFormat="1" ht="32.1" customHeight="1">
      <c r="A715" s="91"/>
      <c r="B715" s="284">
        <f>'パターン2-2-3-1'!B716</f>
        <v>0</v>
      </c>
      <c r="C715" s="285"/>
      <c r="D715" s="286">
        <f>'パターン2-2-3-1'!G716</f>
        <v>0</v>
      </c>
      <c r="E715" s="285"/>
      <c r="F715" s="287"/>
      <c r="G715" s="288">
        <f t="shared" si="8"/>
        <v>0</v>
      </c>
    </row>
    <row r="716" spans="1:7" s="77" customFormat="1" ht="32.1" customHeight="1">
      <c r="A716" s="91"/>
      <c r="B716" s="284">
        <f>'パターン2-2-3-1'!B717</f>
        <v>0</v>
      </c>
      <c r="C716" s="285"/>
      <c r="D716" s="286">
        <f>'パターン2-2-3-1'!G717</f>
        <v>0</v>
      </c>
      <c r="E716" s="285"/>
      <c r="F716" s="287"/>
      <c r="G716" s="288">
        <f t="shared" si="8"/>
        <v>0</v>
      </c>
    </row>
    <row r="717" spans="1:7" s="77" customFormat="1" ht="32.1" customHeight="1">
      <c r="A717" s="91"/>
      <c r="B717" s="284">
        <f>'パターン2-2-3-1'!B718</f>
        <v>0</v>
      </c>
      <c r="C717" s="285"/>
      <c r="D717" s="286">
        <f>'パターン2-2-3-1'!G718</f>
        <v>0</v>
      </c>
      <c r="E717" s="285"/>
      <c r="F717" s="287"/>
      <c r="G717" s="288">
        <f t="shared" si="8"/>
        <v>0</v>
      </c>
    </row>
    <row r="718" spans="1:7" s="77" customFormat="1" ht="32.1" customHeight="1">
      <c r="A718" s="91"/>
      <c r="B718" s="284">
        <f>'パターン2-2-3-1'!B719</f>
        <v>0</v>
      </c>
      <c r="C718" s="285"/>
      <c r="D718" s="286">
        <f>'パターン2-2-3-1'!G719</f>
        <v>0</v>
      </c>
      <c r="E718" s="285"/>
      <c r="F718" s="287"/>
      <c r="G718" s="288">
        <f t="shared" si="8"/>
        <v>0</v>
      </c>
    </row>
    <row r="719" spans="1:7" s="77" customFormat="1" ht="32.1" customHeight="1">
      <c r="A719" s="91"/>
      <c r="B719" s="284">
        <f>'パターン2-2-3-1'!B720</f>
        <v>0</v>
      </c>
      <c r="C719" s="285"/>
      <c r="D719" s="286">
        <f>'パターン2-2-3-1'!G720</f>
        <v>0</v>
      </c>
      <c r="E719" s="285"/>
      <c r="F719" s="287"/>
      <c r="G719" s="288">
        <f t="shared" si="8"/>
        <v>0</v>
      </c>
    </row>
    <row r="720" spans="1:7" s="77" customFormat="1" ht="32.1" customHeight="1">
      <c r="A720" s="91"/>
      <c r="B720" s="284">
        <f>'パターン2-2-3-1'!B721</f>
        <v>0</v>
      </c>
      <c r="C720" s="285"/>
      <c r="D720" s="286">
        <f>'パターン2-2-3-1'!G721</f>
        <v>0</v>
      </c>
      <c r="E720" s="285"/>
      <c r="F720" s="287"/>
      <c r="G720" s="288">
        <f t="shared" si="8"/>
        <v>0</v>
      </c>
    </row>
    <row r="721" spans="1:7" s="77" customFormat="1" ht="32.1" customHeight="1">
      <c r="A721" s="91"/>
      <c r="B721" s="284">
        <f>'パターン2-2-3-1'!B722</f>
        <v>0</v>
      </c>
      <c r="C721" s="285"/>
      <c r="D721" s="286">
        <f>'パターン2-2-3-1'!G722</f>
        <v>0</v>
      </c>
      <c r="E721" s="285"/>
      <c r="F721" s="287"/>
      <c r="G721" s="288">
        <f t="shared" si="8"/>
        <v>0</v>
      </c>
    </row>
    <row r="722" spans="1:7" s="77" customFormat="1" ht="32.1" customHeight="1">
      <c r="A722" s="91"/>
      <c r="B722" s="284">
        <f>'パターン2-2-3-1'!B723</f>
        <v>0</v>
      </c>
      <c r="C722" s="285"/>
      <c r="D722" s="286">
        <f>'パターン2-2-3-1'!G723</f>
        <v>0</v>
      </c>
      <c r="E722" s="285"/>
      <c r="F722" s="287"/>
      <c r="G722" s="288">
        <f t="shared" si="8"/>
        <v>0</v>
      </c>
    </row>
    <row r="723" spans="1:7" s="77" customFormat="1" ht="32.1" customHeight="1">
      <c r="A723" s="91"/>
      <c r="B723" s="284">
        <f>'パターン2-2-3-1'!B724</f>
        <v>0</v>
      </c>
      <c r="C723" s="285"/>
      <c r="D723" s="286">
        <f>'パターン2-2-3-1'!G724</f>
        <v>0</v>
      </c>
      <c r="E723" s="285"/>
      <c r="F723" s="287"/>
      <c r="G723" s="288">
        <f t="shared" si="8"/>
        <v>0</v>
      </c>
    </row>
    <row r="724" spans="1:7" s="77" customFormat="1" ht="32.1" customHeight="1">
      <c r="A724" s="91"/>
      <c r="B724" s="284">
        <f>'パターン2-2-3-1'!B725</f>
        <v>0</v>
      </c>
      <c r="C724" s="285"/>
      <c r="D724" s="286">
        <f>'パターン2-2-3-1'!G725</f>
        <v>0</v>
      </c>
      <c r="E724" s="285"/>
      <c r="F724" s="287"/>
      <c r="G724" s="288">
        <f t="shared" si="8"/>
        <v>0</v>
      </c>
    </row>
    <row r="725" spans="1:7" s="77" customFormat="1" ht="32.1" customHeight="1">
      <c r="A725" s="91"/>
      <c r="B725" s="284">
        <f>'パターン2-2-3-1'!B726</f>
        <v>0</v>
      </c>
      <c r="C725" s="285"/>
      <c r="D725" s="286">
        <f>'パターン2-2-3-1'!G726</f>
        <v>0</v>
      </c>
      <c r="E725" s="285"/>
      <c r="F725" s="287"/>
      <c r="G725" s="288">
        <f t="shared" si="8"/>
        <v>0</v>
      </c>
    </row>
    <row r="726" spans="1:7" s="77" customFormat="1" ht="32.1" customHeight="1">
      <c r="A726" s="91"/>
      <c r="B726" s="284">
        <f>'パターン2-2-3-1'!B727</f>
        <v>0</v>
      </c>
      <c r="C726" s="285"/>
      <c r="D726" s="286">
        <f>'パターン2-2-3-1'!G727</f>
        <v>0</v>
      </c>
      <c r="E726" s="285"/>
      <c r="F726" s="287"/>
      <c r="G726" s="288">
        <f t="shared" si="8"/>
        <v>0</v>
      </c>
    </row>
    <row r="727" spans="1:7" s="77" customFormat="1" ht="32.1" customHeight="1">
      <c r="A727" s="91"/>
      <c r="B727" s="284">
        <f>'パターン2-2-3-1'!B728</f>
        <v>0</v>
      </c>
      <c r="C727" s="285"/>
      <c r="D727" s="286">
        <f>'パターン2-2-3-1'!G728</f>
        <v>0</v>
      </c>
      <c r="E727" s="285"/>
      <c r="F727" s="287"/>
      <c r="G727" s="288">
        <f t="shared" si="8"/>
        <v>0</v>
      </c>
    </row>
    <row r="728" spans="1:7" s="77" customFormat="1" ht="32.1" customHeight="1">
      <c r="A728" s="91"/>
      <c r="B728" s="284">
        <f>'パターン2-2-3-1'!B729</f>
        <v>0</v>
      </c>
      <c r="C728" s="285"/>
      <c r="D728" s="286">
        <f>'パターン2-2-3-1'!G729</f>
        <v>0</v>
      </c>
      <c r="E728" s="285"/>
      <c r="F728" s="287"/>
      <c r="G728" s="288">
        <f t="shared" si="8"/>
        <v>0</v>
      </c>
    </row>
    <row r="729" spans="1:7" s="77" customFormat="1" ht="32.1" customHeight="1">
      <c r="A729" s="91"/>
      <c r="B729" s="284">
        <f>'パターン2-2-3-1'!B730</f>
        <v>0</v>
      </c>
      <c r="C729" s="285"/>
      <c r="D729" s="286">
        <f>'パターン2-2-3-1'!G730</f>
        <v>0</v>
      </c>
      <c r="E729" s="285"/>
      <c r="F729" s="287"/>
      <c r="G729" s="288">
        <f t="shared" si="8"/>
        <v>0</v>
      </c>
    </row>
    <row r="730" spans="1:7" s="77" customFormat="1" ht="32.1" customHeight="1">
      <c r="A730" s="91"/>
      <c r="B730" s="284">
        <f>'パターン2-2-3-1'!B731</f>
        <v>0</v>
      </c>
      <c r="C730" s="285"/>
      <c r="D730" s="286">
        <f>'パターン2-2-3-1'!G731</f>
        <v>0</v>
      </c>
      <c r="E730" s="285"/>
      <c r="F730" s="287"/>
      <c r="G730" s="288">
        <f t="shared" si="8"/>
        <v>0</v>
      </c>
    </row>
    <row r="731" spans="1:7" s="77" customFormat="1" ht="32.1" customHeight="1">
      <c r="A731" s="91"/>
      <c r="B731" s="284">
        <f>'パターン2-2-3-1'!B732</f>
        <v>0</v>
      </c>
      <c r="C731" s="285"/>
      <c r="D731" s="286">
        <f>'パターン2-2-3-1'!G732</f>
        <v>0</v>
      </c>
      <c r="E731" s="285"/>
      <c r="F731" s="287"/>
      <c r="G731" s="288">
        <f t="shared" si="8"/>
        <v>0</v>
      </c>
    </row>
    <row r="732" spans="1:7" s="77" customFormat="1" ht="32.1" customHeight="1">
      <c r="A732" s="91"/>
      <c r="B732" s="284">
        <f>'パターン2-2-3-1'!B733</f>
        <v>0</v>
      </c>
      <c r="C732" s="285"/>
      <c r="D732" s="286">
        <f>'パターン2-2-3-1'!G733</f>
        <v>0</v>
      </c>
      <c r="E732" s="285"/>
      <c r="F732" s="287"/>
      <c r="G732" s="288">
        <f t="shared" si="8"/>
        <v>0</v>
      </c>
    </row>
    <row r="733" spans="1:7" s="77" customFormat="1" ht="32.1" customHeight="1">
      <c r="A733" s="91"/>
      <c r="B733" s="284">
        <f>'パターン2-2-3-1'!B734</f>
        <v>0</v>
      </c>
      <c r="C733" s="285"/>
      <c r="D733" s="286">
        <f>'パターン2-2-3-1'!G734</f>
        <v>0</v>
      </c>
      <c r="E733" s="285"/>
      <c r="F733" s="287"/>
      <c r="G733" s="288">
        <f t="shared" si="8"/>
        <v>0</v>
      </c>
    </row>
    <row r="734" spans="1:7" s="77" customFormat="1" ht="32.1" customHeight="1">
      <c r="A734" s="91"/>
      <c r="B734" s="284">
        <f>'パターン2-2-3-1'!B735</f>
        <v>0</v>
      </c>
      <c r="C734" s="285"/>
      <c r="D734" s="286">
        <f>'パターン2-2-3-1'!G735</f>
        <v>0</v>
      </c>
      <c r="E734" s="285"/>
      <c r="F734" s="287"/>
      <c r="G734" s="288">
        <f t="shared" si="8"/>
        <v>0</v>
      </c>
    </row>
    <row r="735" spans="1:7" s="77" customFormat="1" ht="32.1" customHeight="1">
      <c r="A735" s="91"/>
      <c r="B735" s="284">
        <f>'パターン2-2-3-1'!B736</f>
        <v>0</v>
      </c>
      <c r="C735" s="285"/>
      <c r="D735" s="286">
        <f>'パターン2-2-3-1'!G736</f>
        <v>0</v>
      </c>
      <c r="E735" s="285"/>
      <c r="F735" s="287"/>
      <c r="G735" s="288">
        <f t="shared" si="8"/>
        <v>0</v>
      </c>
    </row>
    <row r="736" spans="1:7" s="77" customFormat="1" ht="32.1" customHeight="1">
      <c r="A736" s="91"/>
      <c r="B736" s="284">
        <f>'パターン2-2-3-1'!B737</f>
        <v>0</v>
      </c>
      <c r="C736" s="285"/>
      <c r="D736" s="286">
        <f>'パターン2-2-3-1'!G737</f>
        <v>0</v>
      </c>
      <c r="E736" s="285"/>
      <c r="F736" s="287"/>
      <c r="G736" s="288">
        <f t="shared" si="8"/>
        <v>0</v>
      </c>
    </row>
    <row r="737" spans="1:7" s="77" customFormat="1" ht="32.1" customHeight="1">
      <c r="A737" s="91"/>
      <c r="B737" s="284">
        <f>'パターン2-2-3-1'!B738</f>
        <v>0</v>
      </c>
      <c r="C737" s="285"/>
      <c r="D737" s="286">
        <f>'パターン2-2-3-1'!G738</f>
        <v>0</v>
      </c>
      <c r="E737" s="285"/>
      <c r="F737" s="287"/>
      <c r="G737" s="288">
        <f t="shared" si="8"/>
        <v>0</v>
      </c>
    </row>
    <row r="738" spans="1:7" s="77" customFormat="1" ht="32.1" customHeight="1">
      <c r="A738" s="91"/>
      <c r="B738" s="284">
        <f>'パターン2-2-3-1'!B739</f>
        <v>0</v>
      </c>
      <c r="C738" s="285"/>
      <c r="D738" s="286">
        <f>'パターン2-2-3-1'!G739</f>
        <v>0</v>
      </c>
      <c r="E738" s="285"/>
      <c r="F738" s="287"/>
      <c r="G738" s="288">
        <f t="shared" si="8"/>
        <v>0</v>
      </c>
    </row>
    <row r="739" spans="1:7" s="77" customFormat="1" ht="32.1" customHeight="1">
      <c r="A739" s="91"/>
      <c r="B739" s="284">
        <f>'パターン2-2-3-1'!B740</f>
        <v>0</v>
      </c>
      <c r="C739" s="285"/>
      <c r="D739" s="286">
        <f>'パターン2-2-3-1'!G740</f>
        <v>0</v>
      </c>
      <c r="E739" s="285"/>
      <c r="F739" s="287"/>
      <c r="G739" s="288">
        <f t="shared" si="8"/>
        <v>0</v>
      </c>
    </row>
    <row r="740" spans="1:7" s="77" customFormat="1" ht="32.1" customHeight="1">
      <c r="A740" s="91"/>
      <c r="B740" s="284">
        <f>'パターン2-2-3-1'!B741</f>
        <v>0</v>
      </c>
      <c r="C740" s="285"/>
      <c r="D740" s="286">
        <f>'パターン2-2-3-1'!G741</f>
        <v>0</v>
      </c>
      <c r="E740" s="285"/>
      <c r="F740" s="287"/>
      <c r="G740" s="288">
        <f t="shared" si="8"/>
        <v>0</v>
      </c>
    </row>
    <row r="741" spans="1:7" s="77" customFormat="1" ht="32.1" customHeight="1">
      <c r="A741" s="91"/>
      <c r="B741" s="284">
        <f>'パターン2-2-3-1'!B742</f>
        <v>0</v>
      </c>
      <c r="C741" s="285"/>
      <c r="D741" s="286">
        <f>'パターン2-2-3-1'!G742</f>
        <v>0</v>
      </c>
      <c r="E741" s="285"/>
      <c r="F741" s="287"/>
      <c r="G741" s="288">
        <f t="shared" si="8"/>
        <v>0</v>
      </c>
    </row>
    <row r="742" spans="1:7" s="77" customFormat="1" ht="32.1" customHeight="1">
      <c r="A742" s="91"/>
      <c r="B742" s="284">
        <f>'パターン2-2-3-1'!B743</f>
        <v>0</v>
      </c>
      <c r="C742" s="285"/>
      <c r="D742" s="286">
        <f>'パターン2-2-3-1'!G743</f>
        <v>0</v>
      </c>
      <c r="E742" s="285"/>
      <c r="F742" s="287"/>
      <c r="G742" s="288">
        <f t="shared" si="8"/>
        <v>0</v>
      </c>
    </row>
    <row r="743" spans="1:7" s="77" customFormat="1" ht="32.1" customHeight="1">
      <c r="A743" s="91"/>
      <c r="B743" s="284">
        <f>'パターン2-2-3-1'!B744</f>
        <v>0</v>
      </c>
      <c r="C743" s="285"/>
      <c r="D743" s="286">
        <f>'パターン2-2-3-1'!G744</f>
        <v>0</v>
      </c>
      <c r="E743" s="285"/>
      <c r="F743" s="287"/>
      <c r="G743" s="288">
        <f t="shared" si="8"/>
        <v>0</v>
      </c>
    </row>
    <row r="744" spans="1:7" s="77" customFormat="1" ht="32.1" customHeight="1">
      <c r="A744" s="91"/>
      <c r="B744" s="284">
        <f>'パターン2-2-3-1'!B745</f>
        <v>0</v>
      </c>
      <c r="C744" s="285"/>
      <c r="D744" s="286">
        <f>'パターン2-2-3-1'!G745</f>
        <v>0</v>
      </c>
      <c r="E744" s="285"/>
      <c r="F744" s="287"/>
      <c r="G744" s="288">
        <f t="shared" si="8"/>
        <v>0</v>
      </c>
    </row>
    <row r="745" spans="1:7" s="77" customFormat="1" ht="32.1" customHeight="1">
      <c r="A745" s="91"/>
      <c r="B745" s="284">
        <f>'パターン2-2-3-1'!B746</f>
        <v>0</v>
      </c>
      <c r="C745" s="285"/>
      <c r="D745" s="286">
        <f>'パターン2-2-3-1'!G746</f>
        <v>0</v>
      </c>
      <c r="E745" s="285"/>
      <c r="F745" s="287"/>
      <c r="G745" s="288">
        <f t="shared" si="8"/>
        <v>0</v>
      </c>
    </row>
    <row r="746" spans="1:7" s="77" customFormat="1" ht="32.1" customHeight="1">
      <c r="A746" s="91"/>
      <c r="B746" s="284">
        <f>'パターン2-2-3-1'!B747</f>
        <v>0</v>
      </c>
      <c r="C746" s="285"/>
      <c r="D746" s="286">
        <f>'パターン2-2-3-1'!G747</f>
        <v>0</v>
      </c>
      <c r="E746" s="285"/>
      <c r="F746" s="287"/>
      <c r="G746" s="288">
        <f t="shared" si="8"/>
        <v>0</v>
      </c>
    </row>
    <row r="747" spans="1:7" s="77" customFormat="1" ht="32.1" customHeight="1">
      <c r="A747" s="91"/>
      <c r="B747" s="284">
        <f>'パターン2-2-3-1'!B748</f>
        <v>0</v>
      </c>
      <c r="C747" s="285"/>
      <c r="D747" s="286">
        <f>'パターン2-2-3-1'!G748</f>
        <v>0</v>
      </c>
      <c r="E747" s="285"/>
      <c r="F747" s="287"/>
      <c r="G747" s="288">
        <f t="shared" si="8"/>
        <v>0</v>
      </c>
    </row>
    <row r="748" spans="1:7" s="77" customFormat="1" ht="32.1" customHeight="1">
      <c r="A748" s="91"/>
      <c r="B748" s="284">
        <f>'パターン2-2-3-1'!B749</f>
        <v>0</v>
      </c>
      <c r="C748" s="285"/>
      <c r="D748" s="286">
        <f>'パターン2-2-3-1'!G749</f>
        <v>0</v>
      </c>
      <c r="E748" s="285"/>
      <c r="F748" s="287"/>
      <c r="G748" s="288">
        <f t="shared" si="8"/>
        <v>0</v>
      </c>
    </row>
    <row r="749" spans="1:7" s="77" customFormat="1" ht="32.1" customHeight="1">
      <c r="A749" s="91"/>
      <c r="B749" s="284">
        <f>'パターン2-2-3-1'!B750</f>
        <v>0</v>
      </c>
      <c r="C749" s="285"/>
      <c r="D749" s="286">
        <f>'パターン2-2-3-1'!G750</f>
        <v>0</v>
      </c>
      <c r="E749" s="285"/>
      <c r="F749" s="287"/>
      <c r="G749" s="288">
        <f t="shared" si="8"/>
        <v>0</v>
      </c>
    </row>
    <row r="750" spans="1:7" s="77" customFormat="1" ht="32.1" customHeight="1">
      <c r="A750" s="91"/>
      <c r="B750" s="284">
        <f>'パターン2-2-3-1'!B751</f>
        <v>0</v>
      </c>
      <c r="C750" s="285"/>
      <c r="D750" s="286">
        <f>'パターン2-2-3-1'!G751</f>
        <v>0</v>
      </c>
      <c r="E750" s="285"/>
      <c r="F750" s="287"/>
      <c r="G750" s="288">
        <f t="shared" si="8"/>
        <v>0</v>
      </c>
    </row>
    <row r="751" spans="1:7" s="77" customFormat="1" ht="32.1" customHeight="1">
      <c r="A751" s="91"/>
      <c r="B751" s="284">
        <f>'パターン2-2-3-1'!B752</f>
        <v>0</v>
      </c>
      <c r="C751" s="285"/>
      <c r="D751" s="286">
        <f>'パターン2-2-3-1'!G752</f>
        <v>0</v>
      </c>
      <c r="E751" s="285"/>
      <c r="F751" s="287"/>
      <c r="G751" s="288">
        <f t="shared" si="8"/>
        <v>0</v>
      </c>
    </row>
    <row r="752" spans="1:7" s="77" customFormat="1" ht="32.1" customHeight="1">
      <c r="A752" s="91"/>
      <c r="B752" s="284">
        <f>'パターン2-2-3-1'!B753</f>
        <v>0</v>
      </c>
      <c r="C752" s="285"/>
      <c r="D752" s="286">
        <f>'パターン2-2-3-1'!G753</f>
        <v>0</v>
      </c>
      <c r="E752" s="285"/>
      <c r="F752" s="287"/>
      <c r="G752" s="288">
        <f t="shared" si="8"/>
        <v>0</v>
      </c>
    </row>
    <row r="753" spans="1:7" s="77" customFormat="1" ht="32.1" customHeight="1">
      <c r="A753" s="91"/>
      <c r="B753" s="284">
        <f>'パターン2-2-3-1'!B754</f>
        <v>0</v>
      </c>
      <c r="C753" s="285"/>
      <c r="D753" s="286">
        <f>'パターン2-2-3-1'!G754</f>
        <v>0</v>
      </c>
      <c r="E753" s="285"/>
      <c r="F753" s="287"/>
      <c r="G753" s="288">
        <f t="shared" si="8"/>
        <v>0</v>
      </c>
    </row>
    <row r="754" spans="1:7" s="77" customFormat="1" ht="32.1" customHeight="1">
      <c r="A754" s="91"/>
      <c r="B754" s="284">
        <f>'パターン2-2-3-1'!B755</f>
        <v>0</v>
      </c>
      <c r="C754" s="285"/>
      <c r="D754" s="286">
        <f>'パターン2-2-3-1'!G755</f>
        <v>0</v>
      </c>
      <c r="E754" s="285"/>
      <c r="F754" s="287"/>
      <c r="G754" s="288">
        <f t="shared" si="8"/>
        <v>0</v>
      </c>
    </row>
    <row r="755" spans="1:7" s="77" customFormat="1" ht="32.1" customHeight="1">
      <c r="A755" s="91"/>
      <c r="B755" s="284">
        <f>'パターン2-2-3-1'!B756</f>
        <v>0</v>
      </c>
      <c r="C755" s="285"/>
      <c r="D755" s="286">
        <f>'パターン2-2-3-1'!G756</f>
        <v>0</v>
      </c>
      <c r="E755" s="285"/>
      <c r="F755" s="287"/>
      <c r="G755" s="288">
        <f t="shared" si="8"/>
        <v>0</v>
      </c>
    </row>
    <row r="756" spans="1:7" s="77" customFormat="1" ht="32.1" customHeight="1">
      <c r="A756" s="91"/>
      <c r="B756" s="284">
        <f>'パターン2-2-3-1'!B757</f>
        <v>0</v>
      </c>
      <c r="C756" s="285"/>
      <c r="D756" s="286">
        <f>'パターン2-2-3-1'!G757</f>
        <v>0</v>
      </c>
      <c r="E756" s="285"/>
      <c r="F756" s="287"/>
      <c r="G756" s="288">
        <f t="shared" si="8"/>
        <v>0</v>
      </c>
    </row>
    <row r="757" spans="1:7" s="77" customFormat="1" ht="32.1" customHeight="1">
      <c r="A757" s="91"/>
      <c r="B757" s="284">
        <f>'パターン2-2-3-1'!B758</f>
        <v>0</v>
      </c>
      <c r="C757" s="285"/>
      <c r="D757" s="286">
        <f>'パターン2-2-3-1'!G758</f>
        <v>0</v>
      </c>
      <c r="E757" s="285"/>
      <c r="F757" s="287"/>
      <c r="G757" s="288">
        <f t="shared" si="8"/>
        <v>0</v>
      </c>
    </row>
    <row r="758" spans="1:7" s="77" customFormat="1" ht="32.1" customHeight="1">
      <c r="A758" s="91"/>
      <c r="B758" s="284">
        <f>'パターン2-2-3-1'!B759</f>
        <v>0</v>
      </c>
      <c r="C758" s="285"/>
      <c r="D758" s="286">
        <f>'パターン2-2-3-1'!G759</f>
        <v>0</v>
      </c>
      <c r="E758" s="285"/>
      <c r="F758" s="287"/>
      <c r="G758" s="288">
        <f t="shared" si="8"/>
        <v>0</v>
      </c>
    </row>
    <row r="759" spans="1:7" s="77" customFormat="1" ht="32.1" customHeight="1">
      <c r="A759" s="91"/>
      <c r="B759" s="284">
        <f>'パターン2-2-3-1'!B760</f>
        <v>0</v>
      </c>
      <c r="C759" s="285"/>
      <c r="D759" s="286">
        <f>'パターン2-2-3-1'!G760</f>
        <v>0</v>
      </c>
      <c r="E759" s="285"/>
      <c r="F759" s="287"/>
      <c r="G759" s="288">
        <f t="shared" si="8"/>
        <v>0</v>
      </c>
    </row>
    <row r="760" spans="1:7" s="77" customFormat="1" ht="32.1" customHeight="1">
      <c r="A760" s="91"/>
      <c r="B760" s="284">
        <f>'パターン2-2-3-1'!B761</f>
        <v>0</v>
      </c>
      <c r="C760" s="285"/>
      <c r="D760" s="286">
        <f>'パターン2-2-3-1'!G761</f>
        <v>0</v>
      </c>
      <c r="E760" s="285"/>
      <c r="F760" s="287"/>
      <c r="G760" s="288">
        <f t="shared" si="8"/>
        <v>0</v>
      </c>
    </row>
    <row r="761" spans="1:7" s="77" customFormat="1" ht="32.1" customHeight="1">
      <c r="A761" s="91"/>
      <c r="B761" s="284">
        <f>'パターン2-2-3-1'!B762</f>
        <v>0</v>
      </c>
      <c r="C761" s="285"/>
      <c r="D761" s="286">
        <f>'パターン2-2-3-1'!G762</f>
        <v>0</v>
      </c>
      <c r="E761" s="285"/>
      <c r="F761" s="287"/>
      <c r="G761" s="288">
        <f t="shared" si="8"/>
        <v>0</v>
      </c>
    </row>
    <row r="762" spans="1:7" s="77" customFormat="1" ht="32.1" customHeight="1">
      <c r="A762" s="91"/>
      <c r="B762" s="284">
        <f>'パターン2-2-3-1'!B763</f>
        <v>0</v>
      </c>
      <c r="C762" s="285"/>
      <c r="D762" s="286">
        <f>'パターン2-2-3-1'!G763</f>
        <v>0</v>
      </c>
      <c r="E762" s="285"/>
      <c r="F762" s="287"/>
      <c r="G762" s="288">
        <f t="shared" si="8"/>
        <v>0</v>
      </c>
    </row>
    <row r="763" spans="1:7" s="77" customFormat="1" ht="32.1" customHeight="1">
      <c r="A763" s="91"/>
      <c r="B763" s="284">
        <f>'パターン2-2-3-1'!B764</f>
        <v>0</v>
      </c>
      <c r="C763" s="285"/>
      <c r="D763" s="286">
        <f>'パターン2-2-3-1'!G764</f>
        <v>0</v>
      </c>
      <c r="E763" s="285"/>
      <c r="F763" s="287"/>
      <c r="G763" s="288">
        <f t="shared" si="8"/>
        <v>0</v>
      </c>
    </row>
    <row r="764" spans="1:7" s="77" customFormat="1" ht="32.1" customHeight="1">
      <c r="A764" s="91"/>
      <c r="B764" s="284">
        <f>'パターン2-2-3-1'!B765</f>
        <v>0</v>
      </c>
      <c r="C764" s="285"/>
      <c r="D764" s="286">
        <f>'パターン2-2-3-1'!G765</f>
        <v>0</v>
      </c>
      <c r="E764" s="285"/>
      <c r="F764" s="287"/>
      <c r="G764" s="288">
        <f t="shared" si="8"/>
        <v>0</v>
      </c>
    </row>
    <row r="765" spans="1:7" s="77" customFormat="1" ht="32.1" customHeight="1">
      <c r="A765" s="91"/>
      <c r="B765" s="284">
        <f>'パターン2-2-3-1'!B766</f>
        <v>0</v>
      </c>
      <c r="C765" s="285"/>
      <c r="D765" s="286">
        <f>'パターン2-2-3-1'!G766</f>
        <v>0</v>
      </c>
      <c r="E765" s="285"/>
      <c r="F765" s="287"/>
      <c r="G765" s="288">
        <f t="shared" si="8"/>
        <v>0</v>
      </c>
    </row>
    <row r="766" spans="1:7" s="77" customFormat="1" ht="32.1" customHeight="1">
      <c r="A766" s="91"/>
      <c r="B766" s="284">
        <f>'パターン2-2-3-1'!B767</f>
        <v>0</v>
      </c>
      <c r="C766" s="285"/>
      <c r="D766" s="286">
        <f>'パターン2-2-3-1'!G767</f>
        <v>0</v>
      </c>
      <c r="E766" s="285"/>
      <c r="F766" s="287"/>
      <c r="G766" s="288">
        <f t="shared" si="8"/>
        <v>0</v>
      </c>
    </row>
    <row r="767" spans="1:7" s="77" customFormat="1" ht="32.1" customHeight="1">
      <c r="A767" s="91"/>
      <c r="B767" s="284">
        <f>'パターン2-2-3-1'!B768</f>
        <v>0</v>
      </c>
      <c r="C767" s="285"/>
      <c r="D767" s="286">
        <f>'パターン2-2-3-1'!G768</f>
        <v>0</v>
      </c>
      <c r="E767" s="285"/>
      <c r="F767" s="287"/>
      <c r="G767" s="288">
        <f t="shared" si="8"/>
        <v>0</v>
      </c>
    </row>
    <row r="768" spans="1:7" s="77" customFormat="1" ht="32.1" customHeight="1">
      <c r="A768" s="91"/>
      <c r="B768" s="284">
        <f>'パターン2-2-3-1'!B769</f>
        <v>0</v>
      </c>
      <c r="C768" s="285"/>
      <c r="D768" s="286">
        <f>'パターン2-2-3-1'!G769</f>
        <v>0</v>
      </c>
      <c r="E768" s="285"/>
      <c r="F768" s="287"/>
      <c r="G768" s="288">
        <f t="shared" si="8"/>
        <v>0</v>
      </c>
    </row>
    <row r="769" spans="1:7" s="77" customFormat="1" ht="32.1" customHeight="1">
      <c r="A769" s="91"/>
      <c r="B769" s="284">
        <f>'パターン2-2-3-1'!B770</f>
        <v>0</v>
      </c>
      <c r="C769" s="285"/>
      <c r="D769" s="286">
        <f>'パターン2-2-3-1'!G770</f>
        <v>0</v>
      </c>
      <c r="E769" s="285"/>
      <c r="F769" s="287"/>
      <c r="G769" s="288">
        <f t="shared" si="8"/>
        <v>0</v>
      </c>
    </row>
    <row r="770" spans="1:7" s="77" customFormat="1" ht="32.1" customHeight="1">
      <c r="A770" s="91"/>
      <c r="B770" s="284">
        <f>'パターン2-2-3-1'!B771</f>
        <v>0</v>
      </c>
      <c r="C770" s="285"/>
      <c r="D770" s="286">
        <f>'パターン2-2-3-1'!G771</f>
        <v>0</v>
      </c>
      <c r="E770" s="285"/>
      <c r="F770" s="287"/>
      <c r="G770" s="288">
        <f t="shared" si="8"/>
        <v>0</v>
      </c>
    </row>
    <row r="771" spans="1:7" s="77" customFormat="1" ht="32.1" customHeight="1">
      <c r="A771" s="91"/>
      <c r="B771" s="284">
        <f>'パターン2-2-3-1'!B772</f>
        <v>0</v>
      </c>
      <c r="C771" s="285"/>
      <c r="D771" s="286">
        <f>'パターン2-2-3-1'!G772</f>
        <v>0</v>
      </c>
      <c r="E771" s="285"/>
      <c r="F771" s="287"/>
      <c r="G771" s="288">
        <f t="shared" si="8"/>
        <v>0</v>
      </c>
    </row>
    <row r="772" spans="1:7" s="77" customFormat="1" ht="32.1" customHeight="1">
      <c r="A772" s="91"/>
      <c r="B772" s="284">
        <f>'パターン2-2-3-1'!B773</f>
        <v>0</v>
      </c>
      <c r="C772" s="285"/>
      <c r="D772" s="286">
        <f>'パターン2-2-3-1'!G773</f>
        <v>0</v>
      </c>
      <c r="E772" s="285"/>
      <c r="F772" s="287"/>
      <c r="G772" s="288">
        <f t="shared" si="8"/>
        <v>0</v>
      </c>
    </row>
    <row r="773" spans="1:7" s="77" customFormat="1" ht="32.1" customHeight="1">
      <c r="A773" s="91"/>
      <c r="B773" s="284">
        <f>'パターン2-2-3-1'!B774</f>
        <v>0</v>
      </c>
      <c r="C773" s="285"/>
      <c r="D773" s="286">
        <f>'パターン2-2-3-1'!G774</f>
        <v>0</v>
      </c>
      <c r="E773" s="285"/>
      <c r="F773" s="287"/>
      <c r="G773" s="288">
        <f t="shared" si="8"/>
        <v>0</v>
      </c>
    </row>
    <row r="774" spans="1:7" s="77" customFormat="1" ht="32.1" customHeight="1">
      <c r="A774" s="91"/>
      <c r="B774" s="284">
        <f>'パターン2-2-3-1'!B775</f>
        <v>0</v>
      </c>
      <c r="C774" s="285"/>
      <c r="D774" s="286">
        <f>'パターン2-2-3-1'!G775</f>
        <v>0</v>
      </c>
      <c r="E774" s="285"/>
      <c r="F774" s="287"/>
      <c r="G774" s="288">
        <f t="shared" si="8"/>
        <v>0</v>
      </c>
    </row>
    <row r="775" spans="1:7" s="77" customFormat="1" ht="32.1" customHeight="1">
      <c r="A775" s="91"/>
      <c r="B775" s="284">
        <f>'パターン2-2-3-1'!B776</f>
        <v>0</v>
      </c>
      <c r="C775" s="285"/>
      <c r="D775" s="286">
        <f>'パターン2-2-3-1'!G776</f>
        <v>0</v>
      </c>
      <c r="E775" s="285"/>
      <c r="F775" s="287"/>
      <c r="G775" s="288">
        <f t="shared" si="8"/>
        <v>0</v>
      </c>
    </row>
    <row r="776" spans="1:7" s="77" customFormat="1" ht="32.1" customHeight="1">
      <c r="A776" s="91"/>
      <c r="B776" s="284">
        <f>'パターン2-2-3-1'!B777</f>
        <v>0</v>
      </c>
      <c r="C776" s="285"/>
      <c r="D776" s="286">
        <f>'パターン2-2-3-1'!G777</f>
        <v>0</v>
      </c>
      <c r="E776" s="285"/>
      <c r="F776" s="287"/>
      <c r="G776" s="288">
        <f t="shared" si="8"/>
        <v>0</v>
      </c>
    </row>
    <row r="777" spans="1:7" s="77" customFormat="1" ht="32.1" customHeight="1">
      <c r="A777" s="91"/>
      <c r="B777" s="284">
        <f>'パターン2-2-3-1'!B778</f>
        <v>0</v>
      </c>
      <c r="C777" s="285"/>
      <c r="D777" s="286">
        <f>'パターン2-2-3-1'!G778</f>
        <v>0</v>
      </c>
      <c r="E777" s="285"/>
      <c r="F777" s="287"/>
      <c r="G777" s="288">
        <f t="shared" si="8"/>
        <v>0</v>
      </c>
    </row>
    <row r="778" spans="1:7" s="77" customFormat="1" ht="32.1" customHeight="1">
      <c r="A778" s="91"/>
      <c r="B778" s="284">
        <f>'パターン2-2-3-1'!B779</f>
        <v>0</v>
      </c>
      <c r="C778" s="285"/>
      <c r="D778" s="286">
        <f>'パターン2-2-3-1'!G779</f>
        <v>0</v>
      </c>
      <c r="E778" s="285"/>
      <c r="F778" s="287"/>
      <c r="G778" s="288">
        <f t="shared" ref="G778:G841" si="9">D778+E778+F778-C778</f>
        <v>0</v>
      </c>
    </row>
    <row r="779" spans="1:7" s="77" customFormat="1" ht="32.1" customHeight="1">
      <c r="A779" s="91"/>
      <c r="B779" s="284">
        <f>'パターン2-2-3-1'!B780</f>
        <v>0</v>
      </c>
      <c r="C779" s="285"/>
      <c r="D779" s="286">
        <f>'パターン2-2-3-1'!G780</f>
        <v>0</v>
      </c>
      <c r="E779" s="285"/>
      <c r="F779" s="287"/>
      <c r="G779" s="288">
        <f t="shared" si="9"/>
        <v>0</v>
      </c>
    </row>
    <row r="780" spans="1:7" s="77" customFormat="1" ht="32.1" customHeight="1">
      <c r="A780" s="91"/>
      <c r="B780" s="284">
        <f>'パターン2-2-3-1'!B781</f>
        <v>0</v>
      </c>
      <c r="C780" s="285"/>
      <c r="D780" s="286">
        <f>'パターン2-2-3-1'!G781</f>
        <v>0</v>
      </c>
      <c r="E780" s="285"/>
      <c r="F780" s="287"/>
      <c r="G780" s="288">
        <f t="shared" si="9"/>
        <v>0</v>
      </c>
    </row>
    <row r="781" spans="1:7" s="77" customFormat="1" ht="32.1" customHeight="1">
      <c r="A781" s="91"/>
      <c r="B781" s="284">
        <f>'パターン2-2-3-1'!B782</f>
        <v>0</v>
      </c>
      <c r="C781" s="285"/>
      <c r="D781" s="286">
        <f>'パターン2-2-3-1'!G782</f>
        <v>0</v>
      </c>
      <c r="E781" s="285"/>
      <c r="F781" s="287"/>
      <c r="G781" s="288">
        <f t="shared" si="9"/>
        <v>0</v>
      </c>
    </row>
    <row r="782" spans="1:7" s="77" customFormat="1" ht="32.1" customHeight="1">
      <c r="A782" s="91"/>
      <c r="B782" s="284">
        <f>'パターン2-2-3-1'!B783</f>
        <v>0</v>
      </c>
      <c r="C782" s="285"/>
      <c r="D782" s="286">
        <f>'パターン2-2-3-1'!G783</f>
        <v>0</v>
      </c>
      <c r="E782" s="285"/>
      <c r="F782" s="287"/>
      <c r="G782" s="288">
        <f t="shared" si="9"/>
        <v>0</v>
      </c>
    </row>
    <row r="783" spans="1:7" s="77" customFormat="1" ht="32.1" customHeight="1">
      <c r="A783" s="91"/>
      <c r="B783" s="284">
        <f>'パターン2-2-3-1'!B784</f>
        <v>0</v>
      </c>
      <c r="C783" s="285"/>
      <c r="D783" s="286">
        <f>'パターン2-2-3-1'!G784</f>
        <v>0</v>
      </c>
      <c r="E783" s="285"/>
      <c r="F783" s="287"/>
      <c r="G783" s="288">
        <f t="shared" si="9"/>
        <v>0</v>
      </c>
    </row>
    <row r="784" spans="1:7" s="77" customFormat="1" ht="32.1" customHeight="1">
      <c r="A784" s="91"/>
      <c r="B784" s="284">
        <f>'パターン2-2-3-1'!B785</f>
        <v>0</v>
      </c>
      <c r="C784" s="285"/>
      <c r="D784" s="286">
        <f>'パターン2-2-3-1'!G785</f>
        <v>0</v>
      </c>
      <c r="E784" s="285"/>
      <c r="F784" s="287"/>
      <c r="G784" s="288">
        <f t="shared" si="9"/>
        <v>0</v>
      </c>
    </row>
    <row r="785" spans="1:7" s="77" customFormat="1" ht="32.1" customHeight="1">
      <c r="A785" s="91"/>
      <c r="B785" s="284">
        <f>'パターン2-2-3-1'!B786</f>
        <v>0</v>
      </c>
      <c r="C785" s="285"/>
      <c r="D785" s="286">
        <f>'パターン2-2-3-1'!G786</f>
        <v>0</v>
      </c>
      <c r="E785" s="285"/>
      <c r="F785" s="287"/>
      <c r="G785" s="288">
        <f t="shared" si="9"/>
        <v>0</v>
      </c>
    </row>
    <row r="786" spans="1:7" s="77" customFormat="1" ht="32.1" customHeight="1">
      <c r="A786" s="91"/>
      <c r="B786" s="284">
        <f>'パターン2-2-3-1'!B787</f>
        <v>0</v>
      </c>
      <c r="C786" s="285"/>
      <c r="D786" s="286">
        <f>'パターン2-2-3-1'!G787</f>
        <v>0</v>
      </c>
      <c r="E786" s="285"/>
      <c r="F786" s="287"/>
      <c r="G786" s="288">
        <f t="shared" si="9"/>
        <v>0</v>
      </c>
    </row>
    <row r="787" spans="1:7" s="77" customFormat="1" ht="32.1" customHeight="1">
      <c r="A787" s="91"/>
      <c r="B787" s="284">
        <f>'パターン2-2-3-1'!B788</f>
        <v>0</v>
      </c>
      <c r="C787" s="285"/>
      <c r="D787" s="286">
        <f>'パターン2-2-3-1'!G788</f>
        <v>0</v>
      </c>
      <c r="E787" s="285"/>
      <c r="F787" s="287"/>
      <c r="G787" s="288">
        <f t="shared" si="9"/>
        <v>0</v>
      </c>
    </row>
    <row r="788" spans="1:7" s="77" customFormat="1" ht="32.1" customHeight="1">
      <c r="A788" s="91"/>
      <c r="B788" s="284">
        <f>'パターン2-2-3-1'!B789</f>
        <v>0</v>
      </c>
      <c r="C788" s="285"/>
      <c r="D788" s="286">
        <f>'パターン2-2-3-1'!G789</f>
        <v>0</v>
      </c>
      <c r="E788" s="285"/>
      <c r="F788" s="287"/>
      <c r="G788" s="288">
        <f t="shared" si="9"/>
        <v>0</v>
      </c>
    </row>
    <row r="789" spans="1:7" s="77" customFormat="1" ht="32.1" customHeight="1">
      <c r="A789" s="91"/>
      <c r="B789" s="284">
        <f>'パターン2-2-3-1'!B790</f>
        <v>0</v>
      </c>
      <c r="C789" s="285"/>
      <c r="D789" s="286">
        <f>'パターン2-2-3-1'!G790</f>
        <v>0</v>
      </c>
      <c r="E789" s="285"/>
      <c r="F789" s="287"/>
      <c r="G789" s="288">
        <f t="shared" si="9"/>
        <v>0</v>
      </c>
    </row>
    <row r="790" spans="1:7" s="77" customFormat="1" ht="32.1" customHeight="1">
      <c r="A790" s="91"/>
      <c r="B790" s="284">
        <f>'パターン2-2-3-1'!B791</f>
        <v>0</v>
      </c>
      <c r="C790" s="285"/>
      <c r="D790" s="286">
        <f>'パターン2-2-3-1'!G791</f>
        <v>0</v>
      </c>
      <c r="E790" s="285"/>
      <c r="F790" s="287"/>
      <c r="G790" s="288">
        <f t="shared" si="9"/>
        <v>0</v>
      </c>
    </row>
    <row r="791" spans="1:7" s="77" customFormat="1" ht="32.1" customHeight="1">
      <c r="A791" s="91"/>
      <c r="B791" s="284">
        <f>'パターン2-2-3-1'!B792</f>
        <v>0</v>
      </c>
      <c r="C791" s="285"/>
      <c r="D791" s="286">
        <f>'パターン2-2-3-1'!G792</f>
        <v>0</v>
      </c>
      <c r="E791" s="285"/>
      <c r="F791" s="287"/>
      <c r="G791" s="288">
        <f t="shared" si="9"/>
        <v>0</v>
      </c>
    </row>
    <row r="792" spans="1:7" s="77" customFormat="1" ht="32.1" customHeight="1">
      <c r="A792" s="91"/>
      <c r="B792" s="284">
        <f>'パターン2-2-3-1'!B793</f>
        <v>0</v>
      </c>
      <c r="C792" s="285"/>
      <c r="D792" s="286">
        <f>'パターン2-2-3-1'!G793</f>
        <v>0</v>
      </c>
      <c r="E792" s="285"/>
      <c r="F792" s="287"/>
      <c r="G792" s="288">
        <f t="shared" si="9"/>
        <v>0</v>
      </c>
    </row>
    <row r="793" spans="1:7" s="77" customFormat="1" ht="32.1" customHeight="1">
      <c r="A793" s="91"/>
      <c r="B793" s="284">
        <f>'パターン2-2-3-1'!B794</f>
        <v>0</v>
      </c>
      <c r="C793" s="285"/>
      <c r="D793" s="286">
        <f>'パターン2-2-3-1'!G794</f>
        <v>0</v>
      </c>
      <c r="E793" s="285"/>
      <c r="F793" s="287"/>
      <c r="G793" s="288">
        <f t="shared" si="9"/>
        <v>0</v>
      </c>
    </row>
    <row r="794" spans="1:7" s="77" customFormat="1" ht="32.1" customHeight="1">
      <c r="A794" s="91"/>
      <c r="B794" s="284">
        <f>'パターン2-2-3-1'!B795</f>
        <v>0</v>
      </c>
      <c r="C794" s="285"/>
      <c r="D794" s="286">
        <f>'パターン2-2-3-1'!G795</f>
        <v>0</v>
      </c>
      <c r="E794" s="285"/>
      <c r="F794" s="287"/>
      <c r="G794" s="288">
        <f t="shared" si="9"/>
        <v>0</v>
      </c>
    </row>
    <row r="795" spans="1:7" s="77" customFormat="1" ht="32.1" customHeight="1">
      <c r="A795" s="91"/>
      <c r="B795" s="284">
        <f>'パターン2-2-3-1'!B796</f>
        <v>0</v>
      </c>
      <c r="C795" s="285"/>
      <c r="D795" s="286">
        <f>'パターン2-2-3-1'!G796</f>
        <v>0</v>
      </c>
      <c r="E795" s="285"/>
      <c r="F795" s="287"/>
      <c r="G795" s="288">
        <f t="shared" si="9"/>
        <v>0</v>
      </c>
    </row>
    <row r="796" spans="1:7" s="77" customFormat="1" ht="32.1" customHeight="1">
      <c r="A796" s="91"/>
      <c r="B796" s="284">
        <f>'パターン2-2-3-1'!B797</f>
        <v>0</v>
      </c>
      <c r="C796" s="285"/>
      <c r="D796" s="286">
        <f>'パターン2-2-3-1'!G797</f>
        <v>0</v>
      </c>
      <c r="E796" s="285"/>
      <c r="F796" s="287"/>
      <c r="G796" s="288">
        <f t="shared" si="9"/>
        <v>0</v>
      </c>
    </row>
    <row r="797" spans="1:7" s="77" customFormat="1" ht="32.1" customHeight="1">
      <c r="A797" s="91"/>
      <c r="B797" s="284">
        <f>'パターン2-2-3-1'!B798</f>
        <v>0</v>
      </c>
      <c r="C797" s="285"/>
      <c r="D797" s="286">
        <f>'パターン2-2-3-1'!G798</f>
        <v>0</v>
      </c>
      <c r="E797" s="285"/>
      <c r="F797" s="287"/>
      <c r="G797" s="288">
        <f t="shared" si="9"/>
        <v>0</v>
      </c>
    </row>
    <row r="798" spans="1:7" s="77" customFormat="1" ht="32.1" customHeight="1">
      <c r="A798" s="91"/>
      <c r="B798" s="284">
        <f>'パターン2-2-3-1'!B799</f>
        <v>0</v>
      </c>
      <c r="C798" s="285"/>
      <c r="D798" s="286">
        <f>'パターン2-2-3-1'!G799</f>
        <v>0</v>
      </c>
      <c r="E798" s="285"/>
      <c r="F798" s="287"/>
      <c r="G798" s="288">
        <f t="shared" si="9"/>
        <v>0</v>
      </c>
    </row>
    <row r="799" spans="1:7" s="77" customFormat="1" ht="32.1" customHeight="1">
      <c r="A799" s="91"/>
      <c r="B799" s="284">
        <f>'パターン2-2-3-1'!B800</f>
        <v>0</v>
      </c>
      <c r="C799" s="285"/>
      <c r="D799" s="286">
        <f>'パターン2-2-3-1'!G800</f>
        <v>0</v>
      </c>
      <c r="E799" s="285"/>
      <c r="F799" s="287"/>
      <c r="G799" s="288">
        <f t="shared" si="9"/>
        <v>0</v>
      </c>
    </row>
    <row r="800" spans="1:7" s="77" customFormat="1" ht="32.1" customHeight="1">
      <c r="A800" s="91"/>
      <c r="B800" s="284">
        <f>'パターン2-2-3-1'!B801</f>
        <v>0</v>
      </c>
      <c r="C800" s="285"/>
      <c r="D800" s="286">
        <f>'パターン2-2-3-1'!G801</f>
        <v>0</v>
      </c>
      <c r="E800" s="285"/>
      <c r="F800" s="287"/>
      <c r="G800" s="288">
        <f t="shared" si="9"/>
        <v>0</v>
      </c>
    </row>
    <row r="801" spans="1:7" s="77" customFormat="1" ht="32.1" customHeight="1">
      <c r="A801" s="91"/>
      <c r="B801" s="284">
        <f>'パターン2-2-3-1'!B802</f>
        <v>0</v>
      </c>
      <c r="C801" s="285"/>
      <c r="D801" s="286">
        <f>'パターン2-2-3-1'!G802</f>
        <v>0</v>
      </c>
      <c r="E801" s="285"/>
      <c r="F801" s="287"/>
      <c r="G801" s="288">
        <f t="shared" si="9"/>
        <v>0</v>
      </c>
    </row>
    <row r="802" spans="1:7" s="77" customFormat="1" ht="32.1" customHeight="1">
      <c r="A802" s="91"/>
      <c r="B802" s="284">
        <f>'パターン2-2-3-1'!B803</f>
        <v>0</v>
      </c>
      <c r="C802" s="285"/>
      <c r="D802" s="286">
        <f>'パターン2-2-3-1'!G803</f>
        <v>0</v>
      </c>
      <c r="E802" s="285"/>
      <c r="F802" s="287"/>
      <c r="G802" s="288">
        <f t="shared" si="9"/>
        <v>0</v>
      </c>
    </row>
    <row r="803" spans="1:7" s="77" customFormat="1" ht="32.1" customHeight="1">
      <c r="A803" s="91"/>
      <c r="B803" s="284">
        <f>'パターン2-2-3-1'!B804</f>
        <v>0</v>
      </c>
      <c r="C803" s="285"/>
      <c r="D803" s="286">
        <f>'パターン2-2-3-1'!G804</f>
        <v>0</v>
      </c>
      <c r="E803" s="285"/>
      <c r="F803" s="287"/>
      <c r="G803" s="288">
        <f t="shared" si="9"/>
        <v>0</v>
      </c>
    </row>
    <row r="804" spans="1:7" s="77" customFormat="1" ht="32.1" customHeight="1">
      <c r="A804" s="91"/>
      <c r="B804" s="284">
        <f>'パターン2-2-3-1'!B805</f>
        <v>0</v>
      </c>
      <c r="C804" s="285"/>
      <c r="D804" s="286">
        <f>'パターン2-2-3-1'!G805</f>
        <v>0</v>
      </c>
      <c r="E804" s="285"/>
      <c r="F804" s="287"/>
      <c r="G804" s="288">
        <f t="shared" si="9"/>
        <v>0</v>
      </c>
    </row>
    <row r="805" spans="1:7" s="77" customFormat="1" ht="32.1" customHeight="1">
      <c r="A805" s="91"/>
      <c r="B805" s="284">
        <f>'パターン2-2-3-1'!B806</f>
        <v>0</v>
      </c>
      <c r="C805" s="285"/>
      <c r="D805" s="286">
        <f>'パターン2-2-3-1'!G806</f>
        <v>0</v>
      </c>
      <c r="E805" s="285"/>
      <c r="F805" s="287"/>
      <c r="G805" s="288">
        <f t="shared" si="9"/>
        <v>0</v>
      </c>
    </row>
    <row r="806" spans="1:7" s="77" customFormat="1" ht="32.1" customHeight="1">
      <c r="A806" s="91"/>
      <c r="B806" s="284">
        <f>'パターン2-2-3-1'!B807</f>
        <v>0</v>
      </c>
      <c r="C806" s="285"/>
      <c r="D806" s="286">
        <f>'パターン2-2-3-1'!G807</f>
        <v>0</v>
      </c>
      <c r="E806" s="285"/>
      <c r="F806" s="287"/>
      <c r="G806" s="288">
        <f t="shared" si="9"/>
        <v>0</v>
      </c>
    </row>
    <row r="807" spans="1:7" s="77" customFormat="1" ht="32.1" customHeight="1">
      <c r="A807" s="91"/>
      <c r="B807" s="284">
        <f>'パターン2-2-3-1'!B808</f>
        <v>0</v>
      </c>
      <c r="C807" s="285"/>
      <c r="D807" s="286">
        <f>'パターン2-2-3-1'!G808</f>
        <v>0</v>
      </c>
      <c r="E807" s="285"/>
      <c r="F807" s="287"/>
      <c r="G807" s="288">
        <f t="shared" si="9"/>
        <v>0</v>
      </c>
    </row>
    <row r="808" spans="1:7" s="77" customFormat="1" ht="32.1" customHeight="1">
      <c r="A808" s="91"/>
      <c r="B808" s="284">
        <f>'パターン2-2-3-1'!B809</f>
        <v>0</v>
      </c>
      <c r="C808" s="285"/>
      <c r="D808" s="286">
        <f>'パターン2-2-3-1'!G809</f>
        <v>0</v>
      </c>
      <c r="E808" s="285"/>
      <c r="F808" s="287"/>
      <c r="G808" s="288">
        <f t="shared" si="9"/>
        <v>0</v>
      </c>
    </row>
    <row r="809" spans="1:7" s="77" customFormat="1" ht="32.1" customHeight="1">
      <c r="A809" s="91"/>
      <c r="B809" s="284">
        <f>'パターン2-2-3-1'!B810</f>
        <v>0</v>
      </c>
      <c r="C809" s="285"/>
      <c r="D809" s="286">
        <f>'パターン2-2-3-1'!G810</f>
        <v>0</v>
      </c>
      <c r="E809" s="285"/>
      <c r="F809" s="287"/>
      <c r="G809" s="288">
        <f t="shared" si="9"/>
        <v>0</v>
      </c>
    </row>
    <row r="810" spans="1:7" s="77" customFormat="1" ht="32.1" customHeight="1">
      <c r="A810" s="91"/>
      <c r="B810" s="284">
        <f>'パターン2-2-3-1'!B811</f>
        <v>0</v>
      </c>
      <c r="C810" s="285"/>
      <c r="D810" s="286">
        <f>'パターン2-2-3-1'!G811</f>
        <v>0</v>
      </c>
      <c r="E810" s="285"/>
      <c r="F810" s="287"/>
      <c r="G810" s="288">
        <f t="shared" si="9"/>
        <v>0</v>
      </c>
    </row>
    <row r="811" spans="1:7" s="77" customFormat="1" ht="32.1" customHeight="1">
      <c r="A811" s="91"/>
      <c r="B811" s="284">
        <f>'パターン2-2-3-1'!B812</f>
        <v>0</v>
      </c>
      <c r="C811" s="285"/>
      <c r="D811" s="286">
        <f>'パターン2-2-3-1'!G812</f>
        <v>0</v>
      </c>
      <c r="E811" s="285"/>
      <c r="F811" s="287"/>
      <c r="G811" s="288">
        <f t="shared" si="9"/>
        <v>0</v>
      </c>
    </row>
    <row r="812" spans="1:7" s="77" customFormat="1" ht="32.1" customHeight="1">
      <c r="A812" s="91"/>
      <c r="B812" s="284">
        <f>'パターン2-2-3-1'!B813</f>
        <v>0</v>
      </c>
      <c r="C812" s="285"/>
      <c r="D812" s="286">
        <f>'パターン2-2-3-1'!G813</f>
        <v>0</v>
      </c>
      <c r="E812" s="285"/>
      <c r="F812" s="287"/>
      <c r="G812" s="288">
        <f t="shared" si="9"/>
        <v>0</v>
      </c>
    </row>
    <row r="813" spans="1:7" s="77" customFormat="1" ht="32.1" customHeight="1">
      <c r="A813" s="91"/>
      <c r="B813" s="284">
        <f>'パターン2-2-3-1'!B814</f>
        <v>0</v>
      </c>
      <c r="C813" s="285"/>
      <c r="D813" s="286">
        <f>'パターン2-2-3-1'!G814</f>
        <v>0</v>
      </c>
      <c r="E813" s="285"/>
      <c r="F813" s="287"/>
      <c r="G813" s="288">
        <f t="shared" si="9"/>
        <v>0</v>
      </c>
    </row>
    <row r="814" spans="1:7" s="77" customFormat="1" ht="32.1" customHeight="1">
      <c r="A814" s="91"/>
      <c r="B814" s="284">
        <f>'パターン2-2-3-1'!B815</f>
        <v>0</v>
      </c>
      <c r="C814" s="285"/>
      <c r="D814" s="286">
        <f>'パターン2-2-3-1'!G815</f>
        <v>0</v>
      </c>
      <c r="E814" s="285"/>
      <c r="F814" s="287"/>
      <c r="G814" s="288">
        <f t="shared" si="9"/>
        <v>0</v>
      </c>
    </row>
    <row r="815" spans="1:7" s="77" customFormat="1" ht="32.1" customHeight="1">
      <c r="A815" s="91"/>
      <c r="B815" s="284">
        <f>'パターン2-2-3-1'!B816</f>
        <v>0</v>
      </c>
      <c r="C815" s="285"/>
      <c r="D815" s="286">
        <f>'パターン2-2-3-1'!G816</f>
        <v>0</v>
      </c>
      <c r="E815" s="285"/>
      <c r="F815" s="287"/>
      <c r="G815" s="288">
        <f t="shared" si="9"/>
        <v>0</v>
      </c>
    </row>
    <row r="816" spans="1:7" s="77" customFormat="1" ht="32.1" customHeight="1">
      <c r="A816" s="91"/>
      <c r="B816" s="284">
        <f>'パターン2-2-3-1'!B817</f>
        <v>0</v>
      </c>
      <c r="C816" s="285"/>
      <c r="D816" s="286">
        <f>'パターン2-2-3-1'!G817</f>
        <v>0</v>
      </c>
      <c r="E816" s="285"/>
      <c r="F816" s="287"/>
      <c r="G816" s="288">
        <f t="shared" si="9"/>
        <v>0</v>
      </c>
    </row>
    <row r="817" spans="1:7" s="77" customFormat="1" ht="32.1" customHeight="1">
      <c r="A817" s="91"/>
      <c r="B817" s="284">
        <f>'パターン2-2-3-1'!B818</f>
        <v>0</v>
      </c>
      <c r="C817" s="285"/>
      <c r="D817" s="286">
        <f>'パターン2-2-3-1'!G818</f>
        <v>0</v>
      </c>
      <c r="E817" s="285"/>
      <c r="F817" s="287"/>
      <c r="G817" s="288">
        <f t="shared" si="9"/>
        <v>0</v>
      </c>
    </row>
    <row r="818" spans="1:7" s="77" customFormat="1" ht="32.1" customHeight="1">
      <c r="A818" s="91"/>
      <c r="B818" s="284">
        <f>'パターン2-2-3-1'!B819</f>
        <v>0</v>
      </c>
      <c r="C818" s="285"/>
      <c r="D818" s="286">
        <f>'パターン2-2-3-1'!G819</f>
        <v>0</v>
      </c>
      <c r="E818" s="285"/>
      <c r="F818" s="287"/>
      <c r="G818" s="288">
        <f t="shared" si="9"/>
        <v>0</v>
      </c>
    </row>
    <row r="819" spans="1:7" s="77" customFormat="1" ht="32.1" customHeight="1">
      <c r="A819" s="91"/>
      <c r="B819" s="284">
        <f>'パターン2-2-3-1'!B820</f>
        <v>0</v>
      </c>
      <c r="C819" s="285"/>
      <c r="D819" s="286">
        <f>'パターン2-2-3-1'!G820</f>
        <v>0</v>
      </c>
      <c r="E819" s="285"/>
      <c r="F819" s="287"/>
      <c r="G819" s="288">
        <f t="shared" si="9"/>
        <v>0</v>
      </c>
    </row>
    <row r="820" spans="1:7" s="77" customFormat="1" ht="32.1" customHeight="1">
      <c r="A820" s="91"/>
      <c r="B820" s="284">
        <f>'パターン2-2-3-1'!B821</f>
        <v>0</v>
      </c>
      <c r="C820" s="285"/>
      <c r="D820" s="286">
        <f>'パターン2-2-3-1'!G821</f>
        <v>0</v>
      </c>
      <c r="E820" s="285"/>
      <c r="F820" s="287"/>
      <c r="G820" s="288">
        <f t="shared" si="9"/>
        <v>0</v>
      </c>
    </row>
    <row r="821" spans="1:7" s="77" customFormat="1" ht="32.1" customHeight="1">
      <c r="A821" s="91"/>
      <c r="B821" s="284">
        <f>'パターン2-2-3-1'!B822</f>
        <v>0</v>
      </c>
      <c r="C821" s="285"/>
      <c r="D821" s="286">
        <f>'パターン2-2-3-1'!G822</f>
        <v>0</v>
      </c>
      <c r="E821" s="285"/>
      <c r="F821" s="287"/>
      <c r="G821" s="288">
        <f t="shared" si="9"/>
        <v>0</v>
      </c>
    </row>
    <row r="822" spans="1:7" s="77" customFormat="1" ht="32.1" customHeight="1">
      <c r="A822" s="91"/>
      <c r="B822" s="284">
        <f>'パターン2-2-3-1'!B823</f>
        <v>0</v>
      </c>
      <c r="C822" s="285"/>
      <c r="D822" s="286">
        <f>'パターン2-2-3-1'!G823</f>
        <v>0</v>
      </c>
      <c r="E822" s="285"/>
      <c r="F822" s="287"/>
      <c r="G822" s="288">
        <f t="shared" si="9"/>
        <v>0</v>
      </c>
    </row>
    <row r="823" spans="1:7" s="77" customFormat="1" ht="32.1" customHeight="1">
      <c r="A823" s="91"/>
      <c r="B823" s="284">
        <f>'パターン2-2-3-1'!B824</f>
        <v>0</v>
      </c>
      <c r="C823" s="285"/>
      <c r="D823" s="286">
        <f>'パターン2-2-3-1'!G824</f>
        <v>0</v>
      </c>
      <c r="E823" s="285"/>
      <c r="F823" s="287"/>
      <c r="G823" s="288">
        <f t="shared" si="9"/>
        <v>0</v>
      </c>
    </row>
    <row r="824" spans="1:7" s="77" customFormat="1" ht="32.1" customHeight="1">
      <c r="A824" s="91"/>
      <c r="B824" s="284">
        <f>'パターン2-2-3-1'!B825</f>
        <v>0</v>
      </c>
      <c r="C824" s="285"/>
      <c r="D824" s="286">
        <f>'パターン2-2-3-1'!G825</f>
        <v>0</v>
      </c>
      <c r="E824" s="285"/>
      <c r="F824" s="287"/>
      <c r="G824" s="288">
        <f t="shared" si="9"/>
        <v>0</v>
      </c>
    </row>
    <row r="825" spans="1:7" s="77" customFormat="1" ht="32.1" customHeight="1">
      <c r="A825" s="91"/>
      <c r="B825" s="284">
        <f>'パターン2-2-3-1'!B826</f>
        <v>0</v>
      </c>
      <c r="C825" s="285"/>
      <c r="D825" s="286">
        <f>'パターン2-2-3-1'!G826</f>
        <v>0</v>
      </c>
      <c r="E825" s="285"/>
      <c r="F825" s="287"/>
      <c r="G825" s="288">
        <f t="shared" si="9"/>
        <v>0</v>
      </c>
    </row>
    <row r="826" spans="1:7" s="77" customFormat="1" ht="32.1" customHeight="1">
      <c r="A826" s="91"/>
      <c r="B826" s="284">
        <f>'パターン2-2-3-1'!B827</f>
        <v>0</v>
      </c>
      <c r="C826" s="285"/>
      <c r="D826" s="286">
        <f>'パターン2-2-3-1'!G827</f>
        <v>0</v>
      </c>
      <c r="E826" s="285"/>
      <c r="F826" s="287"/>
      <c r="G826" s="288">
        <f t="shared" si="9"/>
        <v>0</v>
      </c>
    </row>
    <row r="827" spans="1:7" s="77" customFormat="1" ht="32.1" customHeight="1">
      <c r="A827" s="91"/>
      <c r="B827" s="284">
        <f>'パターン2-2-3-1'!B828</f>
        <v>0</v>
      </c>
      <c r="C827" s="285"/>
      <c r="D827" s="286">
        <f>'パターン2-2-3-1'!G828</f>
        <v>0</v>
      </c>
      <c r="E827" s="285"/>
      <c r="F827" s="287"/>
      <c r="G827" s="288">
        <f t="shared" si="9"/>
        <v>0</v>
      </c>
    </row>
    <row r="828" spans="1:7" s="77" customFormat="1" ht="32.1" customHeight="1">
      <c r="A828" s="91"/>
      <c r="B828" s="284">
        <f>'パターン2-2-3-1'!B829</f>
        <v>0</v>
      </c>
      <c r="C828" s="285"/>
      <c r="D828" s="286">
        <f>'パターン2-2-3-1'!G829</f>
        <v>0</v>
      </c>
      <c r="E828" s="285"/>
      <c r="F828" s="287"/>
      <c r="G828" s="288">
        <f t="shared" si="9"/>
        <v>0</v>
      </c>
    </row>
    <row r="829" spans="1:7" s="77" customFormat="1" ht="32.1" customHeight="1">
      <c r="A829" s="91"/>
      <c r="B829" s="284">
        <f>'パターン2-2-3-1'!B830</f>
        <v>0</v>
      </c>
      <c r="C829" s="285"/>
      <c r="D829" s="286">
        <f>'パターン2-2-3-1'!G830</f>
        <v>0</v>
      </c>
      <c r="E829" s="285"/>
      <c r="F829" s="287"/>
      <c r="G829" s="288">
        <f t="shared" si="9"/>
        <v>0</v>
      </c>
    </row>
    <row r="830" spans="1:7" s="77" customFormat="1" ht="32.1" customHeight="1">
      <c r="A830" s="91"/>
      <c r="B830" s="284">
        <f>'パターン2-2-3-1'!B831</f>
        <v>0</v>
      </c>
      <c r="C830" s="285"/>
      <c r="D830" s="286">
        <f>'パターン2-2-3-1'!G831</f>
        <v>0</v>
      </c>
      <c r="E830" s="285"/>
      <c r="F830" s="287"/>
      <c r="G830" s="288">
        <f t="shared" si="9"/>
        <v>0</v>
      </c>
    </row>
    <row r="831" spans="1:7" s="77" customFormat="1" ht="32.1" customHeight="1">
      <c r="A831" s="91"/>
      <c r="B831" s="284">
        <f>'パターン2-2-3-1'!B832</f>
        <v>0</v>
      </c>
      <c r="C831" s="285"/>
      <c r="D831" s="286">
        <f>'パターン2-2-3-1'!G832</f>
        <v>0</v>
      </c>
      <c r="E831" s="285"/>
      <c r="F831" s="287"/>
      <c r="G831" s="288">
        <f t="shared" si="9"/>
        <v>0</v>
      </c>
    </row>
    <row r="832" spans="1:7" s="77" customFormat="1" ht="32.1" customHeight="1">
      <c r="A832" s="91"/>
      <c r="B832" s="284">
        <f>'パターン2-2-3-1'!B833</f>
        <v>0</v>
      </c>
      <c r="C832" s="285"/>
      <c r="D832" s="286">
        <f>'パターン2-2-3-1'!G833</f>
        <v>0</v>
      </c>
      <c r="E832" s="285"/>
      <c r="F832" s="287"/>
      <c r="G832" s="288">
        <f t="shared" si="9"/>
        <v>0</v>
      </c>
    </row>
    <row r="833" spans="1:7" s="77" customFormat="1" ht="32.1" customHeight="1">
      <c r="A833" s="91"/>
      <c r="B833" s="284">
        <f>'パターン2-2-3-1'!B834</f>
        <v>0</v>
      </c>
      <c r="C833" s="285"/>
      <c r="D833" s="286">
        <f>'パターン2-2-3-1'!G834</f>
        <v>0</v>
      </c>
      <c r="E833" s="285"/>
      <c r="F833" s="287"/>
      <c r="G833" s="288">
        <f t="shared" si="9"/>
        <v>0</v>
      </c>
    </row>
    <row r="834" spans="1:7" s="77" customFormat="1" ht="32.1" customHeight="1">
      <c r="A834" s="91"/>
      <c r="B834" s="284">
        <f>'パターン2-2-3-1'!B835</f>
        <v>0</v>
      </c>
      <c r="C834" s="285"/>
      <c r="D834" s="286">
        <f>'パターン2-2-3-1'!G835</f>
        <v>0</v>
      </c>
      <c r="E834" s="285"/>
      <c r="F834" s="287"/>
      <c r="G834" s="288">
        <f t="shared" si="9"/>
        <v>0</v>
      </c>
    </row>
    <row r="835" spans="1:7" s="77" customFormat="1" ht="32.1" customHeight="1">
      <c r="A835" s="91"/>
      <c r="B835" s="284">
        <f>'パターン2-2-3-1'!B836</f>
        <v>0</v>
      </c>
      <c r="C835" s="285"/>
      <c r="D835" s="286">
        <f>'パターン2-2-3-1'!G836</f>
        <v>0</v>
      </c>
      <c r="E835" s="285"/>
      <c r="F835" s="287"/>
      <c r="G835" s="288">
        <f t="shared" si="9"/>
        <v>0</v>
      </c>
    </row>
    <row r="836" spans="1:7" s="77" customFormat="1" ht="32.1" customHeight="1">
      <c r="A836" s="91"/>
      <c r="B836" s="284">
        <f>'パターン2-2-3-1'!B837</f>
        <v>0</v>
      </c>
      <c r="C836" s="285"/>
      <c r="D836" s="286">
        <f>'パターン2-2-3-1'!G837</f>
        <v>0</v>
      </c>
      <c r="E836" s="285"/>
      <c r="F836" s="287"/>
      <c r="G836" s="288">
        <f t="shared" si="9"/>
        <v>0</v>
      </c>
    </row>
    <row r="837" spans="1:7" s="77" customFormat="1" ht="32.1" customHeight="1">
      <c r="A837" s="91"/>
      <c r="B837" s="284">
        <f>'パターン2-2-3-1'!B838</f>
        <v>0</v>
      </c>
      <c r="C837" s="285"/>
      <c r="D837" s="286">
        <f>'パターン2-2-3-1'!G838</f>
        <v>0</v>
      </c>
      <c r="E837" s="285"/>
      <c r="F837" s="287"/>
      <c r="G837" s="288">
        <f t="shared" si="9"/>
        <v>0</v>
      </c>
    </row>
    <row r="838" spans="1:7" s="77" customFormat="1" ht="32.1" customHeight="1">
      <c r="A838" s="91"/>
      <c r="B838" s="284">
        <f>'パターン2-2-3-1'!B839</f>
        <v>0</v>
      </c>
      <c r="C838" s="285"/>
      <c r="D838" s="286">
        <f>'パターン2-2-3-1'!G839</f>
        <v>0</v>
      </c>
      <c r="E838" s="285"/>
      <c r="F838" s="287"/>
      <c r="G838" s="288">
        <f t="shared" si="9"/>
        <v>0</v>
      </c>
    </row>
    <row r="839" spans="1:7" s="77" customFormat="1" ht="32.1" customHeight="1">
      <c r="A839" s="91"/>
      <c r="B839" s="284">
        <f>'パターン2-2-3-1'!B840</f>
        <v>0</v>
      </c>
      <c r="C839" s="285"/>
      <c r="D839" s="286">
        <f>'パターン2-2-3-1'!G840</f>
        <v>0</v>
      </c>
      <c r="E839" s="285"/>
      <c r="F839" s="287"/>
      <c r="G839" s="288">
        <f t="shared" si="9"/>
        <v>0</v>
      </c>
    </row>
    <row r="840" spans="1:7" s="77" customFormat="1" ht="32.1" customHeight="1">
      <c r="A840" s="91"/>
      <c r="B840" s="284">
        <f>'パターン2-2-3-1'!B841</f>
        <v>0</v>
      </c>
      <c r="C840" s="285"/>
      <c r="D840" s="286">
        <f>'パターン2-2-3-1'!G841</f>
        <v>0</v>
      </c>
      <c r="E840" s="285"/>
      <c r="F840" s="287"/>
      <c r="G840" s="288">
        <f t="shared" si="9"/>
        <v>0</v>
      </c>
    </row>
    <row r="841" spans="1:7" s="77" customFormat="1" ht="32.1" customHeight="1">
      <c r="A841" s="91"/>
      <c r="B841" s="284">
        <f>'パターン2-2-3-1'!B842</f>
        <v>0</v>
      </c>
      <c r="C841" s="285"/>
      <c r="D841" s="286">
        <f>'パターン2-2-3-1'!G842</f>
        <v>0</v>
      </c>
      <c r="E841" s="285"/>
      <c r="F841" s="287"/>
      <c r="G841" s="288">
        <f t="shared" si="9"/>
        <v>0</v>
      </c>
    </row>
    <row r="842" spans="1:7" s="77" customFormat="1" ht="32.1" customHeight="1">
      <c r="A842" s="91"/>
      <c r="B842" s="284">
        <f>'パターン2-2-3-1'!B843</f>
        <v>0</v>
      </c>
      <c r="C842" s="285"/>
      <c r="D842" s="286">
        <f>'パターン2-2-3-1'!G843</f>
        <v>0</v>
      </c>
      <c r="E842" s="285"/>
      <c r="F842" s="287"/>
      <c r="G842" s="288">
        <f t="shared" ref="G842:G905" si="10">D842+E842+F842-C842</f>
        <v>0</v>
      </c>
    </row>
    <row r="843" spans="1:7" s="77" customFormat="1" ht="32.1" customHeight="1">
      <c r="A843" s="91"/>
      <c r="B843" s="284">
        <f>'パターン2-2-3-1'!B844</f>
        <v>0</v>
      </c>
      <c r="C843" s="285"/>
      <c r="D843" s="286">
        <f>'パターン2-2-3-1'!G844</f>
        <v>0</v>
      </c>
      <c r="E843" s="285"/>
      <c r="F843" s="287"/>
      <c r="G843" s="288">
        <f t="shared" si="10"/>
        <v>0</v>
      </c>
    </row>
    <row r="844" spans="1:7" s="77" customFormat="1" ht="32.1" customHeight="1">
      <c r="A844" s="91"/>
      <c r="B844" s="284">
        <f>'パターン2-2-3-1'!B845</f>
        <v>0</v>
      </c>
      <c r="C844" s="285"/>
      <c r="D844" s="286">
        <f>'パターン2-2-3-1'!G845</f>
        <v>0</v>
      </c>
      <c r="E844" s="285"/>
      <c r="F844" s="287"/>
      <c r="G844" s="288">
        <f t="shared" si="10"/>
        <v>0</v>
      </c>
    </row>
    <row r="845" spans="1:7" s="77" customFormat="1" ht="32.1" customHeight="1">
      <c r="A845" s="91"/>
      <c r="B845" s="284">
        <f>'パターン2-2-3-1'!B846</f>
        <v>0</v>
      </c>
      <c r="C845" s="285"/>
      <c r="D845" s="286">
        <f>'パターン2-2-3-1'!G846</f>
        <v>0</v>
      </c>
      <c r="E845" s="285"/>
      <c r="F845" s="287"/>
      <c r="G845" s="288">
        <f t="shared" si="10"/>
        <v>0</v>
      </c>
    </row>
    <row r="846" spans="1:7" s="77" customFormat="1" ht="32.1" customHeight="1">
      <c r="A846" s="91"/>
      <c r="B846" s="284">
        <f>'パターン2-2-3-1'!B847</f>
        <v>0</v>
      </c>
      <c r="C846" s="285"/>
      <c r="D846" s="286">
        <f>'パターン2-2-3-1'!G847</f>
        <v>0</v>
      </c>
      <c r="E846" s="285"/>
      <c r="F846" s="287"/>
      <c r="G846" s="288">
        <f t="shared" si="10"/>
        <v>0</v>
      </c>
    </row>
    <row r="847" spans="1:7" s="77" customFormat="1" ht="32.1" customHeight="1">
      <c r="A847" s="91"/>
      <c r="B847" s="284">
        <f>'パターン2-2-3-1'!B848</f>
        <v>0</v>
      </c>
      <c r="C847" s="285"/>
      <c r="D847" s="286">
        <f>'パターン2-2-3-1'!G848</f>
        <v>0</v>
      </c>
      <c r="E847" s="285"/>
      <c r="F847" s="287"/>
      <c r="G847" s="288">
        <f t="shared" si="10"/>
        <v>0</v>
      </c>
    </row>
    <row r="848" spans="1:7" s="77" customFormat="1" ht="32.1" customHeight="1">
      <c r="A848" s="91"/>
      <c r="B848" s="284">
        <f>'パターン2-2-3-1'!B849</f>
        <v>0</v>
      </c>
      <c r="C848" s="285"/>
      <c r="D848" s="286">
        <f>'パターン2-2-3-1'!G849</f>
        <v>0</v>
      </c>
      <c r="E848" s="285"/>
      <c r="F848" s="287"/>
      <c r="G848" s="288">
        <f t="shared" si="10"/>
        <v>0</v>
      </c>
    </row>
    <row r="849" spans="1:7" s="77" customFormat="1" ht="32.1" customHeight="1">
      <c r="A849" s="91"/>
      <c r="B849" s="284">
        <f>'パターン2-2-3-1'!B850</f>
        <v>0</v>
      </c>
      <c r="C849" s="285"/>
      <c r="D849" s="286">
        <f>'パターン2-2-3-1'!G850</f>
        <v>0</v>
      </c>
      <c r="E849" s="285"/>
      <c r="F849" s="287"/>
      <c r="G849" s="288">
        <f t="shared" si="10"/>
        <v>0</v>
      </c>
    </row>
    <row r="850" spans="1:7" s="77" customFormat="1" ht="32.1" customHeight="1">
      <c r="A850" s="91"/>
      <c r="B850" s="284">
        <f>'パターン2-2-3-1'!B851</f>
        <v>0</v>
      </c>
      <c r="C850" s="285"/>
      <c r="D850" s="286">
        <f>'パターン2-2-3-1'!G851</f>
        <v>0</v>
      </c>
      <c r="E850" s="285"/>
      <c r="F850" s="287"/>
      <c r="G850" s="288">
        <f t="shared" si="10"/>
        <v>0</v>
      </c>
    </row>
    <row r="851" spans="1:7" s="77" customFormat="1" ht="32.1" customHeight="1">
      <c r="A851" s="91"/>
      <c r="B851" s="284">
        <f>'パターン2-2-3-1'!B852</f>
        <v>0</v>
      </c>
      <c r="C851" s="285"/>
      <c r="D851" s="286">
        <f>'パターン2-2-3-1'!G852</f>
        <v>0</v>
      </c>
      <c r="E851" s="285"/>
      <c r="F851" s="287"/>
      <c r="G851" s="288">
        <f t="shared" si="10"/>
        <v>0</v>
      </c>
    </row>
    <row r="852" spans="1:7" s="77" customFormat="1" ht="32.1" customHeight="1">
      <c r="A852" s="91"/>
      <c r="B852" s="284">
        <f>'パターン2-2-3-1'!B853</f>
        <v>0</v>
      </c>
      <c r="C852" s="285"/>
      <c r="D852" s="286">
        <f>'パターン2-2-3-1'!G853</f>
        <v>0</v>
      </c>
      <c r="E852" s="285"/>
      <c r="F852" s="287"/>
      <c r="G852" s="288">
        <f t="shared" si="10"/>
        <v>0</v>
      </c>
    </row>
    <row r="853" spans="1:7" s="77" customFormat="1" ht="32.1" customHeight="1">
      <c r="A853" s="91"/>
      <c r="B853" s="284">
        <f>'パターン2-2-3-1'!B854</f>
        <v>0</v>
      </c>
      <c r="C853" s="285"/>
      <c r="D853" s="286">
        <f>'パターン2-2-3-1'!G854</f>
        <v>0</v>
      </c>
      <c r="E853" s="285"/>
      <c r="F853" s="287"/>
      <c r="G853" s="288">
        <f t="shared" si="10"/>
        <v>0</v>
      </c>
    </row>
    <row r="854" spans="1:7" s="77" customFormat="1" ht="32.1" customHeight="1">
      <c r="A854" s="91"/>
      <c r="B854" s="284">
        <f>'パターン2-2-3-1'!B855</f>
        <v>0</v>
      </c>
      <c r="C854" s="285"/>
      <c r="D854" s="286">
        <f>'パターン2-2-3-1'!G855</f>
        <v>0</v>
      </c>
      <c r="E854" s="285"/>
      <c r="F854" s="287"/>
      <c r="G854" s="288">
        <f t="shared" si="10"/>
        <v>0</v>
      </c>
    </row>
    <row r="855" spans="1:7" s="77" customFormat="1" ht="32.1" customHeight="1">
      <c r="A855" s="91"/>
      <c r="B855" s="284">
        <f>'パターン2-2-3-1'!B856</f>
        <v>0</v>
      </c>
      <c r="C855" s="285"/>
      <c r="D855" s="286">
        <f>'パターン2-2-3-1'!G856</f>
        <v>0</v>
      </c>
      <c r="E855" s="285"/>
      <c r="F855" s="287"/>
      <c r="G855" s="288">
        <f t="shared" si="10"/>
        <v>0</v>
      </c>
    </row>
    <row r="856" spans="1:7" s="77" customFormat="1" ht="32.1" customHeight="1">
      <c r="A856" s="91"/>
      <c r="B856" s="284">
        <f>'パターン2-2-3-1'!B857</f>
        <v>0</v>
      </c>
      <c r="C856" s="285"/>
      <c r="D856" s="286">
        <f>'パターン2-2-3-1'!G857</f>
        <v>0</v>
      </c>
      <c r="E856" s="285"/>
      <c r="F856" s="287"/>
      <c r="G856" s="288">
        <f t="shared" si="10"/>
        <v>0</v>
      </c>
    </row>
    <row r="857" spans="1:7" s="77" customFormat="1" ht="32.1" customHeight="1">
      <c r="A857" s="91"/>
      <c r="B857" s="284">
        <f>'パターン2-2-3-1'!B858</f>
        <v>0</v>
      </c>
      <c r="C857" s="285"/>
      <c r="D857" s="286">
        <f>'パターン2-2-3-1'!G858</f>
        <v>0</v>
      </c>
      <c r="E857" s="285"/>
      <c r="F857" s="287"/>
      <c r="G857" s="288">
        <f t="shared" si="10"/>
        <v>0</v>
      </c>
    </row>
    <row r="858" spans="1:7" s="77" customFormat="1" ht="32.1" customHeight="1">
      <c r="A858" s="91"/>
      <c r="B858" s="284">
        <f>'パターン2-2-3-1'!B859</f>
        <v>0</v>
      </c>
      <c r="C858" s="285"/>
      <c r="D858" s="286">
        <f>'パターン2-2-3-1'!G859</f>
        <v>0</v>
      </c>
      <c r="E858" s="285"/>
      <c r="F858" s="287"/>
      <c r="G858" s="288">
        <f t="shared" si="10"/>
        <v>0</v>
      </c>
    </row>
    <row r="859" spans="1:7" s="77" customFormat="1" ht="32.1" customHeight="1">
      <c r="A859" s="91"/>
      <c r="B859" s="284">
        <f>'パターン2-2-3-1'!B860</f>
        <v>0</v>
      </c>
      <c r="C859" s="285"/>
      <c r="D859" s="286">
        <f>'パターン2-2-3-1'!G860</f>
        <v>0</v>
      </c>
      <c r="E859" s="285"/>
      <c r="F859" s="287"/>
      <c r="G859" s="288">
        <f t="shared" si="10"/>
        <v>0</v>
      </c>
    </row>
    <row r="860" spans="1:7" s="77" customFormat="1" ht="32.1" customHeight="1">
      <c r="A860" s="91"/>
      <c r="B860" s="284">
        <f>'パターン2-2-3-1'!B861</f>
        <v>0</v>
      </c>
      <c r="C860" s="285"/>
      <c r="D860" s="286">
        <f>'パターン2-2-3-1'!G861</f>
        <v>0</v>
      </c>
      <c r="E860" s="285"/>
      <c r="F860" s="287"/>
      <c r="G860" s="288">
        <f t="shared" si="10"/>
        <v>0</v>
      </c>
    </row>
    <row r="861" spans="1:7" s="77" customFormat="1" ht="32.1" customHeight="1">
      <c r="A861" s="91"/>
      <c r="B861" s="284">
        <f>'パターン2-2-3-1'!B862</f>
        <v>0</v>
      </c>
      <c r="C861" s="285"/>
      <c r="D861" s="286">
        <f>'パターン2-2-3-1'!G862</f>
        <v>0</v>
      </c>
      <c r="E861" s="285"/>
      <c r="F861" s="287"/>
      <c r="G861" s="288">
        <f t="shared" si="10"/>
        <v>0</v>
      </c>
    </row>
    <row r="862" spans="1:7" s="77" customFormat="1" ht="32.1" customHeight="1">
      <c r="A862" s="91"/>
      <c r="B862" s="284">
        <f>'パターン2-2-3-1'!B863</f>
        <v>0</v>
      </c>
      <c r="C862" s="285"/>
      <c r="D862" s="286">
        <f>'パターン2-2-3-1'!G863</f>
        <v>0</v>
      </c>
      <c r="E862" s="285"/>
      <c r="F862" s="287"/>
      <c r="G862" s="288">
        <f t="shared" si="10"/>
        <v>0</v>
      </c>
    </row>
    <row r="863" spans="1:7" s="77" customFormat="1" ht="32.1" customHeight="1">
      <c r="A863" s="91"/>
      <c r="B863" s="284">
        <f>'パターン2-2-3-1'!B864</f>
        <v>0</v>
      </c>
      <c r="C863" s="285"/>
      <c r="D863" s="286">
        <f>'パターン2-2-3-1'!G864</f>
        <v>0</v>
      </c>
      <c r="E863" s="285"/>
      <c r="F863" s="287"/>
      <c r="G863" s="288">
        <f t="shared" si="10"/>
        <v>0</v>
      </c>
    </row>
    <row r="864" spans="1:7" s="77" customFormat="1" ht="32.1" customHeight="1">
      <c r="A864" s="91"/>
      <c r="B864" s="284">
        <f>'パターン2-2-3-1'!B865</f>
        <v>0</v>
      </c>
      <c r="C864" s="285"/>
      <c r="D864" s="286">
        <f>'パターン2-2-3-1'!G865</f>
        <v>0</v>
      </c>
      <c r="E864" s="285"/>
      <c r="F864" s="287"/>
      <c r="G864" s="288">
        <f t="shared" si="10"/>
        <v>0</v>
      </c>
    </row>
    <row r="865" spans="1:7" s="77" customFormat="1" ht="32.1" customHeight="1">
      <c r="A865" s="91"/>
      <c r="B865" s="284">
        <f>'パターン2-2-3-1'!B866</f>
        <v>0</v>
      </c>
      <c r="C865" s="285"/>
      <c r="D865" s="286">
        <f>'パターン2-2-3-1'!G866</f>
        <v>0</v>
      </c>
      <c r="E865" s="285"/>
      <c r="F865" s="287"/>
      <c r="G865" s="288">
        <f t="shared" si="10"/>
        <v>0</v>
      </c>
    </row>
    <row r="866" spans="1:7" s="77" customFormat="1" ht="32.1" customHeight="1">
      <c r="A866" s="91"/>
      <c r="B866" s="284">
        <f>'パターン2-2-3-1'!B867</f>
        <v>0</v>
      </c>
      <c r="C866" s="285"/>
      <c r="D866" s="286">
        <f>'パターン2-2-3-1'!G867</f>
        <v>0</v>
      </c>
      <c r="E866" s="285"/>
      <c r="F866" s="287"/>
      <c r="G866" s="288">
        <f t="shared" si="10"/>
        <v>0</v>
      </c>
    </row>
    <row r="867" spans="1:7" s="77" customFormat="1" ht="32.1" customHeight="1">
      <c r="A867" s="91"/>
      <c r="B867" s="284">
        <f>'パターン2-2-3-1'!B868</f>
        <v>0</v>
      </c>
      <c r="C867" s="285"/>
      <c r="D867" s="286">
        <f>'パターン2-2-3-1'!G868</f>
        <v>0</v>
      </c>
      <c r="E867" s="285"/>
      <c r="F867" s="287"/>
      <c r="G867" s="288">
        <f t="shared" si="10"/>
        <v>0</v>
      </c>
    </row>
    <row r="868" spans="1:7" s="77" customFormat="1" ht="32.1" customHeight="1">
      <c r="A868" s="91"/>
      <c r="B868" s="284">
        <f>'パターン2-2-3-1'!B869</f>
        <v>0</v>
      </c>
      <c r="C868" s="285"/>
      <c r="D868" s="286">
        <f>'パターン2-2-3-1'!G869</f>
        <v>0</v>
      </c>
      <c r="E868" s="285"/>
      <c r="F868" s="287"/>
      <c r="G868" s="288">
        <f t="shared" si="10"/>
        <v>0</v>
      </c>
    </row>
    <row r="869" spans="1:7" s="77" customFormat="1" ht="32.1" customHeight="1">
      <c r="A869" s="91"/>
      <c r="B869" s="284">
        <f>'パターン2-2-3-1'!B870</f>
        <v>0</v>
      </c>
      <c r="C869" s="285"/>
      <c r="D869" s="286">
        <f>'パターン2-2-3-1'!G870</f>
        <v>0</v>
      </c>
      <c r="E869" s="285"/>
      <c r="F869" s="287"/>
      <c r="G869" s="288">
        <f t="shared" si="10"/>
        <v>0</v>
      </c>
    </row>
    <row r="870" spans="1:7" s="77" customFormat="1" ht="32.1" customHeight="1">
      <c r="A870" s="91"/>
      <c r="B870" s="284">
        <f>'パターン2-2-3-1'!B871</f>
        <v>0</v>
      </c>
      <c r="C870" s="285"/>
      <c r="D870" s="286">
        <f>'パターン2-2-3-1'!G871</f>
        <v>0</v>
      </c>
      <c r="E870" s="285"/>
      <c r="F870" s="287"/>
      <c r="G870" s="288">
        <f t="shared" si="10"/>
        <v>0</v>
      </c>
    </row>
    <row r="871" spans="1:7" s="77" customFormat="1" ht="32.1" customHeight="1">
      <c r="A871" s="91"/>
      <c r="B871" s="284">
        <f>'パターン2-2-3-1'!B872</f>
        <v>0</v>
      </c>
      <c r="C871" s="285"/>
      <c r="D871" s="286">
        <f>'パターン2-2-3-1'!G872</f>
        <v>0</v>
      </c>
      <c r="E871" s="285"/>
      <c r="F871" s="287"/>
      <c r="G871" s="288">
        <f t="shared" si="10"/>
        <v>0</v>
      </c>
    </row>
    <row r="872" spans="1:7" s="77" customFormat="1" ht="32.1" customHeight="1">
      <c r="A872" s="91"/>
      <c r="B872" s="284">
        <f>'パターン2-2-3-1'!B873</f>
        <v>0</v>
      </c>
      <c r="C872" s="285"/>
      <c r="D872" s="286">
        <f>'パターン2-2-3-1'!G873</f>
        <v>0</v>
      </c>
      <c r="E872" s="285"/>
      <c r="F872" s="287"/>
      <c r="G872" s="288">
        <f t="shared" si="10"/>
        <v>0</v>
      </c>
    </row>
    <row r="873" spans="1:7" s="77" customFormat="1" ht="32.1" customHeight="1">
      <c r="A873" s="91"/>
      <c r="B873" s="284">
        <f>'パターン2-2-3-1'!B874</f>
        <v>0</v>
      </c>
      <c r="C873" s="285"/>
      <c r="D873" s="286">
        <f>'パターン2-2-3-1'!G874</f>
        <v>0</v>
      </c>
      <c r="E873" s="285"/>
      <c r="F873" s="287"/>
      <c r="G873" s="288">
        <f t="shared" si="10"/>
        <v>0</v>
      </c>
    </row>
    <row r="874" spans="1:7" s="77" customFormat="1" ht="32.1" customHeight="1">
      <c r="A874" s="91"/>
      <c r="B874" s="284">
        <f>'パターン2-2-3-1'!B875</f>
        <v>0</v>
      </c>
      <c r="C874" s="285"/>
      <c r="D874" s="286">
        <f>'パターン2-2-3-1'!G875</f>
        <v>0</v>
      </c>
      <c r="E874" s="285"/>
      <c r="F874" s="287"/>
      <c r="G874" s="288">
        <f t="shared" si="10"/>
        <v>0</v>
      </c>
    </row>
    <row r="875" spans="1:7" s="77" customFormat="1" ht="32.1" customHeight="1">
      <c r="A875" s="91"/>
      <c r="B875" s="284">
        <f>'パターン2-2-3-1'!B876</f>
        <v>0</v>
      </c>
      <c r="C875" s="285"/>
      <c r="D875" s="286">
        <f>'パターン2-2-3-1'!G876</f>
        <v>0</v>
      </c>
      <c r="E875" s="285"/>
      <c r="F875" s="287"/>
      <c r="G875" s="288">
        <f t="shared" si="10"/>
        <v>0</v>
      </c>
    </row>
    <row r="876" spans="1:7" s="77" customFormat="1" ht="32.1" customHeight="1">
      <c r="A876" s="91"/>
      <c r="B876" s="284">
        <f>'パターン2-2-3-1'!B877</f>
        <v>0</v>
      </c>
      <c r="C876" s="285"/>
      <c r="D876" s="286">
        <f>'パターン2-2-3-1'!G877</f>
        <v>0</v>
      </c>
      <c r="E876" s="285"/>
      <c r="F876" s="287"/>
      <c r="G876" s="288">
        <f t="shared" si="10"/>
        <v>0</v>
      </c>
    </row>
    <row r="877" spans="1:7" s="77" customFormat="1" ht="32.1" customHeight="1">
      <c r="A877" s="91"/>
      <c r="B877" s="284">
        <f>'パターン2-2-3-1'!B878</f>
        <v>0</v>
      </c>
      <c r="C877" s="285"/>
      <c r="D877" s="286">
        <f>'パターン2-2-3-1'!G878</f>
        <v>0</v>
      </c>
      <c r="E877" s="285"/>
      <c r="F877" s="287"/>
      <c r="G877" s="288">
        <f t="shared" si="10"/>
        <v>0</v>
      </c>
    </row>
    <row r="878" spans="1:7" s="77" customFormat="1" ht="32.1" customHeight="1">
      <c r="A878" s="91"/>
      <c r="B878" s="284">
        <f>'パターン2-2-3-1'!B879</f>
        <v>0</v>
      </c>
      <c r="C878" s="285"/>
      <c r="D878" s="286">
        <f>'パターン2-2-3-1'!G879</f>
        <v>0</v>
      </c>
      <c r="E878" s="285"/>
      <c r="F878" s="287"/>
      <c r="G878" s="288">
        <f t="shared" si="10"/>
        <v>0</v>
      </c>
    </row>
    <row r="879" spans="1:7" s="77" customFormat="1" ht="32.1" customHeight="1">
      <c r="A879" s="91"/>
      <c r="B879" s="284">
        <f>'パターン2-2-3-1'!B880</f>
        <v>0</v>
      </c>
      <c r="C879" s="285"/>
      <c r="D879" s="286">
        <f>'パターン2-2-3-1'!G880</f>
        <v>0</v>
      </c>
      <c r="E879" s="285"/>
      <c r="F879" s="287"/>
      <c r="G879" s="288">
        <f t="shared" si="10"/>
        <v>0</v>
      </c>
    </row>
    <row r="880" spans="1:7" s="77" customFormat="1" ht="32.1" customHeight="1">
      <c r="A880" s="91"/>
      <c r="B880" s="284">
        <f>'パターン2-2-3-1'!B881</f>
        <v>0</v>
      </c>
      <c r="C880" s="285"/>
      <c r="D880" s="286">
        <f>'パターン2-2-3-1'!G881</f>
        <v>0</v>
      </c>
      <c r="E880" s="285"/>
      <c r="F880" s="287"/>
      <c r="G880" s="288">
        <f t="shared" si="10"/>
        <v>0</v>
      </c>
    </row>
    <row r="881" spans="1:7" s="77" customFormat="1" ht="32.1" customHeight="1">
      <c r="A881" s="91"/>
      <c r="B881" s="284">
        <f>'パターン2-2-3-1'!B882</f>
        <v>0</v>
      </c>
      <c r="C881" s="285"/>
      <c r="D881" s="286">
        <f>'パターン2-2-3-1'!G882</f>
        <v>0</v>
      </c>
      <c r="E881" s="285"/>
      <c r="F881" s="287"/>
      <c r="G881" s="288">
        <f t="shared" si="10"/>
        <v>0</v>
      </c>
    </row>
    <row r="882" spans="1:7" s="77" customFormat="1" ht="32.1" customHeight="1">
      <c r="A882" s="91"/>
      <c r="B882" s="284">
        <f>'パターン2-2-3-1'!B883</f>
        <v>0</v>
      </c>
      <c r="C882" s="285"/>
      <c r="D882" s="286">
        <f>'パターン2-2-3-1'!G883</f>
        <v>0</v>
      </c>
      <c r="E882" s="285"/>
      <c r="F882" s="287"/>
      <c r="G882" s="288">
        <f t="shared" si="10"/>
        <v>0</v>
      </c>
    </row>
    <row r="883" spans="1:7" s="77" customFormat="1" ht="32.1" customHeight="1">
      <c r="A883" s="91"/>
      <c r="B883" s="284">
        <f>'パターン2-2-3-1'!B884</f>
        <v>0</v>
      </c>
      <c r="C883" s="285"/>
      <c r="D883" s="286">
        <f>'パターン2-2-3-1'!G884</f>
        <v>0</v>
      </c>
      <c r="E883" s="285"/>
      <c r="F883" s="287"/>
      <c r="G883" s="288">
        <f t="shared" si="10"/>
        <v>0</v>
      </c>
    </row>
    <row r="884" spans="1:7" s="77" customFormat="1" ht="32.1" customHeight="1">
      <c r="A884" s="91"/>
      <c r="B884" s="284">
        <f>'パターン2-2-3-1'!B885</f>
        <v>0</v>
      </c>
      <c r="C884" s="285"/>
      <c r="D884" s="286">
        <f>'パターン2-2-3-1'!G885</f>
        <v>0</v>
      </c>
      <c r="E884" s="285"/>
      <c r="F884" s="287"/>
      <c r="G884" s="288">
        <f t="shared" si="10"/>
        <v>0</v>
      </c>
    </row>
    <row r="885" spans="1:7" s="77" customFormat="1" ht="32.1" customHeight="1">
      <c r="A885" s="91"/>
      <c r="B885" s="284">
        <f>'パターン2-2-3-1'!B886</f>
        <v>0</v>
      </c>
      <c r="C885" s="285"/>
      <c r="D885" s="286">
        <f>'パターン2-2-3-1'!G886</f>
        <v>0</v>
      </c>
      <c r="E885" s="285"/>
      <c r="F885" s="287"/>
      <c r="G885" s="288">
        <f t="shared" si="10"/>
        <v>0</v>
      </c>
    </row>
    <row r="886" spans="1:7" s="77" customFormat="1" ht="32.1" customHeight="1">
      <c r="A886" s="91"/>
      <c r="B886" s="284">
        <f>'パターン2-2-3-1'!B887</f>
        <v>0</v>
      </c>
      <c r="C886" s="285"/>
      <c r="D886" s="286">
        <f>'パターン2-2-3-1'!G887</f>
        <v>0</v>
      </c>
      <c r="E886" s="285"/>
      <c r="F886" s="287"/>
      <c r="G886" s="288">
        <f t="shared" si="10"/>
        <v>0</v>
      </c>
    </row>
    <row r="887" spans="1:7" s="77" customFormat="1" ht="32.1" customHeight="1">
      <c r="A887" s="91"/>
      <c r="B887" s="284">
        <f>'パターン2-2-3-1'!B888</f>
        <v>0</v>
      </c>
      <c r="C887" s="285"/>
      <c r="D887" s="286">
        <f>'パターン2-2-3-1'!G888</f>
        <v>0</v>
      </c>
      <c r="E887" s="285"/>
      <c r="F887" s="287"/>
      <c r="G887" s="288">
        <f t="shared" si="10"/>
        <v>0</v>
      </c>
    </row>
    <row r="888" spans="1:7" s="77" customFormat="1" ht="32.1" customHeight="1">
      <c r="A888" s="91"/>
      <c r="B888" s="284">
        <f>'パターン2-2-3-1'!B889</f>
        <v>0</v>
      </c>
      <c r="C888" s="285"/>
      <c r="D888" s="286">
        <f>'パターン2-2-3-1'!G889</f>
        <v>0</v>
      </c>
      <c r="E888" s="285"/>
      <c r="F888" s="287"/>
      <c r="G888" s="288">
        <f t="shared" si="10"/>
        <v>0</v>
      </c>
    </row>
    <row r="889" spans="1:7" s="77" customFormat="1" ht="32.1" customHeight="1">
      <c r="A889" s="91"/>
      <c r="B889" s="284">
        <f>'パターン2-2-3-1'!B890</f>
        <v>0</v>
      </c>
      <c r="C889" s="285"/>
      <c r="D889" s="286">
        <f>'パターン2-2-3-1'!G890</f>
        <v>0</v>
      </c>
      <c r="E889" s="285"/>
      <c r="F889" s="287"/>
      <c r="G889" s="288">
        <f t="shared" si="10"/>
        <v>0</v>
      </c>
    </row>
    <row r="890" spans="1:7" s="77" customFormat="1" ht="32.1" customHeight="1">
      <c r="A890" s="91"/>
      <c r="B890" s="284">
        <f>'パターン2-2-3-1'!B891</f>
        <v>0</v>
      </c>
      <c r="C890" s="285"/>
      <c r="D890" s="286">
        <f>'パターン2-2-3-1'!G891</f>
        <v>0</v>
      </c>
      <c r="E890" s="285"/>
      <c r="F890" s="287"/>
      <c r="G890" s="288">
        <f t="shared" si="10"/>
        <v>0</v>
      </c>
    </row>
    <row r="891" spans="1:7" s="77" customFormat="1" ht="32.1" customHeight="1">
      <c r="A891" s="91"/>
      <c r="B891" s="284">
        <f>'パターン2-2-3-1'!B892</f>
        <v>0</v>
      </c>
      <c r="C891" s="285"/>
      <c r="D891" s="286">
        <f>'パターン2-2-3-1'!G892</f>
        <v>0</v>
      </c>
      <c r="E891" s="285"/>
      <c r="F891" s="287"/>
      <c r="G891" s="288">
        <f t="shared" si="10"/>
        <v>0</v>
      </c>
    </row>
    <row r="892" spans="1:7" s="77" customFormat="1" ht="32.1" customHeight="1">
      <c r="A892" s="91"/>
      <c r="B892" s="284">
        <f>'パターン2-2-3-1'!B893</f>
        <v>0</v>
      </c>
      <c r="C892" s="285"/>
      <c r="D892" s="286">
        <f>'パターン2-2-3-1'!G893</f>
        <v>0</v>
      </c>
      <c r="E892" s="285"/>
      <c r="F892" s="287"/>
      <c r="G892" s="288">
        <f t="shared" si="10"/>
        <v>0</v>
      </c>
    </row>
    <row r="893" spans="1:7" s="77" customFormat="1" ht="32.1" customHeight="1">
      <c r="A893" s="91"/>
      <c r="B893" s="284">
        <f>'パターン2-2-3-1'!B894</f>
        <v>0</v>
      </c>
      <c r="C893" s="285"/>
      <c r="D893" s="286">
        <f>'パターン2-2-3-1'!G894</f>
        <v>0</v>
      </c>
      <c r="E893" s="285"/>
      <c r="F893" s="287"/>
      <c r="G893" s="288">
        <f t="shared" si="10"/>
        <v>0</v>
      </c>
    </row>
    <row r="894" spans="1:7" s="77" customFormat="1" ht="32.1" customHeight="1">
      <c r="A894" s="91"/>
      <c r="B894" s="284">
        <f>'パターン2-2-3-1'!B895</f>
        <v>0</v>
      </c>
      <c r="C894" s="285"/>
      <c r="D894" s="286">
        <f>'パターン2-2-3-1'!G895</f>
        <v>0</v>
      </c>
      <c r="E894" s="285"/>
      <c r="F894" s="287"/>
      <c r="G894" s="288">
        <f t="shared" si="10"/>
        <v>0</v>
      </c>
    </row>
    <row r="895" spans="1:7" s="77" customFormat="1" ht="32.1" customHeight="1">
      <c r="A895" s="91"/>
      <c r="B895" s="284">
        <f>'パターン2-2-3-1'!B896</f>
        <v>0</v>
      </c>
      <c r="C895" s="285"/>
      <c r="D895" s="286">
        <f>'パターン2-2-3-1'!G896</f>
        <v>0</v>
      </c>
      <c r="E895" s="285"/>
      <c r="F895" s="287"/>
      <c r="G895" s="288">
        <f t="shared" si="10"/>
        <v>0</v>
      </c>
    </row>
    <row r="896" spans="1:7" s="77" customFormat="1" ht="32.1" customHeight="1">
      <c r="A896" s="91"/>
      <c r="B896" s="284">
        <f>'パターン2-2-3-1'!B897</f>
        <v>0</v>
      </c>
      <c r="C896" s="285"/>
      <c r="D896" s="286">
        <f>'パターン2-2-3-1'!G897</f>
        <v>0</v>
      </c>
      <c r="E896" s="285"/>
      <c r="F896" s="287"/>
      <c r="G896" s="288">
        <f t="shared" si="10"/>
        <v>0</v>
      </c>
    </row>
    <row r="897" spans="1:7" s="77" customFormat="1" ht="32.1" customHeight="1">
      <c r="A897" s="91"/>
      <c r="B897" s="284">
        <f>'パターン2-2-3-1'!B898</f>
        <v>0</v>
      </c>
      <c r="C897" s="285"/>
      <c r="D897" s="286">
        <f>'パターン2-2-3-1'!G898</f>
        <v>0</v>
      </c>
      <c r="E897" s="285"/>
      <c r="F897" s="287"/>
      <c r="G897" s="288">
        <f t="shared" si="10"/>
        <v>0</v>
      </c>
    </row>
    <row r="898" spans="1:7" s="77" customFormat="1" ht="32.1" customHeight="1">
      <c r="A898" s="91"/>
      <c r="B898" s="284">
        <f>'パターン2-2-3-1'!B899</f>
        <v>0</v>
      </c>
      <c r="C898" s="285"/>
      <c r="D898" s="286">
        <f>'パターン2-2-3-1'!G899</f>
        <v>0</v>
      </c>
      <c r="E898" s="285"/>
      <c r="F898" s="287"/>
      <c r="G898" s="288">
        <f t="shared" si="10"/>
        <v>0</v>
      </c>
    </row>
    <row r="899" spans="1:7" s="77" customFormat="1" ht="32.1" customHeight="1">
      <c r="A899" s="91"/>
      <c r="B899" s="284">
        <f>'パターン2-2-3-1'!B900</f>
        <v>0</v>
      </c>
      <c r="C899" s="285"/>
      <c r="D899" s="286">
        <f>'パターン2-2-3-1'!G900</f>
        <v>0</v>
      </c>
      <c r="E899" s="285"/>
      <c r="F899" s="287"/>
      <c r="G899" s="288">
        <f t="shared" si="10"/>
        <v>0</v>
      </c>
    </row>
    <row r="900" spans="1:7" s="77" customFormat="1" ht="32.1" customHeight="1">
      <c r="A900" s="91"/>
      <c r="B900" s="284">
        <f>'パターン2-2-3-1'!B901</f>
        <v>0</v>
      </c>
      <c r="C900" s="285"/>
      <c r="D900" s="286">
        <f>'パターン2-2-3-1'!G901</f>
        <v>0</v>
      </c>
      <c r="E900" s="285"/>
      <c r="F900" s="287"/>
      <c r="G900" s="288">
        <f t="shared" si="10"/>
        <v>0</v>
      </c>
    </row>
    <row r="901" spans="1:7" s="77" customFormat="1" ht="32.1" customHeight="1">
      <c r="A901" s="91"/>
      <c r="B901" s="284">
        <f>'パターン2-2-3-1'!B902</f>
        <v>0</v>
      </c>
      <c r="C901" s="285"/>
      <c r="D901" s="286">
        <f>'パターン2-2-3-1'!G902</f>
        <v>0</v>
      </c>
      <c r="E901" s="285"/>
      <c r="F901" s="287"/>
      <c r="G901" s="288">
        <f t="shared" si="10"/>
        <v>0</v>
      </c>
    </row>
    <row r="902" spans="1:7" s="77" customFormat="1" ht="32.1" customHeight="1">
      <c r="A902" s="91"/>
      <c r="B902" s="284">
        <f>'パターン2-2-3-1'!B903</f>
        <v>0</v>
      </c>
      <c r="C902" s="285"/>
      <c r="D902" s="286">
        <f>'パターン2-2-3-1'!G903</f>
        <v>0</v>
      </c>
      <c r="E902" s="285"/>
      <c r="F902" s="287"/>
      <c r="G902" s="288">
        <f t="shared" si="10"/>
        <v>0</v>
      </c>
    </row>
    <row r="903" spans="1:7" s="77" customFormat="1" ht="32.1" customHeight="1">
      <c r="A903" s="91"/>
      <c r="B903" s="284">
        <f>'パターン2-2-3-1'!B904</f>
        <v>0</v>
      </c>
      <c r="C903" s="285"/>
      <c r="D903" s="286">
        <f>'パターン2-2-3-1'!G904</f>
        <v>0</v>
      </c>
      <c r="E903" s="285"/>
      <c r="F903" s="287"/>
      <c r="G903" s="288">
        <f t="shared" si="10"/>
        <v>0</v>
      </c>
    </row>
    <row r="904" spans="1:7" s="77" customFormat="1" ht="32.1" customHeight="1">
      <c r="A904" s="91"/>
      <c r="B904" s="284">
        <f>'パターン2-2-3-1'!B905</f>
        <v>0</v>
      </c>
      <c r="C904" s="285"/>
      <c r="D904" s="286">
        <f>'パターン2-2-3-1'!G905</f>
        <v>0</v>
      </c>
      <c r="E904" s="285"/>
      <c r="F904" s="287"/>
      <c r="G904" s="288">
        <f t="shared" si="10"/>
        <v>0</v>
      </c>
    </row>
    <row r="905" spans="1:7" s="77" customFormat="1" ht="32.1" customHeight="1">
      <c r="A905" s="91"/>
      <c r="B905" s="284">
        <f>'パターン2-2-3-1'!B906</f>
        <v>0</v>
      </c>
      <c r="C905" s="285"/>
      <c r="D905" s="286">
        <f>'パターン2-2-3-1'!G906</f>
        <v>0</v>
      </c>
      <c r="E905" s="285"/>
      <c r="F905" s="287"/>
      <c r="G905" s="288">
        <f t="shared" si="10"/>
        <v>0</v>
      </c>
    </row>
    <row r="906" spans="1:7" s="77" customFormat="1" ht="32.1" customHeight="1">
      <c r="A906" s="91"/>
      <c r="B906" s="284">
        <f>'パターン2-2-3-1'!B907</f>
        <v>0</v>
      </c>
      <c r="C906" s="285"/>
      <c r="D906" s="286">
        <f>'パターン2-2-3-1'!G907</f>
        <v>0</v>
      </c>
      <c r="E906" s="285"/>
      <c r="F906" s="287"/>
      <c r="G906" s="288">
        <f t="shared" ref="G906:G969" si="11">D906+E906+F906-C906</f>
        <v>0</v>
      </c>
    </row>
    <row r="907" spans="1:7" s="77" customFormat="1" ht="32.1" customHeight="1">
      <c r="A907" s="91"/>
      <c r="B907" s="284">
        <f>'パターン2-2-3-1'!B908</f>
        <v>0</v>
      </c>
      <c r="C907" s="285"/>
      <c r="D907" s="286">
        <f>'パターン2-2-3-1'!G908</f>
        <v>0</v>
      </c>
      <c r="E907" s="285"/>
      <c r="F907" s="287"/>
      <c r="G907" s="288">
        <f t="shared" si="11"/>
        <v>0</v>
      </c>
    </row>
    <row r="908" spans="1:7" s="77" customFormat="1" ht="32.1" customHeight="1">
      <c r="A908" s="91"/>
      <c r="B908" s="284">
        <f>'パターン2-2-3-1'!B909</f>
        <v>0</v>
      </c>
      <c r="C908" s="285"/>
      <c r="D908" s="286">
        <f>'パターン2-2-3-1'!G909</f>
        <v>0</v>
      </c>
      <c r="E908" s="285"/>
      <c r="F908" s="287"/>
      <c r="G908" s="288">
        <f t="shared" si="11"/>
        <v>0</v>
      </c>
    </row>
    <row r="909" spans="1:7" s="77" customFormat="1" ht="32.1" customHeight="1">
      <c r="A909" s="91"/>
      <c r="B909" s="284">
        <f>'パターン2-2-3-1'!B910</f>
        <v>0</v>
      </c>
      <c r="C909" s="285"/>
      <c r="D909" s="286">
        <f>'パターン2-2-3-1'!G910</f>
        <v>0</v>
      </c>
      <c r="E909" s="285"/>
      <c r="F909" s="287"/>
      <c r="G909" s="288">
        <f t="shared" si="11"/>
        <v>0</v>
      </c>
    </row>
    <row r="910" spans="1:7" s="77" customFormat="1" ht="32.1" customHeight="1">
      <c r="A910" s="91"/>
      <c r="B910" s="284">
        <f>'パターン2-2-3-1'!B911</f>
        <v>0</v>
      </c>
      <c r="C910" s="285"/>
      <c r="D910" s="286">
        <f>'パターン2-2-3-1'!G911</f>
        <v>0</v>
      </c>
      <c r="E910" s="285"/>
      <c r="F910" s="287"/>
      <c r="G910" s="288">
        <f t="shared" si="11"/>
        <v>0</v>
      </c>
    </row>
    <row r="911" spans="1:7" s="77" customFormat="1" ht="32.1" customHeight="1">
      <c r="A911" s="91"/>
      <c r="B911" s="284">
        <f>'パターン2-2-3-1'!B912</f>
        <v>0</v>
      </c>
      <c r="C911" s="285"/>
      <c r="D911" s="286">
        <f>'パターン2-2-3-1'!G912</f>
        <v>0</v>
      </c>
      <c r="E911" s="285"/>
      <c r="F911" s="287"/>
      <c r="G911" s="288">
        <f t="shared" si="11"/>
        <v>0</v>
      </c>
    </row>
    <row r="912" spans="1:7" s="77" customFormat="1" ht="32.1" customHeight="1">
      <c r="A912" s="91"/>
      <c r="B912" s="284">
        <f>'パターン2-2-3-1'!B913</f>
        <v>0</v>
      </c>
      <c r="C912" s="285"/>
      <c r="D912" s="286">
        <f>'パターン2-2-3-1'!G913</f>
        <v>0</v>
      </c>
      <c r="E912" s="285"/>
      <c r="F912" s="287"/>
      <c r="G912" s="288">
        <f t="shared" si="11"/>
        <v>0</v>
      </c>
    </row>
    <row r="913" spans="1:7" s="77" customFormat="1" ht="32.1" customHeight="1">
      <c r="A913" s="91"/>
      <c r="B913" s="284">
        <f>'パターン2-2-3-1'!B914</f>
        <v>0</v>
      </c>
      <c r="C913" s="285"/>
      <c r="D913" s="286">
        <f>'パターン2-2-3-1'!G914</f>
        <v>0</v>
      </c>
      <c r="E913" s="285"/>
      <c r="F913" s="287"/>
      <c r="G913" s="288">
        <f t="shared" si="11"/>
        <v>0</v>
      </c>
    </row>
    <row r="914" spans="1:7" s="77" customFormat="1" ht="32.1" customHeight="1">
      <c r="A914" s="91"/>
      <c r="B914" s="284">
        <f>'パターン2-2-3-1'!B915</f>
        <v>0</v>
      </c>
      <c r="C914" s="285"/>
      <c r="D914" s="286">
        <f>'パターン2-2-3-1'!G915</f>
        <v>0</v>
      </c>
      <c r="E914" s="285"/>
      <c r="F914" s="287"/>
      <c r="G914" s="288">
        <f t="shared" si="11"/>
        <v>0</v>
      </c>
    </row>
    <row r="915" spans="1:7" s="77" customFormat="1" ht="32.1" customHeight="1">
      <c r="A915" s="91"/>
      <c r="B915" s="284">
        <f>'パターン2-2-3-1'!B916</f>
        <v>0</v>
      </c>
      <c r="C915" s="285"/>
      <c r="D915" s="286">
        <f>'パターン2-2-3-1'!G916</f>
        <v>0</v>
      </c>
      <c r="E915" s="285"/>
      <c r="F915" s="287"/>
      <c r="G915" s="288">
        <f t="shared" si="11"/>
        <v>0</v>
      </c>
    </row>
    <row r="916" spans="1:7" s="77" customFormat="1" ht="32.1" customHeight="1">
      <c r="A916" s="91"/>
      <c r="B916" s="284">
        <f>'パターン2-2-3-1'!B917</f>
        <v>0</v>
      </c>
      <c r="C916" s="285"/>
      <c r="D916" s="286">
        <f>'パターン2-2-3-1'!G917</f>
        <v>0</v>
      </c>
      <c r="E916" s="285"/>
      <c r="F916" s="287"/>
      <c r="G916" s="288">
        <f t="shared" si="11"/>
        <v>0</v>
      </c>
    </row>
    <row r="917" spans="1:7" s="77" customFormat="1" ht="32.1" customHeight="1">
      <c r="A917" s="91"/>
      <c r="B917" s="284">
        <f>'パターン2-2-3-1'!B918</f>
        <v>0</v>
      </c>
      <c r="C917" s="285"/>
      <c r="D917" s="286">
        <f>'パターン2-2-3-1'!G918</f>
        <v>0</v>
      </c>
      <c r="E917" s="285"/>
      <c r="F917" s="287"/>
      <c r="G917" s="288">
        <f t="shared" si="11"/>
        <v>0</v>
      </c>
    </row>
    <row r="918" spans="1:7" s="77" customFormat="1" ht="32.1" customHeight="1">
      <c r="A918" s="91"/>
      <c r="B918" s="284">
        <f>'パターン2-2-3-1'!B919</f>
        <v>0</v>
      </c>
      <c r="C918" s="285"/>
      <c r="D918" s="286">
        <f>'パターン2-2-3-1'!G919</f>
        <v>0</v>
      </c>
      <c r="E918" s="285"/>
      <c r="F918" s="287"/>
      <c r="G918" s="288">
        <f t="shared" si="11"/>
        <v>0</v>
      </c>
    </row>
    <row r="919" spans="1:7" s="77" customFormat="1" ht="32.1" customHeight="1">
      <c r="A919" s="91"/>
      <c r="B919" s="284">
        <f>'パターン2-2-3-1'!B920</f>
        <v>0</v>
      </c>
      <c r="C919" s="285"/>
      <c r="D919" s="286">
        <f>'パターン2-2-3-1'!G920</f>
        <v>0</v>
      </c>
      <c r="E919" s="285"/>
      <c r="F919" s="287"/>
      <c r="G919" s="288">
        <f t="shared" si="11"/>
        <v>0</v>
      </c>
    </row>
    <row r="920" spans="1:7" s="77" customFormat="1" ht="32.1" customHeight="1">
      <c r="A920" s="91"/>
      <c r="B920" s="284">
        <f>'パターン2-2-3-1'!B921</f>
        <v>0</v>
      </c>
      <c r="C920" s="285"/>
      <c r="D920" s="286">
        <f>'パターン2-2-3-1'!G921</f>
        <v>0</v>
      </c>
      <c r="E920" s="285"/>
      <c r="F920" s="287"/>
      <c r="G920" s="288">
        <f t="shared" si="11"/>
        <v>0</v>
      </c>
    </row>
    <row r="921" spans="1:7" s="77" customFormat="1" ht="32.1" customHeight="1">
      <c r="A921" s="91"/>
      <c r="B921" s="284">
        <f>'パターン2-2-3-1'!B922</f>
        <v>0</v>
      </c>
      <c r="C921" s="285"/>
      <c r="D921" s="286">
        <f>'パターン2-2-3-1'!G922</f>
        <v>0</v>
      </c>
      <c r="E921" s="285"/>
      <c r="F921" s="287"/>
      <c r="G921" s="288">
        <f t="shared" si="11"/>
        <v>0</v>
      </c>
    </row>
    <row r="922" spans="1:7" s="77" customFormat="1" ht="32.1" customHeight="1">
      <c r="A922" s="91"/>
      <c r="B922" s="284">
        <f>'パターン2-2-3-1'!B923</f>
        <v>0</v>
      </c>
      <c r="C922" s="285"/>
      <c r="D922" s="286">
        <f>'パターン2-2-3-1'!G923</f>
        <v>0</v>
      </c>
      <c r="E922" s="285"/>
      <c r="F922" s="287"/>
      <c r="G922" s="288">
        <f t="shared" si="11"/>
        <v>0</v>
      </c>
    </row>
    <row r="923" spans="1:7" s="77" customFormat="1" ht="32.1" customHeight="1">
      <c r="A923" s="91"/>
      <c r="B923" s="284">
        <f>'パターン2-2-3-1'!B924</f>
        <v>0</v>
      </c>
      <c r="C923" s="285"/>
      <c r="D923" s="286">
        <f>'パターン2-2-3-1'!G924</f>
        <v>0</v>
      </c>
      <c r="E923" s="285"/>
      <c r="F923" s="287"/>
      <c r="G923" s="288">
        <f t="shared" si="11"/>
        <v>0</v>
      </c>
    </row>
    <row r="924" spans="1:7" s="77" customFormat="1" ht="32.1" customHeight="1">
      <c r="A924" s="91"/>
      <c r="B924" s="284">
        <f>'パターン2-2-3-1'!B925</f>
        <v>0</v>
      </c>
      <c r="C924" s="285"/>
      <c r="D924" s="286">
        <f>'パターン2-2-3-1'!G925</f>
        <v>0</v>
      </c>
      <c r="E924" s="285"/>
      <c r="F924" s="287"/>
      <c r="G924" s="288">
        <f t="shared" si="11"/>
        <v>0</v>
      </c>
    </row>
    <row r="925" spans="1:7" s="77" customFormat="1" ht="32.1" customHeight="1">
      <c r="A925" s="91"/>
      <c r="B925" s="284">
        <f>'パターン2-2-3-1'!B926</f>
        <v>0</v>
      </c>
      <c r="C925" s="285"/>
      <c r="D925" s="286">
        <f>'パターン2-2-3-1'!G926</f>
        <v>0</v>
      </c>
      <c r="E925" s="285"/>
      <c r="F925" s="287"/>
      <c r="G925" s="288">
        <f t="shared" si="11"/>
        <v>0</v>
      </c>
    </row>
    <row r="926" spans="1:7" s="77" customFormat="1" ht="32.1" customHeight="1">
      <c r="A926" s="91"/>
      <c r="B926" s="284">
        <f>'パターン2-2-3-1'!B927</f>
        <v>0</v>
      </c>
      <c r="C926" s="285"/>
      <c r="D926" s="286">
        <f>'パターン2-2-3-1'!G927</f>
        <v>0</v>
      </c>
      <c r="E926" s="285"/>
      <c r="F926" s="287"/>
      <c r="G926" s="288">
        <f t="shared" si="11"/>
        <v>0</v>
      </c>
    </row>
    <row r="927" spans="1:7" s="77" customFormat="1" ht="32.1" customHeight="1">
      <c r="A927" s="91"/>
      <c r="B927" s="284">
        <f>'パターン2-2-3-1'!B928</f>
        <v>0</v>
      </c>
      <c r="C927" s="285"/>
      <c r="D927" s="286">
        <f>'パターン2-2-3-1'!G928</f>
        <v>0</v>
      </c>
      <c r="E927" s="285"/>
      <c r="F927" s="287"/>
      <c r="G927" s="288">
        <f t="shared" si="11"/>
        <v>0</v>
      </c>
    </row>
    <row r="928" spans="1:7" s="77" customFormat="1" ht="32.1" customHeight="1">
      <c r="A928" s="91"/>
      <c r="B928" s="284">
        <f>'パターン2-2-3-1'!B929</f>
        <v>0</v>
      </c>
      <c r="C928" s="285"/>
      <c r="D928" s="286">
        <f>'パターン2-2-3-1'!G929</f>
        <v>0</v>
      </c>
      <c r="E928" s="285"/>
      <c r="F928" s="287"/>
      <c r="G928" s="288">
        <f t="shared" si="11"/>
        <v>0</v>
      </c>
    </row>
    <row r="929" spans="1:7" s="77" customFormat="1" ht="32.1" customHeight="1">
      <c r="A929" s="91"/>
      <c r="B929" s="284">
        <f>'パターン2-2-3-1'!B930</f>
        <v>0</v>
      </c>
      <c r="C929" s="285"/>
      <c r="D929" s="286">
        <f>'パターン2-2-3-1'!G930</f>
        <v>0</v>
      </c>
      <c r="E929" s="285"/>
      <c r="F929" s="287"/>
      <c r="G929" s="288">
        <f t="shared" si="11"/>
        <v>0</v>
      </c>
    </row>
    <row r="930" spans="1:7" s="77" customFormat="1" ht="32.1" customHeight="1">
      <c r="A930" s="91"/>
      <c r="B930" s="284">
        <f>'パターン2-2-3-1'!B931</f>
        <v>0</v>
      </c>
      <c r="C930" s="285"/>
      <c r="D930" s="286">
        <f>'パターン2-2-3-1'!G931</f>
        <v>0</v>
      </c>
      <c r="E930" s="285"/>
      <c r="F930" s="287"/>
      <c r="G930" s="288">
        <f t="shared" si="11"/>
        <v>0</v>
      </c>
    </row>
    <row r="931" spans="1:7" s="77" customFormat="1" ht="32.1" customHeight="1">
      <c r="A931" s="91"/>
      <c r="B931" s="284">
        <f>'パターン2-2-3-1'!B932</f>
        <v>0</v>
      </c>
      <c r="C931" s="285"/>
      <c r="D931" s="286">
        <f>'パターン2-2-3-1'!G932</f>
        <v>0</v>
      </c>
      <c r="E931" s="285"/>
      <c r="F931" s="287"/>
      <c r="G931" s="288">
        <f t="shared" si="11"/>
        <v>0</v>
      </c>
    </row>
    <row r="932" spans="1:7" s="77" customFormat="1" ht="32.1" customHeight="1">
      <c r="A932" s="91"/>
      <c r="B932" s="284">
        <f>'パターン2-2-3-1'!B933</f>
        <v>0</v>
      </c>
      <c r="C932" s="285"/>
      <c r="D932" s="286">
        <f>'パターン2-2-3-1'!G933</f>
        <v>0</v>
      </c>
      <c r="E932" s="285"/>
      <c r="F932" s="287"/>
      <c r="G932" s="288">
        <f t="shared" si="11"/>
        <v>0</v>
      </c>
    </row>
    <row r="933" spans="1:7" s="77" customFormat="1" ht="32.1" customHeight="1">
      <c r="A933" s="91"/>
      <c r="B933" s="284">
        <f>'パターン2-2-3-1'!B934</f>
        <v>0</v>
      </c>
      <c r="C933" s="285"/>
      <c r="D933" s="286">
        <f>'パターン2-2-3-1'!G934</f>
        <v>0</v>
      </c>
      <c r="E933" s="285"/>
      <c r="F933" s="287"/>
      <c r="G933" s="288">
        <f t="shared" si="11"/>
        <v>0</v>
      </c>
    </row>
    <row r="934" spans="1:7" s="77" customFormat="1" ht="32.1" customHeight="1">
      <c r="A934" s="91"/>
      <c r="B934" s="284">
        <f>'パターン2-2-3-1'!B935</f>
        <v>0</v>
      </c>
      <c r="C934" s="285"/>
      <c r="D934" s="286">
        <f>'パターン2-2-3-1'!G935</f>
        <v>0</v>
      </c>
      <c r="E934" s="285"/>
      <c r="F934" s="287"/>
      <c r="G934" s="288">
        <f t="shared" si="11"/>
        <v>0</v>
      </c>
    </row>
    <row r="935" spans="1:7" s="77" customFormat="1" ht="32.1" customHeight="1">
      <c r="A935" s="91"/>
      <c r="B935" s="284">
        <f>'パターン2-2-3-1'!B936</f>
        <v>0</v>
      </c>
      <c r="C935" s="285"/>
      <c r="D935" s="286">
        <f>'パターン2-2-3-1'!G936</f>
        <v>0</v>
      </c>
      <c r="E935" s="285"/>
      <c r="F935" s="287"/>
      <c r="G935" s="288">
        <f t="shared" si="11"/>
        <v>0</v>
      </c>
    </row>
    <row r="936" spans="1:7" s="77" customFormat="1" ht="32.1" customHeight="1">
      <c r="A936" s="91"/>
      <c r="B936" s="284">
        <f>'パターン2-2-3-1'!B937</f>
        <v>0</v>
      </c>
      <c r="C936" s="285"/>
      <c r="D936" s="286">
        <f>'パターン2-2-3-1'!G937</f>
        <v>0</v>
      </c>
      <c r="E936" s="285"/>
      <c r="F936" s="287"/>
      <c r="G936" s="288">
        <f t="shared" si="11"/>
        <v>0</v>
      </c>
    </row>
    <row r="937" spans="1:7" s="77" customFormat="1" ht="32.1" customHeight="1">
      <c r="A937" s="91"/>
      <c r="B937" s="284">
        <f>'パターン2-2-3-1'!B938</f>
        <v>0</v>
      </c>
      <c r="C937" s="285"/>
      <c r="D937" s="286">
        <f>'パターン2-2-3-1'!G938</f>
        <v>0</v>
      </c>
      <c r="E937" s="285"/>
      <c r="F937" s="287"/>
      <c r="G937" s="288">
        <f t="shared" si="11"/>
        <v>0</v>
      </c>
    </row>
    <row r="938" spans="1:7" s="77" customFormat="1" ht="32.1" customHeight="1">
      <c r="A938" s="91"/>
      <c r="B938" s="284">
        <f>'パターン2-2-3-1'!B939</f>
        <v>0</v>
      </c>
      <c r="C938" s="285"/>
      <c r="D938" s="286">
        <f>'パターン2-2-3-1'!G939</f>
        <v>0</v>
      </c>
      <c r="E938" s="285"/>
      <c r="F938" s="287"/>
      <c r="G938" s="288">
        <f t="shared" si="11"/>
        <v>0</v>
      </c>
    </row>
    <row r="939" spans="1:7" s="77" customFormat="1" ht="32.1" customHeight="1">
      <c r="A939" s="91"/>
      <c r="B939" s="284">
        <f>'パターン2-2-3-1'!B940</f>
        <v>0</v>
      </c>
      <c r="C939" s="285"/>
      <c r="D939" s="286">
        <f>'パターン2-2-3-1'!G940</f>
        <v>0</v>
      </c>
      <c r="E939" s="285"/>
      <c r="F939" s="287"/>
      <c r="G939" s="288">
        <f t="shared" si="11"/>
        <v>0</v>
      </c>
    </row>
    <row r="940" spans="1:7" s="77" customFormat="1" ht="32.1" customHeight="1">
      <c r="A940" s="91"/>
      <c r="B940" s="284">
        <f>'パターン2-2-3-1'!B941</f>
        <v>0</v>
      </c>
      <c r="C940" s="285"/>
      <c r="D940" s="286">
        <f>'パターン2-2-3-1'!G941</f>
        <v>0</v>
      </c>
      <c r="E940" s="285"/>
      <c r="F940" s="287"/>
      <c r="G940" s="288">
        <f t="shared" si="11"/>
        <v>0</v>
      </c>
    </row>
    <row r="941" spans="1:7" s="77" customFormat="1" ht="32.1" customHeight="1">
      <c r="A941" s="91"/>
      <c r="B941" s="284">
        <f>'パターン2-2-3-1'!B942</f>
        <v>0</v>
      </c>
      <c r="C941" s="285"/>
      <c r="D941" s="286">
        <f>'パターン2-2-3-1'!G942</f>
        <v>0</v>
      </c>
      <c r="E941" s="285"/>
      <c r="F941" s="287"/>
      <c r="G941" s="288">
        <f t="shared" si="11"/>
        <v>0</v>
      </c>
    </row>
    <row r="942" spans="1:7" s="77" customFormat="1" ht="32.1" customHeight="1">
      <c r="A942" s="91"/>
      <c r="B942" s="284">
        <f>'パターン2-2-3-1'!B943</f>
        <v>0</v>
      </c>
      <c r="C942" s="285"/>
      <c r="D942" s="286">
        <f>'パターン2-2-3-1'!G943</f>
        <v>0</v>
      </c>
      <c r="E942" s="285"/>
      <c r="F942" s="287"/>
      <c r="G942" s="288">
        <f t="shared" si="11"/>
        <v>0</v>
      </c>
    </row>
    <row r="943" spans="1:7" s="77" customFormat="1" ht="32.1" customHeight="1">
      <c r="A943" s="91"/>
      <c r="B943" s="284">
        <f>'パターン2-2-3-1'!B944</f>
        <v>0</v>
      </c>
      <c r="C943" s="285"/>
      <c r="D943" s="286">
        <f>'パターン2-2-3-1'!G944</f>
        <v>0</v>
      </c>
      <c r="E943" s="285"/>
      <c r="F943" s="287"/>
      <c r="G943" s="288">
        <f t="shared" si="11"/>
        <v>0</v>
      </c>
    </row>
    <row r="944" spans="1:7" s="77" customFormat="1" ht="32.1" customHeight="1">
      <c r="A944" s="91"/>
      <c r="B944" s="284">
        <f>'パターン2-2-3-1'!B945</f>
        <v>0</v>
      </c>
      <c r="C944" s="285"/>
      <c r="D944" s="286">
        <f>'パターン2-2-3-1'!G945</f>
        <v>0</v>
      </c>
      <c r="E944" s="285"/>
      <c r="F944" s="287"/>
      <c r="G944" s="288">
        <f t="shared" si="11"/>
        <v>0</v>
      </c>
    </row>
    <row r="945" spans="1:7" s="77" customFormat="1" ht="32.1" customHeight="1">
      <c r="A945" s="91"/>
      <c r="B945" s="284">
        <f>'パターン2-2-3-1'!B946</f>
        <v>0</v>
      </c>
      <c r="C945" s="285"/>
      <c r="D945" s="286">
        <f>'パターン2-2-3-1'!G946</f>
        <v>0</v>
      </c>
      <c r="E945" s="285"/>
      <c r="F945" s="287"/>
      <c r="G945" s="288">
        <f t="shared" si="11"/>
        <v>0</v>
      </c>
    </row>
    <row r="946" spans="1:7" s="77" customFormat="1" ht="32.1" customHeight="1">
      <c r="A946" s="91"/>
      <c r="B946" s="284">
        <f>'パターン2-2-3-1'!B947</f>
        <v>0</v>
      </c>
      <c r="C946" s="285"/>
      <c r="D946" s="286">
        <f>'パターン2-2-3-1'!G947</f>
        <v>0</v>
      </c>
      <c r="E946" s="285"/>
      <c r="F946" s="287"/>
      <c r="G946" s="288">
        <f t="shared" si="11"/>
        <v>0</v>
      </c>
    </row>
    <row r="947" spans="1:7" s="77" customFormat="1" ht="32.1" customHeight="1">
      <c r="A947" s="91"/>
      <c r="B947" s="284">
        <f>'パターン2-2-3-1'!B948</f>
        <v>0</v>
      </c>
      <c r="C947" s="285"/>
      <c r="D947" s="286">
        <f>'パターン2-2-3-1'!G948</f>
        <v>0</v>
      </c>
      <c r="E947" s="285"/>
      <c r="F947" s="287"/>
      <c r="G947" s="288">
        <f t="shared" si="11"/>
        <v>0</v>
      </c>
    </row>
    <row r="948" spans="1:7" s="77" customFormat="1" ht="32.1" customHeight="1">
      <c r="A948" s="91"/>
      <c r="B948" s="284">
        <f>'パターン2-2-3-1'!B949</f>
        <v>0</v>
      </c>
      <c r="C948" s="285"/>
      <c r="D948" s="286">
        <f>'パターン2-2-3-1'!G949</f>
        <v>0</v>
      </c>
      <c r="E948" s="285"/>
      <c r="F948" s="287"/>
      <c r="G948" s="288">
        <f t="shared" si="11"/>
        <v>0</v>
      </c>
    </row>
    <row r="949" spans="1:7" s="77" customFormat="1" ht="32.1" customHeight="1">
      <c r="A949" s="91"/>
      <c r="B949" s="284">
        <f>'パターン2-2-3-1'!B950</f>
        <v>0</v>
      </c>
      <c r="C949" s="285"/>
      <c r="D949" s="286">
        <f>'パターン2-2-3-1'!G950</f>
        <v>0</v>
      </c>
      <c r="E949" s="285"/>
      <c r="F949" s="287"/>
      <c r="G949" s="288">
        <f t="shared" si="11"/>
        <v>0</v>
      </c>
    </row>
    <row r="950" spans="1:7" s="77" customFormat="1" ht="32.1" customHeight="1">
      <c r="A950" s="91"/>
      <c r="B950" s="284">
        <f>'パターン2-2-3-1'!B951</f>
        <v>0</v>
      </c>
      <c r="C950" s="285"/>
      <c r="D950" s="286">
        <f>'パターン2-2-3-1'!G951</f>
        <v>0</v>
      </c>
      <c r="E950" s="285"/>
      <c r="F950" s="287"/>
      <c r="G950" s="288">
        <f t="shared" si="11"/>
        <v>0</v>
      </c>
    </row>
    <row r="951" spans="1:7" s="77" customFormat="1" ht="32.1" customHeight="1">
      <c r="A951" s="91"/>
      <c r="B951" s="284">
        <f>'パターン2-2-3-1'!B952</f>
        <v>0</v>
      </c>
      <c r="C951" s="285"/>
      <c r="D951" s="286">
        <f>'パターン2-2-3-1'!G952</f>
        <v>0</v>
      </c>
      <c r="E951" s="285"/>
      <c r="F951" s="287"/>
      <c r="G951" s="288">
        <f t="shared" si="11"/>
        <v>0</v>
      </c>
    </row>
    <row r="952" spans="1:7" s="77" customFormat="1" ht="32.1" customHeight="1">
      <c r="A952" s="91"/>
      <c r="B952" s="284">
        <f>'パターン2-2-3-1'!B953</f>
        <v>0</v>
      </c>
      <c r="C952" s="285"/>
      <c r="D952" s="286">
        <f>'パターン2-2-3-1'!G953</f>
        <v>0</v>
      </c>
      <c r="E952" s="285"/>
      <c r="F952" s="287"/>
      <c r="G952" s="288">
        <f t="shared" si="11"/>
        <v>0</v>
      </c>
    </row>
    <row r="953" spans="1:7" s="77" customFormat="1" ht="32.1" customHeight="1">
      <c r="A953" s="91"/>
      <c r="B953" s="284">
        <f>'パターン2-2-3-1'!B954</f>
        <v>0</v>
      </c>
      <c r="C953" s="285"/>
      <c r="D953" s="286">
        <f>'パターン2-2-3-1'!G954</f>
        <v>0</v>
      </c>
      <c r="E953" s="285"/>
      <c r="F953" s="287"/>
      <c r="G953" s="288">
        <f t="shared" si="11"/>
        <v>0</v>
      </c>
    </row>
    <row r="954" spans="1:7" s="77" customFormat="1" ht="32.1" customHeight="1">
      <c r="A954" s="91"/>
      <c r="B954" s="284">
        <f>'パターン2-2-3-1'!B955</f>
        <v>0</v>
      </c>
      <c r="C954" s="285"/>
      <c r="D954" s="286">
        <f>'パターン2-2-3-1'!G955</f>
        <v>0</v>
      </c>
      <c r="E954" s="285"/>
      <c r="F954" s="287"/>
      <c r="G954" s="288">
        <f t="shared" si="11"/>
        <v>0</v>
      </c>
    </row>
    <row r="955" spans="1:7" s="77" customFormat="1" ht="32.1" customHeight="1">
      <c r="A955" s="91"/>
      <c r="B955" s="284">
        <f>'パターン2-2-3-1'!B956</f>
        <v>0</v>
      </c>
      <c r="C955" s="285"/>
      <c r="D955" s="286">
        <f>'パターン2-2-3-1'!G956</f>
        <v>0</v>
      </c>
      <c r="E955" s="285"/>
      <c r="F955" s="287"/>
      <c r="G955" s="288">
        <f t="shared" si="11"/>
        <v>0</v>
      </c>
    </row>
    <row r="956" spans="1:7" s="77" customFormat="1" ht="32.1" customHeight="1">
      <c r="A956" s="91"/>
      <c r="B956" s="284">
        <f>'パターン2-2-3-1'!B957</f>
        <v>0</v>
      </c>
      <c r="C956" s="285"/>
      <c r="D956" s="286">
        <f>'パターン2-2-3-1'!G957</f>
        <v>0</v>
      </c>
      <c r="E956" s="285"/>
      <c r="F956" s="287"/>
      <c r="G956" s="288">
        <f t="shared" si="11"/>
        <v>0</v>
      </c>
    </row>
    <row r="957" spans="1:7" s="77" customFormat="1" ht="32.1" customHeight="1">
      <c r="A957" s="91"/>
      <c r="B957" s="284">
        <f>'パターン2-2-3-1'!B958</f>
        <v>0</v>
      </c>
      <c r="C957" s="285"/>
      <c r="D957" s="286">
        <f>'パターン2-2-3-1'!G958</f>
        <v>0</v>
      </c>
      <c r="E957" s="285"/>
      <c r="F957" s="287"/>
      <c r="G957" s="288">
        <f t="shared" si="11"/>
        <v>0</v>
      </c>
    </row>
    <row r="958" spans="1:7" s="77" customFormat="1" ht="32.1" customHeight="1">
      <c r="A958" s="91"/>
      <c r="B958" s="284">
        <f>'パターン2-2-3-1'!B959</f>
        <v>0</v>
      </c>
      <c r="C958" s="285"/>
      <c r="D958" s="286">
        <f>'パターン2-2-3-1'!G959</f>
        <v>0</v>
      </c>
      <c r="E958" s="285"/>
      <c r="F958" s="287"/>
      <c r="G958" s="288">
        <f t="shared" si="11"/>
        <v>0</v>
      </c>
    </row>
    <row r="959" spans="1:7" s="77" customFormat="1" ht="32.1" customHeight="1">
      <c r="A959" s="91"/>
      <c r="B959" s="284">
        <f>'パターン2-2-3-1'!B960</f>
        <v>0</v>
      </c>
      <c r="C959" s="285"/>
      <c r="D959" s="286">
        <f>'パターン2-2-3-1'!G960</f>
        <v>0</v>
      </c>
      <c r="E959" s="285"/>
      <c r="F959" s="287"/>
      <c r="G959" s="288">
        <f t="shared" si="11"/>
        <v>0</v>
      </c>
    </row>
    <row r="960" spans="1:7" s="77" customFormat="1" ht="32.1" customHeight="1">
      <c r="A960" s="91"/>
      <c r="B960" s="284">
        <f>'パターン2-2-3-1'!B961</f>
        <v>0</v>
      </c>
      <c r="C960" s="285"/>
      <c r="D960" s="286">
        <f>'パターン2-2-3-1'!G961</f>
        <v>0</v>
      </c>
      <c r="E960" s="285"/>
      <c r="F960" s="287"/>
      <c r="G960" s="288">
        <f t="shared" si="11"/>
        <v>0</v>
      </c>
    </row>
    <row r="961" spans="1:7" s="77" customFormat="1" ht="32.1" customHeight="1">
      <c r="A961" s="91"/>
      <c r="B961" s="284">
        <f>'パターン2-2-3-1'!B962</f>
        <v>0</v>
      </c>
      <c r="C961" s="285"/>
      <c r="D961" s="286">
        <f>'パターン2-2-3-1'!G962</f>
        <v>0</v>
      </c>
      <c r="E961" s="285"/>
      <c r="F961" s="287"/>
      <c r="G961" s="288">
        <f t="shared" si="11"/>
        <v>0</v>
      </c>
    </row>
    <row r="962" spans="1:7" s="77" customFormat="1" ht="32.1" customHeight="1">
      <c r="A962" s="91"/>
      <c r="B962" s="284">
        <f>'パターン2-2-3-1'!B963</f>
        <v>0</v>
      </c>
      <c r="C962" s="285"/>
      <c r="D962" s="286">
        <f>'パターン2-2-3-1'!G963</f>
        <v>0</v>
      </c>
      <c r="E962" s="285"/>
      <c r="F962" s="287"/>
      <c r="G962" s="288">
        <f t="shared" si="11"/>
        <v>0</v>
      </c>
    </row>
    <row r="963" spans="1:7" s="77" customFormat="1" ht="32.1" customHeight="1">
      <c r="A963" s="91"/>
      <c r="B963" s="284">
        <f>'パターン2-2-3-1'!B964</f>
        <v>0</v>
      </c>
      <c r="C963" s="285"/>
      <c r="D963" s="286">
        <f>'パターン2-2-3-1'!G964</f>
        <v>0</v>
      </c>
      <c r="E963" s="285"/>
      <c r="F963" s="287"/>
      <c r="G963" s="288">
        <f t="shared" si="11"/>
        <v>0</v>
      </c>
    </row>
    <row r="964" spans="1:7" s="77" customFormat="1" ht="32.1" customHeight="1">
      <c r="A964" s="91"/>
      <c r="B964" s="284">
        <f>'パターン2-2-3-1'!B965</f>
        <v>0</v>
      </c>
      <c r="C964" s="285"/>
      <c r="D964" s="286">
        <f>'パターン2-2-3-1'!G965</f>
        <v>0</v>
      </c>
      <c r="E964" s="285"/>
      <c r="F964" s="287"/>
      <c r="G964" s="288">
        <f t="shared" si="11"/>
        <v>0</v>
      </c>
    </row>
    <row r="965" spans="1:7" s="77" customFormat="1" ht="32.1" customHeight="1">
      <c r="A965" s="91"/>
      <c r="B965" s="284">
        <f>'パターン2-2-3-1'!B966</f>
        <v>0</v>
      </c>
      <c r="C965" s="285"/>
      <c r="D965" s="286">
        <f>'パターン2-2-3-1'!G966</f>
        <v>0</v>
      </c>
      <c r="E965" s="285"/>
      <c r="F965" s="287"/>
      <c r="G965" s="288">
        <f t="shared" si="11"/>
        <v>0</v>
      </c>
    </row>
    <row r="966" spans="1:7" s="77" customFormat="1" ht="32.1" customHeight="1">
      <c r="A966" s="91"/>
      <c r="B966" s="284">
        <f>'パターン2-2-3-1'!B967</f>
        <v>0</v>
      </c>
      <c r="C966" s="285"/>
      <c r="D966" s="286">
        <f>'パターン2-2-3-1'!G967</f>
        <v>0</v>
      </c>
      <c r="E966" s="285"/>
      <c r="F966" s="287"/>
      <c r="G966" s="288">
        <f t="shared" si="11"/>
        <v>0</v>
      </c>
    </row>
    <row r="967" spans="1:7" s="77" customFormat="1" ht="32.1" customHeight="1">
      <c r="A967" s="91"/>
      <c r="B967" s="284">
        <f>'パターン2-2-3-1'!B968</f>
        <v>0</v>
      </c>
      <c r="C967" s="285"/>
      <c r="D967" s="286">
        <f>'パターン2-2-3-1'!G968</f>
        <v>0</v>
      </c>
      <c r="E967" s="285"/>
      <c r="F967" s="287"/>
      <c r="G967" s="288">
        <f t="shared" si="11"/>
        <v>0</v>
      </c>
    </row>
    <row r="968" spans="1:7" s="77" customFormat="1" ht="32.1" customHeight="1">
      <c r="A968" s="91"/>
      <c r="B968" s="284">
        <f>'パターン2-2-3-1'!B969</f>
        <v>0</v>
      </c>
      <c r="C968" s="285"/>
      <c r="D968" s="286">
        <f>'パターン2-2-3-1'!G969</f>
        <v>0</v>
      </c>
      <c r="E968" s="285"/>
      <c r="F968" s="287"/>
      <c r="G968" s="288">
        <f t="shared" si="11"/>
        <v>0</v>
      </c>
    </row>
    <row r="969" spans="1:7" s="77" customFormat="1" ht="32.1" customHeight="1">
      <c r="A969" s="91"/>
      <c r="B969" s="284">
        <f>'パターン2-2-3-1'!B970</f>
        <v>0</v>
      </c>
      <c r="C969" s="285"/>
      <c r="D969" s="286">
        <f>'パターン2-2-3-1'!G970</f>
        <v>0</v>
      </c>
      <c r="E969" s="285"/>
      <c r="F969" s="287"/>
      <c r="G969" s="288">
        <f t="shared" si="11"/>
        <v>0</v>
      </c>
    </row>
    <row r="970" spans="1:7" s="77" customFormat="1" ht="32.1" customHeight="1">
      <c r="A970" s="91"/>
      <c r="B970" s="284">
        <f>'パターン2-2-3-1'!B971</f>
        <v>0</v>
      </c>
      <c r="C970" s="285"/>
      <c r="D970" s="286">
        <f>'パターン2-2-3-1'!G971</f>
        <v>0</v>
      </c>
      <c r="E970" s="285"/>
      <c r="F970" s="287"/>
      <c r="G970" s="288">
        <f t="shared" ref="G970:G1010" si="12">D970+E970+F970-C970</f>
        <v>0</v>
      </c>
    </row>
    <row r="971" spans="1:7" s="77" customFormat="1" ht="32.1" customHeight="1">
      <c r="A971" s="91"/>
      <c r="B971" s="284">
        <f>'パターン2-2-3-1'!B972</f>
        <v>0</v>
      </c>
      <c r="C971" s="285"/>
      <c r="D971" s="286">
        <f>'パターン2-2-3-1'!G972</f>
        <v>0</v>
      </c>
      <c r="E971" s="285"/>
      <c r="F971" s="287"/>
      <c r="G971" s="288">
        <f t="shared" si="12"/>
        <v>0</v>
      </c>
    </row>
    <row r="972" spans="1:7" s="77" customFormat="1" ht="32.1" customHeight="1">
      <c r="A972" s="91"/>
      <c r="B972" s="284">
        <f>'パターン2-2-3-1'!B973</f>
        <v>0</v>
      </c>
      <c r="C972" s="285"/>
      <c r="D972" s="286">
        <f>'パターン2-2-3-1'!G973</f>
        <v>0</v>
      </c>
      <c r="E972" s="285"/>
      <c r="F972" s="287"/>
      <c r="G972" s="288">
        <f t="shared" si="12"/>
        <v>0</v>
      </c>
    </row>
    <row r="973" spans="1:7" s="77" customFormat="1" ht="32.1" customHeight="1">
      <c r="A973" s="91"/>
      <c r="B973" s="284">
        <f>'パターン2-2-3-1'!B974</f>
        <v>0</v>
      </c>
      <c r="C973" s="285"/>
      <c r="D973" s="286">
        <f>'パターン2-2-3-1'!G974</f>
        <v>0</v>
      </c>
      <c r="E973" s="285"/>
      <c r="F973" s="287"/>
      <c r="G973" s="288">
        <f t="shared" si="12"/>
        <v>0</v>
      </c>
    </row>
    <row r="974" spans="1:7" s="77" customFormat="1" ht="32.1" customHeight="1">
      <c r="A974" s="91"/>
      <c r="B974" s="284">
        <f>'パターン2-2-3-1'!B975</f>
        <v>0</v>
      </c>
      <c r="C974" s="285"/>
      <c r="D974" s="286">
        <f>'パターン2-2-3-1'!G975</f>
        <v>0</v>
      </c>
      <c r="E974" s="285"/>
      <c r="F974" s="287"/>
      <c r="G974" s="288">
        <f t="shared" si="12"/>
        <v>0</v>
      </c>
    </row>
    <row r="975" spans="1:7" s="77" customFormat="1" ht="32.1" customHeight="1">
      <c r="A975" s="91"/>
      <c r="B975" s="284">
        <f>'パターン2-2-3-1'!B976</f>
        <v>0</v>
      </c>
      <c r="C975" s="285"/>
      <c r="D975" s="286">
        <f>'パターン2-2-3-1'!G976</f>
        <v>0</v>
      </c>
      <c r="E975" s="285"/>
      <c r="F975" s="287"/>
      <c r="G975" s="288">
        <f t="shared" si="12"/>
        <v>0</v>
      </c>
    </row>
    <row r="976" spans="1:7" s="77" customFormat="1" ht="32.1" customHeight="1">
      <c r="A976" s="91"/>
      <c r="B976" s="284">
        <f>'パターン2-2-3-1'!B977</f>
        <v>0</v>
      </c>
      <c r="C976" s="285"/>
      <c r="D976" s="286">
        <f>'パターン2-2-3-1'!G977</f>
        <v>0</v>
      </c>
      <c r="E976" s="285"/>
      <c r="F976" s="287"/>
      <c r="G976" s="288">
        <f t="shared" si="12"/>
        <v>0</v>
      </c>
    </row>
    <row r="977" spans="1:7" s="77" customFormat="1" ht="32.1" customHeight="1">
      <c r="A977" s="91"/>
      <c r="B977" s="284">
        <f>'パターン2-2-3-1'!B978</f>
        <v>0</v>
      </c>
      <c r="C977" s="285"/>
      <c r="D977" s="286">
        <f>'パターン2-2-3-1'!G978</f>
        <v>0</v>
      </c>
      <c r="E977" s="285"/>
      <c r="F977" s="287"/>
      <c r="G977" s="288">
        <f t="shared" si="12"/>
        <v>0</v>
      </c>
    </row>
    <row r="978" spans="1:7" s="77" customFormat="1" ht="32.1" customHeight="1">
      <c r="A978" s="91"/>
      <c r="B978" s="284">
        <f>'パターン2-2-3-1'!B979</f>
        <v>0</v>
      </c>
      <c r="C978" s="285"/>
      <c r="D978" s="286">
        <f>'パターン2-2-3-1'!G979</f>
        <v>0</v>
      </c>
      <c r="E978" s="285"/>
      <c r="F978" s="287"/>
      <c r="G978" s="288">
        <f t="shared" si="12"/>
        <v>0</v>
      </c>
    </row>
    <row r="979" spans="1:7" s="77" customFormat="1" ht="32.1" customHeight="1">
      <c r="A979" s="91"/>
      <c r="B979" s="284">
        <f>'パターン2-2-3-1'!B980</f>
        <v>0</v>
      </c>
      <c r="C979" s="285"/>
      <c r="D979" s="286">
        <f>'パターン2-2-3-1'!G980</f>
        <v>0</v>
      </c>
      <c r="E979" s="285"/>
      <c r="F979" s="287"/>
      <c r="G979" s="288">
        <f t="shared" si="12"/>
        <v>0</v>
      </c>
    </row>
    <row r="980" spans="1:7" s="77" customFormat="1" ht="32.1" customHeight="1">
      <c r="A980" s="91"/>
      <c r="B980" s="284">
        <f>'パターン2-2-3-1'!B981</f>
        <v>0</v>
      </c>
      <c r="C980" s="285"/>
      <c r="D980" s="286">
        <f>'パターン2-2-3-1'!G981</f>
        <v>0</v>
      </c>
      <c r="E980" s="285"/>
      <c r="F980" s="287"/>
      <c r="G980" s="288">
        <f t="shared" si="12"/>
        <v>0</v>
      </c>
    </row>
    <row r="981" spans="1:7" s="77" customFormat="1" ht="32.1" customHeight="1">
      <c r="A981" s="91"/>
      <c r="B981" s="284">
        <f>'パターン2-2-3-1'!B982</f>
        <v>0</v>
      </c>
      <c r="C981" s="285"/>
      <c r="D981" s="286">
        <f>'パターン2-2-3-1'!G982</f>
        <v>0</v>
      </c>
      <c r="E981" s="285"/>
      <c r="F981" s="287"/>
      <c r="G981" s="288">
        <f t="shared" si="12"/>
        <v>0</v>
      </c>
    </row>
    <row r="982" spans="1:7" s="77" customFormat="1" ht="32.1" customHeight="1">
      <c r="A982" s="91"/>
      <c r="B982" s="284">
        <f>'パターン2-2-3-1'!B983</f>
        <v>0</v>
      </c>
      <c r="C982" s="285"/>
      <c r="D982" s="286">
        <f>'パターン2-2-3-1'!G983</f>
        <v>0</v>
      </c>
      <c r="E982" s="285"/>
      <c r="F982" s="287"/>
      <c r="G982" s="288">
        <f t="shared" si="12"/>
        <v>0</v>
      </c>
    </row>
    <row r="983" spans="1:7" s="77" customFormat="1" ht="32.1" customHeight="1">
      <c r="A983" s="91"/>
      <c r="B983" s="284">
        <f>'パターン2-2-3-1'!B984</f>
        <v>0</v>
      </c>
      <c r="C983" s="285"/>
      <c r="D983" s="286">
        <f>'パターン2-2-3-1'!G984</f>
        <v>0</v>
      </c>
      <c r="E983" s="285"/>
      <c r="F983" s="287"/>
      <c r="G983" s="288">
        <f t="shared" si="12"/>
        <v>0</v>
      </c>
    </row>
    <row r="984" spans="1:7" s="77" customFormat="1" ht="32.1" customHeight="1">
      <c r="A984" s="91"/>
      <c r="B984" s="284">
        <f>'パターン2-2-3-1'!B985</f>
        <v>0</v>
      </c>
      <c r="C984" s="285"/>
      <c r="D984" s="286">
        <f>'パターン2-2-3-1'!G985</f>
        <v>0</v>
      </c>
      <c r="E984" s="285"/>
      <c r="F984" s="287"/>
      <c r="G984" s="288">
        <f t="shared" si="12"/>
        <v>0</v>
      </c>
    </row>
    <row r="985" spans="1:7" s="77" customFormat="1" ht="32.1" customHeight="1">
      <c r="A985" s="91"/>
      <c r="B985" s="284">
        <f>'パターン2-2-3-1'!B986</f>
        <v>0</v>
      </c>
      <c r="C985" s="285"/>
      <c r="D985" s="286">
        <f>'パターン2-2-3-1'!G986</f>
        <v>0</v>
      </c>
      <c r="E985" s="285"/>
      <c r="F985" s="287"/>
      <c r="G985" s="288">
        <f t="shared" si="12"/>
        <v>0</v>
      </c>
    </row>
    <row r="986" spans="1:7" s="77" customFormat="1" ht="32.1" customHeight="1">
      <c r="A986" s="91"/>
      <c r="B986" s="284">
        <f>'パターン2-2-3-1'!B987</f>
        <v>0</v>
      </c>
      <c r="C986" s="285"/>
      <c r="D986" s="286">
        <f>'パターン2-2-3-1'!G987</f>
        <v>0</v>
      </c>
      <c r="E986" s="285"/>
      <c r="F986" s="287"/>
      <c r="G986" s="288">
        <f t="shared" si="12"/>
        <v>0</v>
      </c>
    </row>
    <row r="987" spans="1:7" s="77" customFormat="1" ht="32.1" customHeight="1">
      <c r="A987" s="91"/>
      <c r="B987" s="284">
        <f>'パターン2-2-3-1'!B988</f>
        <v>0</v>
      </c>
      <c r="C987" s="285"/>
      <c r="D987" s="286">
        <f>'パターン2-2-3-1'!G988</f>
        <v>0</v>
      </c>
      <c r="E987" s="285"/>
      <c r="F987" s="287"/>
      <c r="G987" s="288">
        <f t="shared" si="12"/>
        <v>0</v>
      </c>
    </row>
    <row r="988" spans="1:7" s="77" customFormat="1" ht="32.1" customHeight="1">
      <c r="A988" s="91"/>
      <c r="B988" s="284">
        <f>'パターン2-2-3-1'!B989</f>
        <v>0</v>
      </c>
      <c r="C988" s="285"/>
      <c r="D988" s="286">
        <f>'パターン2-2-3-1'!G989</f>
        <v>0</v>
      </c>
      <c r="E988" s="285"/>
      <c r="F988" s="287"/>
      <c r="G988" s="288">
        <f t="shared" si="12"/>
        <v>0</v>
      </c>
    </row>
    <row r="989" spans="1:7" s="77" customFormat="1" ht="32.1" customHeight="1">
      <c r="A989" s="91"/>
      <c r="B989" s="284">
        <f>'パターン2-2-3-1'!B990</f>
        <v>0</v>
      </c>
      <c r="C989" s="285"/>
      <c r="D989" s="286">
        <f>'パターン2-2-3-1'!G990</f>
        <v>0</v>
      </c>
      <c r="E989" s="285"/>
      <c r="F989" s="287"/>
      <c r="G989" s="288">
        <f t="shared" si="12"/>
        <v>0</v>
      </c>
    </row>
    <row r="990" spans="1:7" s="77" customFormat="1" ht="32.1" customHeight="1">
      <c r="A990" s="91"/>
      <c r="B990" s="284">
        <f>'パターン2-2-3-1'!B991</f>
        <v>0</v>
      </c>
      <c r="C990" s="285"/>
      <c r="D990" s="286">
        <f>'パターン2-2-3-1'!G991</f>
        <v>0</v>
      </c>
      <c r="E990" s="285"/>
      <c r="F990" s="287"/>
      <c r="G990" s="288">
        <f t="shared" si="12"/>
        <v>0</v>
      </c>
    </row>
    <row r="991" spans="1:7" s="77" customFormat="1" ht="32.1" customHeight="1">
      <c r="A991" s="91"/>
      <c r="B991" s="284">
        <f>'パターン2-2-3-1'!B992</f>
        <v>0</v>
      </c>
      <c r="C991" s="285"/>
      <c r="D991" s="286">
        <f>'パターン2-2-3-1'!G992</f>
        <v>0</v>
      </c>
      <c r="E991" s="285"/>
      <c r="F991" s="287"/>
      <c r="G991" s="288">
        <f t="shared" si="12"/>
        <v>0</v>
      </c>
    </row>
    <row r="992" spans="1:7" s="77" customFormat="1" ht="32.1" customHeight="1">
      <c r="A992" s="91"/>
      <c r="B992" s="284">
        <f>'パターン2-2-3-1'!B993</f>
        <v>0</v>
      </c>
      <c r="C992" s="285"/>
      <c r="D992" s="286">
        <f>'パターン2-2-3-1'!G993</f>
        <v>0</v>
      </c>
      <c r="E992" s="285"/>
      <c r="F992" s="287"/>
      <c r="G992" s="288">
        <f t="shared" si="12"/>
        <v>0</v>
      </c>
    </row>
    <row r="993" spans="1:7" s="77" customFormat="1" ht="32.1" customHeight="1">
      <c r="A993" s="91"/>
      <c r="B993" s="284">
        <f>'パターン2-2-3-1'!B994</f>
        <v>0</v>
      </c>
      <c r="C993" s="285"/>
      <c r="D993" s="286">
        <f>'パターン2-2-3-1'!G994</f>
        <v>0</v>
      </c>
      <c r="E993" s="285"/>
      <c r="F993" s="287"/>
      <c r="G993" s="288">
        <f t="shared" si="12"/>
        <v>0</v>
      </c>
    </row>
    <row r="994" spans="1:7" s="77" customFormat="1" ht="32.1" customHeight="1">
      <c r="A994" s="91"/>
      <c r="B994" s="284">
        <f>'パターン2-2-3-1'!B995</f>
        <v>0</v>
      </c>
      <c r="C994" s="285"/>
      <c r="D994" s="286">
        <f>'パターン2-2-3-1'!G995</f>
        <v>0</v>
      </c>
      <c r="E994" s="285"/>
      <c r="F994" s="287"/>
      <c r="G994" s="288">
        <f t="shared" si="12"/>
        <v>0</v>
      </c>
    </row>
    <row r="995" spans="1:7" s="77" customFormat="1" ht="32.1" customHeight="1">
      <c r="A995" s="91"/>
      <c r="B995" s="284">
        <f>'パターン2-2-3-1'!B996</f>
        <v>0</v>
      </c>
      <c r="C995" s="285"/>
      <c r="D995" s="286">
        <f>'パターン2-2-3-1'!G996</f>
        <v>0</v>
      </c>
      <c r="E995" s="285"/>
      <c r="F995" s="287"/>
      <c r="G995" s="288">
        <f t="shared" si="12"/>
        <v>0</v>
      </c>
    </row>
    <row r="996" spans="1:7" s="77" customFormat="1" ht="32.1" customHeight="1">
      <c r="A996" s="91"/>
      <c r="B996" s="284">
        <f>'パターン2-2-3-1'!B997</f>
        <v>0</v>
      </c>
      <c r="C996" s="285"/>
      <c r="D996" s="286">
        <f>'パターン2-2-3-1'!G997</f>
        <v>0</v>
      </c>
      <c r="E996" s="285"/>
      <c r="F996" s="287"/>
      <c r="G996" s="288">
        <f t="shared" si="12"/>
        <v>0</v>
      </c>
    </row>
    <row r="997" spans="1:7" s="77" customFormat="1" ht="32.1" customHeight="1">
      <c r="A997" s="91"/>
      <c r="B997" s="284">
        <f>'パターン2-2-3-1'!B998</f>
        <v>0</v>
      </c>
      <c r="C997" s="285"/>
      <c r="D997" s="286">
        <f>'パターン2-2-3-1'!G998</f>
        <v>0</v>
      </c>
      <c r="E997" s="285"/>
      <c r="F997" s="287"/>
      <c r="G997" s="288">
        <f t="shared" si="12"/>
        <v>0</v>
      </c>
    </row>
    <row r="998" spans="1:7" s="77" customFormat="1" ht="32.1" customHeight="1">
      <c r="A998" s="91"/>
      <c r="B998" s="284">
        <f>'パターン2-2-3-1'!B999</f>
        <v>0</v>
      </c>
      <c r="C998" s="285"/>
      <c r="D998" s="286">
        <f>'パターン2-2-3-1'!G999</f>
        <v>0</v>
      </c>
      <c r="E998" s="285"/>
      <c r="F998" s="287"/>
      <c r="G998" s="288">
        <f t="shared" si="12"/>
        <v>0</v>
      </c>
    </row>
    <row r="999" spans="1:7" s="77" customFormat="1" ht="32.1" customHeight="1">
      <c r="A999" s="91"/>
      <c r="B999" s="284">
        <f>'パターン2-2-3-1'!B1000</f>
        <v>0</v>
      </c>
      <c r="C999" s="285"/>
      <c r="D999" s="286">
        <f>'パターン2-2-3-1'!G1000</f>
        <v>0</v>
      </c>
      <c r="E999" s="285"/>
      <c r="F999" s="287"/>
      <c r="G999" s="288">
        <f t="shared" si="12"/>
        <v>0</v>
      </c>
    </row>
    <row r="1000" spans="1:7" s="77" customFormat="1" ht="32.1" customHeight="1">
      <c r="A1000" s="91"/>
      <c r="B1000" s="284">
        <f>'パターン2-2-3-1'!B1001</f>
        <v>0</v>
      </c>
      <c r="C1000" s="285"/>
      <c r="D1000" s="286">
        <f>'パターン2-2-3-1'!G1001</f>
        <v>0</v>
      </c>
      <c r="E1000" s="285"/>
      <c r="F1000" s="287"/>
      <c r="G1000" s="288">
        <f t="shared" si="12"/>
        <v>0</v>
      </c>
    </row>
    <row r="1001" spans="1:7" s="77" customFormat="1" ht="32.1" customHeight="1">
      <c r="A1001" s="91"/>
      <c r="B1001" s="284">
        <f>'パターン2-2-3-1'!B1002</f>
        <v>0</v>
      </c>
      <c r="C1001" s="285"/>
      <c r="D1001" s="286">
        <f>'パターン2-2-3-1'!G1002</f>
        <v>0</v>
      </c>
      <c r="E1001" s="285"/>
      <c r="F1001" s="287"/>
      <c r="G1001" s="288">
        <f t="shared" si="12"/>
        <v>0</v>
      </c>
    </row>
    <row r="1002" spans="1:7" s="77" customFormat="1" ht="32.1" customHeight="1">
      <c r="A1002" s="91"/>
      <c r="B1002" s="284">
        <f>'パターン2-2-3-1'!B1003</f>
        <v>0</v>
      </c>
      <c r="C1002" s="285"/>
      <c r="D1002" s="286">
        <f>'パターン2-2-3-1'!G1003</f>
        <v>0</v>
      </c>
      <c r="E1002" s="285"/>
      <c r="F1002" s="287"/>
      <c r="G1002" s="288">
        <f t="shared" si="12"/>
        <v>0</v>
      </c>
    </row>
    <row r="1003" spans="1:7" s="77" customFormat="1" ht="32.1" customHeight="1">
      <c r="A1003" s="91"/>
      <c r="B1003" s="284">
        <f>'パターン2-2-3-1'!B1004</f>
        <v>0</v>
      </c>
      <c r="C1003" s="285"/>
      <c r="D1003" s="286">
        <f>'パターン2-2-3-1'!G1004</f>
        <v>0</v>
      </c>
      <c r="E1003" s="285"/>
      <c r="F1003" s="287"/>
      <c r="G1003" s="288">
        <f t="shared" si="12"/>
        <v>0</v>
      </c>
    </row>
    <row r="1004" spans="1:7" s="77" customFormat="1" ht="32.1" customHeight="1">
      <c r="A1004" s="91"/>
      <c r="B1004" s="284">
        <f>'パターン2-2-3-1'!B1005</f>
        <v>0</v>
      </c>
      <c r="C1004" s="285"/>
      <c r="D1004" s="286">
        <f>'パターン2-2-3-1'!G1005</f>
        <v>0</v>
      </c>
      <c r="E1004" s="285"/>
      <c r="F1004" s="287"/>
      <c r="G1004" s="288">
        <f t="shared" si="12"/>
        <v>0</v>
      </c>
    </row>
    <row r="1005" spans="1:7" s="77" customFormat="1" ht="32.1" customHeight="1">
      <c r="A1005" s="91"/>
      <c r="B1005" s="284">
        <f>'パターン2-2-3-1'!B1006</f>
        <v>0</v>
      </c>
      <c r="C1005" s="285"/>
      <c r="D1005" s="286">
        <f>'パターン2-2-3-1'!G1006</f>
        <v>0</v>
      </c>
      <c r="E1005" s="285"/>
      <c r="F1005" s="287"/>
      <c r="G1005" s="288">
        <f t="shared" si="12"/>
        <v>0</v>
      </c>
    </row>
    <row r="1006" spans="1:7" s="77" customFormat="1" ht="32.1" customHeight="1">
      <c r="A1006" s="91"/>
      <c r="B1006" s="284">
        <f>'パターン2-2-3-1'!B1007</f>
        <v>0</v>
      </c>
      <c r="C1006" s="285"/>
      <c r="D1006" s="286">
        <f>'パターン2-2-3-1'!G1007</f>
        <v>0</v>
      </c>
      <c r="E1006" s="285"/>
      <c r="F1006" s="287"/>
      <c r="G1006" s="288">
        <f t="shared" si="12"/>
        <v>0</v>
      </c>
    </row>
    <row r="1007" spans="1:7" s="77" customFormat="1" ht="32.1" customHeight="1">
      <c r="A1007" s="91"/>
      <c r="B1007" s="284">
        <f>'パターン2-2-3-1'!B1008</f>
        <v>0</v>
      </c>
      <c r="C1007" s="285"/>
      <c r="D1007" s="286">
        <f>'パターン2-2-3-1'!G1008</f>
        <v>0</v>
      </c>
      <c r="E1007" s="285"/>
      <c r="F1007" s="287"/>
      <c r="G1007" s="288">
        <f t="shared" si="12"/>
        <v>0</v>
      </c>
    </row>
    <row r="1008" spans="1:7" s="77" customFormat="1" ht="32.1" customHeight="1">
      <c r="A1008" s="91"/>
      <c r="B1008" s="284">
        <f>'パターン2-2-3-1'!B1009</f>
        <v>0</v>
      </c>
      <c r="C1008" s="285"/>
      <c r="D1008" s="286">
        <f>'パターン2-2-3-1'!G1009</f>
        <v>0</v>
      </c>
      <c r="E1008" s="285"/>
      <c r="F1008" s="287"/>
      <c r="G1008" s="288">
        <f t="shared" si="12"/>
        <v>0</v>
      </c>
    </row>
    <row r="1009" spans="1:8" s="77" customFormat="1" ht="32.1" customHeight="1">
      <c r="A1009" s="91"/>
      <c r="B1009" s="284">
        <f>'パターン2-2-3-1'!B1010</f>
        <v>0</v>
      </c>
      <c r="C1009" s="285"/>
      <c r="D1009" s="286">
        <f>'パターン2-2-3-1'!G1010</f>
        <v>0</v>
      </c>
      <c r="E1009" s="285"/>
      <c r="F1009" s="287"/>
      <c r="G1009" s="288">
        <f t="shared" si="12"/>
        <v>0</v>
      </c>
    </row>
    <row r="1010" spans="1:8" s="77" customFormat="1" ht="32.1" customHeight="1" thickBot="1">
      <c r="A1010" s="91"/>
      <c r="B1010" s="260">
        <f>'パターン2-2-3-1'!B1011</f>
        <v>0</v>
      </c>
      <c r="C1010" s="131"/>
      <c r="D1010" s="132">
        <f>'パターン2-2-3-1'!G1011</f>
        <v>0</v>
      </c>
      <c r="E1010" s="131"/>
      <c r="F1010" s="133"/>
      <c r="G1010" s="134">
        <f t="shared" si="12"/>
        <v>0</v>
      </c>
    </row>
    <row r="1011" spans="1:8" s="77" customFormat="1" ht="3.75" customHeight="1">
      <c r="A1011" s="91"/>
      <c r="B1011" s="91"/>
      <c r="C1011" s="92"/>
      <c r="D1011" s="92"/>
      <c r="E1011" s="92"/>
      <c r="G1011" s="93"/>
      <c r="H1011" s="94"/>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6" customWidth="1"/>
    <col min="2" max="2" width="61.125" style="76" customWidth="1"/>
    <col min="3" max="7" width="18.25" style="77" customWidth="1"/>
    <col min="8" max="8" width="0.625" style="76" customWidth="1"/>
    <col min="9" max="16384" width="9" style="76"/>
  </cols>
  <sheetData>
    <row r="1" spans="1:10" ht="5.25" customHeight="1"/>
    <row r="2" spans="1:10" ht="21">
      <c r="B2" s="354" t="s">
        <v>49</v>
      </c>
      <c r="C2" s="78" t="s">
        <v>50</v>
      </c>
      <c r="D2" s="182" t="str">
        <f>'パターン2-1'!B18</f>
        <v>平成26年</v>
      </c>
      <c r="E2" s="76"/>
      <c r="F2" s="76"/>
      <c r="G2" s="79"/>
    </row>
    <row r="3" spans="1:10" ht="15.75" customHeight="1">
      <c r="B3" s="80"/>
      <c r="C3" s="80"/>
      <c r="D3" s="80"/>
      <c r="E3" s="80"/>
      <c r="F3" s="80"/>
      <c r="G3" s="79"/>
    </row>
    <row r="4" spans="1:10" ht="15.75" customHeight="1">
      <c r="A4" s="81"/>
      <c r="B4" s="255" t="s">
        <v>296</v>
      </c>
      <c r="C4" s="82"/>
      <c r="G4" s="82"/>
    </row>
    <row r="5" spans="1:10" ht="15.75" customHeight="1">
      <c r="A5" s="81"/>
      <c r="B5" s="76" t="s">
        <v>371</v>
      </c>
      <c r="C5" s="82"/>
      <c r="G5" s="82"/>
    </row>
    <row r="6" spans="1:10" ht="25.5" customHeight="1" thickBot="1">
      <c r="A6" s="83"/>
      <c r="B6" s="84" t="str">
        <f>"　　・"&amp;D2&amp;"の青色申告決算書の２ページに記載した内容に沿って入力し、完了したら「次へ」ボタンを押してください。"</f>
        <v>　　・平成26年の青色申告決算書の２ページに記載した内容に沿って入力し、完了したら「次へ」ボタンを押してください。</v>
      </c>
      <c r="C6" s="80"/>
      <c r="D6" s="80"/>
      <c r="E6" s="80"/>
      <c r="F6" s="80"/>
      <c r="G6" s="85" t="s">
        <v>33</v>
      </c>
    </row>
    <row r="7" spans="1:10" s="87" customFormat="1" ht="57" customHeight="1">
      <c r="A7" s="86"/>
      <c r="B7" s="245" t="s">
        <v>51</v>
      </c>
      <c r="C7" s="428" t="s">
        <v>148</v>
      </c>
      <c r="D7" s="428" t="s">
        <v>125</v>
      </c>
      <c r="E7" s="426" t="s">
        <v>149</v>
      </c>
      <c r="F7" s="427"/>
      <c r="G7" s="415" t="s">
        <v>152</v>
      </c>
    </row>
    <row r="8" spans="1:10" s="87" customFormat="1" ht="15.75">
      <c r="A8" s="86"/>
      <c r="B8" s="194"/>
      <c r="C8" s="429"/>
      <c r="D8" s="429"/>
      <c r="E8" s="195" t="s">
        <v>52</v>
      </c>
      <c r="F8" s="196" t="s">
        <v>53</v>
      </c>
      <c r="G8" s="416"/>
      <c r="J8" s="86" t="s">
        <v>349</v>
      </c>
    </row>
    <row r="9" spans="1:10" s="87" customFormat="1" ht="15" customHeight="1">
      <c r="A9" s="86"/>
      <c r="B9" s="417" t="s">
        <v>227</v>
      </c>
      <c r="C9" s="420" t="s">
        <v>35</v>
      </c>
      <c r="D9" s="421"/>
      <c r="E9" s="421"/>
      <c r="F9" s="421"/>
      <c r="G9" s="422"/>
      <c r="J9" s="86" t="s">
        <v>370</v>
      </c>
    </row>
    <row r="10" spans="1:10" s="87" customFormat="1" ht="15" customHeight="1">
      <c r="A10" s="86"/>
      <c r="B10" s="418"/>
      <c r="C10" s="423"/>
      <c r="D10" s="424"/>
      <c r="E10" s="424"/>
      <c r="F10" s="424"/>
      <c r="G10" s="425"/>
      <c r="J10" s="86" t="s">
        <v>350</v>
      </c>
    </row>
    <row r="11" spans="1:10" s="90" customFormat="1" ht="30" customHeight="1" thickBot="1">
      <c r="A11" s="88"/>
      <c r="B11" s="419"/>
      <c r="C11" s="120">
        <f>SUM(C12:C1011)</f>
        <v>0</v>
      </c>
      <c r="D11" s="120">
        <f>SUM(D12:D1011)</f>
        <v>0</v>
      </c>
      <c r="E11" s="120">
        <f>SUM(E12:E1011)</f>
        <v>0</v>
      </c>
      <c r="F11" s="121">
        <f>SUM(F12:F1011)</f>
        <v>0</v>
      </c>
      <c r="G11" s="122">
        <f>SUM(G12:G1011)</f>
        <v>0</v>
      </c>
      <c r="H11" s="89"/>
      <c r="J11" s="348" t="s">
        <v>351</v>
      </c>
    </row>
    <row r="12" spans="1:10" s="77" customFormat="1" ht="32.1" customHeight="1" thickTop="1">
      <c r="A12" s="91"/>
      <c r="B12" s="273"/>
      <c r="C12" s="274"/>
      <c r="D12" s="274"/>
      <c r="E12" s="274"/>
      <c r="F12" s="275"/>
      <c r="G12" s="276">
        <f>C12-D12+(E12+F12)</f>
        <v>0</v>
      </c>
    </row>
    <row r="13" spans="1:10" s="77" customFormat="1" ht="31.5" customHeight="1">
      <c r="A13" s="91"/>
      <c r="B13" s="277"/>
      <c r="C13" s="278"/>
      <c r="D13" s="278"/>
      <c r="E13" s="278"/>
      <c r="F13" s="123"/>
      <c r="G13" s="279">
        <f>C13-D13+(E13+F13)</f>
        <v>0</v>
      </c>
    </row>
    <row r="14" spans="1:10" s="77" customFormat="1" ht="32.1" customHeight="1">
      <c r="A14" s="91"/>
      <c r="B14" s="277"/>
      <c r="C14" s="278"/>
      <c r="D14" s="278"/>
      <c r="E14" s="278"/>
      <c r="F14" s="123"/>
      <c r="G14" s="279">
        <f>C14-D14+(E14+F14)</f>
        <v>0</v>
      </c>
    </row>
    <row r="15" spans="1:10" s="77" customFormat="1" ht="32.1" customHeight="1">
      <c r="A15" s="91"/>
      <c r="B15" s="277"/>
      <c r="C15" s="278"/>
      <c r="D15" s="278"/>
      <c r="E15" s="278"/>
      <c r="F15" s="123"/>
      <c r="G15" s="279">
        <f t="shared" ref="G15:G19" si="0">C15-D15+(E15+F15)</f>
        <v>0</v>
      </c>
    </row>
    <row r="16" spans="1:10" s="77" customFormat="1" ht="32.1" customHeight="1">
      <c r="A16" s="91"/>
      <c r="B16" s="277"/>
      <c r="C16" s="278"/>
      <c r="D16" s="278"/>
      <c r="E16" s="278"/>
      <c r="F16" s="123"/>
      <c r="G16" s="279">
        <f t="shared" si="0"/>
        <v>0</v>
      </c>
    </row>
    <row r="17" spans="1:7" s="77" customFormat="1" ht="31.5" customHeight="1">
      <c r="A17" s="91"/>
      <c r="B17" s="277"/>
      <c r="C17" s="278"/>
      <c r="D17" s="278"/>
      <c r="E17" s="278"/>
      <c r="F17" s="123"/>
      <c r="G17" s="279">
        <f t="shared" si="0"/>
        <v>0</v>
      </c>
    </row>
    <row r="18" spans="1:7" s="77" customFormat="1" ht="32.1" customHeight="1">
      <c r="A18" s="91"/>
      <c r="B18" s="277"/>
      <c r="C18" s="278"/>
      <c r="D18" s="278"/>
      <c r="E18" s="278"/>
      <c r="F18" s="123"/>
      <c r="G18" s="279">
        <f t="shared" si="0"/>
        <v>0</v>
      </c>
    </row>
    <row r="19" spans="1:7" s="77" customFormat="1" ht="32.1" customHeight="1">
      <c r="A19" s="91"/>
      <c r="B19" s="277"/>
      <c r="C19" s="278"/>
      <c r="D19" s="278"/>
      <c r="E19" s="278"/>
      <c r="F19" s="123"/>
      <c r="G19" s="279">
        <f t="shared" si="0"/>
        <v>0</v>
      </c>
    </row>
    <row r="20" spans="1:7" s="77" customFormat="1" ht="32.1" customHeight="1">
      <c r="A20" s="91"/>
      <c r="B20" s="277"/>
      <c r="C20" s="278"/>
      <c r="D20" s="278"/>
      <c r="E20" s="278"/>
      <c r="F20" s="123"/>
      <c r="G20" s="279">
        <f>C20-D20+(E20+F20)</f>
        <v>0</v>
      </c>
    </row>
    <row r="21" spans="1:7" s="77" customFormat="1" ht="32.1" customHeight="1">
      <c r="A21" s="91"/>
      <c r="B21" s="277"/>
      <c r="C21" s="278"/>
      <c r="D21" s="278"/>
      <c r="E21" s="278"/>
      <c r="F21" s="123"/>
      <c r="G21" s="279">
        <f t="shared" ref="G21:G84" si="1">C21-D21+(E21+F21)</f>
        <v>0</v>
      </c>
    </row>
    <row r="22" spans="1:7" s="77" customFormat="1" ht="32.1" customHeight="1">
      <c r="A22" s="91"/>
      <c r="B22" s="277"/>
      <c r="C22" s="278"/>
      <c r="D22" s="278"/>
      <c r="E22" s="278"/>
      <c r="F22" s="123"/>
      <c r="G22" s="279">
        <f t="shared" si="1"/>
        <v>0</v>
      </c>
    </row>
    <row r="23" spans="1:7" s="77" customFormat="1" ht="32.1" customHeight="1">
      <c r="A23" s="91"/>
      <c r="B23" s="277"/>
      <c r="C23" s="278"/>
      <c r="D23" s="278"/>
      <c r="E23" s="278"/>
      <c r="F23" s="123"/>
      <c r="G23" s="279">
        <f t="shared" si="1"/>
        <v>0</v>
      </c>
    </row>
    <row r="24" spans="1:7" s="77" customFormat="1" ht="32.1" customHeight="1">
      <c r="A24" s="91"/>
      <c r="B24" s="277"/>
      <c r="C24" s="278"/>
      <c r="D24" s="278"/>
      <c r="E24" s="278"/>
      <c r="F24" s="123"/>
      <c r="G24" s="279">
        <f t="shared" si="1"/>
        <v>0</v>
      </c>
    </row>
    <row r="25" spans="1:7" s="77" customFormat="1" ht="32.1" customHeight="1">
      <c r="A25" s="91"/>
      <c r="B25" s="277"/>
      <c r="C25" s="278"/>
      <c r="D25" s="278"/>
      <c r="E25" s="278"/>
      <c r="F25" s="123"/>
      <c r="G25" s="279">
        <f t="shared" si="1"/>
        <v>0</v>
      </c>
    </row>
    <row r="26" spans="1:7" s="77" customFormat="1" ht="32.1" customHeight="1">
      <c r="A26" s="91"/>
      <c r="B26" s="277"/>
      <c r="C26" s="278"/>
      <c r="D26" s="278"/>
      <c r="E26" s="278"/>
      <c r="F26" s="123"/>
      <c r="G26" s="279">
        <f t="shared" si="1"/>
        <v>0</v>
      </c>
    </row>
    <row r="27" spans="1:7" s="77" customFormat="1" ht="32.1" customHeight="1">
      <c r="A27" s="91"/>
      <c r="B27" s="277"/>
      <c r="C27" s="278"/>
      <c r="D27" s="278"/>
      <c r="E27" s="278"/>
      <c r="F27" s="123"/>
      <c r="G27" s="279">
        <f t="shared" si="1"/>
        <v>0</v>
      </c>
    </row>
    <row r="28" spans="1:7" s="77" customFormat="1" ht="32.1" customHeight="1">
      <c r="A28" s="91"/>
      <c r="B28" s="277"/>
      <c r="C28" s="278"/>
      <c r="D28" s="278"/>
      <c r="E28" s="278"/>
      <c r="F28" s="123"/>
      <c r="G28" s="279">
        <f t="shared" si="1"/>
        <v>0</v>
      </c>
    </row>
    <row r="29" spans="1:7" s="77" customFormat="1" ht="32.1" customHeight="1">
      <c r="A29" s="91"/>
      <c r="B29" s="277"/>
      <c r="C29" s="278"/>
      <c r="D29" s="278"/>
      <c r="E29" s="278"/>
      <c r="F29" s="123"/>
      <c r="G29" s="279">
        <f t="shared" si="1"/>
        <v>0</v>
      </c>
    </row>
    <row r="30" spans="1:7" s="77" customFormat="1" ht="32.1" customHeight="1">
      <c r="A30" s="91"/>
      <c r="B30" s="277"/>
      <c r="C30" s="278"/>
      <c r="D30" s="278"/>
      <c r="E30" s="278"/>
      <c r="F30" s="123"/>
      <c r="G30" s="279">
        <f t="shared" si="1"/>
        <v>0</v>
      </c>
    </row>
    <row r="31" spans="1:7" s="77" customFormat="1" ht="32.1" customHeight="1">
      <c r="A31" s="91"/>
      <c r="B31" s="277"/>
      <c r="C31" s="278"/>
      <c r="D31" s="278"/>
      <c r="E31" s="278"/>
      <c r="F31" s="123"/>
      <c r="G31" s="279">
        <f t="shared" si="1"/>
        <v>0</v>
      </c>
    </row>
    <row r="32" spans="1:7" s="77" customFormat="1" ht="32.1" customHeight="1">
      <c r="A32" s="91"/>
      <c r="B32" s="277"/>
      <c r="C32" s="278"/>
      <c r="D32" s="278"/>
      <c r="E32" s="278"/>
      <c r="F32" s="123"/>
      <c r="G32" s="279">
        <f t="shared" si="1"/>
        <v>0</v>
      </c>
    </row>
    <row r="33" spans="1:7" s="77" customFormat="1" ht="32.1" customHeight="1">
      <c r="A33" s="91"/>
      <c r="B33" s="277"/>
      <c r="C33" s="278"/>
      <c r="D33" s="278"/>
      <c r="E33" s="278"/>
      <c r="F33" s="123"/>
      <c r="G33" s="279">
        <f t="shared" si="1"/>
        <v>0</v>
      </c>
    </row>
    <row r="34" spans="1:7" s="77" customFormat="1" ht="32.1" customHeight="1">
      <c r="A34" s="91"/>
      <c r="B34" s="277"/>
      <c r="C34" s="278"/>
      <c r="D34" s="278"/>
      <c r="E34" s="278"/>
      <c r="F34" s="123"/>
      <c r="G34" s="279">
        <f t="shared" si="1"/>
        <v>0</v>
      </c>
    </row>
    <row r="35" spans="1:7" s="77" customFormat="1" ht="32.1" customHeight="1">
      <c r="A35" s="91"/>
      <c r="B35" s="277"/>
      <c r="C35" s="278"/>
      <c r="D35" s="278"/>
      <c r="E35" s="278"/>
      <c r="F35" s="123"/>
      <c r="G35" s="279">
        <f t="shared" si="1"/>
        <v>0</v>
      </c>
    </row>
    <row r="36" spans="1:7" s="77" customFormat="1" ht="32.1" customHeight="1">
      <c r="A36" s="91"/>
      <c r="B36" s="277"/>
      <c r="C36" s="278"/>
      <c r="D36" s="278"/>
      <c r="E36" s="278"/>
      <c r="F36" s="123"/>
      <c r="G36" s="279">
        <f t="shared" si="1"/>
        <v>0</v>
      </c>
    </row>
    <row r="37" spans="1:7" s="77" customFormat="1" ht="32.1" customHeight="1">
      <c r="A37" s="91"/>
      <c r="B37" s="277"/>
      <c r="C37" s="278"/>
      <c r="D37" s="278"/>
      <c r="E37" s="278"/>
      <c r="F37" s="123"/>
      <c r="G37" s="279">
        <f t="shared" si="1"/>
        <v>0</v>
      </c>
    </row>
    <row r="38" spans="1:7" s="77" customFormat="1" ht="32.1" customHeight="1">
      <c r="A38" s="91"/>
      <c r="B38" s="277"/>
      <c r="C38" s="278"/>
      <c r="D38" s="278"/>
      <c r="E38" s="278"/>
      <c r="F38" s="123"/>
      <c r="G38" s="279">
        <f t="shared" si="1"/>
        <v>0</v>
      </c>
    </row>
    <row r="39" spans="1:7" s="77" customFormat="1" ht="32.1" customHeight="1">
      <c r="A39" s="91"/>
      <c r="B39" s="277"/>
      <c r="C39" s="278"/>
      <c r="D39" s="278"/>
      <c r="E39" s="278"/>
      <c r="F39" s="123"/>
      <c r="G39" s="279">
        <f t="shared" si="1"/>
        <v>0</v>
      </c>
    </row>
    <row r="40" spans="1:7" s="77" customFormat="1" ht="32.1" customHeight="1">
      <c r="A40" s="91"/>
      <c r="B40" s="277"/>
      <c r="C40" s="278"/>
      <c r="D40" s="278"/>
      <c r="E40" s="278"/>
      <c r="F40" s="123"/>
      <c r="G40" s="279">
        <f t="shared" si="1"/>
        <v>0</v>
      </c>
    </row>
    <row r="41" spans="1:7" s="77" customFormat="1" ht="32.1" customHeight="1">
      <c r="A41" s="91"/>
      <c r="B41" s="277"/>
      <c r="C41" s="278"/>
      <c r="D41" s="278"/>
      <c r="E41" s="278"/>
      <c r="F41" s="123"/>
      <c r="G41" s="279">
        <f t="shared" si="1"/>
        <v>0</v>
      </c>
    </row>
    <row r="42" spans="1:7" s="77" customFormat="1" ht="32.1" customHeight="1">
      <c r="A42" s="91"/>
      <c r="B42" s="277"/>
      <c r="C42" s="278"/>
      <c r="D42" s="278"/>
      <c r="E42" s="278"/>
      <c r="F42" s="123"/>
      <c r="G42" s="279">
        <f t="shared" si="1"/>
        <v>0</v>
      </c>
    </row>
    <row r="43" spans="1:7" s="77" customFormat="1" ht="32.1" customHeight="1">
      <c r="A43" s="91"/>
      <c r="B43" s="277"/>
      <c r="C43" s="278"/>
      <c r="D43" s="278"/>
      <c r="E43" s="278"/>
      <c r="F43" s="123"/>
      <c r="G43" s="279">
        <f t="shared" si="1"/>
        <v>0</v>
      </c>
    </row>
    <row r="44" spans="1:7" s="77" customFormat="1" ht="32.1" customHeight="1">
      <c r="A44" s="91"/>
      <c r="B44" s="277"/>
      <c r="C44" s="278"/>
      <c r="D44" s="278"/>
      <c r="E44" s="278"/>
      <c r="F44" s="123"/>
      <c r="G44" s="279">
        <f t="shared" si="1"/>
        <v>0</v>
      </c>
    </row>
    <row r="45" spans="1:7" s="77" customFormat="1" ht="32.1" customHeight="1">
      <c r="A45" s="91"/>
      <c r="B45" s="277"/>
      <c r="C45" s="278"/>
      <c r="D45" s="278"/>
      <c r="E45" s="278"/>
      <c r="F45" s="123"/>
      <c r="G45" s="279">
        <f t="shared" si="1"/>
        <v>0</v>
      </c>
    </row>
    <row r="46" spans="1:7" s="77" customFormat="1" ht="32.1" customHeight="1">
      <c r="A46" s="91"/>
      <c r="B46" s="277"/>
      <c r="C46" s="278"/>
      <c r="D46" s="278"/>
      <c r="E46" s="278"/>
      <c r="F46" s="123"/>
      <c r="G46" s="279">
        <f t="shared" si="1"/>
        <v>0</v>
      </c>
    </row>
    <row r="47" spans="1:7" s="77" customFormat="1" ht="32.1" customHeight="1">
      <c r="A47" s="91"/>
      <c r="B47" s="277"/>
      <c r="C47" s="278"/>
      <c r="D47" s="278"/>
      <c r="E47" s="278"/>
      <c r="F47" s="123"/>
      <c r="G47" s="279">
        <f t="shared" si="1"/>
        <v>0</v>
      </c>
    </row>
    <row r="48" spans="1:7" s="77" customFormat="1" ht="32.1" customHeight="1">
      <c r="A48" s="91"/>
      <c r="B48" s="277"/>
      <c r="C48" s="278"/>
      <c r="D48" s="278"/>
      <c r="E48" s="278"/>
      <c r="F48" s="123"/>
      <c r="G48" s="279">
        <f t="shared" si="1"/>
        <v>0</v>
      </c>
    </row>
    <row r="49" spans="1:7" s="77" customFormat="1" ht="32.1" customHeight="1">
      <c r="A49" s="91"/>
      <c r="B49" s="277"/>
      <c r="C49" s="278"/>
      <c r="D49" s="278"/>
      <c r="E49" s="278"/>
      <c r="F49" s="123"/>
      <c r="G49" s="279">
        <f t="shared" si="1"/>
        <v>0</v>
      </c>
    </row>
    <row r="50" spans="1:7" s="77" customFormat="1" ht="32.1" customHeight="1">
      <c r="A50" s="91"/>
      <c r="B50" s="277"/>
      <c r="C50" s="278"/>
      <c r="D50" s="278"/>
      <c r="E50" s="278"/>
      <c r="F50" s="123"/>
      <c r="G50" s="279">
        <f t="shared" si="1"/>
        <v>0</v>
      </c>
    </row>
    <row r="51" spans="1:7" s="77" customFormat="1" ht="32.1" customHeight="1">
      <c r="A51" s="91"/>
      <c r="B51" s="277"/>
      <c r="C51" s="278"/>
      <c r="D51" s="278"/>
      <c r="E51" s="278"/>
      <c r="F51" s="123"/>
      <c r="G51" s="279">
        <f t="shared" si="1"/>
        <v>0</v>
      </c>
    </row>
    <row r="52" spans="1:7" s="77" customFormat="1" ht="32.1" customHeight="1">
      <c r="A52" s="91"/>
      <c r="B52" s="277"/>
      <c r="C52" s="278"/>
      <c r="D52" s="278"/>
      <c r="E52" s="278"/>
      <c r="F52" s="123"/>
      <c r="G52" s="279">
        <f t="shared" si="1"/>
        <v>0</v>
      </c>
    </row>
    <row r="53" spans="1:7" s="77" customFormat="1" ht="32.1" customHeight="1">
      <c r="A53" s="91"/>
      <c r="B53" s="277"/>
      <c r="C53" s="278"/>
      <c r="D53" s="278"/>
      <c r="E53" s="278"/>
      <c r="F53" s="123"/>
      <c r="G53" s="279">
        <f t="shared" si="1"/>
        <v>0</v>
      </c>
    </row>
    <row r="54" spans="1:7" s="77" customFormat="1" ht="32.1" customHeight="1">
      <c r="A54" s="91"/>
      <c r="B54" s="277"/>
      <c r="C54" s="278"/>
      <c r="D54" s="278"/>
      <c r="E54" s="278"/>
      <c r="F54" s="123"/>
      <c r="G54" s="279">
        <f t="shared" si="1"/>
        <v>0</v>
      </c>
    </row>
    <row r="55" spans="1:7" s="77" customFormat="1" ht="32.1" customHeight="1">
      <c r="A55" s="91"/>
      <c r="B55" s="277"/>
      <c r="C55" s="278"/>
      <c r="D55" s="278"/>
      <c r="E55" s="278"/>
      <c r="F55" s="123"/>
      <c r="G55" s="279">
        <f t="shared" si="1"/>
        <v>0</v>
      </c>
    </row>
    <row r="56" spans="1:7" s="77" customFormat="1" ht="32.1" customHeight="1">
      <c r="A56" s="91"/>
      <c r="B56" s="277"/>
      <c r="C56" s="278"/>
      <c r="D56" s="278"/>
      <c r="E56" s="278"/>
      <c r="F56" s="123"/>
      <c r="G56" s="279">
        <f t="shared" si="1"/>
        <v>0</v>
      </c>
    </row>
    <row r="57" spans="1:7" s="77" customFormat="1" ht="32.1" customHeight="1">
      <c r="A57" s="91"/>
      <c r="B57" s="277"/>
      <c r="C57" s="278"/>
      <c r="D57" s="278"/>
      <c r="E57" s="278"/>
      <c r="F57" s="123"/>
      <c r="G57" s="279">
        <f t="shared" si="1"/>
        <v>0</v>
      </c>
    </row>
    <row r="58" spans="1:7" s="77" customFormat="1" ht="32.1" customHeight="1">
      <c r="A58" s="91"/>
      <c r="B58" s="277"/>
      <c r="C58" s="278"/>
      <c r="D58" s="278"/>
      <c r="E58" s="278"/>
      <c r="F58" s="123"/>
      <c r="G58" s="279">
        <f t="shared" si="1"/>
        <v>0</v>
      </c>
    </row>
    <row r="59" spans="1:7" s="77" customFormat="1" ht="32.1" customHeight="1">
      <c r="A59" s="91"/>
      <c r="B59" s="277"/>
      <c r="C59" s="278"/>
      <c r="D59" s="278"/>
      <c r="E59" s="278"/>
      <c r="F59" s="123"/>
      <c r="G59" s="279">
        <f t="shared" si="1"/>
        <v>0</v>
      </c>
    </row>
    <row r="60" spans="1:7" s="77" customFormat="1" ht="32.1" customHeight="1">
      <c r="A60" s="91"/>
      <c r="B60" s="277"/>
      <c r="C60" s="278"/>
      <c r="D60" s="278"/>
      <c r="E60" s="278"/>
      <c r="F60" s="123"/>
      <c r="G60" s="279">
        <f t="shared" si="1"/>
        <v>0</v>
      </c>
    </row>
    <row r="61" spans="1:7" s="77" customFormat="1" ht="32.1" customHeight="1">
      <c r="A61" s="91"/>
      <c r="B61" s="277"/>
      <c r="C61" s="278"/>
      <c r="D61" s="278"/>
      <c r="E61" s="278"/>
      <c r="F61" s="123"/>
      <c r="G61" s="279">
        <f t="shared" si="1"/>
        <v>0</v>
      </c>
    </row>
    <row r="62" spans="1:7" s="77" customFormat="1" ht="32.1" customHeight="1">
      <c r="A62" s="91"/>
      <c r="B62" s="277"/>
      <c r="C62" s="278"/>
      <c r="D62" s="278"/>
      <c r="E62" s="278"/>
      <c r="F62" s="123"/>
      <c r="G62" s="279">
        <f t="shared" si="1"/>
        <v>0</v>
      </c>
    </row>
    <row r="63" spans="1:7" s="77" customFormat="1" ht="32.1" customHeight="1">
      <c r="A63" s="91"/>
      <c r="B63" s="277"/>
      <c r="C63" s="278"/>
      <c r="D63" s="278"/>
      <c r="E63" s="278"/>
      <c r="F63" s="123"/>
      <c r="G63" s="279">
        <f t="shared" si="1"/>
        <v>0</v>
      </c>
    </row>
    <row r="64" spans="1:7" s="77" customFormat="1" ht="32.1" customHeight="1">
      <c r="A64" s="91"/>
      <c r="B64" s="277"/>
      <c r="C64" s="278"/>
      <c r="D64" s="278"/>
      <c r="E64" s="278"/>
      <c r="F64" s="123"/>
      <c r="G64" s="279">
        <f t="shared" si="1"/>
        <v>0</v>
      </c>
    </row>
    <row r="65" spans="1:7" s="77" customFormat="1" ht="32.1" customHeight="1">
      <c r="A65" s="91"/>
      <c r="B65" s="277"/>
      <c r="C65" s="278"/>
      <c r="D65" s="278"/>
      <c r="E65" s="278"/>
      <c r="F65" s="123"/>
      <c r="G65" s="279">
        <f t="shared" si="1"/>
        <v>0</v>
      </c>
    </row>
    <row r="66" spans="1:7" s="77" customFormat="1" ht="32.1" customHeight="1">
      <c r="A66" s="91"/>
      <c r="B66" s="277"/>
      <c r="C66" s="278"/>
      <c r="D66" s="278"/>
      <c r="E66" s="278"/>
      <c r="F66" s="123"/>
      <c r="G66" s="279">
        <f t="shared" si="1"/>
        <v>0</v>
      </c>
    </row>
    <row r="67" spans="1:7" s="77" customFormat="1" ht="32.1" customHeight="1">
      <c r="A67" s="91"/>
      <c r="B67" s="277"/>
      <c r="C67" s="278"/>
      <c r="D67" s="278"/>
      <c r="E67" s="278"/>
      <c r="F67" s="123"/>
      <c r="G67" s="279">
        <f t="shared" si="1"/>
        <v>0</v>
      </c>
    </row>
    <row r="68" spans="1:7" s="77" customFormat="1" ht="32.1" customHeight="1">
      <c r="A68" s="91"/>
      <c r="B68" s="277"/>
      <c r="C68" s="278"/>
      <c r="D68" s="278"/>
      <c r="E68" s="278"/>
      <c r="F68" s="123"/>
      <c r="G68" s="279">
        <f t="shared" si="1"/>
        <v>0</v>
      </c>
    </row>
    <row r="69" spans="1:7" s="77" customFormat="1" ht="32.1" customHeight="1">
      <c r="A69" s="91"/>
      <c r="B69" s="277"/>
      <c r="C69" s="278"/>
      <c r="D69" s="278"/>
      <c r="E69" s="278"/>
      <c r="F69" s="123"/>
      <c r="G69" s="279">
        <f t="shared" si="1"/>
        <v>0</v>
      </c>
    </row>
    <row r="70" spans="1:7" s="77" customFormat="1" ht="32.1" customHeight="1">
      <c r="A70" s="91"/>
      <c r="B70" s="277"/>
      <c r="C70" s="278"/>
      <c r="D70" s="278"/>
      <c r="E70" s="278"/>
      <c r="F70" s="123"/>
      <c r="G70" s="279">
        <f t="shared" si="1"/>
        <v>0</v>
      </c>
    </row>
    <row r="71" spans="1:7" s="77" customFormat="1" ht="32.1" customHeight="1">
      <c r="A71" s="91"/>
      <c r="B71" s="277"/>
      <c r="C71" s="278"/>
      <c r="D71" s="278"/>
      <c r="E71" s="278"/>
      <c r="F71" s="123"/>
      <c r="G71" s="279">
        <f t="shared" si="1"/>
        <v>0</v>
      </c>
    </row>
    <row r="72" spans="1:7" s="77" customFormat="1" ht="32.1" customHeight="1">
      <c r="A72" s="91"/>
      <c r="B72" s="277"/>
      <c r="C72" s="278"/>
      <c r="D72" s="278"/>
      <c r="E72" s="278"/>
      <c r="F72" s="123"/>
      <c r="G72" s="279">
        <f t="shared" si="1"/>
        <v>0</v>
      </c>
    </row>
    <row r="73" spans="1:7" s="77" customFormat="1" ht="32.1" customHeight="1">
      <c r="A73" s="91"/>
      <c r="B73" s="277"/>
      <c r="C73" s="278"/>
      <c r="D73" s="278"/>
      <c r="E73" s="278"/>
      <c r="F73" s="123"/>
      <c r="G73" s="279">
        <f t="shared" si="1"/>
        <v>0</v>
      </c>
    </row>
    <row r="74" spans="1:7" s="77" customFormat="1" ht="32.1" customHeight="1">
      <c r="A74" s="91"/>
      <c r="B74" s="277"/>
      <c r="C74" s="278"/>
      <c r="D74" s="278"/>
      <c r="E74" s="278"/>
      <c r="F74" s="123"/>
      <c r="G74" s="279">
        <f t="shared" si="1"/>
        <v>0</v>
      </c>
    </row>
    <row r="75" spans="1:7" s="77" customFormat="1" ht="32.1" customHeight="1">
      <c r="A75" s="91"/>
      <c r="B75" s="277"/>
      <c r="C75" s="278"/>
      <c r="D75" s="278"/>
      <c r="E75" s="278"/>
      <c r="F75" s="123"/>
      <c r="G75" s="279">
        <f t="shared" si="1"/>
        <v>0</v>
      </c>
    </row>
    <row r="76" spans="1:7" s="77" customFormat="1" ht="32.1" customHeight="1">
      <c r="A76" s="91"/>
      <c r="B76" s="277"/>
      <c r="C76" s="278"/>
      <c r="D76" s="278"/>
      <c r="E76" s="278"/>
      <c r="F76" s="123"/>
      <c r="G76" s="279">
        <f t="shared" si="1"/>
        <v>0</v>
      </c>
    </row>
    <row r="77" spans="1:7" s="77" customFormat="1" ht="32.1" customHeight="1">
      <c r="A77" s="91"/>
      <c r="B77" s="277"/>
      <c r="C77" s="278"/>
      <c r="D77" s="278"/>
      <c r="E77" s="278"/>
      <c r="F77" s="123"/>
      <c r="G77" s="279">
        <f t="shared" si="1"/>
        <v>0</v>
      </c>
    </row>
    <row r="78" spans="1:7" s="77" customFormat="1" ht="32.1" customHeight="1">
      <c r="A78" s="91"/>
      <c r="B78" s="277"/>
      <c r="C78" s="278"/>
      <c r="D78" s="278"/>
      <c r="E78" s="278"/>
      <c r="F78" s="123"/>
      <c r="G78" s="279">
        <f t="shared" si="1"/>
        <v>0</v>
      </c>
    </row>
    <row r="79" spans="1:7" s="77" customFormat="1" ht="32.1" customHeight="1">
      <c r="A79" s="91"/>
      <c r="B79" s="277"/>
      <c r="C79" s="278"/>
      <c r="D79" s="278"/>
      <c r="E79" s="278"/>
      <c r="F79" s="123"/>
      <c r="G79" s="279">
        <f t="shared" si="1"/>
        <v>0</v>
      </c>
    </row>
    <row r="80" spans="1:7" s="77" customFormat="1" ht="32.1" customHeight="1">
      <c r="A80" s="91"/>
      <c r="B80" s="277"/>
      <c r="C80" s="278"/>
      <c r="D80" s="278"/>
      <c r="E80" s="278"/>
      <c r="F80" s="123"/>
      <c r="G80" s="279">
        <f t="shared" si="1"/>
        <v>0</v>
      </c>
    </row>
    <row r="81" spans="1:7" s="77" customFormat="1" ht="32.1" customHeight="1">
      <c r="A81" s="91"/>
      <c r="B81" s="277"/>
      <c r="C81" s="278"/>
      <c r="D81" s="278"/>
      <c r="E81" s="278"/>
      <c r="F81" s="123"/>
      <c r="G81" s="279">
        <f t="shared" si="1"/>
        <v>0</v>
      </c>
    </row>
    <row r="82" spans="1:7" s="77" customFormat="1" ht="32.1" customHeight="1">
      <c r="A82" s="91"/>
      <c r="B82" s="277"/>
      <c r="C82" s="278"/>
      <c r="D82" s="278"/>
      <c r="E82" s="278"/>
      <c r="F82" s="123"/>
      <c r="G82" s="279">
        <f t="shared" si="1"/>
        <v>0</v>
      </c>
    </row>
    <row r="83" spans="1:7" s="77" customFormat="1" ht="32.1" customHeight="1">
      <c r="A83" s="91"/>
      <c r="B83" s="277"/>
      <c r="C83" s="278"/>
      <c r="D83" s="278"/>
      <c r="E83" s="278"/>
      <c r="F83" s="123"/>
      <c r="G83" s="279">
        <f t="shared" si="1"/>
        <v>0</v>
      </c>
    </row>
    <row r="84" spans="1:7" s="77" customFormat="1" ht="32.1" customHeight="1">
      <c r="A84" s="91"/>
      <c r="B84" s="277"/>
      <c r="C84" s="278"/>
      <c r="D84" s="278"/>
      <c r="E84" s="278"/>
      <c r="F84" s="123"/>
      <c r="G84" s="279">
        <f t="shared" si="1"/>
        <v>0</v>
      </c>
    </row>
    <row r="85" spans="1:7" s="77" customFormat="1" ht="32.1" customHeight="1">
      <c r="A85" s="91"/>
      <c r="B85" s="277"/>
      <c r="C85" s="278"/>
      <c r="D85" s="278"/>
      <c r="E85" s="278"/>
      <c r="F85" s="123"/>
      <c r="G85" s="279">
        <f t="shared" ref="G85:G148" si="2">C85-D85+(E85+F85)</f>
        <v>0</v>
      </c>
    </row>
    <row r="86" spans="1:7" s="77" customFormat="1" ht="32.1" customHeight="1">
      <c r="A86" s="91"/>
      <c r="B86" s="277"/>
      <c r="C86" s="278"/>
      <c r="D86" s="278"/>
      <c r="E86" s="278"/>
      <c r="F86" s="123"/>
      <c r="G86" s="279">
        <f t="shared" si="2"/>
        <v>0</v>
      </c>
    </row>
    <row r="87" spans="1:7" s="77" customFormat="1" ht="32.1" customHeight="1">
      <c r="A87" s="91"/>
      <c r="B87" s="277"/>
      <c r="C87" s="278"/>
      <c r="D87" s="278"/>
      <c r="E87" s="278"/>
      <c r="F87" s="123"/>
      <c r="G87" s="279">
        <f t="shared" si="2"/>
        <v>0</v>
      </c>
    </row>
    <row r="88" spans="1:7" s="77" customFormat="1" ht="32.1" customHeight="1">
      <c r="A88" s="91"/>
      <c r="B88" s="277"/>
      <c r="C88" s="278"/>
      <c r="D88" s="278"/>
      <c r="E88" s="278"/>
      <c r="F88" s="123"/>
      <c r="G88" s="279">
        <f t="shared" si="2"/>
        <v>0</v>
      </c>
    </row>
    <row r="89" spans="1:7" s="77" customFormat="1" ht="32.1" customHeight="1">
      <c r="A89" s="91"/>
      <c r="B89" s="277"/>
      <c r="C89" s="278"/>
      <c r="D89" s="278"/>
      <c r="E89" s="278"/>
      <c r="F89" s="123"/>
      <c r="G89" s="279">
        <f t="shared" si="2"/>
        <v>0</v>
      </c>
    </row>
    <row r="90" spans="1:7" s="77" customFormat="1" ht="32.1" customHeight="1">
      <c r="A90" s="91"/>
      <c r="B90" s="277"/>
      <c r="C90" s="278"/>
      <c r="D90" s="278"/>
      <c r="E90" s="278"/>
      <c r="F90" s="123"/>
      <c r="G90" s="279">
        <f t="shared" si="2"/>
        <v>0</v>
      </c>
    </row>
    <row r="91" spans="1:7" s="77" customFormat="1" ht="32.1" customHeight="1">
      <c r="A91" s="91"/>
      <c r="B91" s="277"/>
      <c r="C91" s="278"/>
      <c r="D91" s="278"/>
      <c r="E91" s="278"/>
      <c r="F91" s="123"/>
      <c r="G91" s="279">
        <f t="shared" si="2"/>
        <v>0</v>
      </c>
    </row>
    <row r="92" spans="1:7" s="77" customFormat="1" ht="32.1" customHeight="1">
      <c r="A92" s="91"/>
      <c r="B92" s="277"/>
      <c r="C92" s="278"/>
      <c r="D92" s="278"/>
      <c r="E92" s="278"/>
      <c r="F92" s="123"/>
      <c r="G92" s="279">
        <f t="shared" si="2"/>
        <v>0</v>
      </c>
    </row>
    <row r="93" spans="1:7" s="77" customFormat="1" ht="32.1" customHeight="1">
      <c r="A93" s="91"/>
      <c r="B93" s="277"/>
      <c r="C93" s="278"/>
      <c r="D93" s="278"/>
      <c r="E93" s="278"/>
      <c r="F93" s="123"/>
      <c r="G93" s="279">
        <f t="shared" si="2"/>
        <v>0</v>
      </c>
    </row>
    <row r="94" spans="1:7" s="77" customFormat="1" ht="32.1" customHeight="1">
      <c r="A94" s="91"/>
      <c r="B94" s="277"/>
      <c r="C94" s="278"/>
      <c r="D94" s="278"/>
      <c r="E94" s="278"/>
      <c r="F94" s="123"/>
      <c r="G94" s="279">
        <f t="shared" si="2"/>
        <v>0</v>
      </c>
    </row>
    <row r="95" spans="1:7" s="77" customFormat="1" ht="32.1" customHeight="1">
      <c r="A95" s="91"/>
      <c r="B95" s="277"/>
      <c r="C95" s="278"/>
      <c r="D95" s="278"/>
      <c r="E95" s="278"/>
      <c r="F95" s="123"/>
      <c r="G95" s="279">
        <f t="shared" si="2"/>
        <v>0</v>
      </c>
    </row>
    <row r="96" spans="1:7" s="77" customFormat="1" ht="32.1" customHeight="1">
      <c r="A96" s="91"/>
      <c r="B96" s="277"/>
      <c r="C96" s="278"/>
      <c r="D96" s="278"/>
      <c r="E96" s="278"/>
      <c r="F96" s="123"/>
      <c r="G96" s="279">
        <f t="shared" si="2"/>
        <v>0</v>
      </c>
    </row>
    <row r="97" spans="1:7" s="77" customFormat="1" ht="32.1" customHeight="1">
      <c r="A97" s="91"/>
      <c r="B97" s="277"/>
      <c r="C97" s="278"/>
      <c r="D97" s="278"/>
      <c r="E97" s="278"/>
      <c r="F97" s="123"/>
      <c r="G97" s="279">
        <f t="shared" si="2"/>
        <v>0</v>
      </c>
    </row>
    <row r="98" spans="1:7" s="77" customFormat="1" ht="32.1" customHeight="1">
      <c r="A98" s="91"/>
      <c r="B98" s="277"/>
      <c r="C98" s="278"/>
      <c r="D98" s="278"/>
      <c r="E98" s="278"/>
      <c r="F98" s="123"/>
      <c r="G98" s="279">
        <f t="shared" si="2"/>
        <v>0</v>
      </c>
    </row>
    <row r="99" spans="1:7" s="77" customFormat="1" ht="32.1" customHeight="1">
      <c r="A99" s="91"/>
      <c r="B99" s="277"/>
      <c r="C99" s="278"/>
      <c r="D99" s="278"/>
      <c r="E99" s="278"/>
      <c r="F99" s="123"/>
      <c r="G99" s="279">
        <f t="shared" si="2"/>
        <v>0</v>
      </c>
    </row>
    <row r="100" spans="1:7" s="77" customFormat="1" ht="32.1" customHeight="1">
      <c r="A100" s="91"/>
      <c r="B100" s="277"/>
      <c r="C100" s="278"/>
      <c r="D100" s="278"/>
      <c r="E100" s="278"/>
      <c r="F100" s="123"/>
      <c r="G100" s="279">
        <f t="shared" si="2"/>
        <v>0</v>
      </c>
    </row>
    <row r="101" spans="1:7" s="77" customFormat="1" ht="32.1" customHeight="1">
      <c r="A101" s="91"/>
      <c r="B101" s="277"/>
      <c r="C101" s="278"/>
      <c r="D101" s="278"/>
      <c r="E101" s="278"/>
      <c r="F101" s="123"/>
      <c r="G101" s="279">
        <f t="shared" si="2"/>
        <v>0</v>
      </c>
    </row>
    <row r="102" spans="1:7" s="77" customFormat="1" ht="32.1" customHeight="1">
      <c r="A102" s="91"/>
      <c r="B102" s="277"/>
      <c r="C102" s="278"/>
      <c r="D102" s="278"/>
      <c r="E102" s="278"/>
      <c r="F102" s="123"/>
      <c r="G102" s="279">
        <f t="shared" si="2"/>
        <v>0</v>
      </c>
    </row>
    <row r="103" spans="1:7" s="77" customFormat="1" ht="32.1" customHeight="1">
      <c r="A103" s="91"/>
      <c r="B103" s="277"/>
      <c r="C103" s="278"/>
      <c r="D103" s="278"/>
      <c r="E103" s="278"/>
      <c r="F103" s="123"/>
      <c r="G103" s="279">
        <f t="shared" si="2"/>
        <v>0</v>
      </c>
    </row>
    <row r="104" spans="1:7" s="77" customFormat="1" ht="32.1" customHeight="1">
      <c r="A104" s="91"/>
      <c r="B104" s="277"/>
      <c r="C104" s="278"/>
      <c r="D104" s="278"/>
      <c r="E104" s="278"/>
      <c r="F104" s="123"/>
      <c r="G104" s="279">
        <f t="shared" si="2"/>
        <v>0</v>
      </c>
    </row>
    <row r="105" spans="1:7" s="77" customFormat="1" ht="32.1" customHeight="1">
      <c r="A105" s="91"/>
      <c r="B105" s="277"/>
      <c r="C105" s="278"/>
      <c r="D105" s="278"/>
      <c r="E105" s="278"/>
      <c r="F105" s="123"/>
      <c r="G105" s="279">
        <f t="shared" si="2"/>
        <v>0</v>
      </c>
    </row>
    <row r="106" spans="1:7" s="77" customFormat="1" ht="32.1" customHeight="1">
      <c r="A106" s="91"/>
      <c r="B106" s="277"/>
      <c r="C106" s="278"/>
      <c r="D106" s="278"/>
      <c r="E106" s="278"/>
      <c r="F106" s="123"/>
      <c r="G106" s="279">
        <f t="shared" si="2"/>
        <v>0</v>
      </c>
    </row>
    <row r="107" spans="1:7" s="77" customFormat="1" ht="32.1" customHeight="1">
      <c r="A107" s="91"/>
      <c r="B107" s="277"/>
      <c r="C107" s="278"/>
      <c r="D107" s="278"/>
      <c r="E107" s="278"/>
      <c r="F107" s="123"/>
      <c r="G107" s="279">
        <f t="shared" si="2"/>
        <v>0</v>
      </c>
    </row>
    <row r="108" spans="1:7" s="77" customFormat="1" ht="32.1" customHeight="1">
      <c r="A108" s="91"/>
      <c r="B108" s="277"/>
      <c r="C108" s="278"/>
      <c r="D108" s="278"/>
      <c r="E108" s="278"/>
      <c r="F108" s="123"/>
      <c r="G108" s="279">
        <f t="shared" si="2"/>
        <v>0</v>
      </c>
    </row>
    <row r="109" spans="1:7" s="77" customFormat="1" ht="32.1" customHeight="1">
      <c r="A109" s="91"/>
      <c r="B109" s="277"/>
      <c r="C109" s="278"/>
      <c r="D109" s="278"/>
      <c r="E109" s="278"/>
      <c r="F109" s="123"/>
      <c r="G109" s="279">
        <f t="shared" si="2"/>
        <v>0</v>
      </c>
    </row>
    <row r="110" spans="1:7" s="77" customFormat="1" ht="32.1" customHeight="1">
      <c r="A110" s="91"/>
      <c r="B110" s="277"/>
      <c r="C110" s="278"/>
      <c r="D110" s="278"/>
      <c r="E110" s="278"/>
      <c r="F110" s="123"/>
      <c r="G110" s="279">
        <f t="shared" si="2"/>
        <v>0</v>
      </c>
    </row>
    <row r="111" spans="1:7" s="77" customFormat="1" ht="32.1" customHeight="1">
      <c r="A111" s="91"/>
      <c r="B111" s="277"/>
      <c r="C111" s="278"/>
      <c r="D111" s="278"/>
      <c r="E111" s="278"/>
      <c r="F111" s="123"/>
      <c r="G111" s="279">
        <f t="shared" si="2"/>
        <v>0</v>
      </c>
    </row>
    <row r="112" spans="1:7" s="77" customFormat="1" ht="32.1" customHeight="1">
      <c r="A112" s="91"/>
      <c r="B112" s="277"/>
      <c r="C112" s="278"/>
      <c r="D112" s="278"/>
      <c r="E112" s="278"/>
      <c r="F112" s="123"/>
      <c r="G112" s="279">
        <f t="shared" si="2"/>
        <v>0</v>
      </c>
    </row>
    <row r="113" spans="1:7" s="77" customFormat="1" ht="32.1" customHeight="1">
      <c r="A113" s="91"/>
      <c r="B113" s="277"/>
      <c r="C113" s="278"/>
      <c r="D113" s="278"/>
      <c r="E113" s="278"/>
      <c r="F113" s="123"/>
      <c r="G113" s="279">
        <f t="shared" si="2"/>
        <v>0</v>
      </c>
    </row>
    <row r="114" spans="1:7" s="77" customFormat="1" ht="32.1" customHeight="1">
      <c r="A114" s="91"/>
      <c r="B114" s="277"/>
      <c r="C114" s="278"/>
      <c r="D114" s="278"/>
      <c r="E114" s="278"/>
      <c r="F114" s="123"/>
      <c r="G114" s="279">
        <f t="shared" si="2"/>
        <v>0</v>
      </c>
    </row>
    <row r="115" spans="1:7" s="77" customFormat="1" ht="32.1" customHeight="1">
      <c r="A115" s="91"/>
      <c r="B115" s="277"/>
      <c r="C115" s="278"/>
      <c r="D115" s="278"/>
      <c r="E115" s="278"/>
      <c r="F115" s="123"/>
      <c r="G115" s="279">
        <f t="shared" si="2"/>
        <v>0</v>
      </c>
    </row>
    <row r="116" spans="1:7" s="77" customFormat="1" ht="32.1" customHeight="1">
      <c r="A116" s="91"/>
      <c r="B116" s="277"/>
      <c r="C116" s="278"/>
      <c r="D116" s="278"/>
      <c r="E116" s="278"/>
      <c r="F116" s="123"/>
      <c r="G116" s="279">
        <f t="shared" si="2"/>
        <v>0</v>
      </c>
    </row>
    <row r="117" spans="1:7" s="77" customFormat="1" ht="32.1" customHeight="1">
      <c r="A117" s="91"/>
      <c r="B117" s="277"/>
      <c r="C117" s="278"/>
      <c r="D117" s="278"/>
      <c r="E117" s="278"/>
      <c r="F117" s="123"/>
      <c r="G117" s="279">
        <f t="shared" si="2"/>
        <v>0</v>
      </c>
    </row>
    <row r="118" spans="1:7" s="77" customFormat="1" ht="32.1" customHeight="1">
      <c r="A118" s="91"/>
      <c r="B118" s="277"/>
      <c r="C118" s="278"/>
      <c r="D118" s="278"/>
      <c r="E118" s="278"/>
      <c r="F118" s="123"/>
      <c r="G118" s="279">
        <f t="shared" si="2"/>
        <v>0</v>
      </c>
    </row>
    <row r="119" spans="1:7" s="77" customFormat="1" ht="32.1" customHeight="1">
      <c r="A119" s="91"/>
      <c r="B119" s="277"/>
      <c r="C119" s="278"/>
      <c r="D119" s="278"/>
      <c r="E119" s="278"/>
      <c r="F119" s="123"/>
      <c r="G119" s="279">
        <f t="shared" si="2"/>
        <v>0</v>
      </c>
    </row>
    <row r="120" spans="1:7" s="77" customFormat="1" ht="32.1" customHeight="1">
      <c r="A120" s="91"/>
      <c r="B120" s="277"/>
      <c r="C120" s="278"/>
      <c r="D120" s="278"/>
      <c r="E120" s="278"/>
      <c r="F120" s="123"/>
      <c r="G120" s="279">
        <f t="shared" si="2"/>
        <v>0</v>
      </c>
    </row>
    <row r="121" spans="1:7" s="77" customFormat="1" ht="32.1" customHeight="1">
      <c r="A121" s="91"/>
      <c r="B121" s="277"/>
      <c r="C121" s="278"/>
      <c r="D121" s="278"/>
      <c r="E121" s="278"/>
      <c r="F121" s="123"/>
      <c r="G121" s="279">
        <f t="shared" si="2"/>
        <v>0</v>
      </c>
    </row>
    <row r="122" spans="1:7" s="77" customFormat="1" ht="32.1" customHeight="1">
      <c r="A122" s="91"/>
      <c r="B122" s="277"/>
      <c r="C122" s="278"/>
      <c r="D122" s="278"/>
      <c r="E122" s="278"/>
      <c r="F122" s="123"/>
      <c r="G122" s="279">
        <f t="shared" si="2"/>
        <v>0</v>
      </c>
    </row>
    <row r="123" spans="1:7" s="77" customFormat="1" ht="32.1" customHeight="1">
      <c r="A123" s="91"/>
      <c r="B123" s="277"/>
      <c r="C123" s="278"/>
      <c r="D123" s="278"/>
      <c r="E123" s="278"/>
      <c r="F123" s="123"/>
      <c r="G123" s="279">
        <f t="shared" si="2"/>
        <v>0</v>
      </c>
    </row>
    <row r="124" spans="1:7" s="77" customFormat="1" ht="32.1" customHeight="1">
      <c r="A124" s="91"/>
      <c r="B124" s="277"/>
      <c r="C124" s="278"/>
      <c r="D124" s="278"/>
      <c r="E124" s="278"/>
      <c r="F124" s="123"/>
      <c r="G124" s="279">
        <f t="shared" si="2"/>
        <v>0</v>
      </c>
    </row>
    <row r="125" spans="1:7" s="77" customFormat="1" ht="32.1" customHeight="1">
      <c r="A125" s="91"/>
      <c r="B125" s="277"/>
      <c r="C125" s="278"/>
      <c r="D125" s="278"/>
      <c r="E125" s="278"/>
      <c r="F125" s="123"/>
      <c r="G125" s="279">
        <f t="shared" si="2"/>
        <v>0</v>
      </c>
    </row>
    <row r="126" spans="1:7" s="77" customFormat="1" ht="32.1" customHeight="1">
      <c r="A126" s="91"/>
      <c r="B126" s="277"/>
      <c r="C126" s="278"/>
      <c r="D126" s="278"/>
      <c r="E126" s="278"/>
      <c r="F126" s="123"/>
      <c r="G126" s="279">
        <f t="shared" si="2"/>
        <v>0</v>
      </c>
    </row>
    <row r="127" spans="1:7" s="77" customFormat="1" ht="32.1" customHeight="1">
      <c r="A127" s="91"/>
      <c r="B127" s="277"/>
      <c r="C127" s="278"/>
      <c r="D127" s="278"/>
      <c r="E127" s="278"/>
      <c r="F127" s="123"/>
      <c r="G127" s="279">
        <f t="shared" si="2"/>
        <v>0</v>
      </c>
    </row>
    <row r="128" spans="1:7" s="77" customFormat="1" ht="32.1" customHeight="1">
      <c r="A128" s="91"/>
      <c r="B128" s="277"/>
      <c r="C128" s="278"/>
      <c r="D128" s="278"/>
      <c r="E128" s="278"/>
      <c r="F128" s="123"/>
      <c r="G128" s="279">
        <f t="shared" si="2"/>
        <v>0</v>
      </c>
    </row>
    <row r="129" spans="1:7" s="77" customFormat="1" ht="32.1" customHeight="1">
      <c r="A129" s="91"/>
      <c r="B129" s="277"/>
      <c r="C129" s="278"/>
      <c r="D129" s="278"/>
      <c r="E129" s="278"/>
      <c r="F129" s="123"/>
      <c r="G129" s="279">
        <f t="shared" si="2"/>
        <v>0</v>
      </c>
    </row>
    <row r="130" spans="1:7" s="77" customFormat="1" ht="32.1" customHeight="1">
      <c r="A130" s="91"/>
      <c r="B130" s="277"/>
      <c r="C130" s="278"/>
      <c r="D130" s="278"/>
      <c r="E130" s="278"/>
      <c r="F130" s="123"/>
      <c r="G130" s="279">
        <f t="shared" si="2"/>
        <v>0</v>
      </c>
    </row>
    <row r="131" spans="1:7" s="77" customFormat="1" ht="32.1" customHeight="1">
      <c r="A131" s="91"/>
      <c r="B131" s="277"/>
      <c r="C131" s="278"/>
      <c r="D131" s="278"/>
      <c r="E131" s="278"/>
      <c r="F131" s="123"/>
      <c r="G131" s="279">
        <f t="shared" si="2"/>
        <v>0</v>
      </c>
    </row>
    <row r="132" spans="1:7" s="77" customFormat="1" ht="32.1" customHeight="1">
      <c r="A132" s="91"/>
      <c r="B132" s="277"/>
      <c r="C132" s="278"/>
      <c r="D132" s="278"/>
      <c r="E132" s="278"/>
      <c r="F132" s="123"/>
      <c r="G132" s="279">
        <f t="shared" si="2"/>
        <v>0</v>
      </c>
    </row>
    <row r="133" spans="1:7" s="77" customFormat="1" ht="32.1" customHeight="1">
      <c r="A133" s="91"/>
      <c r="B133" s="277"/>
      <c r="C133" s="278"/>
      <c r="D133" s="278"/>
      <c r="E133" s="278"/>
      <c r="F133" s="123"/>
      <c r="G133" s="279">
        <f t="shared" si="2"/>
        <v>0</v>
      </c>
    </row>
    <row r="134" spans="1:7" s="77" customFormat="1" ht="32.1" customHeight="1">
      <c r="A134" s="91"/>
      <c r="B134" s="277"/>
      <c r="C134" s="278"/>
      <c r="D134" s="278"/>
      <c r="E134" s="278"/>
      <c r="F134" s="123"/>
      <c r="G134" s="279">
        <f t="shared" si="2"/>
        <v>0</v>
      </c>
    </row>
    <row r="135" spans="1:7" s="77" customFormat="1" ht="32.1" customHeight="1">
      <c r="A135" s="91"/>
      <c r="B135" s="277"/>
      <c r="C135" s="278"/>
      <c r="D135" s="278"/>
      <c r="E135" s="278"/>
      <c r="F135" s="123"/>
      <c r="G135" s="279">
        <f t="shared" si="2"/>
        <v>0</v>
      </c>
    </row>
    <row r="136" spans="1:7" s="77" customFormat="1" ht="32.1" customHeight="1">
      <c r="A136" s="91"/>
      <c r="B136" s="277"/>
      <c r="C136" s="278"/>
      <c r="D136" s="278"/>
      <c r="E136" s="278"/>
      <c r="F136" s="123"/>
      <c r="G136" s="279">
        <f t="shared" si="2"/>
        <v>0</v>
      </c>
    </row>
    <row r="137" spans="1:7" s="77" customFormat="1" ht="32.1" customHeight="1">
      <c r="A137" s="91"/>
      <c r="B137" s="277"/>
      <c r="C137" s="278"/>
      <c r="D137" s="278"/>
      <c r="E137" s="278"/>
      <c r="F137" s="123"/>
      <c r="G137" s="279">
        <f t="shared" si="2"/>
        <v>0</v>
      </c>
    </row>
    <row r="138" spans="1:7" s="77" customFormat="1" ht="32.1" customHeight="1">
      <c r="A138" s="91"/>
      <c r="B138" s="277"/>
      <c r="C138" s="278"/>
      <c r="D138" s="278"/>
      <c r="E138" s="278"/>
      <c r="F138" s="123"/>
      <c r="G138" s="279">
        <f t="shared" si="2"/>
        <v>0</v>
      </c>
    </row>
    <row r="139" spans="1:7" s="77" customFormat="1" ht="32.1" customHeight="1">
      <c r="A139" s="91"/>
      <c r="B139" s="277"/>
      <c r="C139" s="278"/>
      <c r="D139" s="278"/>
      <c r="E139" s="278"/>
      <c r="F139" s="123"/>
      <c r="G139" s="279">
        <f t="shared" si="2"/>
        <v>0</v>
      </c>
    </row>
    <row r="140" spans="1:7" s="77" customFormat="1" ht="32.1" customHeight="1">
      <c r="A140" s="91"/>
      <c r="B140" s="277"/>
      <c r="C140" s="278"/>
      <c r="D140" s="278"/>
      <c r="E140" s="278"/>
      <c r="F140" s="123"/>
      <c r="G140" s="279">
        <f t="shared" si="2"/>
        <v>0</v>
      </c>
    </row>
    <row r="141" spans="1:7" s="77" customFormat="1" ht="32.1" customHeight="1">
      <c r="A141" s="91"/>
      <c r="B141" s="277"/>
      <c r="C141" s="278"/>
      <c r="D141" s="278"/>
      <c r="E141" s="278"/>
      <c r="F141" s="123"/>
      <c r="G141" s="279">
        <f t="shared" si="2"/>
        <v>0</v>
      </c>
    </row>
    <row r="142" spans="1:7" s="77" customFormat="1" ht="32.1" customHeight="1">
      <c r="A142" s="91"/>
      <c r="B142" s="277"/>
      <c r="C142" s="278"/>
      <c r="D142" s="278"/>
      <c r="E142" s="278"/>
      <c r="F142" s="123"/>
      <c r="G142" s="279">
        <f t="shared" si="2"/>
        <v>0</v>
      </c>
    </row>
    <row r="143" spans="1:7" s="77" customFormat="1" ht="32.1" customHeight="1">
      <c r="A143" s="91"/>
      <c r="B143" s="277"/>
      <c r="C143" s="278"/>
      <c r="D143" s="278"/>
      <c r="E143" s="278"/>
      <c r="F143" s="123"/>
      <c r="G143" s="279">
        <f t="shared" si="2"/>
        <v>0</v>
      </c>
    </row>
    <row r="144" spans="1:7" s="77" customFormat="1" ht="32.1" customHeight="1">
      <c r="A144" s="91"/>
      <c r="B144" s="277"/>
      <c r="C144" s="278"/>
      <c r="D144" s="278"/>
      <c r="E144" s="278"/>
      <c r="F144" s="123"/>
      <c r="G144" s="279">
        <f t="shared" si="2"/>
        <v>0</v>
      </c>
    </row>
    <row r="145" spans="1:7" s="77" customFormat="1" ht="32.1" customHeight="1">
      <c r="A145" s="91"/>
      <c r="B145" s="277"/>
      <c r="C145" s="278"/>
      <c r="D145" s="278"/>
      <c r="E145" s="278"/>
      <c r="F145" s="123"/>
      <c r="G145" s="279">
        <f t="shared" si="2"/>
        <v>0</v>
      </c>
    </row>
    <row r="146" spans="1:7" s="77" customFormat="1" ht="32.1" customHeight="1">
      <c r="A146" s="91"/>
      <c r="B146" s="277"/>
      <c r="C146" s="278"/>
      <c r="D146" s="278"/>
      <c r="E146" s="278"/>
      <c r="F146" s="123"/>
      <c r="G146" s="279">
        <f t="shared" si="2"/>
        <v>0</v>
      </c>
    </row>
    <row r="147" spans="1:7" s="77" customFormat="1" ht="32.1" customHeight="1">
      <c r="A147" s="91"/>
      <c r="B147" s="277"/>
      <c r="C147" s="278"/>
      <c r="D147" s="278"/>
      <c r="E147" s="278"/>
      <c r="F147" s="123"/>
      <c r="G147" s="279">
        <f t="shared" si="2"/>
        <v>0</v>
      </c>
    </row>
    <row r="148" spans="1:7" s="77" customFormat="1" ht="32.1" customHeight="1">
      <c r="A148" s="91"/>
      <c r="B148" s="277"/>
      <c r="C148" s="278"/>
      <c r="D148" s="278"/>
      <c r="E148" s="278"/>
      <c r="F148" s="123"/>
      <c r="G148" s="279">
        <f t="shared" si="2"/>
        <v>0</v>
      </c>
    </row>
    <row r="149" spans="1:7" s="77" customFormat="1" ht="32.1" customHeight="1">
      <c r="A149" s="91"/>
      <c r="B149" s="277"/>
      <c r="C149" s="278"/>
      <c r="D149" s="278"/>
      <c r="E149" s="278"/>
      <c r="F149" s="123"/>
      <c r="G149" s="279">
        <f t="shared" ref="G149:G212" si="3">C149-D149+(E149+F149)</f>
        <v>0</v>
      </c>
    </row>
    <row r="150" spans="1:7" s="77" customFormat="1" ht="32.1" customHeight="1">
      <c r="A150" s="91"/>
      <c r="B150" s="277"/>
      <c r="C150" s="278"/>
      <c r="D150" s="278"/>
      <c r="E150" s="278"/>
      <c r="F150" s="123"/>
      <c r="G150" s="279">
        <f t="shared" si="3"/>
        <v>0</v>
      </c>
    </row>
    <row r="151" spans="1:7" s="77" customFormat="1" ht="32.1" customHeight="1">
      <c r="A151" s="91"/>
      <c r="B151" s="277"/>
      <c r="C151" s="278"/>
      <c r="D151" s="278"/>
      <c r="E151" s="278"/>
      <c r="F151" s="123"/>
      <c r="G151" s="279">
        <f t="shared" si="3"/>
        <v>0</v>
      </c>
    </row>
    <row r="152" spans="1:7" s="77" customFormat="1" ht="32.1" customHeight="1">
      <c r="A152" s="91"/>
      <c r="B152" s="277"/>
      <c r="C152" s="278"/>
      <c r="D152" s="278"/>
      <c r="E152" s="278"/>
      <c r="F152" s="123"/>
      <c r="G152" s="279">
        <f t="shared" si="3"/>
        <v>0</v>
      </c>
    </row>
    <row r="153" spans="1:7" s="77" customFormat="1" ht="32.1" customHeight="1">
      <c r="A153" s="91"/>
      <c r="B153" s="277"/>
      <c r="C153" s="278"/>
      <c r="D153" s="278"/>
      <c r="E153" s="278"/>
      <c r="F153" s="123"/>
      <c r="G153" s="279">
        <f t="shared" si="3"/>
        <v>0</v>
      </c>
    </row>
    <row r="154" spans="1:7" s="77" customFormat="1" ht="32.1" customHeight="1">
      <c r="A154" s="91"/>
      <c r="B154" s="277"/>
      <c r="C154" s="278"/>
      <c r="D154" s="278"/>
      <c r="E154" s="278"/>
      <c r="F154" s="123"/>
      <c r="G154" s="279">
        <f t="shared" si="3"/>
        <v>0</v>
      </c>
    </row>
    <row r="155" spans="1:7" s="77" customFormat="1" ht="32.1" customHeight="1">
      <c r="A155" s="91"/>
      <c r="B155" s="277"/>
      <c r="C155" s="278"/>
      <c r="D155" s="278"/>
      <c r="E155" s="278"/>
      <c r="F155" s="123"/>
      <c r="G155" s="279">
        <f t="shared" si="3"/>
        <v>0</v>
      </c>
    </row>
    <row r="156" spans="1:7" s="77" customFormat="1" ht="32.1" customHeight="1">
      <c r="A156" s="91"/>
      <c r="B156" s="277"/>
      <c r="C156" s="278"/>
      <c r="D156" s="278"/>
      <c r="E156" s="278"/>
      <c r="F156" s="123"/>
      <c r="G156" s="279">
        <f t="shared" si="3"/>
        <v>0</v>
      </c>
    </row>
    <row r="157" spans="1:7" s="77" customFormat="1" ht="32.1" customHeight="1">
      <c r="A157" s="91"/>
      <c r="B157" s="277"/>
      <c r="C157" s="278"/>
      <c r="D157" s="278"/>
      <c r="E157" s="278"/>
      <c r="F157" s="123"/>
      <c r="G157" s="279">
        <f t="shared" si="3"/>
        <v>0</v>
      </c>
    </row>
    <row r="158" spans="1:7" s="77" customFormat="1" ht="32.1" customHeight="1">
      <c r="A158" s="91"/>
      <c r="B158" s="277"/>
      <c r="C158" s="278"/>
      <c r="D158" s="278"/>
      <c r="E158" s="278"/>
      <c r="F158" s="123"/>
      <c r="G158" s="279">
        <f t="shared" si="3"/>
        <v>0</v>
      </c>
    </row>
    <row r="159" spans="1:7" s="77" customFormat="1" ht="32.1" customHeight="1">
      <c r="A159" s="91"/>
      <c r="B159" s="277"/>
      <c r="C159" s="278"/>
      <c r="D159" s="278"/>
      <c r="E159" s="278"/>
      <c r="F159" s="123"/>
      <c r="G159" s="279">
        <f t="shared" si="3"/>
        <v>0</v>
      </c>
    </row>
    <row r="160" spans="1:7" s="77" customFormat="1" ht="32.1" customHeight="1">
      <c r="A160" s="91"/>
      <c r="B160" s="277"/>
      <c r="C160" s="278"/>
      <c r="D160" s="278"/>
      <c r="E160" s="278"/>
      <c r="F160" s="123"/>
      <c r="G160" s="279">
        <f t="shared" si="3"/>
        <v>0</v>
      </c>
    </row>
    <row r="161" spans="1:7" s="77" customFormat="1" ht="32.1" customHeight="1">
      <c r="A161" s="91"/>
      <c r="B161" s="277"/>
      <c r="C161" s="278"/>
      <c r="D161" s="278"/>
      <c r="E161" s="278"/>
      <c r="F161" s="123"/>
      <c r="G161" s="279">
        <f t="shared" si="3"/>
        <v>0</v>
      </c>
    </row>
    <row r="162" spans="1:7" s="77" customFormat="1" ht="32.1" customHeight="1">
      <c r="A162" s="91"/>
      <c r="B162" s="277"/>
      <c r="C162" s="278"/>
      <c r="D162" s="278"/>
      <c r="E162" s="278"/>
      <c r="F162" s="123"/>
      <c r="G162" s="279">
        <f t="shared" si="3"/>
        <v>0</v>
      </c>
    </row>
    <row r="163" spans="1:7" s="77" customFormat="1" ht="32.1" customHeight="1">
      <c r="A163" s="91"/>
      <c r="B163" s="277"/>
      <c r="C163" s="278"/>
      <c r="D163" s="278"/>
      <c r="E163" s="278"/>
      <c r="F163" s="123"/>
      <c r="G163" s="279">
        <f t="shared" si="3"/>
        <v>0</v>
      </c>
    </row>
    <row r="164" spans="1:7" s="77" customFormat="1" ht="32.1" customHeight="1">
      <c r="A164" s="91"/>
      <c r="B164" s="277"/>
      <c r="C164" s="278"/>
      <c r="D164" s="278"/>
      <c r="E164" s="278"/>
      <c r="F164" s="123"/>
      <c r="G164" s="279">
        <f t="shared" si="3"/>
        <v>0</v>
      </c>
    </row>
    <row r="165" spans="1:7" s="77" customFormat="1" ht="32.1" customHeight="1">
      <c r="A165" s="91"/>
      <c r="B165" s="277"/>
      <c r="C165" s="278"/>
      <c r="D165" s="278"/>
      <c r="E165" s="278"/>
      <c r="F165" s="123"/>
      <c r="G165" s="279">
        <f t="shared" si="3"/>
        <v>0</v>
      </c>
    </row>
    <row r="166" spans="1:7" s="77" customFormat="1" ht="32.1" customHeight="1">
      <c r="A166" s="91"/>
      <c r="B166" s="277"/>
      <c r="C166" s="278"/>
      <c r="D166" s="278"/>
      <c r="E166" s="278"/>
      <c r="F166" s="123"/>
      <c r="G166" s="279">
        <f t="shared" si="3"/>
        <v>0</v>
      </c>
    </row>
    <row r="167" spans="1:7" s="77" customFormat="1" ht="32.1" customHeight="1">
      <c r="A167" s="91"/>
      <c r="B167" s="277"/>
      <c r="C167" s="278"/>
      <c r="D167" s="278"/>
      <c r="E167" s="278"/>
      <c r="F167" s="123"/>
      <c r="G167" s="279">
        <f t="shared" si="3"/>
        <v>0</v>
      </c>
    </row>
    <row r="168" spans="1:7" s="77" customFormat="1" ht="32.1" customHeight="1">
      <c r="A168" s="91"/>
      <c r="B168" s="277"/>
      <c r="C168" s="278"/>
      <c r="D168" s="278"/>
      <c r="E168" s="278"/>
      <c r="F168" s="123"/>
      <c r="G168" s="279">
        <f t="shared" si="3"/>
        <v>0</v>
      </c>
    </row>
    <row r="169" spans="1:7" s="77" customFormat="1" ht="32.1" customHeight="1">
      <c r="A169" s="91"/>
      <c r="B169" s="277"/>
      <c r="C169" s="278"/>
      <c r="D169" s="278"/>
      <c r="E169" s="278"/>
      <c r="F169" s="123"/>
      <c r="G169" s="279">
        <f t="shared" si="3"/>
        <v>0</v>
      </c>
    </row>
    <row r="170" spans="1:7" s="77" customFormat="1" ht="32.1" customHeight="1">
      <c r="A170" s="91"/>
      <c r="B170" s="277"/>
      <c r="C170" s="278"/>
      <c r="D170" s="278"/>
      <c r="E170" s="278"/>
      <c r="F170" s="123"/>
      <c r="G170" s="279">
        <f t="shared" si="3"/>
        <v>0</v>
      </c>
    </row>
    <row r="171" spans="1:7" s="77" customFormat="1" ht="32.1" customHeight="1">
      <c r="A171" s="91"/>
      <c r="B171" s="277"/>
      <c r="C171" s="278"/>
      <c r="D171" s="278"/>
      <c r="E171" s="278"/>
      <c r="F171" s="123"/>
      <c r="G171" s="279">
        <f t="shared" si="3"/>
        <v>0</v>
      </c>
    </row>
    <row r="172" spans="1:7" s="77" customFormat="1" ht="32.1" customHeight="1">
      <c r="A172" s="91"/>
      <c r="B172" s="277"/>
      <c r="C172" s="278"/>
      <c r="D172" s="278"/>
      <c r="E172" s="278"/>
      <c r="F172" s="123"/>
      <c r="G172" s="279">
        <f t="shared" si="3"/>
        <v>0</v>
      </c>
    </row>
    <row r="173" spans="1:7" s="77" customFormat="1" ht="32.1" customHeight="1">
      <c r="A173" s="91"/>
      <c r="B173" s="277"/>
      <c r="C173" s="278"/>
      <c r="D173" s="278"/>
      <c r="E173" s="278"/>
      <c r="F173" s="123"/>
      <c r="G173" s="279">
        <f t="shared" si="3"/>
        <v>0</v>
      </c>
    </row>
    <row r="174" spans="1:7" s="77" customFormat="1" ht="32.1" customHeight="1">
      <c r="A174" s="91"/>
      <c r="B174" s="277"/>
      <c r="C174" s="278"/>
      <c r="D174" s="278"/>
      <c r="E174" s="278"/>
      <c r="F174" s="123"/>
      <c r="G174" s="279">
        <f t="shared" si="3"/>
        <v>0</v>
      </c>
    </row>
    <row r="175" spans="1:7" s="77" customFormat="1" ht="32.1" customHeight="1">
      <c r="A175" s="91"/>
      <c r="B175" s="277"/>
      <c r="C175" s="278"/>
      <c r="D175" s="278"/>
      <c r="E175" s="278"/>
      <c r="F175" s="123"/>
      <c r="G175" s="279">
        <f t="shared" si="3"/>
        <v>0</v>
      </c>
    </row>
    <row r="176" spans="1:7" s="77" customFormat="1" ht="32.1" customHeight="1">
      <c r="A176" s="91"/>
      <c r="B176" s="277"/>
      <c r="C176" s="278"/>
      <c r="D176" s="278"/>
      <c r="E176" s="278"/>
      <c r="F176" s="123"/>
      <c r="G176" s="279">
        <f t="shared" si="3"/>
        <v>0</v>
      </c>
    </row>
    <row r="177" spans="1:7" s="77" customFormat="1" ht="32.1" customHeight="1">
      <c r="A177" s="91"/>
      <c r="B177" s="277"/>
      <c r="C177" s="278"/>
      <c r="D177" s="278"/>
      <c r="E177" s="278"/>
      <c r="F177" s="123"/>
      <c r="G177" s="279">
        <f t="shared" si="3"/>
        <v>0</v>
      </c>
    </row>
    <row r="178" spans="1:7" s="77" customFormat="1" ht="32.1" customHeight="1">
      <c r="A178" s="91"/>
      <c r="B178" s="277"/>
      <c r="C178" s="278"/>
      <c r="D178" s="278"/>
      <c r="E178" s="278"/>
      <c r="F178" s="123"/>
      <c r="G178" s="279">
        <f t="shared" si="3"/>
        <v>0</v>
      </c>
    </row>
    <row r="179" spans="1:7" s="77" customFormat="1" ht="32.1" customHeight="1">
      <c r="A179" s="91"/>
      <c r="B179" s="277"/>
      <c r="C179" s="278"/>
      <c r="D179" s="278"/>
      <c r="E179" s="278"/>
      <c r="F179" s="123"/>
      <c r="G179" s="279">
        <f t="shared" si="3"/>
        <v>0</v>
      </c>
    </row>
    <row r="180" spans="1:7" s="77" customFormat="1" ht="32.1" customHeight="1">
      <c r="A180" s="91"/>
      <c r="B180" s="277"/>
      <c r="C180" s="278"/>
      <c r="D180" s="278"/>
      <c r="E180" s="278"/>
      <c r="F180" s="123"/>
      <c r="G180" s="279">
        <f t="shared" si="3"/>
        <v>0</v>
      </c>
    </row>
    <row r="181" spans="1:7" s="77" customFormat="1" ht="32.1" customHeight="1">
      <c r="A181" s="91"/>
      <c r="B181" s="277"/>
      <c r="C181" s="278"/>
      <c r="D181" s="278"/>
      <c r="E181" s="278"/>
      <c r="F181" s="123"/>
      <c r="G181" s="279">
        <f t="shared" si="3"/>
        <v>0</v>
      </c>
    </row>
    <row r="182" spans="1:7" s="77" customFormat="1" ht="32.1" customHeight="1">
      <c r="A182" s="91"/>
      <c r="B182" s="277"/>
      <c r="C182" s="278"/>
      <c r="D182" s="278"/>
      <c r="E182" s="278"/>
      <c r="F182" s="123"/>
      <c r="G182" s="279">
        <f t="shared" si="3"/>
        <v>0</v>
      </c>
    </row>
    <row r="183" spans="1:7" s="77" customFormat="1" ht="32.1" customHeight="1">
      <c r="A183" s="91"/>
      <c r="B183" s="277"/>
      <c r="C183" s="278"/>
      <c r="D183" s="278"/>
      <c r="E183" s="278"/>
      <c r="F183" s="123"/>
      <c r="G183" s="279">
        <f t="shared" si="3"/>
        <v>0</v>
      </c>
    </row>
    <row r="184" spans="1:7" s="77" customFormat="1" ht="32.1" customHeight="1">
      <c r="A184" s="91"/>
      <c r="B184" s="277"/>
      <c r="C184" s="278"/>
      <c r="D184" s="278"/>
      <c r="E184" s="278"/>
      <c r="F184" s="123"/>
      <c r="G184" s="279">
        <f t="shared" si="3"/>
        <v>0</v>
      </c>
    </row>
    <row r="185" spans="1:7" s="77" customFormat="1" ht="32.1" customHeight="1">
      <c r="A185" s="91"/>
      <c r="B185" s="277"/>
      <c r="C185" s="278"/>
      <c r="D185" s="278"/>
      <c r="E185" s="278"/>
      <c r="F185" s="123"/>
      <c r="G185" s="279">
        <f t="shared" si="3"/>
        <v>0</v>
      </c>
    </row>
    <row r="186" spans="1:7" s="77" customFormat="1" ht="32.1" customHeight="1">
      <c r="A186" s="91"/>
      <c r="B186" s="277"/>
      <c r="C186" s="278"/>
      <c r="D186" s="278"/>
      <c r="E186" s="278"/>
      <c r="F186" s="123"/>
      <c r="G186" s="279">
        <f t="shared" si="3"/>
        <v>0</v>
      </c>
    </row>
    <row r="187" spans="1:7" s="77" customFormat="1" ht="32.1" customHeight="1">
      <c r="A187" s="91"/>
      <c r="B187" s="277"/>
      <c r="C187" s="278"/>
      <c r="D187" s="278"/>
      <c r="E187" s="278"/>
      <c r="F187" s="123"/>
      <c r="G187" s="279">
        <f t="shared" si="3"/>
        <v>0</v>
      </c>
    </row>
    <row r="188" spans="1:7" s="77" customFormat="1" ht="32.1" customHeight="1">
      <c r="A188" s="91"/>
      <c r="B188" s="277"/>
      <c r="C188" s="278"/>
      <c r="D188" s="278"/>
      <c r="E188" s="278"/>
      <c r="F188" s="123"/>
      <c r="G188" s="279">
        <f t="shared" si="3"/>
        <v>0</v>
      </c>
    </row>
    <row r="189" spans="1:7" s="77" customFormat="1" ht="32.1" customHeight="1">
      <c r="A189" s="91"/>
      <c r="B189" s="277"/>
      <c r="C189" s="278"/>
      <c r="D189" s="278"/>
      <c r="E189" s="278"/>
      <c r="F189" s="123"/>
      <c r="G189" s="279">
        <f t="shared" si="3"/>
        <v>0</v>
      </c>
    </row>
    <row r="190" spans="1:7" s="77" customFormat="1" ht="32.1" customHeight="1">
      <c r="A190" s="91"/>
      <c r="B190" s="277"/>
      <c r="C190" s="278"/>
      <c r="D190" s="278"/>
      <c r="E190" s="278"/>
      <c r="F190" s="123"/>
      <c r="G190" s="279">
        <f t="shared" si="3"/>
        <v>0</v>
      </c>
    </row>
    <row r="191" spans="1:7" s="77" customFormat="1" ht="32.1" customHeight="1">
      <c r="A191" s="91"/>
      <c r="B191" s="277"/>
      <c r="C191" s="278"/>
      <c r="D191" s="278"/>
      <c r="E191" s="278"/>
      <c r="F191" s="123"/>
      <c r="G191" s="279">
        <f t="shared" si="3"/>
        <v>0</v>
      </c>
    </row>
    <row r="192" spans="1:7" s="77" customFormat="1" ht="32.1" customHeight="1">
      <c r="A192" s="91"/>
      <c r="B192" s="277"/>
      <c r="C192" s="278"/>
      <c r="D192" s="278"/>
      <c r="E192" s="278"/>
      <c r="F192" s="123"/>
      <c r="G192" s="279">
        <f t="shared" si="3"/>
        <v>0</v>
      </c>
    </row>
    <row r="193" spans="1:7" s="77" customFormat="1" ht="32.1" customHeight="1">
      <c r="A193" s="91"/>
      <c r="B193" s="277"/>
      <c r="C193" s="278"/>
      <c r="D193" s="278"/>
      <c r="E193" s="278"/>
      <c r="F193" s="123"/>
      <c r="G193" s="279">
        <f t="shared" si="3"/>
        <v>0</v>
      </c>
    </row>
    <row r="194" spans="1:7" s="77" customFormat="1" ht="32.1" customHeight="1">
      <c r="A194" s="91"/>
      <c r="B194" s="277"/>
      <c r="C194" s="278"/>
      <c r="D194" s="278"/>
      <c r="E194" s="278"/>
      <c r="F194" s="123"/>
      <c r="G194" s="279">
        <f t="shared" si="3"/>
        <v>0</v>
      </c>
    </row>
    <row r="195" spans="1:7" s="77" customFormat="1" ht="32.1" customHeight="1">
      <c r="A195" s="91"/>
      <c r="B195" s="277"/>
      <c r="C195" s="278"/>
      <c r="D195" s="278"/>
      <c r="E195" s="278"/>
      <c r="F195" s="123"/>
      <c r="G195" s="279">
        <f t="shared" si="3"/>
        <v>0</v>
      </c>
    </row>
    <row r="196" spans="1:7" s="77" customFormat="1" ht="32.1" customHeight="1">
      <c r="A196" s="91"/>
      <c r="B196" s="277"/>
      <c r="C196" s="278"/>
      <c r="D196" s="278"/>
      <c r="E196" s="278"/>
      <c r="F196" s="123"/>
      <c r="G196" s="279">
        <f t="shared" si="3"/>
        <v>0</v>
      </c>
    </row>
    <row r="197" spans="1:7" s="77" customFormat="1" ht="32.1" customHeight="1">
      <c r="A197" s="91"/>
      <c r="B197" s="277"/>
      <c r="C197" s="278"/>
      <c r="D197" s="278"/>
      <c r="E197" s="278"/>
      <c r="F197" s="123"/>
      <c r="G197" s="279">
        <f t="shared" si="3"/>
        <v>0</v>
      </c>
    </row>
    <row r="198" spans="1:7" s="77" customFormat="1" ht="32.1" customHeight="1">
      <c r="A198" s="91"/>
      <c r="B198" s="277"/>
      <c r="C198" s="278"/>
      <c r="D198" s="278"/>
      <c r="E198" s="278"/>
      <c r="F198" s="123"/>
      <c r="G198" s="279">
        <f t="shared" si="3"/>
        <v>0</v>
      </c>
    </row>
    <row r="199" spans="1:7" s="77" customFormat="1" ht="32.1" customHeight="1">
      <c r="A199" s="91"/>
      <c r="B199" s="277"/>
      <c r="C199" s="278"/>
      <c r="D199" s="278"/>
      <c r="E199" s="278"/>
      <c r="F199" s="123"/>
      <c r="G199" s="279">
        <f t="shared" si="3"/>
        <v>0</v>
      </c>
    </row>
    <row r="200" spans="1:7" s="77" customFormat="1" ht="32.1" customHeight="1">
      <c r="A200" s="91"/>
      <c r="B200" s="277"/>
      <c r="C200" s="278"/>
      <c r="D200" s="278"/>
      <c r="E200" s="278"/>
      <c r="F200" s="123"/>
      <c r="G200" s="279">
        <f t="shared" si="3"/>
        <v>0</v>
      </c>
    </row>
    <row r="201" spans="1:7" s="77" customFormat="1" ht="32.1" customHeight="1">
      <c r="A201" s="91"/>
      <c r="B201" s="277"/>
      <c r="C201" s="278"/>
      <c r="D201" s="278"/>
      <c r="E201" s="278"/>
      <c r="F201" s="123"/>
      <c r="G201" s="279">
        <f t="shared" si="3"/>
        <v>0</v>
      </c>
    </row>
    <row r="202" spans="1:7" s="77" customFormat="1" ht="32.1" customHeight="1">
      <c r="A202" s="91"/>
      <c r="B202" s="277"/>
      <c r="C202" s="278"/>
      <c r="D202" s="278"/>
      <c r="E202" s="278"/>
      <c r="F202" s="123"/>
      <c r="G202" s="279">
        <f t="shared" si="3"/>
        <v>0</v>
      </c>
    </row>
    <row r="203" spans="1:7" s="77" customFormat="1" ht="32.1" customHeight="1">
      <c r="A203" s="91"/>
      <c r="B203" s="277"/>
      <c r="C203" s="278"/>
      <c r="D203" s="278"/>
      <c r="E203" s="278"/>
      <c r="F203" s="123"/>
      <c r="G203" s="279">
        <f t="shared" si="3"/>
        <v>0</v>
      </c>
    </row>
    <row r="204" spans="1:7" s="77" customFormat="1" ht="32.1" customHeight="1">
      <c r="A204" s="91"/>
      <c r="B204" s="277"/>
      <c r="C204" s="278"/>
      <c r="D204" s="278"/>
      <c r="E204" s="278"/>
      <c r="F204" s="123"/>
      <c r="G204" s="279">
        <f t="shared" si="3"/>
        <v>0</v>
      </c>
    </row>
    <row r="205" spans="1:7" s="77" customFormat="1" ht="32.1" customHeight="1">
      <c r="A205" s="91"/>
      <c r="B205" s="277"/>
      <c r="C205" s="278"/>
      <c r="D205" s="278"/>
      <c r="E205" s="278"/>
      <c r="F205" s="123"/>
      <c r="G205" s="279">
        <f t="shared" si="3"/>
        <v>0</v>
      </c>
    </row>
    <row r="206" spans="1:7" s="77" customFormat="1" ht="32.1" customHeight="1">
      <c r="A206" s="91"/>
      <c r="B206" s="277"/>
      <c r="C206" s="278"/>
      <c r="D206" s="278"/>
      <c r="E206" s="278"/>
      <c r="F206" s="123"/>
      <c r="G206" s="279">
        <f t="shared" si="3"/>
        <v>0</v>
      </c>
    </row>
    <row r="207" spans="1:7" s="77" customFormat="1" ht="32.1" customHeight="1">
      <c r="A207" s="91"/>
      <c r="B207" s="277"/>
      <c r="C207" s="278"/>
      <c r="D207" s="278"/>
      <c r="E207" s="278"/>
      <c r="F207" s="123"/>
      <c r="G207" s="279">
        <f t="shared" si="3"/>
        <v>0</v>
      </c>
    </row>
    <row r="208" spans="1:7" s="77" customFormat="1" ht="32.1" customHeight="1">
      <c r="A208" s="91"/>
      <c r="B208" s="277"/>
      <c r="C208" s="278"/>
      <c r="D208" s="278"/>
      <c r="E208" s="278"/>
      <c r="F208" s="123"/>
      <c r="G208" s="279">
        <f t="shared" si="3"/>
        <v>0</v>
      </c>
    </row>
    <row r="209" spans="1:7" s="77" customFormat="1" ht="32.1" customHeight="1">
      <c r="A209" s="91"/>
      <c r="B209" s="277"/>
      <c r="C209" s="278"/>
      <c r="D209" s="278"/>
      <c r="E209" s="278"/>
      <c r="F209" s="123"/>
      <c r="G209" s="279">
        <f t="shared" si="3"/>
        <v>0</v>
      </c>
    </row>
    <row r="210" spans="1:7" s="77" customFormat="1" ht="32.1" customHeight="1">
      <c r="A210" s="91"/>
      <c r="B210" s="277"/>
      <c r="C210" s="278"/>
      <c r="D210" s="278"/>
      <c r="E210" s="278"/>
      <c r="F210" s="123"/>
      <c r="G210" s="279">
        <f t="shared" si="3"/>
        <v>0</v>
      </c>
    </row>
    <row r="211" spans="1:7" s="77" customFormat="1" ht="32.1" customHeight="1">
      <c r="A211" s="91"/>
      <c r="B211" s="277"/>
      <c r="C211" s="278"/>
      <c r="D211" s="278"/>
      <c r="E211" s="278"/>
      <c r="F211" s="123"/>
      <c r="G211" s="279">
        <f t="shared" si="3"/>
        <v>0</v>
      </c>
    </row>
    <row r="212" spans="1:7" s="77" customFormat="1" ht="32.1" customHeight="1">
      <c r="A212" s="91"/>
      <c r="B212" s="277"/>
      <c r="C212" s="278"/>
      <c r="D212" s="278"/>
      <c r="E212" s="278"/>
      <c r="F212" s="123"/>
      <c r="G212" s="279">
        <f t="shared" si="3"/>
        <v>0</v>
      </c>
    </row>
    <row r="213" spans="1:7" s="77" customFormat="1" ht="32.1" customHeight="1">
      <c r="A213" s="91"/>
      <c r="B213" s="277"/>
      <c r="C213" s="278"/>
      <c r="D213" s="278"/>
      <c r="E213" s="278"/>
      <c r="F213" s="123"/>
      <c r="G213" s="279">
        <f t="shared" ref="G213:G276" si="4">C213-D213+(E213+F213)</f>
        <v>0</v>
      </c>
    </row>
    <row r="214" spans="1:7" s="77" customFormat="1" ht="32.1" customHeight="1">
      <c r="A214" s="91"/>
      <c r="B214" s="277"/>
      <c r="C214" s="278"/>
      <c r="D214" s="278"/>
      <c r="E214" s="278"/>
      <c r="F214" s="123"/>
      <c r="G214" s="279">
        <f t="shared" si="4"/>
        <v>0</v>
      </c>
    </row>
    <row r="215" spans="1:7" s="77" customFormat="1" ht="32.1" customHeight="1">
      <c r="A215" s="91"/>
      <c r="B215" s="277"/>
      <c r="C215" s="278"/>
      <c r="D215" s="278"/>
      <c r="E215" s="278"/>
      <c r="F215" s="123"/>
      <c r="G215" s="279">
        <f t="shared" si="4"/>
        <v>0</v>
      </c>
    </row>
    <row r="216" spans="1:7" s="77" customFormat="1" ht="32.1" customHeight="1">
      <c r="A216" s="91"/>
      <c r="B216" s="277"/>
      <c r="C216" s="278"/>
      <c r="D216" s="278"/>
      <c r="E216" s="278"/>
      <c r="F216" s="123"/>
      <c r="G216" s="279">
        <f t="shared" si="4"/>
        <v>0</v>
      </c>
    </row>
    <row r="217" spans="1:7" s="77" customFormat="1" ht="32.1" customHeight="1">
      <c r="A217" s="91"/>
      <c r="B217" s="277"/>
      <c r="C217" s="278"/>
      <c r="D217" s="278"/>
      <c r="E217" s="278"/>
      <c r="F217" s="123"/>
      <c r="G217" s="279">
        <f t="shared" si="4"/>
        <v>0</v>
      </c>
    </row>
    <row r="218" spans="1:7" s="77" customFormat="1" ht="32.1" customHeight="1">
      <c r="A218" s="91"/>
      <c r="B218" s="277"/>
      <c r="C218" s="278"/>
      <c r="D218" s="278"/>
      <c r="E218" s="278"/>
      <c r="F218" s="123"/>
      <c r="G218" s="279">
        <f t="shared" si="4"/>
        <v>0</v>
      </c>
    </row>
    <row r="219" spans="1:7" s="77" customFormat="1" ht="32.1" customHeight="1">
      <c r="A219" s="91"/>
      <c r="B219" s="277"/>
      <c r="C219" s="278"/>
      <c r="D219" s="278"/>
      <c r="E219" s="278"/>
      <c r="F219" s="123"/>
      <c r="G219" s="279">
        <f t="shared" si="4"/>
        <v>0</v>
      </c>
    </row>
    <row r="220" spans="1:7" s="77" customFormat="1" ht="32.1" customHeight="1">
      <c r="A220" s="91"/>
      <c r="B220" s="277"/>
      <c r="C220" s="278"/>
      <c r="D220" s="278"/>
      <c r="E220" s="278"/>
      <c r="F220" s="123"/>
      <c r="G220" s="279">
        <f t="shared" si="4"/>
        <v>0</v>
      </c>
    </row>
    <row r="221" spans="1:7" s="77" customFormat="1" ht="32.1" customHeight="1">
      <c r="A221" s="91"/>
      <c r="B221" s="277"/>
      <c r="C221" s="278"/>
      <c r="D221" s="278"/>
      <c r="E221" s="278"/>
      <c r="F221" s="123"/>
      <c r="G221" s="279">
        <f t="shared" si="4"/>
        <v>0</v>
      </c>
    </row>
    <row r="222" spans="1:7" s="77" customFormat="1" ht="32.1" customHeight="1">
      <c r="A222" s="91"/>
      <c r="B222" s="277"/>
      <c r="C222" s="278"/>
      <c r="D222" s="278"/>
      <c r="E222" s="278"/>
      <c r="F222" s="123"/>
      <c r="G222" s="279">
        <f t="shared" si="4"/>
        <v>0</v>
      </c>
    </row>
    <row r="223" spans="1:7" s="77" customFormat="1" ht="32.1" customHeight="1">
      <c r="A223" s="91"/>
      <c r="B223" s="277"/>
      <c r="C223" s="278"/>
      <c r="D223" s="278"/>
      <c r="E223" s="278"/>
      <c r="F223" s="123"/>
      <c r="G223" s="279">
        <f t="shared" si="4"/>
        <v>0</v>
      </c>
    </row>
    <row r="224" spans="1:7" s="77" customFormat="1" ht="32.1" customHeight="1">
      <c r="A224" s="91"/>
      <c r="B224" s="277"/>
      <c r="C224" s="278"/>
      <c r="D224" s="278"/>
      <c r="E224" s="278"/>
      <c r="F224" s="123"/>
      <c r="G224" s="279">
        <f t="shared" si="4"/>
        <v>0</v>
      </c>
    </row>
    <row r="225" spans="1:7" s="77" customFormat="1" ht="32.1" customHeight="1">
      <c r="A225" s="91"/>
      <c r="B225" s="277"/>
      <c r="C225" s="278"/>
      <c r="D225" s="278"/>
      <c r="E225" s="278"/>
      <c r="F225" s="123"/>
      <c r="G225" s="279">
        <f t="shared" si="4"/>
        <v>0</v>
      </c>
    </row>
    <row r="226" spans="1:7" s="77" customFormat="1" ht="32.1" customHeight="1">
      <c r="A226" s="91"/>
      <c r="B226" s="277"/>
      <c r="C226" s="278"/>
      <c r="D226" s="278"/>
      <c r="E226" s="278"/>
      <c r="F226" s="123"/>
      <c r="G226" s="279">
        <f t="shared" si="4"/>
        <v>0</v>
      </c>
    </row>
    <row r="227" spans="1:7" s="77" customFormat="1" ht="32.1" customHeight="1">
      <c r="A227" s="91"/>
      <c r="B227" s="277"/>
      <c r="C227" s="278"/>
      <c r="D227" s="278"/>
      <c r="E227" s="278"/>
      <c r="F227" s="123"/>
      <c r="G227" s="279">
        <f t="shared" si="4"/>
        <v>0</v>
      </c>
    </row>
    <row r="228" spans="1:7" s="77" customFormat="1" ht="32.1" customHeight="1">
      <c r="A228" s="91"/>
      <c r="B228" s="277"/>
      <c r="C228" s="278"/>
      <c r="D228" s="278"/>
      <c r="E228" s="278"/>
      <c r="F228" s="123"/>
      <c r="G228" s="279">
        <f t="shared" si="4"/>
        <v>0</v>
      </c>
    </row>
    <row r="229" spans="1:7" s="77" customFormat="1" ht="32.1" customHeight="1">
      <c r="A229" s="91"/>
      <c r="B229" s="277"/>
      <c r="C229" s="278"/>
      <c r="D229" s="278"/>
      <c r="E229" s="278"/>
      <c r="F229" s="123"/>
      <c r="G229" s="279">
        <f t="shared" si="4"/>
        <v>0</v>
      </c>
    </row>
    <row r="230" spans="1:7" s="77" customFormat="1" ht="32.1" customHeight="1">
      <c r="A230" s="91"/>
      <c r="B230" s="277"/>
      <c r="C230" s="278"/>
      <c r="D230" s="278"/>
      <c r="E230" s="278"/>
      <c r="F230" s="123"/>
      <c r="G230" s="279">
        <f t="shared" si="4"/>
        <v>0</v>
      </c>
    </row>
    <row r="231" spans="1:7" s="77" customFormat="1" ht="32.1" customHeight="1">
      <c r="A231" s="91"/>
      <c r="B231" s="277"/>
      <c r="C231" s="278"/>
      <c r="D231" s="278"/>
      <c r="E231" s="278"/>
      <c r="F231" s="123"/>
      <c r="G231" s="279">
        <f t="shared" si="4"/>
        <v>0</v>
      </c>
    </row>
    <row r="232" spans="1:7" s="77" customFormat="1" ht="32.1" customHeight="1">
      <c r="A232" s="91"/>
      <c r="B232" s="277"/>
      <c r="C232" s="278"/>
      <c r="D232" s="278"/>
      <c r="E232" s="278"/>
      <c r="F232" s="123"/>
      <c r="G232" s="279">
        <f t="shared" si="4"/>
        <v>0</v>
      </c>
    </row>
    <row r="233" spans="1:7" s="77" customFormat="1" ht="32.1" customHeight="1">
      <c r="A233" s="91"/>
      <c r="B233" s="277"/>
      <c r="C233" s="278"/>
      <c r="D233" s="278"/>
      <c r="E233" s="278"/>
      <c r="F233" s="123"/>
      <c r="G233" s="279">
        <f t="shared" si="4"/>
        <v>0</v>
      </c>
    </row>
    <row r="234" spans="1:7" s="77" customFormat="1" ht="32.1" customHeight="1">
      <c r="A234" s="91"/>
      <c r="B234" s="277"/>
      <c r="C234" s="278"/>
      <c r="D234" s="278"/>
      <c r="E234" s="278"/>
      <c r="F234" s="123"/>
      <c r="G234" s="279">
        <f t="shared" si="4"/>
        <v>0</v>
      </c>
    </row>
    <row r="235" spans="1:7" s="77" customFormat="1" ht="32.1" customHeight="1">
      <c r="A235" s="91"/>
      <c r="B235" s="277"/>
      <c r="C235" s="278"/>
      <c r="D235" s="278"/>
      <c r="E235" s="278"/>
      <c r="F235" s="123"/>
      <c r="G235" s="279">
        <f t="shared" si="4"/>
        <v>0</v>
      </c>
    </row>
    <row r="236" spans="1:7" s="77" customFormat="1" ht="32.1" customHeight="1">
      <c r="A236" s="91"/>
      <c r="B236" s="277"/>
      <c r="C236" s="278"/>
      <c r="D236" s="278"/>
      <c r="E236" s="278"/>
      <c r="F236" s="123"/>
      <c r="G236" s="279">
        <f t="shared" si="4"/>
        <v>0</v>
      </c>
    </row>
    <row r="237" spans="1:7" s="77" customFormat="1" ht="32.1" customHeight="1">
      <c r="A237" s="91"/>
      <c r="B237" s="277"/>
      <c r="C237" s="278"/>
      <c r="D237" s="278"/>
      <c r="E237" s="278"/>
      <c r="F237" s="123"/>
      <c r="G237" s="279">
        <f t="shared" si="4"/>
        <v>0</v>
      </c>
    </row>
    <row r="238" spans="1:7" s="77" customFormat="1" ht="32.1" customHeight="1">
      <c r="A238" s="91"/>
      <c r="B238" s="277"/>
      <c r="C238" s="278"/>
      <c r="D238" s="278"/>
      <c r="E238" s="278"/>
      <c r="F238" s="123"/>
      <c r="G238" s="279">
        <f t="shared" si="4"/>
        <v>0</v>
      </c>
    </row>
    <row r="239" spans="1:7" s="77" customFormat="1" ht="32.1" customHeight="1">
      <c r="A239" s="91"/>
      <c r="B239" s="277"/>
      <c r="C239" s="278"/>
      <c r="D239" s="278"/>
      <c r="E239" s="278"/>
      <c r="F239" s="123"/>
      <c r="G239" s="279">
        <f t="shared" si="4"/>
        <v>0</v>
      </c>
    </row>
    <row r="240" spans="1:7" s="77" customFormat="1" ht="32.1" customHeight="1">
      <c r="A240" s="91"/>
      <c r="B240" s="277"/>
      <c r="C240" s="278"/>
      <c r="D240" s="278"/>
      <c r="E240" s="278"/>
      <c r="F240" s="123"/>
      <c r="G240" s="279">
        <f t="shared" si="4"/>
        <v>0</v>
      </c>
    </row>
    <row r="241" spans="1:7" s="77" customFormat="1" ht="32.1" customHeight="1">
      <c r="A241" s="91"/>
      <c r="B241" s="277"/>
      <c r="C241" s="278"/>
      <c r="D241" s="278"/>
      <c r="E241" s="278"/>
      <c r="F241" s="123"/>
      <c r="G241" s="279">
        <f t="shared" si="4"/>
        <v>0</v>
      </c>
    </row>
    <row r="242" spans="1:7" s="77" customFormat="1" ht="32.1" customHeight="1">
      <c r="A242" s="91"/>
      <c r="B242" s="277"/>
      <c r="C242" s="278"/>
      <c r="D242" s="278"/>
      <c r="E242" s="278"/>
      <c r="F242" s="123"/>
      <c r="G242" s="279">
        <f t="shared" si="4"/>
        <v>0</v>
      </c>
    </row>
    <row r="243" spans="1:7" s="77" customFormat="1" ht="32.1" customHeight="1">
      <c r="A243" s="91"/>
      <c r="B243" s="277"/>
      <c r="C243" s="278"/>
      <c r="D243" s="278"/>
      <c r="E243" s="278"/>
      <c r="F243" s="123"/>
      <c r="G243" s="279">
        <f t="shared" si="4"/>
        <v>0</v>
      </c>
    </row>
    <row r="244" spans="1:7" s="77" customFormat="1" ht="32.1" customHeight="1">
      <c r="A244" s="91"/>
      <c r="B244" s="277"/>
      <c r="C244" s="278"/>
      <c r="D244" s="278"/>
      <c r="E244" s="278"/>
      <c r="F244" s="123"/>
      <c r="G244" s="279">
        <f t="shared" si="4"/>
        <v>0</v>
      </c>
    </row>
    <row r="245" spans="1:7" s="77" customFormat="1" ht="32.1" customHeight="1">
      <c r="A245" s="91"/>
      <c r="B245" s="277"/>
      <c r="C245" s="278"/>
      <c r="D245" s="278"/>
      <c r="E245" s="278"/>
      <c r="F245" s="123"/>
      <c r="G245" s="279">
        <f t="shared" si="4"/>
        <v>0</v>
      </c>
    </row>
    <row r="246" spans="1:7" s="77" customFormat="1" ht="32.1" customHeight="1">
      <c r="A246" s="91"/>
      <c r="B246" s="277"/>
      <c r="C246" s="278"/>
      <c r="D246" s="278"/>
      <c r="E246" s="278"/>
      <c r="F246" s="123"/>
      <c r="G246" s="279">
        <f t="shared" si="4"/>
        <v>0</v>
      </c>
    </row>
    <row r="247" spans="1:7" s="77" customFormat="1" ht="32.1" customHeight="1">
      <c r="A247" s="91"/>
      <c r="B247" s="277"/>
      <c r="C247" s="278"/>
      <c r="D247" s="278"/>
      <c r="E247" s="278"/>
      <c r="F247" s="123"/>
      <c r="G247" s="279">
        <f t="shared" si="4"/>
        <v>0</v>
      </c>
    </row>
    <row r="248" spans="1:7" s="77" customFormat="1" ht="32.1" customHeight="1">
      <c r="A248" s="91"/>
      <c r="B248" s="277"/>
      <c r="C248" s="278"/>
      <c r="D248" s="278"/>
      <c r="E248" s="278"/>
      <c r="F248" s="123"/>
      <c r="G248" s="279">
        <f t="shared" si="4"/>
        <v>0</v>
      </c>
    </row>
    <row r="249" spans="1:7" s="77" customFormat="1" ht="32.1" customHeight="1">
      <c r="A249" s="91"/>
      <c r="B249" s="277"/>
      <c r="C249" s="278"/>
      <c r="D249" s="278"/>
      <c r="E249" s="278"/>
      <c r="F249" s="123"/>
      <c r="G249" s="279">
        <f t="shared" si="4"/>
        <v>0</v>
      </c>
    </row>
    <row r="250" spans="1:7" s="77" customFormat="1" ht="32.1" customHeight="1">
      <c r="A250" s="91"/>
      <c r="B250" s="277"/>
      <c r="C250" s="278"/>
      <c r="D250" s="278"/>
      <c r="E250" s="278"/>
      <c r="F250" s="123"/>
      <c r="G250" s="279">
        <f t="shared" si="4"/>
        <v>0</v>
      </c>
    </row>
    <row r="251" spans="1:7" s="77" customFormat="1" ht="32.1" customHeight="1">
      <c r="A251" s="91"/>
      <c r="B251" s="277"/>
      <c r="C251" s="278"/>
      <c r="D251" s="278"/>
      <c r="E251" s="278"/>
      <c r="F251" s="123"/>
      <c r="G251" s="279">
        <f t="shared" si="4"/>
        <v>0</v>
      </c>
    </row>
    <row r="252" spans="1:7" s="77" customFormat="1" ht="32.1" customHeight="1">
      <c r="A252" s="91"/>
      <c r="B252" s="277"/>
      <c r="C252" s="278"/>
      <c r="D252" s="278"/>
      <c r="E252" s="278"/>
      <c r="F252" s="123"/>
      <c r="G252" s="279">
        <f t="shared" si="4"/>
        <v>0</v>
      </c>
    </row>
    <row r="253" spans="1:7" s="77" customFormat="1" ht="32.1" customHeight="1">
      <c r="A253" s="91"/>
      <c r="B253" s="277"/>
      <c r="C253" s="278"/>
      <c r="D253" s="278"/>
      <c r="E253" s="278"/>
      <c r="F253" s="123"/>
      <c r="G253" s="279">
        <f t="shared" si="4"/>
        <v>0</v>
      </c>
    </row>
    <row r="254" spans="1:7" s="77" customFormat="1" ht="32.1" customHeight="1">
      <c r="A254" s="91"/>
      <c r="B254" s="277"/>
      <c r="C254" s="278"/>
      <c r="D254" s="278"/>
      <c r="E254" s="278"/>
      <c r="F254" s="123"/>
      <c r="G254" s="279">
        <f t="shared" si="4"/>
        <v>0</v>
      </c>
    </row>
    <row r="255" spans="1:7" s="77" customFormat="1" ht="32.1" customHeight="1">
      <c r="A255" s="91"/>
      <c r="B255" s="277"/>
      <c r="C255" s="278"/>
      <c r="D255" s="278"/>
      <c r="E255" s="278"/>
      <c r="F255" s="123"/>
      <c r="G255" s="279">
        <f t="shared" si="4"/>
        <v>0</v>
      </c>
    </row>
    <row r="256" spans="1:7" s="77" customFormat="1" ht="32.1" customHeight="1">
      <c r="A256" s="91"/>
      <c r="B256" s="277"/>
      <c r="C256" s="278"/>
      <c r="D256" s="278"/>
      <c r="E256" s="278"/>
      <c r="F256" s="123"/>
      <c r="G256" s="279">
        <f t="shared" si="4"/>
        <v>0</v>
      </c>
    </row>
    <row r="257" spans="1:7" s="77" customFormat="1" ht="32.1" customHeight="1">
      <c r="A257" s="91"/>
      <c r="B257" s="277"/>
      <c r="C257" s="278"/>
      <c r="D257" s="278"/>
      <c r="E257" s="278"/>
      <c r="F257" s="123"/>
      <c r="G257" s="279">
        <f t="shared" si="4"/>
        <v>0</v>
      </c>
    </row>
    <row r="258" spans="1:7" s="77" customFormat="1" ht="32.1" customHeight="1">
      <c r="A258" s="91"/>
      <c r="B258" s="277"/>
      <c r="C258" s="278"/>
      <c r="D258" s="278"/>
      <c r="E258" s="278"/>
      <c r="F258" s="123"/>
      <c r="G258" s="279">
        <f t="shared" si="4"/>
        <v>0</v>
      </c>
    </row>
    <row r="259" spans="1:7" s="77" customFormat="1" ht="32.1" customHeight="1">
      <c r="A259" s="91"/>
      <c r="B259" s="277"/>
      <c r="C259" s="278"/>
      <c r="D259" s="278"/>
      <c r="E259" s="278"/>
      <c r="F259" s="123"/>
      <c r="G259" s="279">
        <f t="shared" si="4"/>
        <v>0</v>
      </c>
    </row>
    <row r="260" spans="1:7" s="77" customFormat="1" ht="32.1" customHeight="1">
      <c r="A260" s="91"/>
      <c r="B260" s="277"/>
      <c r="C260" s="278"/>
      <c r="D260" s="278"/>
      <c r="E260" s="278"/>
      <c r="F260" s="123"/>
      <c r="G260" s="279">
        <f t="shared" si="4"/>
        <v>0</v>
      </c>
    </row>
    <row r="261" spans="1:7" s="77" customFormat="1" ht="32.1" customHeight="1">
      <c r="A261" s="91"/>
      <c r="B261" s="277"/>
      <c r="C261" s="278"/>
      <c r="D261" s="278"/>
      <c r="E261" s="278"/>
      <c r="F261" s="123"/>
      <c r="G261" s="279">
        <f t="shared" si="4"/>
        <v>0</v>
      </c>
    </row>
    <row r="262" spans="1:7" s="77" customFormat="1" ht="32.1" customHeight="1">
      <c r="A262" s="91"/>
      <c r="B262" s="277"/>
      <c r="C262" s="278"/>
      <c r="D262" s="278"/>
      <c r="E262" s="278"/>
      <c r="F262" s="123"/>
      <c r="G262" s="279">
        <f t="shared" si="4"/>
        <v>0</v>
      </c>
    </row>
    <row r="263" spans="1:7" s="77" customFormat="1" ht="32.1" customHeight="1">
      <c r="A263" s="91"/>
      <c r="B263" s="277"/>
      <c r="C263" s="278"/>
      <c r="D263" s="278"/>
      <c r="E263" s="278"/>
      <c r="F263" s="123"/>
      <c r="G263" s="279">
        <f t="shared" si="4"/>
        <v>0</v>
      </c>
    </row>
    <row r="264" spans="1:7" s="77" customFormat="1" ht="32.1" customHeight="1">
      <c r="A264" s="91"/>
      <c r="B264" s="277"/>
      <c r="C264" s="278"/>
      <c r="D264" s="278"/>
      <c r="E264" s="278"/>
      <c r="F264" s="123"/>
      <c r="G264" s="279">
        <f t="shared" si="4"/>
        <v>0</v>
      </c>
    </row>
    <row r="265" spans="1:7" s="77" customFormat="1" ht="32.1" customHeight="1">
      <c r="A265" s="91"/>
      <c r="B265" s="277"/>
      <c r="C265" s="278"/>
      <c r="D265" s="278"/>
      <c r="E265" s="278"/>
      <c r="F265" s="123"/>
      <c r="G265" s="279">
        <f t="shared" si="4"/>
        <v>0</v>
      </c>
    </row>
    <row r="266" spans="1:7" s="77" customFormat="1" ht="32.1" customHeight="1">
      <c r="A266" s="91"/>
      <c r="B266" s="277"/>
      <c r="C266" s="278"/>
      <c r="D266" s="278"/>
      <c r="E266" s="278"/>
      <c r="F266" s="123"/>
      <c r="G266" s="279">
        <f t="shared" si="4"/>
        <v>0</v>
      </c>
    </row>
    <row r="267" spans="1:7" s="77" customFormat="1" ht="32.1" customHeight="1">
      <c r="A267" s="91"/>
      <c r="B267" s="277"/>
      <c r="C267" s="278"/>
      <c r="D267" s="278"/>
      <c r="E267" s="278"/>
      <c r="F267" s="123"/>
      <c r="G267" s="279">
        <f t="shared" si="4"/>
        <v>0</v>
      </c>
    </row>
    <row r="268" spans="1:7" s="77" customFormat="1" ht="32.1" customHeight="1">
      <c r="A268" s="91"/>
      <c r="B268" s="277"/>
      <c r="C268" s="278"/>
      <c r="D268" s="278"/>
      <c r="E268" s="278"/>
      <c r="F268" s="123"/>
      <c r="G268" s="279">
        <f t="shared" si="4"/>
        <v>0</v>
      </c>
    </row>
    <row r="269" spans="1:7" s="77" customFormat="1" ht="32.1" customHeight="1">
      <c r="A269" s="91"/>
      <c r="B269" s="277"/>
      <c r="C269" s="278"/>
      <c r="D269" s="278"/>
      <c r="E269" s="278"/>
      <c r="F269" s="123"/>
      <c r="G269" s="279">
        <f t="shared" si="4"/>
        <v>0</v>
      </c>
    </row>
    <row r="270" spans="1:7" s="77" customFormat="1" ht="32.1" customHeight="1">
      <c r="A270" s="91"/>
      <c r="B270" s="277"/>
      <c r="C270" s="278"/>
      <c r="D270" s="278"/>
      <c r="E270" s="278"/>
      <c r="F270" s="123"/>
      <c r="G270" s="279">
        <f t="shared" si="4"/>
        <v>0</v>
      </c>
    </row>
    <row r="271" spans="1:7" s="77" customFormat="1" ht="32.1" customHeight="1">
      <c r="A271" s="91"/>
      <c r="B271" s="277"/>
      <c r="C271" s="278"/>
      <c r="D271" s="278"/>
      <c r="E271" s="278"/>
      <c r="F271" s="123"/>
      <c r="G271" s="279">
        <f t="shared" si="4"/>
        <v>0</v>
      </c>
    </row>
    <row r="272" spans="1:7" s="77" customFormat="1" ht="32.1" customHeight="1">
      <c r="A272" s="91"/>
      <c r="B272" s="277"/>
      <c r="C272" s="278"/>
      <c r="D272" s="278"/>
      <c r="E272" s="278"/>
      <c r="F272" s="123"/>
      <c r="G272" s="279">
        <f t="shared" si="4"/>
        <v>0</v>
      </c>
    </row>
    <row r="273" spans="1:7" s="77" customFormat="1" ht="32.1" customHeight="1">
      <c r="A273" s="91"/>
      <c r="B273" s="277"/>
      <c r="C273" s="278"/>
      <c r="D273" s="278"/>
      <c r="E273" s="278"/>
      <c r="F273" s="123"/>
      <c r="G273" s="279">
        <f t="shared" si="4"/>
        <v>0</v>
      </c>
    </row>
    <row r="274" spans="1:7" s="77" customFormat="1" ht="32.1" customHeight="1">
      <c r="A274" s="91"/>
      <c r="B274" s="277"/>
      <c r="C274" s="278"/>
      <c r="D274" s="278"/>
      <c r="E274" s="278"/>
      <c r="F274" s="123"/>
      <c r="G274" s="279">
        <f t="shared" si="4"/>
        <v>0</v>
      </c>
    </row>
    <row r="275" spans="1:7" s="77" customFormat="1" ht="32.1" customHeight="1">
      <c r="A275" s="91"/>
      <c r="B275" s="277"/>
      <c r="C275" s="278"/>
      <c r="D275" s="278"/>
      <c r="E275" s="278"/>
      <c r="F275" s="123"/>
      <c r="G275" s="279">
        <f t="shared" si="4"/>
        <v>0</v>
      </c>
    </row>
    <row r="276" spans="1:7" s="77" customFormat="1" ht="32.1" customHeight="1">
      <c r="A276" s="91"/>
      <c r="B276" s="277"/>
      <c r="C276" s="278"/>
      <c r="D276" s="278"/>
      <c r="E276" s="278"/>
      <c r="F276" s="123"/>
      <c r="G276" s="279">
        <f t="shared" si="4"/>
        <v>0</v>
      </c>
    </row>
    <row r="277" spans="1:7" s="77" customFormat="1" ht="32.1" customHeight="1">
      <c r="A277" s="91"/>
      <c r="B277" s="277"/>
      <c r="C277" s="278"/>
      <c r="D277" s="278"/>
      <c r="E277" s="278"/>
      <c r="F277" s="123"/>
      <c r="G277" s="279">
        <f t="shared" ref="G277:G340" si="5">C277-D277+(E277+F277)</f>
        <v>0</v>
      </c>
    </row>
    <row r="278" spans="1:7" s="77" customFormat="1" ht="32.1" customHeight="1">
      <c r="A278" s="91"/>
      <c r="B278" s="277"/>
      <c r="C278" s="278"/>
      <c r="D278" s="278"/>
      <c r="E278" s="278"/>
      <c r="F278" s="123"/>
      <c r="G278" s="279">
        <f t="shared" si="5"/>
        <v>0</v>
      </c>
    </row>
    <row r="279" spans="1:7" s="77" customFormat="1" ht="32.1" customHeight="1">
      <c r="A279" s="91"/>
      <c r="B279" s="277"/>
      <c r="C279" s="278"/>
      <c r="D279" s="278"/>
      <c r="E279" s="278"/>
      <c r="F279" s="123"/>
      <c r="G279" s="279">
        <f t="shared" si="5"/>
        <v>0</v>
      </c>
    </row>
    <row r="280" spans="1:7" s="77" customFormat="1" ht="32.1" customHeight="1">
      <c r="A280" s="91"/>
      <c r="B280" s="277"/>
      <c r="C280" s="278"/>
      <c r="D280" s="278"/>
      <c r="E280" s="278"/>
      <c r="F280" s="123"/>
      <c r="G280" s="279">
        <f t="shared" si="5"/>
        <v>0</v>
      </c>
    </row>
    <row r="281" spans="1:7" s="77" customFormat="1" ht="32.1" customHeight="1">
      <c r="A281" s="91"/>
      <c r="B281" s="277"/>
      <c r="C281" s="278"/>
      <c r="D281" s="278"/>
      <c r="E281" s="278"/>
      <c r="F281" s="123"/>
      <c r="G281" s="279">
        <f t="shared" si="5"/>
        <v>0</v>
      </c>
    </row>
    <row r="282" spans="1:7" s="77" customFormat="1" ht="32.1" customHeight="1">
      <c r="A282" s="91"/>
      <c r="B282" s="277"/>
      <c r="C282" s="278"/>
      <c r="D282" s="278"/>
      <c r="E282" s="278"/>
      <c r="F282" s="123"/>
      <c r="G282" s="279">
        <f t="shared" si="5"/>
        <v>0</v>
      </c>
    </row>
    <row r="283" spans="1:7" s="77" customFormat="1" ht="32.1" customHeight="1">
      <c r="A283" s="91"/>
      <c r="B283" s="277"/>
      <c r="C283" s="278"/>
      <c r="D283" s="278"/>
      <c r="E283" s="278"/>
      <c r="F283" s="123"/>
      <c r="G283" s="279">
        <f t="shared" si="5"/>
        <v>0</v>
      </c>
    </row>
    <row r="284" spans="1:7" s="77" customFormat="1" ht="32.1" customHeight="1">
      <c r="A284" s="91"/>
      <c r="B284" s="277"/>
      <c r="C284" s="278"/>
      <c r="D284" s="278"/>
      <c r="E284" s="278"/>
      <c r="F284" s="123"/>
      <c r="G284" s="279">
        <f t="shared" si="5"/>
        <v>0</v>
      </c>
    </row>
    <row r="285" spans="1:7" s="77" customFormat="1" ht="32.1" customHeight="1">
      <c r="A285" s="91"/>
      <c r="B285" s="277"/>
      <c r="C285" s="278"/>
      <c r="D285" s="278"/>
      <c r="E285" s="278"/>
      <c r="F285" s="123"/>
      <c r="G285" s="279">
        <f t="shared" si="5"/>
        <v>0</v>
      </c>
    </row>
    <row r="286" spans="1:7" s="77" customFormat="1" ht="32.1" customHeight="1">
      <c r="A286" s="91"/>
      <c r="B286" s="277"/>
      <c r="C286" s="278"/>
      <c r="D286" s="278"/>
      <c r="E286" s="278"/>
      <c r="F286" s="123"/>
      <c r="G286" s="279">
        <f t="shared" si="5"/>
        <v>0</v>
      </c>
    </row>
    <row r="287" spans="1:7" s="77" customFormat="1" ht="32.1" customHeight="1">
      <c r="A287" s="91"/>
      <c r="B287" s="277"/>
      <c r="C287" s="278"/>
      <c r="D287" s="278"/>
      <c r="E287" s="278"/>
      <c r="F287" s="123"/>
      <c r="G287" s="279">
        <f t="shared" si="5"/>
        <v>0</v>
      </c>
    </row>
    <row r="288" spans="1:7" s="77" customFormat="1" ht="32.1" customHeight="1">
      <c r="A288" s="91"/>
      <c r="B288" s="277"/>
      <c r="C288" s="278"/>
      <c r="D288" s="278"/>
      <c r="E288" s="278"/>
      <c r="F288" s="123"/>
      <c r="G288" s="279">
        <f t="shared" si="5"/>
        <v>0</v>
      </c>
    </row>
    <row r="289" spans="1:7" s="77" customFormat="1" ht="32.1" customHeight="1">
      <c r="A289" s="91"/>
      <c r="B289" s="277"/>
      <c r="C289" s="278"/>
      <c r="D289" s="278"/>
      <c r="E289" s="278"/>
      <c r="F289" s="123"/>
      <c r="G289" s="279">
        <f t="shared" si="5"/>
        <v>0</v>
      </c>
    </row>
    <row r="290" spans="1:7" s="77" customFormat="1" ht="32.1" customHeight="1">
      <c r="A290" s="91"/>
      <c r="B290" s="277"/>
      <c r="C290" s="278"/>
      <c r="D290" s="278"/>
      <c r="E290" s="278"/>
      <c r="F290" s="123"/>
      <c r="G290" s="279">
        <f t="shared" si="5"/>
        <v>0</v>
      </c>
    </row>
    <row r="291" spans="1:7" s="77" customFormat="1" ht="32.1" customHeight="1">
      <c r="A291" s="91"/>
      <c r="B291" s="277"/>
      <c r="C291" s="278"/>
      <c r="D291" s="278"/>
      <c r="E291" s="278"/>
      <c r="F291" s="123"/>
      <c r="G291" s="279">
        <f t="shared" si="5"/>
        <v>0</v>
      </c>
    </row>
    <row r="292" spans="1:7" s="77" customFormat="1" ht="32.1" customHeight="1">
      <c r="A292" s="91"/>
      <c r="B292" s="277"/>
      <c r="C292" s="278"/>
      <c r="D292" s="278"/>
      <c r="E292" s="278"/>
      <c r="F292" s="123"/>
      <c r="G292" s="279">
        <f t="shared" si="5"/>
        <v>0</v>
      </c>
    </row>
    <row r="293" spans="1:7" s="77" customFormat="1" ht="32.1" customHeight="1">
      <c r="A293" s="91"/>
      <c r="B293" s="277"/>
      <c r="C293" s="278"/>
      <c r="D293" s="278"/>
      <c r="E293" s="278"/>
      <c r="F293" s="123"/>
      <c r="G293" s="279">
        <f t="shared" si="5"/>
        <v>0</v>
      </c>
    </row>
    <row r="294" spans="1:7" s="77" customFormat="1" ht="32.1" customHeight="1">
      <c r="A294" s="91"/>
      <c r="B294" s="277"/>
      <c r="C294" s="278"/>
      <c r="D294" s="278"/>
      <c r="E294" s="278"/>
      <c r="F294" s="123"/>
      <c r="G294" s="279">
        <f t="shared" si="5"/>
        <v>0</v>
      </c>
    </row>
    <row r="295" spans="1:7" s="77" customFormat="1" ht="32.1" customHeight="1">
      <c r="A295" s="91"/>
      <c r="B295" s="277"/>
      <c r="C295" s="278"/>
      <c r="D295" s="278"/>
      <c r="E295" s="278"/>
      <c r="F295" s="123"/>
      <c r="G295" s="279">
        <f t="shared" si="5"/>
        <v>0</v>
      </c>
    </row>
    <row r="296" spans="1:7" s="77" customFormat="1" ht="32.1" customHeight="1">
      <c r="A296" s="91"/>
      <c r="B296" s="277"/>
      <c r="C296" s="278"/>
      <c r="D296" s="278"/>
      <c r="E296" s="278"/>
      <c r="F296" s="123"/>
      <c r="G296" s="279">
        <f t="shared" si="5"/>
        <v>0</v>
      </c>
    </row>
    <row r="297" spans="1:7" s="77" customFormat="1" ht="32.1" customHeight="1">
      <c r="A297" s="91"/>
      <c r="B297" s="277"/>
      <c r="C297" s="278"/>
      <c r="D297" s="278"/>
      <c r="E297" s="278"/>
      <c r="F297" s="123"/>
      <c r="G297" s="279">
        <f t="shared" si="5"/>
        <v>0</v>
      </c>
    </row>
    <row r="298" spans="1:7" s="77" customFormat="1" ht="32.1" customHeight="1">
      <c r="A298" s="91"/>
      <c r="B298" s="277"/>
      <c r="C298" s="278"/>
      <c r="D298" s="278"/>
      <c r="E298" s="278"/>
      <c r="F298" s="123"/>
      <c r="G298" s="279">
        <f t="shared" si="5"/>
        <v>0</v>
      </c>
    </row>
    <row r="299" spans="1:7" s="77" customFormat="1" ht="32.1" customHeight="1">
      <c r="A299" s="91"/>
      <c r="B299" s="277"/>
      <c r="C299" s="278"/>
      <c r="D299" s="278"/>
      <c r="E299" s="278"/>
      <c r="F299" s="123"/>
      <c r="G299" s="279">
        <f t="shared" si="5"/>
        <v>0</v>
      </c>
    </row>
    <row r="300" spans="1:7" s="77" customFormat="1" ht="32.1" customHeight="1">
      <c r="A300" s="91"/>
      <c r="B300" s="277"/>
      <c r="C300" s="278"/>
      <c r="D300" s="278"/>
      <c r="E300" s="278"/>
      <c r="F300" s="123"/>
      <c r="G300" s="279">
        <f t="shared" si="5"/>
        <v>0</v>
      </c>
    </row>
    <row r="301" spans="1:7" s="77" customFormat="1" ht="32.1" customHeight="1">
      <c r="A301" s="91"/>
      <c r="B301" s="277"/>
      <c r="C301" s="278"/>
      <c r="D301" s="278"/>
      <c r="E301" s="278"/>
      <c r="F301" s="123"/>
      <c r="G301" s="279">
        <f t="shared" si="5"/>
        <v>0</v>
      </c>
    </row>
    <row r="302" spans="1:7" s="77" customFormat="1" ht="32.1" customHeight="1">
      <c r="A302" s="91"/>
      <c r="B302" s="277"/>
      <c r="C302" s="278"/>
      <c r="D302" s="278"/>
      <c r="E302" s="278"/>
      <c r="F302" s="123"/>
      <c r="G302" s="279">
        <f t="shared" si="5"/>
        <v>0</v>
      </c>
    </row>
    <row r="303" spans="1:7" s="77" customFormat="1" ht="32.1" customHeight="1">
      <c r="A303" s="91"/>
      <c r="B303" s="277"/>
      <c r="C303" s="278"/>
      <c r="D303" s="278"/>
      <c r="E303" s="278"/>
      <c r="F303" s="123"/>
      <c r="G303" s="279">
        <f t="shared" si="5"/>
        <v>0</v>
      </c>
    </row>
    <row r="304" spans="1:7" s="77" customFormat="1" ht="32.1" customHeight="1">
      <c r="A304" s="91"/>
      <c r="B304" s="277"/>
      <c r="C304" s="278"/>
      <c r="D304" s="278"/>
      <c r="E304" s="278"/>
      <c r="F304" s="123"/>
      <c r="G304" s="279">
        <f t="shared" si="5"/>
        <v>0</v>
      </c>
    </row>
    <row r="305" spans="1:7" s="77" customFormat="1" ht="32.1" customHeight="1">
      <c r="A305" s="91"/>
      <c r="B305" s="277"/>
      <c r="C305" s="278"/>
      <c r="D305" s="278"/>
      <c r="E305" s="278"/>
      <c r="F305" s="123"/>
      <c r="G305" s="279">
        <f t="shared" si="5"/>
        <v>0</v>
      </c>
    </row>
    <row r="306" spans="1:7" s="77" customFormat="1" ht="32.1" customHeight="1">
      <c r="A306" s="91"/>
      <c r="B306" s="277"/>
      <c r="C306" s="278"/>
      <c r="D306" s="278"/>
      <c r="E306" s="278"/>
      <c r="F306" s="123"/>
      <c r="G306" s="279">
        <f t="shared" si="5"/>
        <v>0</v>
      </c>
    </row>
    <row r="307" spans="1:7" s="77" customFormat="1" ht="32.1" customHeight="1">
      <c r="A307" s="91"/>
      <c r="B307" s="277"/>
      <c r="C307" s="278"/>
      <c r="D307" s="278"/>
      <c r="E307" s="278"/>
      <c r="F307" s="123"/>
      <c r="G307" s="279">
        <f t="shared" si="5"/>
        <v>0</v>
      </c>
    </row>
    <row r="308" spans="1:7" s="77" customFormat="1" ht="32.1" customHeight="1">
      <c r="A308" s="91"/>
      <c r="B308" s="277"/>
      <c r="C308" s="278"/>
      <c r="D308" s="278"/>
      <c r="E308" s="278"/>
      <c r="F308" s="123"/>
      <c r="G308" s="279">
        <f t="shared" si="5"/>
        <v>0</v>
      </c>
    </row>
    <row r="309" spans="1:7" s="77" customFormat="1" ht="32.1" customHeight="1">
      <c r="A309" s="91"/>
      <c r="B309" s="277"/>
      <c r="C309" s="278"/>
      <c r="D309" s="278"/>
      <c r="E309" s="278"/>
      <c r="F309" s="123"/>
      <c r="G309" s="279">
        <f t="shared" si="5"/>
        <v>0</v>
      </c>
    </row>
    <row r="310" spans="1:7" s="77" customFormat="1" ht="32.1" customHeight="1">
      <c r="A310" s="91"/>
      <c r="B310" s="277"/>
      <c r="C310" s="278"/>
      <c r="D310" s="278"/>
      <c r="E310" s="278"/>
      <c r="F310" s="123"/>
      <c r="G310" s="279">
        <f t="shared" si="5"/>
        <v>0</v>
      </c>
    </row>
    <row r="311" spans="1:7" s="77" customFormat="1" ht="32.1" customHeight="1">
      <c r="A311" s="91"/>
      <c r="B311" s="277"/>
      <c r="C311" s="278"/>
      <c r="D311" s="278"/>
      <c r="E311" s="278"/>
      <c r="F311" s="123"/>
      <c r="G311" s="279">
        <f t="shared" si="5"/>
        <v>0</v>
      </c>
    </row>
    <row r="312" spans="1:7" s="77" customFormat="1" ht="32.1" customHeight="1">
      <c r="A312" s="91"/>
      <c r="B312" s="277"/>
      <c r="C312" s="278"/>
      <c r="D312" s="278"/>
      <c r="E312" s="278"/>
      <c r="F312" s="123"/>
      <c r="G312" s="279">
        <f t="shared" si="5"/>
        <v>0</v>
      </c>
    </row>
    <row r="313" spans="1:7" s="77" customFormat="1" ht="32.1" customHeight="1">
      <c r="A313" s="91"/>
      <c r="B313" s="277"/>
      <c r="C313" s="278"/>
      <c r="D313" s="278"/>
      <c r="E313" s="278"/>
      <c r="F313" s="123"/>
      <c r="G313" s="279">
        <f t="shared" si="5"/>
        <v>0</v>
      </c>
    </row>
    <row r="314" spans="1:7" s="77" customFormat="1" ht="32.1" customHeight="1">
      <c r="A314" s="91"/>
      <c r="B314" s="277"/>
      <c r="C314" s="278"/>
      <c r="D314" s="278"/>
      <c r="E314" s="278"/>
      <c r="F314" s="123"/>
      <c r="G314" s="279">
        <f t="shared" si="5"/>
        <v>0</v>
      </c>
    </row>
    <row r="315" spans="1:7" s="77" customFormat="1" ht="32.1" customHeight="1">
      <c r="A315" s="91"/>
      <c r="B315" s="277"/>
      <c r="C315" s="278"/>
      <c r="D315" s="278"/>
      <c r="E315" s="278"/>
      <c r="F315" s="123"/>
      <c r="G315" s="279">
        <f t="shared" si="5"/>
        <v>0</v>
      </c>
    </row>
    <row r="316" spans="1:7" s="77" customFormat="1" ht="32.1" customHeight="1">
      <c r="A316" s="91"/>
      <c r="B316" s="277"/>
      <c r="C316" s="278"/>
      <c r="D316" s="278"/>
      <c r="E316" s="278"/>
      <c r="F316" s="123"/>
      <c r="G316" s="279">
        <f t="shared" si="5"/>
        <v>0</v>
      </c>
    </row>
    <row r="317" spans="1:7" s="77" customFormat="1" ht="32.1" customHeight="1">
      <c r="A317" s="91"/>
      <c r="B317" s="277"/>
      <c r="C317" s="278"/>
      <c r="D317" s="278"/>
      <c r="E317" s="278"/>
      <c r="F317" s="123"/>
      <c r="G317" s="279">
        <f t="shared" si="5"/>
        <v>0</v>
      </c>
    </row>
    <row r="318" spans="1:7" s="77" customFormat="1" ht="32.1" customHeight="1">
      <c r="A318" s="91"/>
      <c r="B318" s="277"/>
      <c r="C318" s="278"/>
      <c r="D318" s="278"/>
      <c r="E318" s="278"/>
      <c r="F318" s="123"/>
      <c r="G318" s="279">
        <f t="shared" si="5"/>
        <v>0</v>
      </c>
    </row>
    <row r="319" spans="1:7" s="77" customFormat="1" ht="32.1" customHeight="1">
      <c r="A319" s="91"/>
      <c r="B319" s="277"/>
      <c r="C319" s="278"/>
      <c r="D319" s="278"/>
      <c r="E319" s="278"/>
      <c r="F319" s="123"/>
      <c r="G319" s="279">
        <f t="shared" si="5"/>
        <v>0</v>
      </c>
    </row>
    <row r="320" spans="1:7" s="77" customFormat="1" ht="32.1" customHeight="1">
      <c r="A320" s="91"/>
      <c r="B320" s="277"/>
      <c r="C320" s="278"/>
      <c r="D320" s="278"/>
      <c r="E320" s="278"/>
      <c r="F320" s="123"/>
      <c r="G320" s="279">
        <f t="shared" si="5"/>
        <v>0</v>
      </c>
    </row>
    <row r="321" spans="1:7" s="77" customFormat="1" ht="32.1" customHeight="1">
      <c r="A321" s="91"/>
      <c r="B321" s="277"/>
      <c r="C321" s="278"/>
      <c r="D321" s="278"/>
      <c r="E321" s="278"/>
      <c r="F321" s="123"/>
      <c r="G321" s="279">
        <f t="shared" si="5"/>
        <v>0</v>
      </c>
    </row>
    <row r="322" spans="1:7" s="77" customFormat="1" ht="32.1" customHeight="1">
      <c r="A322" s="91"/>
      <c r="B322" s="277"/>
      <c r="C322" s="278"/>
      <c r="D322" s="278"/>
      <c r="E322" s="278"/>
      <c r="F322" s="123"/>
      <c r="G322" s="279">
        <f t="shared" si="5"/>
        <v>0</v>
      </c>
    </row>
    <row r="323" spans="1:7" s="77" customFormat="1" ht="32.1" customHeight="1">
      <c r="A323" s="91"/>
      <c r="B323" s="277"/>
      <c r="C323" s="278"/>
      <c r="D323" s="278"/>
      <c r="E323" s="278"/>
      <c r="F323" s="123"/>
      <c r="G323" s="279">
        <f t="shared" si="5"/>
        <v>0</v>
      </c>
    </row>
    <row r="324" spans="1:7" s="77" customFormat="1" ht="32.1" customHeight="1">
      <c r="A324" s="91"/>
      <c r="B324" s="277"/>
      <c r="C324" s="278"/>
      <c r="D324" s="278"/>
      <c r="E324" s="278"/>
      <c r="F324" s="123"/>
      <c r="G324" s="279">
        <f t="shared" si="5"/>
        <v>0</v>
      </c>
    </row>
    <row r="325" spans="1:7" s="77" customFormat="1" ht="32.1" customHeight="1">
      <c r="A325" s="91"/>
      <c r="B325" s="277"/>
      <c r="C325" s="278"/>
      <c r="D325" s="278"/>
      <c r="E325" s="278"/>
      <c r="F325" s="123"/>
      <c r="G325" s="279">
        <f t="shared" si="5"/>
        <v>0</v>
      </c>
    </row>
    <row r="326" spans="1:7" s="77" customFormat="1" ht="32.1" customHeight="1">
      <c r="A326" s="91"/>
      <c r="B326" s="277"/>
      <c r="C326" s="278"/>
      <c r="D326" s="278"/>
      <c r="E326" s="278"/>
      <c r="F326" s="123"/>
      <c r="G326" s="279">
        <f t="shared" si="5"/>
        <v>0</v>
      </c>
    </row>
    <row r="327" spans="1:7" s="77" customFormat="1" ht="32.1" customHeight="1">
      <c r="A327" s="91"/>
      <c r="B327" s="277"/>
      <c r="C327" s="278"/>
      <c r="D327" s="278"/>
      <c r="E327" s="278"/>
      <c r="F327" s="123"/>
      <c r="G327" s="279">
        <f t="shared" si="5"/>
        <v>0</v>
      </c>
    </row>
    <row r="328" spans="1:7" s="77" customFormat="1" ht="32.1" customHeight="1">
      <c r="A328" s="91"/>
      <c r="B328" s="277"/>
      <c r="C328" s="278"/>
      <c r="D328" s="278"/>
      <c r="E328" s="278"/>
      <c r="F328" s="123"/>
      <c r="G328" s="279">
        <f t="shared" si="5"/>
        <v>0</v>
      </c>
    </row>
    <row r="329" spans="1:7" s="77" customFormat="1" ht="32.1" customHeight="1">
      <c r="A329" s="91"/>
      <c r="B329" s="277"/>
      <c r="C329" s="278"/>
      <c r="D329" s="278"/>
      <c r="E329" s="278"/>
      <c r="F329" s="123"/>
      <c r="G329" s="279">
        <f t="shared" si="5"/>
        <v>0</v>
      </c>
    </row>
    <row r="330" spans="1:7" s="77" customFormat="1" ht="32.1" customHeight="1">
      <c r="A330" s="91"/>
      <c r="B330" s="277"/>
      <c r="C330" s="278"/>
      <c r="D330" s="278"/>
      <c r="E330" s="278"/>
      <c r="F330" s="123"/>
      <c r="G330" s="279">
        <f t="shared" si="5"/>
        <v>0</v>
      </c>
    </row>
    <row r="331" spans="1:7" s="77" customFormat="1" ht="32.1" customHeight="1">
      <c r="A331" s="91"/>
      <c r="B331" s="277"/>
      <c r="C331" s="278"/>
      <c r="D331" s="278"/>
      <c r="E331" s="278"/>
      <c r="F331" s="123"/>
      <c r="G331" s="279">
        <f t="shared" si="5"/>
        <v>0</v>
      </c>
    </row>
    <row r="332" spans="1:7" s="77" customFormat="1" ht="32.1" customHeight="1">
      <c r="A332" s="91"/>
      <c r="B332" s="277"/>
      <c r="C332" s="278"/>
      <c r="D332" s="278"/>
      <c r="E332" s="278"/>
      <c r="F332" s="123"/>
      <c r="G332" s="279">
        <f t="shared" si="5"/>
        <v>0</v>
      </c>
    </row>
    <row r="333" spans="1:7" s="77" customFormat="1" ht="32.1" customHeight="1">
      <c r="A333" s="91"/>
      <c r="B333" s="277"/>
      <c r="C333" s="278"/>
      <c r="D333" s="278"/>
      <c r="E333" s="278"/>
      <c r="F333" s="123"/>
      <c r="G333" s="279">
        <f t="shared" si="5"/>
        <v>0</v>
      </c>
    </row>
    <row r="334" spans="1:7" s="77" customFormat="1" ht="32.1" customHeight="1">
      <c r="A334" s="91"/>
      <c r="B334" s="277"/>
      <c r="C334" s="278"/>
      <c r="D334" s="278"/>
      <c r="E334" s="278"/>
      <c r="F334" s="123"/>
      <c r="G334" s="279">
        <f t="shared" si="5"/>
        <v>0</v>
      </c>
    </row>
    <row r="335" spans="1:7" s="77" customFormat="1" ht="32.1" customHeight="1">
      <c r="A335" s="91"/>
      <c r="B335" s="277"/>
      <c r="C335" s="278"/>
      <c r="D335" s="278"/>
      <c r="E335" s="278"/>
      <c r="F335" s="123"/>
      <c r="G335" s="279">
        <f t="shared" si="5"/>
        <v>0</v>
      </c>
    </row>
    <row r="336" spans="1:7" s="77" customFormat="1" ht="32.1" customHeight="1">
      <c r="A336" s="91"/>
      <c r="B336" s="277"/>
      <c r="C336" s="278"/>
      <c r="D336" s="278"/>
      <c r="E336" s="278"/>
      <c r="F336" s="123"/>
      <c r="G336" s="279">
        <f t="shared" si="5"/>
        <v>0</v>
      </c>
    </row>
    <row r="337" spans="1:7" s="77" customFormat="1" ht="32.1" customHeight="1">
      <c r="A337" s="91"/>
      <c r="B337" s="277"/>
      <c r="C337" s="278"/>
      <c r="D337" s="278"/>
      <c r="E337" s="278"/>
      <c r="F337" s="123"/>
      <c r="G337" s="279">
        <f t="shared" si="5"/>
        <v>0</v>
      </c>
    </row>
    <row r="338" spans="1:7" s="77" customFormat="1" ht="32.1" customHeight="1">
      <c r="A338" s="91"/>
      <c r="B338" s="277"/>
      <c r="C338" s="278"/>
      <c r="D338" s="278"/>
      <c r="E338" s="278"/>
      <c r="F338" s="123"/>
      <c r="G338" s="279">
        <f t="shared" si="5"/>
        <v>0</v>
      </c>
    </row>
    <row r="339" spans="1:7" s="77" customFormat="1" ht="32.1" customHeight="1">
      <c r="A339" s="91"/>
      <c r="B339" s="277"/>
      <c r="C339" s="278"/>
      <c r="D339" s="278"/>
      <c r="E339" s="278"/>
      <c r="F339" s="123"/>
      <c r="G339" s="279">
        <f t="shared" si="5"/>
        <v>0</v>
      </c>
    </row>
    <row r="340" spans="1:7" s="77" customFormat="1" ht="32.1" customHeight="1">
      <c r="A340" s="91"/>
      <c r="B340" s="277"/>
      <c r="C340" s="278"/>
      <c r="D340" s="278"/>
      <c r="E340" s="278"/>
      <c r="F340" s="123"/>
      <c r="G340" s="279">
        <f t="shared" si="5"/>
        <v>0</v>
      </c>
    </row>
    <row r="341" spans="1:7" s="77" customFormat="1" ht="32.1" customHeight="1">
      <c r="A341" s="91"/>
      <c r="B341" s="277"/>
      <c r="C341" s="278"/>
      <c r="D341" s="278"/>
      <c r="E341" s="278"/>
      <c r="F341" s="123"/>
      <c r="G341" s="279">
        <f t="shared" ref="G341:G404" si="6">C341-D341+(E341+F341)</f>
        <v>0</v>
      </c>
    </row>
    <row r="342" spans="1:7" s="77" customFormat="1" ht="32.1" customHeight="1">
      <c r="A342" s="91"/>
      <c r="B342" s="277"/>
      <c r="C342" s="278"/>
      <c r="D342" s="278"/>
      <c r="E342" s="278"/>
      <c r="F342" s="123"/>
      <c r="G342" s="279">
        <f t="shared" si="6"/>
        <v>0</v>
      </c>
    </row>
    <row r="343" spans="1:7" s="77" customFormat="1" ht="32.1" customHeight="1">
      <c r="A343" s="91"/>
      <c r="B343" s="277"/>
      <c r="C343" s="278"/>
      <c r="D343" s="278"/>
      <c r="E343" s="278"/>
      <c r="F343" s="123"/>
      <c r="G343" s="279">
        <f t="shared" si="6"/>
        <v>0</v>
      </c>
    </row>
    <row r="344" spans="1:7" s="77" customFormat="1" ht="32.1" customHeight="1">
      <c r="A344" s="91"/>
      <c r="B344" s="277"/>
      <c r="C344" s="278"/>
      <c r="D344" s="278"/>
      <c r="E344" s="278"/>
      <c r="F344" s="123"/>
      <c r="G344" s="279">
        <f t="shared" si="6"/>
        <v>0</v>
      </c>
    </row>
    <row r="345" spans="1:7" s="77" customFormat="1" ht="32.1" customHeight="1">
      <c r="A345" s="91"/>
      <c r="B345" s="277"/>
      <c r="C345" s="278"/>
      <c r="D345" s="278"/>
      <c r="E345" s="278"/>
      <c r="F345" s="123"/>
      <c r="G345" s="279">
        <f t="shared" si="6"/>
        <v>0</v>
      </c>
    </row>
    <row r="346" spans="1:7" s="77" customFormat="1" ht="32.1" customHeight="1">
      <c r="A346" s="91"/>
      <c r="B346" s="277"/>
      <c r="C346" s="278"/>
      <c r="D346" s="278"/>
      <c r="E346" s="278"/>
      <c r="F346" s="123"/>
      <c r="G346" s="279">
        <f t="shared" si="6"/>
        <v>0</v>
      </c>
    </row>
    <row r="347" spans="1:7" s="77" customFormat="1" ht="32.1" customHeight="1">
      <c r="A347" s="91"/>
      <c r="B347" s="277"/>
      <c r="C347" s="278"/>
      <c r="D347" s="278"/>
      <c r="E347" s="278"/>
      <c r="F347" s="123"/>
      <c r="G347" s="279">
        <f t="shared" si="6"/>
        <v>0</v>
      </c>
    </row>
    <row r="348" spans="1:7" s="77" customFormat="1" ht="32.1" customHeight="1">
      <c r="A348" s="91"/>
      <c r="B348" s="277"/>
      <c r="C348" s="278"/>
      <c r="D348" s="278"/>
      <c r="E348" s="278"/>
      <c r="F348" s="123"/>
      <c r="G348" s="279">
        <f t="shared" si="6"/>
        <v>0</v>
      </c>
    </row>
    <row r="349" spans="1:7" s="77" customFormat="1" ht="32.1" customHeight="1">
      <c r="A349" s="91"/>
      <c r="B349" s="277"/>
      <c r="C349" s="278"/>
      <c r="D349" s="278"/>
      <c r="E349" s="278"/>
      <c r="F349" s="123"/>
      <c r="G349" s="279">
        <f t="shared" si="6"/>
        <v>0</v>
      </c>
    </row>
    <row r="350" spans="1:7" s="77" customFormat="1" ht="32.1" customHeight="1">
      <c r="A350" s="91"/>
      <c r="B350" s="277"/>
      <c r="C350" s="278"/>
      <c r="D350" s="278"/>
      <c r="E350" s="278"/>
      <c r="F350" s="123"/>
      <c r="G350" s="279">
        <f t="shared" si="6"/>
        <v>0</v>
      </c>
    </row>
    <row r="351" spans="1:7" s="77" customFormat="1" ht="32.1" customHeight="1">
      <c r="A351" s="91"/>
      <c r="B351" s="277"/>
      <c r="C351" s="278"/>
      <c r="D351" s="278"/>
      <c r="E351" s="278"/>
      <c r="F351" s="123"/>
      <c r="G351" s="279">
        <f t="shared" si="6"/>
        <v>0</v>
      </c>
    </row>
    <row r="352" spans="1:7" s="77" customFormat="1" ht="32.1" customHeight="1">
      <c r="A352" s="91"/>
      <c r="B352" s="277"/>
      <c r="C352" s="278"/>
      <c r="D352" s="278"/>
      <c r="E352" s="278"/>
      <c r="F352" s="123"/>
      <c r="G352" s="279">
        <f t="shared" si="6"/>
        <v>0</v>
      </c>
    </row>
    <row r="353" spans="1:7" s="77" customFormat="1" ht="32.1" customHeight="1">
      <c r="A353" s="91"/>
      <c r="B353" s="277"/>
      <c r="C353" s="278"/>
      <c r="D353" s="278"/>
      <c r="E353" s="278"/>
      <c r="F353" s="123"/>
      <c r="G353" s="279">
        <f t="shared" si="6"/>
        <v>0</v>
      </c>
    </row>
    <row r="354" spans="1:7" s="77" customFormat="1" ht="32.1" customHeight="1">
      <c r="A354" s="91"/>
      <c r="B354" s="277"/>
      <c r="C354" s="278"/>
      <c r="D354" s="278"/>
      <c r="E354" s="278"/>
      <c r="F354" s="123"/>
      <c r="G354" s="279">
        <f t="shared" si="6"/>
        <v>0</v>
      </c>
    </row>
    <row r="355" spans="1:7" s="77" customFormat="1" ht="32.1" customHeight="1">
      <c r="A355" s="91"/>
      <c r="B355" s="277"/>
      <c r="C355" s="278"/>
      <c r="D355" s="278"/>
      <c r="E355" s="278"/>
      <c r="F355" s="123"/>
      <c r="G355" s="279">
        <f t="shared" si="6"/>
        <v>0</v>
      </c>
    </row>
    <row r="356" spans="1:7" s="77" customFormat="1" ht="32.1" customHeight="1">
      <c r="A356" s="91"/>
      <c r="B356" s="277"/>
      <c r="C356" s="278"/>
      <c r="D356" s="278"/>
      <c r="E356" s="278"/>
      <c r="F356" s="123"/>
      <c r="G356" s="279">
        <f t="shared" si="6"/>
        <v>0</v>
      </c>
    </row>
    <row r="357" spans="1:7" s="77" customFormat="1" ht="32.1" customHeight="1">
      <c r="A357" s="91"/>
      <c r="B357" s="277"/>
      <c r="C357" s="278"/>
      <c r="D357" s="278"/>
      <c r="E357" s="278"/>
      <c r="F357" s="123"/>
      <c r="G357" s="279">
        <f t="shared" si="6"/>
        <v>0</v>
      </c>
    </row>
    <row r="358" spans="1:7" s="77" customFormat="1" ht="32.1" customHeight="1">
      <c r="A358" s="91"/>
      <c r="B358" s="277"/>
      <c r="C358" s="278"/>
      <c r="D358" s="278"/>
      <c r="E358" s="278"/>
      <c r="F358" s="123"/>
      <c r="G358" s="279">
        <f t="shared" si="6"/>
        <v>0</v>
      </c>
    </row>
    <row r="359" spans="1:7" s="77" customFormat="1" ht="32.1" customHeight="1">
      <c r="A359" s="91"/>
      <c r="B359" s="277"/>
      <c r="C359" s="278"/>
      <c r="D359" s="278"/>
      <c r="E359" s="278"/>
      <c r="F359" s="123"/>
      <c r="G359" s="279">
        <f t="shared" si="6"/>
        <v>0</v>
      </c>
    </row>
    <row r="360" spans="1:7" s="77" customFormat="1" ht="32.1" customHeight="1">
      <c r="A360" s="91"/>
      <c r="B360" s="277"/>
      <c r="C360" s="278"/>
      <c r="D360" s="278"/>
      <c r="E360" s="278"/>
      <c r="F360" s="123"/>
      <c r="G360" s="279">
        <f t="shared" si="6"/>
        <v>0</v>
      </c>
    </row>
    <row r="361" spans="1:7" s="77" customFormat="1" ht="32.1" customHeight="1">
      <c r="A361" s="91"/>
      <c r="B361" s="277"/>
      <c r="C361" s="278"/>
      <c r="D361" s="278"/>
      <c r="E361" s="278"/>
      <c r="F361" s="123"/>
      <c r="G361" s="279">
        <f t="shared" si="6"/>
        <v>0</v>
      </c>
    </row>
    <row r="362" spans="1:7" s="77" customFormat="1" ht="32.1" customHeight="1">
      <c r="A362" s="91"/>
      <c r="B362" s="277"/>
      <c r="C362" s="278"/>
      <c r="D362" s="278"/>
      <c r="E362" s="278"/>
      <c r="F362" s="123"/>
      <c r="G362" s="279">
        <f t="shared" si="6"/>
        <v>0</v>
      </c>
    </row>
    <row r="363" spans="1:7" s="77" customFormat="1" ht="32.1" customHeight="1">
      <c r="A363" s="91"/>
      <c r="B363" s="277"/>
      <c r="C363" s="278"/>
      <c r="D363" s="278"/>
      <c r="E363" s="278"/>
      <c r="F363" s="123"/>
      <c r="G363" s="279">
        <f t="shared" si="6"/>
        <v>0</v>
      </c>
    </row>
    <row r="364" spans="1:7" s="77" customFormat="1" ht="32.1" customHeight="1">
      <c r="A364" s="91"/>
      <c r="B364" s="277"/>
      <c r="C364" s="278"/>
      <c r="D364" s="278"/>
      <c r="E364" s="278"/>
      <c r="F364" s="123"/>
      <c r="G364" s="279">
        <f t="shared" si="6"/>
        <v>0</v>
      </c>
    </row>
    <row r="365" spans="1:7" s="77" customFormat="1" ht="32.1" customHeight="1">
      <c r="A365" s="91"/>
      <c r="B365" s="277"/>
      <c r="C365" s="278"/>
      <c r="D365" s="278"/>
      <c r="E365" s="278"/>
      <c r="F365" s="123"/>
      <c r="G365" s="279">
        <f t="shared" si="6"/>
        <v>0</v>
      </c>
    </row>
    <row r="366" spans="1:7" s="77" customFormat="1" ht="32.1" customHeight="1">
      <c r="A366" s="91"/>
      <c r="B366" s="277"/>
      <c r="C366" s="278"/>
      <c r="D366" s="278"/>
      <c r="E366" s="278"/>
      <c r="F366" s="123"/>
      <c r="G366" s="279">
        <f t="shared" si="6"/>
        <v>0</v>
      </c>
    </row>
    <row r="367" spans="1:7" s="77" customFormat="1" ht="32.1" customHeight="1">
      <c r="A367" s="91"/>
      <c r="B367" s="277"/>
      <c r="C367" s="278"/>
      <c r="D367" s="278"/>
      <c r="E367" s="278"/>
      <c r="F367" s="123"/>
      <c r="G367" s="279">
        <f t="shared" si="6"/>
        <v>0</v>
      </c>
    </row>
    <row r="368" spans="1:7" s="77" customFormat="1" ht="32.1" customHeight="1">
      <c r="A368" s="91"/>
      <c r="B368" s="277"/>
      <c r="C368" s="278"/>
      <c r="D368" s="278"/>
      <c r="E368" s="278"/>
      <c r="F368" s="123"/>
      <c r="G368" s="279">
        <f t="shared" si="6"/>
        <v>0</v>
      </c>
    </row>
    <row r="369" spans="1:7" s="77" customFormat="1" ht="32.1" customHeight="1">
      <c r="A369" s="91"/>
      <c r="B369" s="277"/>
      <c r="C369" s="278"/>
      <c r="D369" s="278"/>
      <c r="E369" s="278"/>
      <c r="F369" s="123"/>
      <c r="G369" s="279">
        <f t="shared" si="6"/>
        <v>0</v>
      </c>
    </row>
    <row r="370" spans="1:7" s="77" customFormat="1" ht="32.1" customHeight="1">
      <c r="A370" s="91"/>
      <c r="B370" s="277"/>
      <c r="C370" s="278"/>
      <c r="D370" s="278"/>
      <c r="E370" s="278"/>
      <c r="F370" s="123"/>
      <c r="G370" s="279">
        <f t="shared" si="6"/>
        <v>0</v>
      </c>
    </row>
    <row r="371" spans="1:7" s="77" customFormat="1" ht="32.1" customHeight="1">
      <c r="A371" s="91"/>
      <c r="B371" s="277"/>
      <c r="C371" s="278"/>
      <c r="D371" s="278"/>
      <c r="E371" s="278"/>
      <c r="F371" s="123"/>
      <c r="G371" s="279">
        <f t="shared" si="6"/>
        <v>0</v>
      </c>
    </row>
    <row r="372" spans="1:7" s="77" customFormat="1" ht="32.1" customHeight="1">
      <c r="A372" s="91"/>
      <c r="B372" s="277"/>
      <c r="C372" s="278"/>
      <c r="D372" s="278"/>
      <c r="E372" s="278"/>
      <c r="F372" s="123"/>
      <c r="G372" s="279">
        <f t="shared" si="6"/>
        <v>0</v>
      </c>
    </row>
    <row r="373" spans="1:7" s="77" customFormat="1" ht="32.1" customHeight="1">
      <c r="A373" s="91"/>
      <c r="B373" s="277"/>
      <c r="C373" s="278"/>
      <c r="D373" s="278"/>
      <c r="E373" s="278"/>
      <c r="F373" s="123"/>
      <c r="G373" s="279">
        <f t="shared" si="6"/>
        <v>0</v>
      </c>
    </row>
    <row r="374" spans="1:7" s="77" customFormat="1" ht="32.1" customHeight="1">
      <c r="A374" s="91"/>
      <c r="B374" s="277"/>
      <c r="C374" s="278"/>
      <c r="D374" s="278"/>
      <c r="E374" s="278"/>
      <c r="F374" s="123"/>
      <c r="G374" s="279">
        <f t="shared" si="6"/>
        <v>0</v>
      </c>
    </row>
    <row r="375" spans="1:7" s="77" customFormat="1" ht="32.1" customHeight="1">
      <c r="A375" s="91"/>
      <c r="B375" s="277"/>
      <c r="C375" s="278"/>
      <c r="D375" s="278"/>
      <c r="E375" s="278"/>
      <c r="F375" s="123"/>
      <c r="G375" s="279">
        <f t="shared" si="6"/>
        <v>0</v>
      </c>
    </row>
    <row r="376" spans="1:7" s="77" customFormat="1" ht="32.1" customHeight="1">
      <c r="A376" s="91"/>
      <c r="B376" s="277"/>
      <c r="C376" s="278"/>
      <c r="D376" s="278"/>
      <c r="E376" s="278"/>
      <c r="F376" s="123"/>
      <c r="G376" s="279">
        <f t="shared" si="6"/>
        <v>0</v>
      </c>
    </row>
    <row r="377" spans="1:7" s="77" customFormat="1" ht="32.1" customHeight="1">
      <c r="A377" s="91"/>
      <c r="B377" s="277"/>
      <c r="C377" s="278"/>
      <c r="D377" s="278"/>
      <c r="E377" s="278"/>
      <c r="F377" s="123"/>
      <c r="G377" s="279">
        <f t="shared" si="6"/>
        <v>0</v>
      </c>
    </row>
    <row r="378" spans="1:7" s="77" customFormat="1" ht="32.1" customHeight="1">
      <c r="A378" s="91"/>
      <c r="B378" s="277"/>
      <c r="C378" s="278"/>
      <c r="D378" s="278"/>
      <c r="E378" s="278"/>
      <c r="F378" s="123"/>
      <c r="G378" s="279">
        <f t="shared" si="6"/>
        <v>0</v>
      </c>
    </row>
    <row r="379" spans="1:7" s="77" customFormat="1" ht="32.1" customHeight="1">
      <c r="A379" s="91"/>
      <c r="B379" s="277"/>
      <c r="C379" s="278"/>
      <c r="D379" s="278"/>
      <c r="E379" s="278"/>
      <c r="F379" s="123"/>
      <c r="G379" s="279">
        <f t="shared" si="6"/>
        <v>0</v>
      </c>
    </row>
    <row r="380" spans="1:7" s="77" customFormat="1" ht="32.1" customHeight="1">
      <c r="A380" s="91"/>
      <c r="B380" s="277"/>
      <c r="C380" s="278"/>
      <c r="D380" s="278"/>
      <c r="E380" s="278"/>
      <c r="F380" s="123"/>
      <c r="G380" s="279">
        <f t="shared" si="6"/>
        <v>0</v>
      </c>
    </row>
    <row r="381" spans="1:7" s="77" customFormat="1" ht="32.1" customHeight="1">
      <c r="A381" s="91"/>
      <c r="B381" s="277"/>
      <c r="C381" s="278"/>
      <c r="D381" s="278"/>
      <c r="E381" s="278"/>
      <c r="F381" s="123"/>
      <c r="G381" s="279">
        <f t="shared" si="6"/>
        <v>0</v>
      </c>
    </row>
    <row r="382" spans="1:7" s="77" customFormat="1" ht="32.1" customHeight="1">
      <c r="A382" s="91"/>
      <c r="B382" s="277"/>
      <c r="C382" s="278"/>
      <c r="D382" s="278"/>
      <c r="E382" s="278"/>
      <c r="F382" s="123"/>
      <c r="G382" s="279">
        <f t="shared" si="6"/>
        <v>0</v>
      </c>
    </row>
    <row r="383" spans="1:7" s="77" customFormat="1" ht="32.1" customHeight="1">
      <c r="A383" s="91"/>
      <c r="B383" s="277"/>
      <c r="C383" s="278"/>
      <c r="D383" s="278"/>
      <c r="E383" s="278"/>
      <c r="F383" s="123"/>
      <c r="G383" s="279">
        <f t="shared" si="6"/>
        <v>0</v>
      </c>
    </row>
    <row r="384" spans="1:7" s="77" customFormat="1" ht="32.1" customHeight="1">
      <c r="A384" s="91"/>
      <c r="B384" s="277"/>
      <c r="C384" s="278"/>
      <c r="D384" s="278"/>
      <c r="E384" s="278"/>
      <c r="F384" s="123"/>
      <c r="G384" s="279">
        <f t="shared" si="6"/>
        <v>0</v>
      </c>
    </row>
    <row r="385" spans="1:7" s="77" customFormat="1" ht="32.1" customHeight="1">
      <c r="A385" s="91"/>
      <c r="B385" s="277"/>
      <c r="C385" s="278"/>
      <c r="D385" s="278"/>
      <c r="E385" s="278"/>
      <c r="F385" s="123"/>
      <c r="G385" s="279">
        <f t="shared" si="6"/>
        <v>0</v>
      </c>
    </row>
    <row r="386" spans="1:7" s="77" customFormat="1" ht="32.1" customHeight="1">
      <c r="A386" s="91"/>
      <c r="B386" s="277"/>
      <c r="C386" s="278"/>
      <c r="D386" s="278"/>
      <c r="E386" s="278"/>
      <c r="F386" s="123"/>
      <c r="G386" s="279">
        <f t="shared" si="6"/>
        <v>0</v>
      </c>
    </row>
    <row r="387" spans="1:7" s="77" customFormat="1" ht="32.1" customHeight="1">
      <c r="A387" s="91"/>
      <c r="B387" s="277"/>
      <c r="C387" s="278"/>
      <c r="D387" s="278"/>
      <c r="E387" s="278"/>
      <c r="F387" s="123"/>
      <c r="G387" s="279">
        <f t="shared" si="6"/>
        <v>0</v>
      </c>
    </row>
    <row r="388" spans="1:7" s="77" customFormat="1" ht="32.1" customHeight="1">
      <c r="A388" s="91"/>
      <c r="B388" s="277"/>
      <c r="C388" s="278"/>
      <c r="D388" s="278"/>
      <c r="E388" s="278"/>
      <c r="F388" s="123"/>
      <c r="G388" s="279">
        <f t="shared" si="6"/>
        <v>0</v>
      </c>
    </row>
    <row r="389" spans="1:7" s="77" customFormat="1" ht="32.1" customHeight="1">
      <c r="A389" s="91"/>
      <c r="B389" s="277"/>
      <c r="C389" s="278"/>
      <c r="D389" s="278"/>
      <c r="E389" s="278"/>
      <c r="F389" s="123"/>
      <c r="G389" s="279">
        <f t="shared" si="6"/>
        <v>0</v>
      </c>
    </row>
    <row r="390" spans="1:7" s="77" customFormat="1" ht="32.1" customHeight="1">
      <c r="A390" s="91"/>
      <c r="B390" s="277"/>
      <c r="C390" s="278"/>
      <c r="D390" s="278"/>
      <c r="E390" s="278"/>
      <c r="F390" s="123"/>
      <c r="G390" s="279">
        <f t="shared" si="6"/>
        <v>0</v>
      </c>
    </row>
    <row r="391" spans="1:7" s="77" customFormat="1" ht="32.1" customHeight="1">
      <c r="A391" s="91"/>
      <c r="B391" s="277"/>
      <c r="C391" s="278"/>
      <c r="D391" s="278"/>
      <c r="E391" s="278"/>
      <c r="F391" s="123"/>
      <c r="G391" s="279">
        <f t="shared" si="6"/>
        <v>0</v>
      </c>
    </row>
    <row r="392" spans="1:7" s="77" customFormat="1" ht="32.1" customHeight="1">
      <c r="A392" s="91"/>
      <c r="B392" s="277"/>
      <c r="C392" s="278"/>
      <c r="D392" s="278"/>
      <c r="E392" s="278"/>
      <c r="F392" s="123"/>
      <c r="G392" s="279">
        <f t="shared" si="6"/>
        <v>0</v>
      </c>
    </row>
    <row r="393" spans="1:7" s="77" customFormat="1" ht="32.1" customHeight="1">
      <c r="A393" s="91"/>
      <c r="B393" s="277"/>
      <c r="C393" s="278"/>
      <c r="D393" s="278"/>
      <c r="E393" s="278"/>
      <c r="F393" s="123"/>
      <c r="G393" s="279">
        <f t="shared" si="6"/>
        <v>0</v>
      </c>
    </row>
    <row r="394" spans="1:7" s="77" customFormat="1" ht="32.1" customHeight="1">
      <c r="A394" s="91"/>
      <c r="B394" s="277"/>
      <c r="C394" s="278"/>
      <c r="D394" s="278"/>
      <c r="E394" s="278"/>
      <c r="F394" s="123"/>
      <c r="G394" s="279">
        <f t="shared" si="6"/>
        <v>0</v>
      </c>
    </row>
    <row r="395" spans="1:7" s="77" customFormat="1" ht="32.1" customHeight="1">
      <c r="A395" s="91"/>
      <c r="B395" s="277"/>
      <c r="C395" s="278"/>
      <c r="D395" s="278"/>
      <c r="E395" s="278"/>
      <c r="F395" s="123"/>
      <c r="G395" s="279">
        <f t="shared" si="6"/>
        <v>0</v>
      </c>
    </row>
    <row r="396" spans="1:7" s="77" customFormat="1" ht="32.1" customHeight="1">
      <c r="A396" s="91"/>
      <c r="B396" s="277"/>
      <c r="C396" s="278"/>
      <c r="D396" s="278"/>
      <c r="E396" s="278"/>
      <c r="F396" s="123"/>
      <c r="G396" s="279">
        <f t="shared" si="6"/>
        <v>0</v>
      </c>
    </row>
    <row r="397" spans="1:7" s="77" customFormat="1" ht="32.1" customHeight="1">
      <c r="A397" s="91"/>
      <c r="B397" s="277"/>
      <c r="C397" s="278"/>
      <c r="D397" s="278"/>
      <c r="E397" s="278"/>
      <c r="F397" s="123"/>
      <c r="G397" s="279">
        <f t="shared" si="6"/>
        <v>0</v>
      </c>
    </row>
    <row r="398" spans="1:7" s="77" customFormat="1" ht="32.1" customHeight="1">
      <c r="A398" s="91"/>
      <c r="B398" s="277"/>
      <c r="C398" s="278"/>
      <c r="D398" s="278"/>
      <c r="E398" s="278"/>
      <c r="F398" s="123"/>
      <c r="G398" s="279">
        <f t="shared" si="6"/>
        <v>0</v>
      </c>
    </row>
    <row r="399" spans="1:7" s="77" customFormat="1" ht="32.1" customHeight="1">
      <c r="A399" s="91"/>
      <c r="B399" s="277"/>
      <c r="C399" s="278"/>
      <c r="D399" s="278"/>
      <c r="E399" s="278"/>
      <c r="F399" s="123"/>
      <c r="G399" s="279">
        <f t="shared" si="6"/>
        <v>0</v>
      </c>
    </row>
    <row r="400" spans="1:7" s="77" customFormat="1" ht="32.1" customHeight="1">
      <c r="A400" s="91"/>
      <c r="B400" s="277"/>
      <c r="C400" s="278"/>
      <c r="D400" s="278"/>
      <c r="E400" s="278"/>
      <c r="F400" s="123"/>
      <c r="G400" s="279">
        <f t="shared" si="6"/>
        <v>0</v>
      </c>
    </row>
    <row r="401" spans="1:7" s="77" customFormat="1" ht="32.1" customHeight="1">
      <c r="A401" s="91"/>
      <c r="B401" s="277"/>
      <c r="C401" s="278"/>
      <c r="D401" s="278"/>
      <c r="E401" s="278"/>
      <c r="F401" s="123"/>
      <c r="G401" s="279">
        <f t="shared" si="6"/>
        <v>0</v>
      </c>
    </row>
    <row r="402" spans="1:7" s="77" customFormat="1" ht="32.1" customHeight="1">
      <c r="A402" s="91"/>
      <c r="B402" s="277"/>
      <c r="C402" s="278"/>
      <c r="D402" s="278"/>
      <c r="E402" s="278"/>
      <c r="F402" s="123"/>
      <c r="G402" s="279">
        <f t="shared" si="6"/>
        <v>0</v>
      </c>
    </row>
    <row r="403" spans="1:7" s="77" customFormat="1" ht="32.1" customHeight="1">
      <c r="A403" s="91"/>
      <c r="B403" s="277"/>
      <c r="C403" s="278"/>
      <c r="D403" s="278"/>
      <c r="E403" s="278"/>
      <c r="F403" s="123"/>
      <c r="G403" s="279">
        <f t="shared" si="6"/>
        <v>0</v>
      </c>
    </row>
    <row r="404" spans="1:7" s="77" customFormat="1" ht="32.1" customHeight="1">
      <c r="A404" s="91"/>
      <c r="B404" s="277"/>
      <c r="C404" s="278"/>
      <c r="D404" s="278"/>
      <c r="E404" s="278"/>
      <c r="F404" s="123"/>
      <c r="G404" s="279">
        <f t="shared" si="6"/>
        <v>0</v>
      </c>
    </row>
    <row r="405" spans="1:7" s="77" customFormat="1" ht="32.1" customHeight="1">
      <c r="A405" s="91"/>
      <c r="B405" s="277"/>
      <c r="C405" s="278"/>
      <c r="D405" s="278"/>
      <c r="E405" s="278"/>
      <c r="F405" s="123"/>
      <c r="G405" s="279">
        <f t="shared" ref="G405:G468" si="7">C405-D405+(E405+F405)</f>
        <v>0</v>
      </c>
    </row>
    <row r="406" spans="1:7" s="77" customFormat="1" ht="32.1" customHeight="1">
      <c r="A406" s="91"/>
      <c r="B406" s="277"/>
      <c r="C406" s="278"/>
      <c r="D406" s="278"/>
      <c r="E406" s="278"/>
      <c r="F406" s="123"/>
      <c r="G406" s="279">
        <f t="shared" si="7"/>
        <v>0</v>
      </c>
    </row>
    <row r="407" spans="1:7" s="77" customFormat="1" ht="32.1" customHeight="1">
      <c r="A407" s="91"/>
      <c r="B407" s="277"/>
      <c r="C407" s="278"/>
      <c r="D407" s="278"/>
      <c r="E407" s="278"/>
      <c r="F407" s="123"/>
      <c r="G407" s="279">
        <f t="shared" si="7"/>
        <v>0</v>
      </c>
    </row>
    <row r="408" spans="1:7" s="77" customFormat="1" ht="32.1" customHeight="1">
      <c r="A408" s="91"/>
      <c r="B408" s="277"/>
      <c r="C408" s="278"/>
      <c r="D408" s="278"/>
      <c r="E408" s="278"/>
      <c r="F408" s="123"/>
      <c r="G408" s="279">
        <f t="shared" si="7"/>
        <v>0</v>
      </c>
    </row>
    <row r="409" spans="1:7" s="77" customFormat="1" ht="32.1" customHeight="1">
      <c r="A409" s="91"/>
      <c r="B409" s="277"/>
      <c r="C409" s="278"/>
      <c r="D409" s="278"/>
      <c r="E409" s="278"/>
      <c r="F409" s="123"/>
      <c r="G409" s="279">
        <f t="shared" si="7"/>
        <v>0</v>
      </c>
    </row>
    <row r="410" spans="1:7" s="77" customFormat="1" ht="32.1" customHeight="1">
      <c r="A410" s="91"/>
      <c r="B410" s="277"/>
      <c r="C410" s="278"/>
      <c r="D410" s="278"/>
      <c r="E410" s="278"/>
      <c r="F410" s="123"/>
      <c r="G410" s="279">
        <f t="shared" si="7"/>
        <v>0</v>
      </c>
    </row>
    <row r="411" spans="1:7" s="77" customFormat="1" ht="32.1" customHeight="1">
      <c r="A411" s="91"/>
      <c r="B411" s="277"/>
      <c r="C411" s="278"/>
      <c r="D411" s="278"/>
      <c r="E411" s="278"/>
      <c r="F411" s="123"/>
      <c r="G411" s="279">
        <f t="shared" si="7"/>
        <v>0</v>
      </c>
    </row>
    <row r="412" spans="1:7" s="77" customFormat="1" ht="32.1" customHeight="1">
      <c r="A412" s="91"/>
      <c r="B412" s="277"/>
      <c r="C412" s="278"/>
      <c r="D412" s="278"/>
      <c r="E412" s="278"/>
      <c r="F412" s="123"/>
      <c r="G412" s="279">
        <f t="shared" si="7"/>
        <v>0</v>
      </c>
    </row>
    <row r="413" spans="1:7" s="77" customFormat="1" ht="32.1" customHeight="1">
      <c r="A413" s="91"/>
      <c r="B413" s="277"/>
      <c r="C413" s="278"/>
      <c r="D413" s="278"/>
      <c r="E413" s="278"/>
      <c r="F413" s="123"/>
      <c r="G413" s="279">
        <f t="shared" si="7"/>
        <v>0</v>
      </c>
    </row>
    <row r="414" spans="1:7" s="77" customFormat="1" ht="32.1" customHeight="1">
      <c r="A414" s="91"/>
      <c r="B414" s="277"/>
      <c r="C414" s="278"/>
      <c r="D414" s="278"/>
      <c r="E414" s="278"/>
      <c r="F414" s="123"/>
      <c r="G414" s="279">
        <f t="shared" si="7"/>
        <v>0</v>
      </c>
    </row>
    <row r="415" spans="1:7" s="77" customFormat="1" ht="32.1" customHeight="1">
      <c r="A415" s="91"/>
      <c r="B415" s="277"/>
      <c r="C415" s="278"/>
      <c r="D415" s="278"/>
      <c r="E415" s="278"/>
      <c r="F415" s="123"/>
      <c r="G415" s="279">
        <f t="shared" si="7"/>
        <v>0</v>
      </c>
    </row>
    <row r="416" spans="1:7" s="77" customFormat="1" ht="32.1" customHeight="1">
      <c r="A416" s="91"/>
      <c r="B416" s="277"/>
      <c r="C416" s="278"/>
      <c r="D416" s="278"/>
      <c r="E416" s="278"/>
      <c r="F416" s="123"/>
      <c r="G416" s="279">
        <f t="shared" si="7"/>
        <v>0</v>
      </c>
    </row>
    <row r="417" spans="1:7" s="77" customFormat="1" ht="32.1" customHeight="1">
      <c r="A417" s="91"/>
      <c r="B417" s="277"/>
      <c r="C417" s="278"/>
      <c r="D417" s="278"/>
      <c r="E417" s="278"/>
      <c r="F417" s="123"/>
      <c r="G417" s="279">
        <f t="shared" si="7"/>
        <v>0</v>
      </c>
    </row>
    <row r="418" spans="1:7" s="77" customFormat="1" ht="32.1" customHeight="1">
      <c r="A418" s="91"/>
      <c r="B418" s="277"/>
      <c r="C418" s="278"/>
      <c r="D418" s="278"/>
      <c r="E418" s="278"/>
      <c r="F418" s="123"/>
      <c r="G418" s="279">
        <f t="shared" si="7"/>
        <v>0</v>
      </c>
    </row>
    <row r="419" spans="1:7" s="77" customFormat="1" ht="32.1" customHeight="1">
      <c r="A419" s="91"/>
      <c r="B419" s="277"/>
      <c r="C419" s="278"/>
      <c r="D419" s="278"/>
      <c r="E419" s="278"/>
      <c r="F419" s="123"/>
      <c r="G419" s="279">
        <f t="shared" si="7"/>
        <v>0</v>
      </c>
    </row>
    <row r="420" spans="1:7" s="77" customFormat="1" ht="32.1" customHeight="1">
      <c r="A420" s="91"/>
      <c r="B420" s="277"/>
      <c r="C420" s="278"/>
      <c r="D420" s="278"/>
      <c r="E420" s="278"/>
      <c r="F420" s="123"/>
      <c r="G420" s="279">
        <f t="shared" si="7"/>
        <v>0</v>
      </c>
    </row>
    <row r="421" spans="1:7" s="77" customFormat="1" ht="32.1" customHeight="1">
      <c r="A421" s="91"/>
      <c r="B421" s="277"/>
      <c r="C421" s="278"/>
      <c r="D421" s="278"/>
      <c r="E421" s="278"/>
      <c r="F421" s="123"/>
      <c r="G421" s="279">
        <f t="shared" si="7"/>
        <v>0</v>
      </c>
    </row>
    <row r="422" spans="1:7" s="77" customFormat="1" ht="32.1" customHeight="1">
      <c r="A422" s="91"/>
      <c r="B422" s="277"/>
      <c r="C422" s="278"/>
      <c r="D422" s="278"/>
      <c r="E422" s="278"/>
      <c r="F422" s="123"/>
      <c r="G422" s="279">
        <f t="shared" si="7"/>
        <v>0</v>
      </c>
    </row>
    <row r="423" spans="1:7" s="77" customFormat="1" ht="32.1" customHeight="1">
      <c r="A423" s="91"/>
      <c r="B423" s="277"/>
      <c r="C423" s="278"/>
      <c r="D423" s="278"/>
      <c r="E423" s="278"/>
      <c r="F423" s="123"/>
      <c r="G423" s="279">
        <f t="shared" si="7"/>
        <v>0</v>
      </c>
    </row>
    <row r="424" spans="1:7" s="77" customFormat="1" ht="32.1" customHeight="1">
      <c r="A424" s="91"/>
      <c r="B424" s="277"/>
      <c r="C424" s="278"/>
      <c r="D424" s="278"/>
      <c r="E424" s="278"/>
      <c r="F424" s="123"/>
      <c r="G424" s="279">
        <f t="shared" si="7"/>
        <v>0</v>
      </c>
    </row>
    <row r="425" spans="1:7" s="77" customFormat="1" ht="32.1" customHeight="1">
      <c r="A425" s="91"/>
      <c r="B425" s="277"/>
      <c r="C425" s="278"/>
      <c r="D425" s="278"/>
      <c r="E425" s="278"/>
      <c r="F425" s="123"/>
      <c r="G425" s="279">
        <f t="shared" si="7"/>
        <v>0</v>
      </c>
    </row>
    <row r="426" spans="1:7" s="77" customFormat="1" ht="32.1" customHeight="1">
      <c r="A426" s="91"/>
      <c r="B426" s="277"/>
      <c r="C426" s="278"/>
      <c r="D426" s="278"/>
      <c r="E426" s="278"/>
      <c r="F426" s="123"/>
      <c r="G426" s="279">
        <f t="shared" si="7"/>
        <v>0</v>
      </c>
    </row>
    <row r="427" spans="1:7" s="77" customFormat="1" ht="32.1" customHeight="1">
      <c r="A427" s="91"/>
      <c r="B427" s="277"/>
      <c r="C427" s="278"/>
      <c r="D427" s="278"/>
      <c r="E427" s="278"/>
      <c r="F427" s="123"/>
      <c r="G427" s="279">
        <f t="shared" si="7"/>
        <v>0</v>
      </c>
    </row>
    <row r="428" spans="1:7" s="77" customFormat="1" ht="32.1" customHeight="1">
      <c r="A428" s="91"/>
      <c r="B428" s="277"/>
      <c r="C428" s="278"/>
      <c r="D428" s="278"/>
      <c r="E428" s="278"/>
      <c r="F428" s="123"/>
      <c r="G428" s="279">
        <f t="shared" si="7"/>
        <v>0</v>
      </c>
    </row>
    <row r="429" spans="1:7" s="77" customFormat="1" ht="32.1" customHeight="1">
      <c r="A429" s="91"/>
      <c r="B429" s="277"/>
      <c r="C429" s="278"/>
      <c r="D429" s="278"/>
      <c r="E429" s="278"/>
      <c r="F429" s="123"/>
      <c r="G429" s="279">
        <f t="shared" si="7"/>
        <v>0</v>
      </c>
    </row>
    <row r="430" spans="1:7" s="77" customFormat="1" ht="32.1" customHeight="1">
      <c r="A430" s="91"/>
      <c r="B430" s="277"/>
      <c r="C430" s="278"/>
      <c r="D430" s="278"/>
      <c r="E430" s="278"/>
      <c r="F430" s="123"/>
      <c r="G430" s="279">
        <f t="shared" si="7"/>
        <v>0</v>
      </c>
    </row>
    <row r="431" spans="1:7" s="77" customFormat="1" ht="32.1" customHeight="1">
      <c r="A431" s="91"/>
      <c r="B431" s="277"/>
      <c r="C431" s="278"/>
      <c r="D431" s="278"/>
      <c r="E431" s="278"/>
      <c r="F431" s="123"/>
      <c r="G431" s="279">
        <f t="shared" si="7"/>
        <v>0</v>
      </c>
    </row>
    <row r="432" spans="1:7" s="77" customFormat="1" ht="32.1" customHeight="1">
      <c r="A432" s="91"/>
      <c r="B432" s="277"/>
      <c r="C432" s="278"/>
      <c r="D432" s="278"/>
      <c r="E432" s="278"/>
      <c r="F432" s="123"/>
      <c r="G432" s="279">
        <f t="shared" si="7"/>
        <v>0</v>
      </c>
    </row>
    <row r="433" spans="1:7" s="77" customFormat="1" ht="32.1" customHeight="1">
      <c r="A433" s="91"/>
      <c r="B433" s="277"/>
      <c r="C433" s="278"/>
      <c r="D433" s="278"/>
      <c r="E433" s="278"/>
      <c r="F433" s="123"/>
      <c r="G433" s="279">
        <f t="shared" si="7"/>
        <v>0</v>
      </c>
    </row>
    <row r="434" spans="1:7" s="77" customFormat="1" ht="32.1" customHeight="1">
      <c r="A434" s="91"/>
      <c r="B434" s="277"/>
      <c r="C434" s="278"/>
      <c r="D434" s="278"/>
      <c r="E434" s="278"/>
      <c r="F434" s="123"/>
      <c r="G434" s="279">
        <f t="shared" si="7"/>
        <v>0</v>
      </c>
    </row>
    <row r="435" spans="1:7" s="77" customFormat="1" ht="32.1" customHeight="1">
      <c r="A435" s="91"/>
      <c r="B435" s="277"/>
      <c r="C435" s="278"/>
      <c r="D435" s="278"/>
      <c r="E435" s="278"/>
      <c r="F435" s="123"/>
      <c r="G435" s="279">
        <f t="shared" si="7"/>
        <v>0</v>
      </c>
    </row>
    <row r="436" spans="1:7" s="77" customFormat="1" ht="32.1" customHeight="1">
      <c r="A436" s="91"/>
      <c r="B436" s="277"/>
      <c r="C436" s="278"/>
      <c r="D436" s="278"/>
      <c r="E436" s="278"/>
      <c r="F436" s="123"/>
      <c r="G436" s="279">
        <f t="shared" si="7"/>
        <v>0</v>
      </c>
    </row>
    <row r="437" spans="1:7" s="77" customFormat="1" ht="32.1" customHeight="1">
      <c r="A437" s="91"/>
      <c r="B437" s="277"/>
      <c r="C437" s="278"/>
      <c r="D437" s="278"/>
      <c r="E437" s="278"/>
      <c r="F437" s="123"/>
      <c r="G437" s="279">
        <f t="shared" si="7"/>
        <v>0</v>
      </c>
    </row>
    <row r="438" spans="1:7" s="77" customFormat="1" ht="32.1" customHeight="1">
      <c r="A438" s="91"/>
      <c r="B438" s="277"/>
      <c r="C438" s="278"/>
      <c r="D438" s="278"/>
      <c r="E438" s="278"/>
      <c r="F438" s="123"/>
      <c r="G438" s="279">
        <f t="shared" si="7"/>
        <v>0</v>
      </c>
    </row>
    <row r="439" spans="1:7" s="77" customFormat="1" ht="32.1" customHeight="1">
      <c r="A439" s="91"/>
      <c r="B439" s="277"/>
      <c r="C439" s="278"/>
      <c r="D439" s="278"/>
      <c r="E439" s="278"/>
      <c r="F439" s="123"/>
      <c r="G439" s="279">
        <f t="shared" si="7"/>
        <v>0</v>
      </c>
    </row>
    <row r="440" spans="1:7" s="77" customFormat="1" ht="32.1" customHeight="1">
      <c r="A440" s="91"/>
      <c r="B440" s="277"/>
      <c r="C440" s="278"/>
      <c r="D440" s="278"/>
      <c r="E440" s="278"/>
      <c r="F440" s="123"/>
      <c r="G440" s="279">
        <f t="shared" si="7"/>
        <v>0</v>
      </c>
    </row>
    <row r="441" spans="1:7" s="77" customFormat="1" ht="32.1" customHeight="1">
      <c r="A441" s="91"/>
      <c r="B441" s="277"/>
      <c r="C441" s="278"/>
      <c r="D441" s="278"/>
      <c r="E441" s="278"/>
      <c r="F441" s="123"/>
      <c r="G441" s="279">
        <f t="shared" si="7"/>
        <v>0</v>
      </c>
    </row>
    <row r="442" spans="1:7" s="77" customFormat="1" ht="32.1" customHeight="1">
      <c r="A442" s="91"/>
      <c r="B442" s="277"/>
      <c r="C442" s="278"/>
      <c r="D442" s="278"/>
      <c r="E442" s="278"/>
      <c r="F442" s="123"/>
      <c r="G442" s="279">
        <f t="shared" si="7"/>
        <v>0</v>
      </c>
    </row>
    <row r="443" spans="1:7" s="77" customFormat="1" ht="32.1" customHeight="1">
      <c r="A443" s="91"/>
      <c r="B443" s="277"/>
      <c r="C443" s="278"/>
      <c r="D443" s="278"/>
      <c r="E443" s="278"/>
      <c r="F443" s="123"/>
      <c r="G443" s="279">
        <f t="shared" si="7"/>
        <v>0</v>
      </c>
    </row>
    <row r="444" spans="1:7" s="77" customFormat="1" ht="32.1" customHeight="1">
      <c r="A444" s="91"/>
      <c r="B444" s="277"/>
      <c r="C444" s="278"/>
      <c r="D444" s="278"/>
      <c r="E444" s="278"/>
      <c r="F444" s="123"/>
      <c r="G444" s="279">
        <f t="shared" si="7"/>
        <v>0</v>
      </c>
    </row>
    <row r="445" spans="1:7" s="77" customFormat="1" ht="32.1" customHeight="1">
      <c r="A445" s="91"/>
      <c r="B445" s="277"/>
      <c r="C445" s="278"/>
      <c r="D445" s="278"/>
      <c r="E445" s="278"/>
      <c r="F445" s="123"/>
      <c r="G445" s="279">
        <f t="shared" si="7"/>
        <v>0</v>
      </c>
    </row>
    <row r="446" spans="1:7" s="77" customFormat="1" ht="32.1" customHeight="1">
      <c r="A446" s="91"/>
      <c r="B446" s="277"/>
      <c r="C446" s="278"/>
      <c r="D446" s="278"/>
      <c r="E446" s="278"/>
      <c r="F446" s="123"/>
      <c r="G446" s="279">
        <f t="shared" si="7"/>
        <v>0</v>
      </c>
    </row>
    <row r="447" spans="1:7" s="77" customFormat="1" ht="32.1" customHeight="1">
      <c r="A447" s="91"/>
      <c r="B447" s="277"/>
      <c r="C447" s="278"/>
      <c r="D447" s="278"/>
      <c r="E447" s="278"/>
      <c r="F447" s="123"/>
      <c r="G447" s="279">
        <f t="shared" si="7"/>
        <v>0</v>
      </c>
    </row>
    <row r="448" spans="1:7" s="77" customFormat="1" ht="32.1" customHeight="1">
      <c r="A448" s="91"/>
      <c r="B448" s="277"/>
      <c r="C448" s="278"/>
      <c r="D448" s="278"/>
      <c r="E448" s="278"/>
      <c r="F448" s="123"/>
      <c r="G448" s="279">
        <f t="shared" si="7"/>
        <v>0</v>
      </c>
    </row>
    <row r="449" spans="1:7" s="77" customFormat="1" ht="32.1" customHeight="1">
      <c r="A449" s="91"/>
      <c r="B449" s="277"/>
      <c r="C449" s="278"/>
      <c r="D449" s="278"/>
      <c r="E449" s="278"/>
      <c r="F449" s="123"/>
      <c r="G449" s="279">
        <f t="shared" si="7"/>
        <v>0</v>
      </c>
    </row>
    <row r="450" spans="1:7" s="77" customFormat="1" ht="32.1" customHeight="1">
      <c r="A450" s="91"/>
      <c r="B450" s="277"/>
      <c r="C450" s="278"/>
      <c r="D450" s="278"/>
      <c r="E450" s="278"/>
      <c r="F450" s="123"/>
      <c r="G450" s="279">
        <f t="shared" si="7"/>
        <v>0</v>
      </c>
    </row>
    <row r="451" spans="1:7" s="77" customFormat="1" ht="32.1" customHeight="1">
      <c r="A451" s="91"/>
      <c r="B451" s="277"/>
      <c r="C451" s="278"/>
      <c r="D451" s="278"/>
      <c r="E451" s="278"/>
      <c r="F451" s="123"/>
      <c r="G451" s="279">
        <f t="shared" si="7"/>
        <v>0</v>
      </c>
    </row>
    <row r="452" spans="1:7" s="77" customFormat="1" ht="32.1" customHeight="1">
      <c r="A452" s="91"/>
      <c r="B452" s="277"/>
      <c r="C452" s="278"/>
      <c r="D452" s="278"/>
      <c r="E452" s="278"/>
      <c r="F452" s="123"/>
      <c r="G452" s="279">
        <f t="shared" si="7"/>
        <v>0</v>
      </c>
    </row>
    <row r="453" spans="1:7" s="77" customFormat="1" ht="32.1" customHeight="1">
      <c r="A453" s="91"/>
      <c r="B453" s="277"/>
      <c r="C453" s="278"/>
      <c r="D453" s="278"/>
      <c r="E453" s="278"/>
      <c r="F453" s="123"/>
      <c r="G453" s="279">
        <f t="shared" si="7"/>
        <v>0</v>
      </c>
    </row>
    <row r="454" spans="1:7" s="77" customFormat="1" ht="32.1" customHeight="1">
      <c r="A454" s="91"/>
      <c r="B454" s="277"/>
      <c r="C454" s="278"/>
      <c r="D454" s="278"/>
      <c r="E454" s="278"/>
      <c r="F454" s="123"/>
      <c r="G454" s="279">
        <f t="shared" si="7"/>
        <v>0</v>
      </c>
    </row>
    <row r="455" spans="1:7" s="77" customFormat="1" ht="32.1" customHeight="1">
      <c r="A455" s="91"/>
      <c r="B455" s="277"/>
      <c r="C455" s="278"/>
      <c r="D455" s="278"/>
      <c r="E455" s="278"/>
      <c r="F455" s="123"/>
      <c r="G455" s="279">
        <f t="shared" si="7"/>
        <v>0</v>
      </c>
    </row>
    <row r="456" spans="1:7" s="77" customFormat="1" ht="32.1" customHeight="1">
      <c r="A456" s="91"/>
      <c r="B456" s="277"/>
      <c r="C456" s="278"/>
      <c r="D456" s="278"/>
      <c r="E456" s="278"/>
      <c r="F456" s="123"/>
      <c r="G456" s="279">
        <f t="shared" si="7"/>
        <v>0</v>
      </c>
    </row>
    <row r="457" spans="1:7" s="77" customFormat="1" ht="32.1" customHeight="1">
      <c r="A457" s="91"/>
      <c r="B457" s="277"/>
      <c r="C457" s="278"/>
      <c r="D457" s="278"/>
      <c r="E457" s="278"/>
      <c r="F457" s="123"/>
      <c r="G457" s="279">
        <f t="shared" si="7"/>
        <v>0</v>
      </c>
    </row>
    <row r="458" spans="1:7" s="77" customFormat="1" ht="32.1" customHeight="1">
      <c r="A458" s="91"/>
      <c r="B458" s="277"/>
      <c r="C458" s="278"/>
      <c r="D458" s="278"/>
      <c r="E458" s="278"/>
      <c r="F458" s="123"/>
      <c r="G458" s="279">
        <f t="shared" si="7"/>
        <v>0</v>
      </c>
    </row>
    <row r="459" spans="1:7" s="77" customFormat="1" ht="32.1" customHeight="1">
      <c r="A459" s="91"/>
      <c r="B459" s="277"/>
      <c r="C459" s="278"/>
      <c r="D459" s="278"/>
      <c r="E459" s="278"/>
      <c r="F459" s="123"/>
      <c r="G459" s="279">
        <f t="shared" si="7"/>
        <v>0</v>
      </c>
    </row>
    <row r="460" spans="1:7" s="77" customFormat="1" ht="32.1" customHeight="1">
      <c r="A460" s="91"/>
      <c r="B460" s="277"/>
      <c r="C460" s="278"/>
      <c r="D460" s="278"/>
      <c r="E460" s="278"/>
      <c r="F460" s="123"/>
      <c r="G460" s="279">
        <f t="shared" si="7"/>
        <v>0</v>
      </c>
    </row>
    <row r="461" spans="1:7" s="77" customFormat="1" ht="32.1" customHeight="1">
      <c r="A461" s="91"/>
      <c r="B461" s="277"/>
      <c r="C461" s="278"/>
      <c r="D461" s="278"/>
      <c r="E461" s="278"/>
      <c r="F461" s="123"/>
      <c r="G461" s="279">
        <f t="shared" si="7"/>
        <v>0</v>
      </c>
    </row>
    <row r="462" spans="1:7" s="77" customFormat="1" ht="32.1" customHeight="1">
      <c r="A462" s="91"/>
      <c r="B462" s="277"/>
      <c r="C462" s="278"/>
      <c r="D462" s="278"/>
      <c r="E462" s="278"/>
      <c r="F462" s="123"/>
      <c r="G462" s="279">
        <f t="shared" si="7"/>
        <v>0</v>
      </c>
    </row>
    <row r="463" spans="1:7" s="77" customFormat="1" ht="32.1" customHeight="1">
      <c r="A463" s="91"/>
      <c r="B463" s="277"/>
      <c r="C463" s="278"/>
      <c r="D463" s="278"/>
      <c r="E463" s="278"/>
      <c r="F463" s="123"/>
      <c r="G463" s="279">
        <f t="shared" si="7"/>
        <v>0</v>
      </c>
    </row>
    <row r="464" spans="1:7" s="77" customFormat="1" ht="32.1" customHeight="1">
      <c r="A464" s="91"/>
      <c r="B464" s="277"/>
      <c r="C464" s="278"/>
      <c r="D464" s="278"/>
      <c r="E464" s="278"/>
      <c r="F464" s="123"/>
      <c r="G464" s="279">
        <f t="shared" si="7"/>
        <v>0</v>
      </c>
    </row>
    <row r="465" spans="1:7" s="77" customFormat="1" ht="32.1" customHeight="1">
      <c r="A465" s="91"/>
      <c r="B465" s="277"/>
      <c r="C465" s="278"/>
      <c r="D465" s="278"/>
      <c r="E465" s="278"/>
      <c r="F465" s="123"/>
      <c r="G465" s="279">
        <f t="shared" si="7"/>
        <v>0</v>
      </c>
    </row>
    <row r="466" spans="1:7" s="77" customFormat="1" ht="32.1" customHeight="1">
      <c r="A466" s="91"/>
      <c r="B466" s="277"/>
      <c r="C466" s="278"/>
      <c r="D466" s="278"/>
      <c r="E466" s="278"/>
      <c r="F466" s="123"/>
      <c r="G466" s="279">
        <f t="shared" si="7"/>
        <v>0</v>
      </c>
    </row>
    <row r="467" spans="1:7" s="77" customFormat="1" ht="32.1" customHeight="1">
      <c r="A467" s="91"/>
      <c r="B467" s="277"/>
      <c r="C467" s="278"/>
      <c r="D467" s="278"/>
      <c r="E467" s="278"/>
      <c r="F467" s="123"/>
      <c r="G467" s="279">
        <f t="shared" si="7"/>
        <v>0</v>
      </c>
    </row>
    <row r="468" spans="1:7" s="77" customFormat="1" ht="32.1" customHeight="1">
      <c r="A468" s="91"/>
      <c r="B468" s="277"/>
      <c r="C468" s="278"/>
      <c r="D468" s="278"/>
      <c r="E468" s="278"/>
      <c r="F468" s="123"/>
      <c r="G468" s="279">
        <f t="shared" si="7"/>
        <v>0</v>
      </c>
    </row>
    <row r="469" spans="1:7" s="77" customFormat="1" ht="32.1" customHeight="1">
      <c r="A469" s="91"/>
      <c r="B469" s="277"/>
      <c r="C469" s="278"/>
      <c r="D469" s="278"/>
      <c r="E469" s="278"/>
      <c r="F469" s="123"/>
      <c r="G469" s="279">
        <f t="shared" ref="G469:G532" si="8">C469-D469+(E469+F469)</f>
        <v>0</v>
      </c>
    </row>
    <row r="470" spans="1:7" s="77" customFormat="1" ht="32.1" customHeight="1">
      <c r="A470" s="91"/>
      <c r="B470" s="277"/>
      <c r="C470" s="278"/>
      <c r="D470" s="278"/>
      <c r="E470" s="278"/>
      <c r="F470" s="123"/>
      <c r="G470" s="279">
        <f t="shared" si="8"/>
        <v>0</v>
      </c>
    </row>
    <row r="471" spans="1:7" s="77" customFormat="1" ht="32.1" customHeight="1">
      <c r="A471" s="91"/>
      <c r="B471" s="277"/>
      <c r="C471" s="278"/>
      <c r="D471" s="278"/>
      <c r="E471" s="278"/>
      <c r="F471" s="123"/>
      <c r="G471" s="279">
        <f t="shared" si="8"/>
        <v>0</v>
      </c>
    </row>
    <row r="472" spans="1:7" s="77" customFormat="1" ht="32.1" customHeight="1">
      <c r="A472" s="91"/>
      <c r="B472" s="277"/>
      <c r="C472" s="278"/>
      <c r="D472" s="278"/>
      <c r="E472" s="278"/>
      <c r="F472" s="123"/>
      <c r="G472" s="279">
        <f t="shared" si="8"/>
        <v>0</v>
      </c>
    </row>
    <row r="473" spans="1:7" s="77" customFormat="1" ht="32.1" customHeight="1">
      <c r="A473" s="91"/>
      <c r="B473" s="277"/>
      <c r="C473" s="278"/>
      <c r="D473" s="278"/>
      <c r="E473" s="278"/>
      <c r="F473" s="123"/>
      <c r="G473" s="279">
        <f t="shared" si="8"/>
        <v>0</v>
      </c>
    </row>
    <row r="474" spans="1:7" s="77" customFormat="1" ht="32.1" customHeight="1">
      <c r="A474" s="91"/>
      <c r="B474" s="277"/>
      <c r="C474" s="278"/>
      <c r="D474" s="278"/>
      <c r="E474" s="278"/>
      <c r="F474" s="123"/>
      <c r="G474" s="279">
        <f t="shared" si="8"/>
        <v>0</v>
      </c>
    </row>
    <row r="475" spans="1:7" s="77" customFormat="1" ht="32.1" customHeight="1">
      <c r="A475" s="91"/>
      <c r="B475" s="277"/>
      <c r="C475" s="278"/>
      <c r="D475" s="278"/>
      <c r="E475" s="278"/>
      <c r="F475" s="123"/>
      <c r="G475" s="279">
        <f t="shared" si="8"/>
        <v>0</v>
      </c>
    </row>
    <row r="476" spans="1:7" s="77" customFormat="1" ht="32.1" customHeight="1">
      <c r="A476" s="91"/>
      <c r="B476" s="277"/>
      <c r="C476" s="278"/>
      <c r="D476" s="278"/>
      <c r="E476" s="278"/>
      <c r="F476" s="123"/>
      <c r="G476" s="279">
        <f t="shared" si="8"/>
        <v>0</v>
      </c>
    </row>
    <row r="477" spans="1:7" s="77" customFormat="1" ht="32.1" customHeight="1">
      <c r="A477" s="91"/>
      <c r="B477" s="277"/>
      <c r="C477" s="278"/>
      <c r="D477" s="278"/>
      <c r="E477" s="278"/>
      <c r="F477" s="123"/>
      <c r="G477" s="279">
        <f t="shared" si="8"/>
        <v>0</v>
      </c>
    </row>
    <row r="478" spans="1:7" s="77" customFormat="1" ht="32.1" customHeight="1">
      <c r="A478" s="91"/>
      <c r="B478" s="277"/>
      <c r="C478" s="278"/>
      <c r="D478" s="278"/>
      <c r="E478" s="278"/>
      <c r="F478" s="123"/>
      <c r="G478" s="279">
        <f t="shared" si="8"/>
        <v>0</v>
      </c>
    </row>
    <row r="479" spans="1:7" s="77" customFormat="1" ht="32.1" customHeight="1">
      <c r="A479" s="91"/>
      <c r="B479" s="277"/>
      <c r="C479" s="278"/>
      <c r="D479" s="278"/>
      <c r="E479" s="278"/>
      <c r="F479" s="123"/>
      <c r="G479" s="279">
        <f t="shared" si="8"/>
        <v>0</v>
      </c>
    </row>
    <row r="480" spans="1:7" s="77" customFormat="1" ht="32.1" customHeight="1">
      <c r="A480" s="91"/>
      <c r="B480" s="277"/>
      <c r="C480" s="278"/>
      <c r="D480" s="278"/>
      <c r="E480" s="278"/>
      <c r="F480" s="123"/>
      <c r="G480" s="279">
        <f t="shared" si="8"/>
        <v>0</v>
      </c>
    </row>
    <row r="481" spans="1:7" s="77" customFormat="1" ht="32.1" customHeight="1">
      <c r="A481" s="91"/>
      <c r="B481" s="277"/>
      <c r="C481" s="278"/>
      <c r="D481" s="278"/>
      <c r="E481" s="278"/>
      <c r="F481" s="123"/>
      <c r="G481" s="279">
        <f t="shared" si="8"/>
        <v>0</v>
      </c>
    </row>
    <row r="482" spans="1:7" s="77" customFormat="1" ht="32.1" customHeight="1">
      <c r="A482" s="91"/>
      <c r="B482" s="277"/>
      <c r="C482" s="278"/>
      <c r="D482" s="278"/>
      <c r="E482" s="278"/>
      <c r="F482" s="123"/>
      <c r="G482" s="279">
        <f t="shared" si="8"/>
        <v>0</v>
      </c>
    </row>
    <row r="483" spans="1:7" s="77" customFormat="1" ht="32.1" customHeight="1">
      <c r="A483" s="91"/>
      <c r="B483" s="277"/>
      <c r="C483" s="278"/>
      <c r="D483" s="278"/>
      <c r="E483" s="278"/>
      <c r="F483" s="123"/>
      <c r="G483" s="279">
        <f t="shared" si="8"/>
        <v>0</v>
      </c>
    </row>
    <row r="484" spans="1:7" s="77" customFormat="1" ht="32.1" customHeight="1">
      <c r="A484" s="91"/>
      <c r="B484" s="277"/>
      <c r="C484" s="278"/>
      <c r="D484" s="278"/>
      <c r="E484" s="278"/>
      <c r="F484" s="123"/>
      <c r="G484" s="279">
        <f t="shared" si="8"/>
        <v>0</v>
      </c>
    </row>
    <row r="485" spans="1:7" s="77" customFormat="1" ht="32.1" customHeight="1">
      <c r="A485" s="91"/>
      <c r="B485" s="277"/>
      <c r="C485" s="278"/>
      <c r="D485" s="278"/>
      <c r="E485" s="278"/>
      <c r="F485" s="123"/>
      <c r="G485" s="279">
        <f t="shared" si="8"/>
        <v>0</v>
      </c>
    </row>
    <row r="486" spans="1:7" s="77" customFormat="1" ht="32.1" customHeight="1">
      <c r="A486" s="91"/>
      <c r="B486" s="277"/>
      <c r="C486" s="278"/>
      <c r="D486" s="278"/>
      <c r="E486" s="278"/>
      <c r="F486" s="123"/>
      <c r="G486" s="279">
        <f t="shared" si="8"/>
        <v>0</v>
      </c>
    </row>
    <row r="487" spans="1:7" s="77" customFormat="1" ht="32.1" customHeight="1">
      <c r="A487" s="91"/>
      <c r="B487" s="277"/>
      <c r="C487" s="278"/>
      <c r="D487" s="278"/>
      <c r="E487" s="278"/>
      <c r="F487" s="123"/>
      <c r="G487" s="279">
        <f t="shared" si="8"/>
        <v>0</v>
      </c>
    </row>
    <row r="488" spans="1:7" s="77" customFormat="1" ht="32.1" customHeight="1">
      <c r="A488" s="91"/>
      <c r="B488" s="277"/>
      <c r="C488" s="278"/>
      <c r="D488" s="278"/>
      <c r="E488" s="278"/>
      <c r="F488" s="123"/>
      <c r="G488" s="279">
        <f t="shared" si="8"/>
        <v>0</v>
      </c>
    </row>
    <row r="489" spans="1:7" s="77" customFormat="1" ht="32.1" customHeight="1">
      <c r="A489" s="91"/>
      <c r="B489" s="277"/>
      <c r="C489" s="278"/>
      <c r="D489" s="278"/>
      <c r="E489" s="278"/>
      <c r="F489" s="123"/>
      <c r="G489" s="279">
        <f t="shared" si="8"/>
        <v>0</v>
      </c>
    </row>
    <row r="490" spans="1:7" s="77" customFormat="1" ht="32.1" customHeight="1">
      <c r="A490" s="91"/>
      <c r="B490" s="277"/>
      <c r="C490" s="278"/>
      <c r="D490" s="278"/>
      <c r="E490" s="278"/>
      <c r="F490" s="123"/>
      <c r="G490" s="279">
        <f t="shared" si="8"/>
        <v>0</v>
      </c>
    </row>
    <row r="491" spans="1:7" s="77" customFormat="1" ht="32.1" customHeight="1">
      <c r="A491" s="91"/>
      <c r="B491" s="277"/>
      <c r="C491" s="278"/>
      <c r="D491" s="278"/>
      <c r="E491" s="278"/>
      <c r="F491" s="123"/>
      <c r="G491" s="279">
        <f t="shared" si="8"/>
        <v>0</v>
      </c>
    </row>
    <row r="492" spans="1:7" s="77" customFormat="1" ht="32.1" customHeight="1">
      <c r="A492" s="91"/>
      <c r="B492" s="277"/>
      <c r="C492" s="278"/>
      <c r="D492" s="278"/>
      <c r="E492" s="278"/>
      <c r="F492" s="123"/>
      <c r="G492" s="279">
        <f t="shared" si="8"/>
        <v>0</v>
      </c>
    </row>
    <row r="493" spans="1:7" s="77" customFormat="1" ht="32.1" customHeight="1">
      <c r="A493" s="91"/>
      <c r="B493" s="277"/>
      <c r="C493" s="278"/>
      <c r="D493" s="278"/>
      <c r="E493" s="278"/>
      <c r="F493" s="123"/>
      <c r="G493" s="279">
        <f t="shared" si="8"/>
        <v>0</v>
      </c>
    </row>
    <row r="494" spans="1:7" s="77" customFormat="1" ht="32.1" customHeight="1">
      <c r="A494" s="91"/>
      <c r="B494" s="277"/>
      <c r="C494" s="278"/>
      <c r="D494" s="278"/>
      <c r="E494" s="278"/>
      <c r="F494" s="123"/>
      <c r="G494" s="279">
        <f t="shared" si="8"/>
        <v>0</v>
      </c>
    </row>
    <row r="495" spans="1:7" s="77" customFormat="1" ht="32.1" customHeight="1">
      <c r="A495" s="91"/>
      <c r="B495" s="277"/>
      <c r="C495" s="278"/>
      <c r="D495" s="278"/>
      <c r="E495" s="278"/>
      <c r="F495" s="123"/>
      <c r="G495" s="279">
        <f t="shared" si="8"/>
        <v>0</v>
      </c>
    </row>
    <row r="496" spans="1:7" s="77" customFormat="1" ht="32.1" customHeight="1">
      <c r="A496" s="91"/>
      <c r="B496" s="277"/>
      <c r="C496" s="278"/>
      <c r="D496" s="278"/>
      <c r="E496" s="278"/>
      <c r="F496" s="123"/>
      <c r="G496" s="279">
        <f t="shared" si="8"/>
        <v>0</v>
      </c>
    </row>
    <row r="497" spans="1:7" s="77" customFormat="1" ht="32.1" customHeight="1">
      <c r="A497" s="91"/>
      <c r="B497" s="277"/>
      <c r="C497" s="278"/>
      <c r="D497" s="278"/>
      <c r="E497" s="278"/>
      <c r="F497" s="123"/>
      <c r="G497" s="279">
        <f t="shared" si="8"/>
        <v>0</v>
      </c>
    </row>
    <row r="498" spans="1:7" s="77" customFormat="1" ht="32.1" customHeight="1">
      <c r="A498" s="91"/>
      <c r="B498" s="277"/>
      <c r="C498" s="278"/>
      <c r="D498" s="278"/>
      <c r="E498" s="278"/>
      <c r="F498" s="123"/>
      <c r="G498" s="279">
        <f t="shared" si="8"/>
        <v>0</v>
      </c>
    </row>
    <row r="499" spans="1:7" s="77" customFormat="1" ht="32.1" customHeight="1">
      <c r="A499" s="91"/>
      <c r="B499" s="277"/>
      <c r="C499" s="278"/>
      <c r="D499" s="278"/>
      <c r="E499" s="278"/>
      <c r="F499" s="123"/>
      <c r="G499" s="279">
        <f t="shared" si="8"/>
        <v>0</v>
      </c>
    </row>
    <row r="500" spans="1:7" s="77" customFormat="1" ht="32.1" customHeight="1">
      <c r="A500" s="91"/>
      <c r="B500" s="277"/>
      <c r="C500" s="278"/>
      <c r="D500" s="278"/>
      <c r="E500" s="278"/>
      <c r="F500" s="123"/>
      <c r="G500" s="279">
        <f t="shared" si="8"/>
        <v>0</v>
      </c>
    </row>
    <row r="501" spans="1:7" s="77" customFormat="1" ht="32.1" customHeight="1">
      <c r="A501" s="91"/>
      <c r="B501" s="277"/>
      <c r="C501" s="278"/>
      <c r="D501" s="278"/>
      <c r="E501" s="278"/>
      <c r="F501" s="123"/>
      <c r="G501" s="279">
        <f t="shared" si="8"/>
        <v>0</v>
      </c>
    </row>
    <row r="502" spans="1:7" s="77" customFormat="1" ht="32.1" customHeight="1">
      <c r="A502" s="91"/>
      <c r="B502" s="277"/>
      <c r="C502" s="278"/>
      <c r="D502" s="278"/>
      <c r="E502" s="278"/>
      <c r="F502" s="123"/>
      <c r="G502" s="279">
        <f t="shared" si="8"/>
        <v>0</v>
      </c>
    </row>
    <row r="503" spans="1:7" s="77" customFormat="1" ht="32.1" customHeight="1">
      <c r="A503" s="91"/>
      <c r="B503" s="277"/>
      <c r="C503" s="278"/>
      <c r="D503" s="278"/>
      <c r="E503" s="278"/>
      <c r="F503" s="123"/>
      <c r="G503" s="279">
        <f t="shared" si="8"/>
        <v>0</v>
      </c>
    </row>
    <row r="504" spans="1:7" s="77" customFormat="1" ht="32.1" customHeight="1">
      <c r="A504" s="91"/>
      <c r="B504" s="277"/>
      <c r="C504" s="278"/>
      <c r="D504" s="278"/>
      <c r="E504" s="278"/>
      <c r="F504" s="123"/>
      <c r="G504" s="279">
        <f t="shared" si="8"/>
        <v>0</v>
      </c>
    </row>
    <row r="505" spans="1:7" s="77" customFormat="1" ht="32.1" customHeight="1">
      <c r="A505" s="91"/>
      <c r="B505" s="277"/>
      <c r="C505" s="278"/>
      <c r="D505" s="278"/>
      <c r="E505" s="278"/>
      <c r="F505" s="123"/>
      <c r="G505" s="279">
        <f t="shared" si="8"/>
        <v>0</v>
      </c>
    </row>
    <row r="506" spans="1:7" s="77" customFormat="1" ht="32.1" customHeight="1">
      <c r="A506" s="91"/>
      <c r="B506" s="277"/>
      <c r="C506" s="278"/>
      <c r="D506" s="278"/>
      <c r="E506" s="278"/>
      <c r="F506" s="123"/>
      <c r="G506" s="279">
        <f t="shared" si="8"/>
        <v>0</v>
      </c>
    </row>
    <row r="507" spans="1:7" s="77" customFormat="1" ht="32.1" customHeight="1">
      <c r="A507" s="91"/>
      <c r="B507" s="277"/>
      <c r="C507" s="278"/>
      <c r="D507" s="278"/>
      <c r="E507" s="278"/>
      <c r="F507" s="123"/>
      <c r="G507" s="279">
        <f t="shared" si="8"/>
        <v>0</v>
      </c>
    </row>
    <row r="508" spans="1:7" s="77" customFormat="1" ht="32.1" customHeight="1">
      <c r="A508" s="91"/>
      <c r="B508" s="277"/>
      <c r="C508" s="278"/>
      <c r="D508" s="278"/>
      <c r="E508" s="278"/>
      <c r="F508" s="123"/>
      <c r="G508" s="279">
        <f t="shared" si="8"/>
        <v>0</v>
      </c>
    </row>
    <row r="509" spans="1:7" s="77" customFormat="1" ht="32.1" customHeight="1">
      <c r="A509" s="91"/>
      <c r="B509" s="277"/>
      <c r="C509" s="278"/>
      <c r="D509" s="278"/>
      <c r="E509" s="278"/>
      <c r="F509" s="123"/>
      <c r="G509" s="279">
        <f t="shared" si="8"/>
        <v>0</v>
      </c>
    </row>
    <row r="510" spans="1:7" s="77" customFormat="1" ht="32.1" customHeight="1">
      <c r="A510" s="91"/>
      <c r="B510" s="277"/>
      <c r="C510" s="278"/>
      <c r="D510" s="278"/>
      <c r="E510" s="278"/>
      <c r="F510" s="123"/>
      <c r="G510" s="279">
        <f t="shared" si="8"/>
        <v>0</v>
      </c>
    </row>
    <row r="511" spans="1:7" s="77" customFormat="1" ht="32.1" customHeight="1">
      <c r="A511" s="91"/>
      <c r="B511" s="277"/>
      <c r="C511" s="278"/>
      <c r="D511" s="278"/>
      <c r="E511" s="278"/>
      <c r="F511" s="123"/>
      <c r="G511" s="279">
        <f t="shared" si="8"/>
        <v>0</v>
      </c>
    </row>
    <row r="512" spans="1:7" s="77" customFormat="1" ht="32.1" customHeight="1">
      <c r="A512" s="91"/>
      <c r="B512" s="277"/>
      <c r="C512" s="278"/>
      <c r="D512" s="278"/>
      <c r="E512" s="278"/>
      <c r="F512" s="123"/>
      <c r="G512" s="279">
        <f t="shared" si="8"/>
        <v>0</v>
      </c>
    </row>
    <row r="513" spans="1:7" s="77" customFormat="1" ht="32.1" customHeight="1">
      <c r="A513" s="91"/>
      <c r="B513" s="277"/>
      <c r="C513" s="278"/>
      <c r="D513" s="278"/>
      <c r="E513" s="278"/>
      <c r="F513" s="123"/>
      <c r="G513" s="279">
        <f t="shared" si="8"/>
        <v>0</v>
      </c>
    </row>
    <row r="514" spans="1:7" s="77" customFormat="1" ht="32.1" customHeight="1">
      <c r="A514" s="91"/>
      <c r="B514" s="277"/>
      <c r="C514" s="278"/>
      <c r="D514" s="278"/>
      <c r="E514" s="278"/>
      <c r="F514" s="123"/>
      <c r="G514" s="279">
        <f t="shared" si="8"/>
        <v>0</v>
      </c>
    </row>
    <row r="515" spans="1:7" s="77" customFormat="1" ht="32.1" customHeight="1">
      <c r="A515" s="91"/>
      <c r="B515" s="277"/>
      <c r="C515" s="278"/>
      <c r="D515" s="278"/>
      <c r="E515" s="278"/>
      <c r="F515" s="123"/>
      <c r="G515" s="279">
        <f t="shared" si="8"/>
        <v>0</v>
      </c>
    </row>
    <row r="516" spans="1:7" s="77" customFormat="1" ht="32.1" customHeight="1">
      <c r="A516" s="91"/>
      <c r="B516" s="277"/>
      <c r="C516" s="278"/>
      <c r="D516" s="278"/>
      <c r="E516" s="278"/>
      <c r="F516" s="123"/>
      <c r="G516" s="279">
        <f t="shared" si="8"/>
        <v>0</v>
      </c>
    </row>
    <row r="517" spans="1:7" s="77" customFormat="1" ht="32.1" customHeight="1">
      <c r="A517" s="91"/>
      <c r="B517" s="277"/>
      <c r="C517" s="278"/>
      <c r="D517" s="278"/>
      <c r="E517" s="278"/>
      <c r="F517" s="123"/>
      <c r="G517" s="279">
        <f t="shared" si="8"/>
        <v>0</v>
      </c>
    </row>
    <row r="518" spans="1:7" s="77" customFormat="1" ht="32.1" customHeight="1">
      <c r="A518" s="91"/>
      <c r="B518" s="277"/>
      <c r="C518" s="278"/>
      <c r="D518" s="278"/>
      <c r="E518" s="278"/>
      <c r="F518" s="123"/>
      <c r="G518" s="279">
        <f t="shared" si="8"/>
        <v>0</v>
      </c>
    </row>
    <row r="519" spans="1:7" s="77" customFormat="1" ht="32.1" customHeight="1">
      <c r="A519" s="91"/>
      <c r="B519" s="277"/>
      <c r="C519" s="278"/>
      <c r="D519" s="278"/>
      <c r="E519" s="278"/>
      <c r="F519" s="123"/>
      <c r="G519" s="279">
        <f t="shared" si="8"/>
        <v>0</v>
      </c>
    </row>
    <row r="520" spans="1:7" s="77" customFormat="1" ht="32.1" customHeight="1">
      <c r="A520" s="91"/>
      <c r="B520" s="277"/>
      <c r="C520" s="278"/>
      <c r="D520" s="278"/>
      <c r="E520" s="278"/>
      <c r="F520" s="123"/>
      <c r="G520" s="279">
        <f t="shared" si="8"/>
        <v>0</v>
      </c>
    </row>
    <row r="521" spans="1:7" s="77" customFormat="1" ht="32.1" customHeight="1">
      <c r="A521" s="91"/>
      <c r="B521" s="277"/>
      <c r="C521" s="278"/>
      <c r="D521" s="278"/>
      <c r="E521" s="278"/>
      <c r="F521" s="123"/>
      <c r="G521" s="279">
        <f t="shared" si="8"/>
        <v>0</v>
      </c>
    </row>
    <row r="522" spans="1:7" s="77" customFormat="1" ht="32.1" customHeight="1">
      <c r="A522" s="91"/>
      <c r="B522" s="277"/>
      <c r="C522" s="278"/>
      <c r="D522" s="278"/>
      <c r="E522" s="278"/>
      <c r="F522" s="123"/>
      <c r="G522" s="279">
        <f t="shared" si="8"/>
        <v>0</v>
      </c>
    </row>
    <row r="523" spans="1:7" s="77" customFormat="1" ht="32.1" customHeight="1">
      <c r="A523" s="91"/>
      <c r="B523" s="277"/>
      <c r="C523" s="278"/>
      <c r="D523" s="278"/>
      <c r="E523" s="278"/>
      <c r="F523" s="123"/>
      <c r="G523" s="279">
        <f t="shared" si="8"/>
        <v>0</v>
      </c>
    </row>
    <row r="524" spans="1:7" s="77" customFormat="1" ht="32.1" customHeight="1">
      <c r="A524" s="91"/>
      <c r="B524" s="277"/>
      <c r="C524" s="278"/>
      <c r="D524" s="278"/>
      <c r="E524" s="278"/>
      <c r="F524" s="123"/>
      <c r="G524" s="279">
        <f t="shared" si="8"/>
        <v>0</v>
      </c>
    </row>
    <row r="525" spans="1:7" s="77" customFormat="1" ht="32.1" customHeight="1">
      <c r="A525" s="91"/>
      <c r="B525" s="277"/>
      <c r="C525" s="278"/>
      <c r="D525" s="278"/>
      <c r="E525" s="278"/>
      <c r="F525" s="123"/>
      <c r="G525" s="279">
        <f t="shared" si="8"/>
        <v>0</v>
      </c>
    </row>
    <row r="526" spans="1:7" s="77" customFormat="1" ht="32.1" customHeight="1">
      <c r="A526" s="91"/>
      <c r="B526" s="277"/>
      <c r="C526" s="278"/>
      <c r="D526" s="278"/>
      <c r="E526" s="278"/>
      <c r="F526" s="123"/>
      <c r="G526" s="279">
        <f t="shared" si="8"/>
        <v>0</v>
      </c>
    </row>
    <row r="527" spans="1:7" s="77" customFormat="1" ht="32.1" customHeight="1">
      <c r="A527" s="91"/>
      <c r="B527" s="277"/>
      <c r="C527" s="278"/>
      <c r="D527" s="278"/>
      <c r="E527" s="278"/>
      <c r="F527" s="123"/>
      <c r="G527" s="279">
        <f t="shared" si="8"/>
        <v>0</v>
      </c>
    </row>
    <row r="528" spans="1:7" s="77" customFormat="1" ht="32.1" customHeight="1">
      <c r="A528" s="91"/>
      <c r="B528" s="277"/>
      <c r="C528" s="278"/>
      <c r="D528" s="278"/>
      <c r="E528" s="278"/>
      <c r="F528" s="123"/>
      <c r="G528" s="279">
        <f t="shared" si="8"/>
        <v>0</v>
      </c>
    </row>
    <row r="529" spans="1:7" s="77" customFormat="1" ht="32.1" customHeight="1">
      <c r="A529" s="91"/>
      <c r="B529" s="277"/>
      <c r="C529" s="278"/>
      <c r="D529" s="278"/>
      <c r="E529" s="278"/>
      <c r="F529" s="123"/>
      <c r="G529" s="279">
        <f t="shared" si="8"/>
        <v>0</v>
      </c>
    </row>
    <row r="530" spans="1:7" s="77" customFormat="1" ht="32.1" customHeight="1">
      <c r="A530" s="91"/>
      <c r="B530" s="277"/>
      <c r="C530" s="278"/>
      <c r="D530" s="278"/>
      <c r="E530" s="278"/>
      <c r="F530" s="123"/>
      <c r="G530" s="279">
        <f t="shared" si="8"/>
        <v>0</v>
      </c>
    </row>
    <row r="531" spans="1:7" s="77" customFormat="1" ht="32.1" customHeight="1">
      <c r="A531" s="91"/>
      <c r="B531" s="277"/>
      <c r="C531" s="278"/>
      <c r="D531" s="278"/>
      <c r="E531" s="278"/>
      <c r="F531" s="123"/>
      <c r="G531" s="279">
        <f t="shared" si="8"/>
        <v>0</v>
      </c>
    </row>
    <row r="532" spans="1:7" s="77" customFormat="1" ht="32.1" customHeight="1">
      <c r="A532" s="91"/>
      <c r="B532" s="277"/>
      <c r="C532" s="278"/>
      <c r="D532" s="278"/>
      <c r="E532" s="278"/>
      <c r="F532" s="123"/>
      <c r="G532" s="279">
        <f t="shared" si="8"/>
        <v>0</v>
      </c>
    </row>
    <row r="533" spans="1:7" s="77" customFormat="1" ht="32.1" customHeight="1">
      <c r="A533" s="91"/>
      <c r="B533" s="277"/>
      <c r="C533" s="278"/>
      <c r="D533" s="278"/>
      <c r="E533" s="278"/>
      <c r="F533" s="123"/>
      <c r="G533" s="279">
        <f t="shared" ref="G533:G596" si="9">C533-D533+(E533+F533)</f>
        <v>0</v>
      </c>
    </row>
    <row r="534" spans="1:7" s="77" customFormat="1" ht="32.1" customHeight="1">
      <c r="A534" s="91"/>
      <c r="B534" s="277"/>
      <c r="C534" s="278"/>
      <c r="D534" s="278"/>
      <c r="E534" s="278"/>
      <c r="F534" s="123"/>
      <c r="G534" s="279">
        <f t="shared" si="9"/>
        <v>0</v>
      </c>
    </row>
    <row r="535" spans="1:7" s="77" customFormat="1" ht="32.1" customHeight="1">
      <c r="A535" s="91"/>
      <c r="B535" s="277"/>
      <c r="C535" s="278"/>
      <c r="D535" s="278"/>
      <c r="E535" s="278"/>
      <c r="F535" s="123"/>
      <c r="G535" s="279">
        <f t="shared" si="9"/>
        <v>0</v>
      </c>
    </row>
    <row r="536" spans="1:7" s="77" customFormat="1" ht="32.1" customHeight="1">
      <c r="A536" s="91"/>
      <c r="B536" s="277"/>
      <c r="C536" s="278"/>
      <c r="D536" s="278"/>
      <c r="E536" s="278"/>
      <c r="F536" s="123"/>
      <c r="G536" s="279">
        <f t="shared" si="9"/>
        <v>0</v>
      </c>
    </row>
    <row r="537" spans="1:7" s="77" customFormat="1" ht="32.1" customHeight="1">
      <c r="A537" s="91"/>
      <c r="B537" s="277"/>
      <c r="C537" s="278"/>
      <c r="D537" s="278"/>
      <c r="E537" s="278"/>
      <c r="F537" s="123"/>
      <c r="G537" s="279">
        <f t="shared" si="9"/>
        <v>0</v>
      </c>
    </row>
    <row r="538" spans="1:7" s="77" customFormat="1" ht="32.1" customHeight="1">
      <c r="A538" s="91"/>
      <c r="B538" s="277"/>
      <c r="C538" s="278"/>
      <c r="D538" s="278"/>
      <c r="E538" s="278"/>
      <c r="F538" s="123"/>
      <c r="G538" s="279">
        <f t="shared" si="9"/>
        <v>0</v>
      </c>
    </row>
    <row r="539" spans="1:7" s="77" customFormat="1" ht="32.1" customHeight="1">
      <c r="A539" s="91"/>
      <c r="B539" s="277"/>
      <c r="C539" s="278"/>
      <c r="D539" s="278"/>
      <c r="E539" s="278"/>
      <c r="F539" s="123"/>
      <c r="G539" s="279">
        <f t="shared" si="9"/>
        <v>0</v>
      </c>
    </row>
    <row r="540" spans="1:7" s="77" customFormat="1" ht="32.1" customHeight="1">
      <c r="A540" s="91"/>
      <c r="B540" s="277"/>
      <c r="C540" s="278"/>
      <c r="D540" s="278"/>
      <c r="E540" s="278"/>
      <c r="F540" s="123"/>
      <c r="G540" s="279">
        <f t="shared" si="9"/>
        <v>0</v>
      </c>
    </row>
    <row r="541" spans="1:7" s="77" customFormat="1" ht="32.1" customHeight="1">
      <c r="A541" s="91"/>
      <c r="B541" s="277"/>
      <c r="C541" s="278"/>
      <c r="D541" s="278"/>
      <c r="E541" s="278"/>
      <c r="F541" s="123"/>
      <c r="G541" s="279">
        <f t="shared" si="9"/>
        <v>0</v>
      </c>
    </row>
    <row r="542" spans="1:7" s="77" customFormat="1" ht="32.1" customHeight="1">
      <c r="A542" s="91"/>
      <c r="B542" s="277"/>
      <c r="C542" s="278"/>
      <c r="D542" s="278"/>
      <c r="E542" s="278"/>
      <c r="F542" s="123"/>
      <c r="G542" s="279">
        <f t="shared" si="9"/>
        <v>0</v>
      </c>
    </row>
    <row r="543" spans="1:7" s="77" customFormat="1" ht="32.1" customHeight="1">
      <c r="A543" s="91"/>
      <c r="B543" s="277"/>
      <c r="C543" s="278"/>
      <c r="D543" s="278"/>
      <c r="E543" s="278"/>
      <c r="F543" s="123"/>
      <c r="G543" s="279">
        <f t="shared" si="9"/>
        <v>0</v>
      </c>
    </row>
    <row r="544" spans="1:7" s="77" customFormat="1" ht="32.1" customHeight="1">
      <c r="A544" s="91"/>
      <c r="B544" s="277"/>
      <c r="C544" s="278"/>
      <c r="D544" s="278"/>
      <c r="E544" s="278"/>
      <c r="F544" s="123"/>
      <c r="G544" s="279">
        <f t="shared" si="9"/>
        <v>0</v>
      </c>
    </row>
    <row r="545" spans="1:7" s="77" customFormat="1" ht="32.1" customHeight="1">
      <c r="A545" s="91"/>
      <c r="B545" s="277"/>
      <c r="C545" s="278"/>
      <c r="D545" s="278"/>
      <c r="E545" s="278"/>
      <c r="F545" s="123"/>
      <c r="G545" s="279">
        <f t="shared" si="9"/>
        <v>0</v>
      </c>
    </row>
    <row r="546" spans="1:7" s="77" customFormat="1" ht="32.1" customHeight="1">
      <c r="A546" s="91"/>
      <c r="B546" s="277"/>
      <c r="C546" s="278"/>
      <c r="D546" s="278"/>
      <c r="E546" s="278"/>
      <c r="F546" s="123"/>
      <c r="G546" s="279">
        <f t="shared" si="9"/>
        <v>0</v>
      </c>
    </row>
    <row r="547" spans="1:7" s="77" customFormat="1" ht="32.1" customHeight="1">
      <c r="A547" s="91"/>
      <c r="B547" s="277"/>
      <c r="C547" s="278"/>
      <c r="D547" s="278"/>
      <c r="E547" s="278"/>
      <c r="F547" s="123"/>
      <c r="G547" s="279">
        <f t="shared" si="9"/>
        <v>0</v>
      </c>
    </row>
    <row r="548" spans="1:7" s="77" customFormat="1" ht="32.1" customHeight="1">
      <c r="A548" s="91"/>
      <c r="B548" s="277"/>
      <c r="C548" s="278"/>
      <c r="D548" s="278"/>
      <c r="E548" s="278"/>
      <c r="F548" s="123"/>
      <c r="G548" s="279">
        <f t="shared" si="9"/>
        <v>0</v>
      </c>
    </row>
    <row r="549" spans="1:7" s="77" customFormat="1" ht="32.1" customHeight="1">
      <c r="A549" s="91"/>
      <c r="B549" s="277"/>
      <c r="C549" s="278"/>
      <c r="D549" s="278"/>
      <c r="E549" s="278"/>
      <c r="F549" s="123"/>
      <c r="G549" s="279">
        <f t="shared" si="9"/>
        <v>0</v>
      </c>
    </row>
    <row r="550" spans="1:7" s="77" customFormat="1" ht="32.1" customHeight="1">
      <c r="A550" s="91"/>
      <c r="B550" s="277"/>
      <c r="C550" s="278"/>
      <c r="D550" s="278"/>
      <c r="E550" s="278"/>
      <c r="F550" s="123"/>
      <c r="G550" s="279">
        <f t="shared" si="9"/>
        <v>0</v>
      </c>
    </row>
    <row r="551" spans="1:7" s="77" customFormat="1" ht="32.1" customHeight="1">
      <c r="A551" s="91"/>
      <c r="B551" s="277"/>
      <c r="C551" s="278"/>
      <c r="D551" s="278"/>
      <c r="E551" s="278"/>
      <c r="F551" s="123"/>
      <c r="G551" s="279">
        <f t="shared" si="9"/>
        <v>0</v>
      </c>
    </row>
    <row r="552" spans="1:7" s="77" customFormat="1" ht="32.1" customHeight="1">
      <c r="A552" s="91"/>
      <c r="B552" s="277"/>
      <c r="C552" s="278"/>
      <c r="D552" s="278"/>
      <c r="E552" s="278"/>
      <c r="F552" s="123"/>
      <c r="G552" s="279">
        <f t="shared" si="9"/>
        <v>0</v>
      </c>
    </row>
    <row r="553" spans="1:7" s="77" customFormat="1" ht="32.1" customHeight="1">
      <c r="A553" s="91"/>
      <c r="B553" s="277"/>
      <c r="C553" s="278"/>
      <c r="D553" s="278"/>
      <c r="E553" s="278"/>
      <c r="F553" s="123"/>
      <c r="G553" s="279">
        <f t="shared" si="9"/>
        <v>0</v>
      </c>
    </row>
    <row r="554" spans="1:7" s="77" customFormat="1" ht="32.1" customHeight="1">
      <c r="A554" s="91"/>
      <c r="B554" s="277"/>
      <c r="C554" s="278"/>
      <c r="D554" s="278"/>
      <c r="E554" s="278"/>
      <c r="F554" s="123"/>
      <c r="G554" s="279">
        <f t="shared" si="9"/>
        <v>0</v>
      </c>
    </row>
    <row r="555" spans="1:7" s="77" customFormat="1" ht="32.1" customHeight="1">
      <c r="A555" s="91"/>
      <c r="B555" s="277"/>
      <c r="C555" s="278"/>
      <c r="D555" s="278"/>
      <c r="E555" s="278"/>
      <c r="F555" s="123"/>
      <c r="G555" s="279">
        <f t="shared" si="9"/>
        <v>0</v>
      </c>
    </row>
    <row r="556" spans="1:7" s="77" customFormat="1" ht="32.1" customHeight="1">
      <c r="A556" s="91"/>
      <c r="B556" s="277"/>
      <c r="C556" s="278"/>
      <c r="D556" s="278"/>
      <c r="E556" s="278"/>
      <c r="F556" s="123"/>
      <c r="G556" s="279">
        <f t="shared" si="9"/>
        <v>0</v>
      </c>
    </row>
    <row r="557" spans="1:7" s="77" customFormat="1" ht="32.1" customHeight="1">
      <c r="A557" s="91"/>
      <c r="B557" s="277"/>
      <c r="C557" s="278"/>
      <c r="D557" s="278"/>
      <c r="E557" s="278"/>
      <c r="F557" s="123"/>
      <c r="G557" s="279">
        <f t="shared" si="9"/>
        <v>0</v>
      </c>
    </row>
    <row r="558" spans="1:7" s="77" customFormat="1" ht="32.1" customHeight="1">
      <c r="A558" s="91"/>
      <c r="B558" s="277"/>
      <c r="C558" s="278"/>
      <c r="D558" s="278"/>
      <c r="E558" s="278"/>
      <c r="F558" s="123"/>
      <c r="G558" s="279">
        <f t="shared" si="9"/>
        <v>0</v>
      </c>
    </row>
    <row r="559" spans="1:7" s="77" customFormat="1" ht="32.1" customHeight="1">
      <c r="A559" s="91"/>
      <c r="B559" s="277"/>
      <c r="C559" s="278"/>
      <c r="D559" s="278"/>
      <c r="E559" s="278"/>
      <c r="F559" s="123"/>
      <c r="G559" s="279">
        <f t="shared" si="9"/>
        <v>0</v>
      </c>
    </row>
    <row r="560" spans="1:7" s="77" customFormat="1" ht="32.1" customHeight="1">
      <c r="A560" s="91"/>
      <c r="B560" s="277"/>
      <c r="C560" s="278"/>
      <c r="D560" s="278"/>
      <c r="E560" s="278"/>
      <c r="F560" s="123"/>
      <c r="G560" s="279">
        <f t="shared" si="9"/>
        <v>0</v>
      </c>
    </row>
    <row r="561" spans="1:7" s="77" customFormat="1" ht="32.1" customHeight="1">
      <c r="A561" s="91"/>
      <c r="B561" s="277"/>
      <c r="C561" s="278"/>
      <c r="D561" s="278"/>
      <c r="E561" s="278"/>
      <c r="F561" s="123"/>
      <c r="G561" s="279">
        <f t="shared" si="9"/>
        <v>0</v>
      </c>
    </row>
    <row r="562" spans="1:7" s="77" customFormat="1" ht="32.1" customHeight="1">
      <c r="A562" s="91"/>
      <c r="B562" s="277"/>
      <c r="C562" s="278"/>
      <c r="D562" s="278"/>
      <c r="E562" s="278"/>
      <c r="F562" s="123"/>
      <c r="G562" s="279">
        <f t="shared" si="9"/>
        <v>0</v>
      </c>
    </row>
    <row r="563" spans="1:7" s="77" customFormat="1" ht="32.1" customHeight="1">
      <c r="A563" s="91"/>
      <c r="B563" s="277"/>
      <c r="C563" s="278"/>
      <c r="D563" s="278"/>
      <c r="E563" s="278"/>
      <c r="F563" s="123"/>
      <c r="G563" s="279">
        <f t="shared" si="9"/>
        <v>0</v>
      </c>
    </row>
    <row r="564" spans="1:7" s="77" customFormat="1" ht="32.1" customHeight="1">
      <c r="A564" s="91"/>
      <c r="B564" s="277"/>
      <c r="C564" s="278"/>
      <c r="D564" s="278"/>
      <c r="E564" s="278"/>
      <c r="F564" s="123"/>
      <c r="G564" s="279">
        <f t="shared" si="9"/>
        <v>0</v>
      </c>
    </row>
    <row r="565" spans="1:7" s="77" customFormat="1" ht="32.1" customHeight="1">
      <c r="A565" s="91"/>
      <c r="B565" s="277"/>
      <c r="C565" s="278"/>
      <c r="D565" s="278"/>
      <c r="E565" s="278"/>
      <c r="F565" s="123"/>
      <c r="G565" s="279">
        <f t="shared" si="9"/>
        <v>0</v>
      </c>
    </row>
    <row r="566" spans="1:7" s="77" customFormat="1" ht="32.1" customHeight="1">
      <c r="A566" s="91"/>
      <c r="B566" s="277"/>
      <c r="C566" s="278"/>
      <c r="D566" s="278"/>
      <c r="E566" s="278"/>
      <c r="F566" s="123"/>
      <c r="G566" s="279">
        <f t="shared" si="9"/>
        <v>0</v>
      </c>
    </row>
    <row r="567" spans="1:7" s="77" customFormat="1" ht="32.1" customHeight="1">
      <c r="A567" s="91"/>
      <c r="B567" s="277"/>
      <c r="C567" s="278"/>
      <c r="D567" s="278"/>
      <c r="E567" s="278"/>
      <c r="F567" s="123"/>
      <c r="G567" s="279">
        <f t="shared" si="9"/>
        <v>0</v>
      </c>
    </row>
    <row r="568" spans="1:7" s="77" customFormat="1" ht="32.1" customHeight="1">
      <c r="A568" s="91"/>
      <c r="B568" s="277"/>
      <c r="C568" s="278"/>
      <c r="D568" s="278"/>
      <c r="E568" s="278"/>
      <c r="F568" s="123"/>
      <c r="G568" s="279">
        <f t="shared" si="9"/>
        <v>0</v>
      </c>
    </row>
    <row r="569" spans="1:7" s="77" customFormat="1" ht="32.1" customHeight="1">
      <c r="A569" s="91"/>
      <c r="B569" s="277"/>
      <c r="C569" s="278"/>
      <c r="D569" s="278"/>
      <c r="E569" s="278"/>
      <c r="F569" s="123"/>
      <c r="G569" s="279">
        <f t="shared" si="9"/>
        <v>0</v>
      </c>
    </row>
    <row r="570" spans="1:7" s="77" customFormat="1" ht="32.1" customHeight="1">
      <c r="A570" s="91"/>
      <c r="B570" s="277"/>
      <c r="C570" s="278"/>
      <c r="D570" s="278"/>
      <c r="E570" s="278"/>
      <c r="F570" s="123"/>
      <c r="G570" s="279">
        <f t="shared" si="9"/>
        <v>0</v>
      </c>
    </row>
    <row r="571" spans="1:7" s="77" customFormat="1" ht="32.1" customHeight="1">
      <c r="A571" s="91"/>
      <c r="B571" s="277"/>
      <c r="C571" s="278"/>
      <c r="D571" s="278"/>
      <c r="E571" s="278"/>
      <c r="F571" s="123"/>
      <c r="G571" s="279">
        <f t="shared" si="9"/>
        <v>0</v>
      </c>
    </row>
    <row r="572" spans="1:7" s="77" customFormat="1" ht="32.1" customHeight="1">
      <c r="A572" s="91"/>
      <c r="B572" s="277"/>
      <c r="C572" s="278"/>
      <c r="D572" s="278"/>
      <c r="E572" s="278"/>
      <c r="F572" s="123"/>
      <c r="G572" s="279">
        <f t="shared" si="9"/>
        <v>0</v>
      </c>
    </row>
    <row r="573" spans="1:7" s="77" customFormat="1" ht="32.1" customHeight="1">
      <c r="A573" s="91"/>
      <c r="B573" s="277"/>
      <c r="C573" s="278"/>
      <c r="D573" s="278"/>
      <c r="E573" s="278"/>
      <c r="F573" s="123"/>
      <c r="G573" s="279">
        <f t="shared" si="9"/>
        <v>0</v>
      </c>
    </row>
    <row r="574" spans="1:7" s="77" customFormat="1" ht="32.1" customHeight="1">
      <c r="A574" s="91"/>
      <c r="B574" s="277"/>
      <c r="C574" s="278"/>
      <c r="D574" s="278"/>
      <c r="E574" s="278"/>
      <c r="F574" s="123"/>
      <c r="G574" s="279">
        <f t="shared" si="9"/>
        <v>0</v>
      </c>
    </row>
    <row r="575" spans="1:7" s="77" customFormat="1" ht="32.1" customHeight="1">
      <c r="A575" s="91"/>
      <c r="B575" s="277"/>
      <c r="C575" s="278"/>
      <c r="D575" s="278"/>
      <c r="E575" s="278"/>
      <c r="F575" s="123"/>
      <c r="G575" s="279">
        <f t="shared" si="9"/>
        <v>0</v>
      </c>
    </row>
    <row r="576" spans="1:7" s="77" customFormat="1" ht="32.1" customHeight="1">
      <c r="A576" s="91"/>
      <c r="B576" s="277"/>
      <c r="C576" s="278"/>
      <c r="D576" s="278"/>
      <c r="E576" s="278"/>
      <c r="F576" s="123"/>
      <c r="G576" s="279">
        <f t="shared" si="9"/>
        <v>0</v>
      </c>
    </row>
    <row r="577" spans="1:7" s="77" customFormat="1" ht="32.1" customHeight="1">
      <c r="A577" s="91"/>
      <c r="B577" s="277"/>
      <c r="C577" s="278"/>
      <c r="D577" s="278"/>
      <c r="E577" s="278"/>
      <c r="F577" s="123"/>
      <c r="G577" s="279">
        <f t="shared" si="9"/>
        <v>0</v>
      </c>
    </row>
    <row r="578" spans="1:7" s="77" customFormat="1" ht="32.1" customHeight="1">
      <c r="A578" s="91"/>
      <c r="B578" s="277"/>
      <c r="C578" s="278"/>
      <c r="D578" s="278"/>
      <c r="E578" s="278"/>
      <c r="F578" s="123"/>
      <c r="G578" s="279">
        <f t="shared" si="9"/>
        <v>0</v>
      </c>
    </row>
    <row r="579" spans="1:7" s="77" customFormat="1" ht="32.1" customHeight="1">
      <c r="A579" s="91"/>
      <c r="B579" s="277"/>
      <c r="C579" s="278"/>
      <c r="D579" s="278"/>
      <c r="E579" s="278"/>
      <c r="F579" s="123"/>
      <c r="G579" s="279">
        <f t="shared" si="9"/>
        <v>0</v>
      </c>
    </row>
    <row r="580" spans="1:7" s="77" customFormat="1" ht="32.1" customHeight="1">
      <c r="A580" s="91"/>
      <c r="B580" s="277"/>
      <c r="C580" s="278"/>
      <c r="D580" s="278"/>
      <c r="E580" s="278"/>
      <c r="F580" s="123"/>
      <c r="G580" s="279">
        <f t="shared" si="9"/>
        <v>0</v>
      </c>
    </row>
    <row r="581" spans="1:7" s="77" customFormat="1" ht="32.1" customHeight="1">
      <c r="A581" s="91"/>
      <c r="B581" s="277"/>
      <c r="C581" s="278"/>
      <c r="D581" s="278"/>
      <c r="E581" s="278"/>
      <c r="F581" s="123"/>
      <c r="G581" s="279">
        <f t="shared" si="9"/>
        <v>0</v>
      </c>
    </row>
    <row r="582" spans="1:7" s="77" customFormat="1" ht="32.1" customHeight="1">
      <c r="A582" s="91"/>
      <c r="B582" s="277"/>
      <c r="C582" s="278"/>
      <c r="D582" s="278"/>
      <c r="E582" s="278"/>
      <c r="F582" s="123"/>
      <c r="G582" s="279">
        <f t="shared" si="9"/>
        <v>0</v>
      </c>
    </row>
    <row r="583" spans="1:7" s="77" customFormat="1" ht="32.1" customHeight="1">
      <c r="A583" s="91"/>
      <c r="B583" s="277"/>
      <c r="C583" s="278"/>
      <c r="D583" s="278"/>
      <c r="E583" s="278"/>
      <c r="F583" s="123"/>
      <c r="G583" s="279">
        <f t="shared" si="9"/>
        <v>0</v>
      </c>
    </row>
    <row r="584" spans="1:7" s="77" customFormat="1" ht="32.1" customHeight="1">
      <c r="A584" s="91"/>
      <c r="B584" s="277"/>
      <c r="C584" s="278"/>
      <c r="D584" s="278"/>
      <c r="E584" s="278"/>
      <c r="F584" s="123"/>
      <c r="G584" s="279">
        <f t="shared" si="9"/>
        <v>0</v>
      </c>
    </row>
    <row r="585" spans="1:7" s="77" customFormat="1" ht="32.1" customHeight="1">
      <c r="A585" s="91"/>
      <c r="B585" s="277"/>
      <c r="C585" s="278"/>
      <c r="D585" s="278"/>
      <c r="E585" s="278"/>
      <c r="F585" s="123"/>
      <c r="G585" s="279">
        <f t="shared" si="9"/>
        <v>0</v>
      </c>
    </row>
    <row r="586" spans="1:7" s="77" customFormat="1" ht="32.1" customHeight="1">
      <c r="A586" s="91"/>
      <c r="B586" s="277"/>
      <c r="C586" s="278"/>
      <c r="D586" s="278"/>
      <c r="E586" s="278"/>
      <c r="F586" s="123"/>
      <c r="G586" s="279">
        <f t="shared" si="9"/>
        <v>0</v>
      </c>
    </row>
    <row r="587" spans="1:7" s="77" customFormat="1" ht="32.1" customHeight="1">
      <c r="A587" s="91"/>
      <c r="B587" s="277"/>
      <c r="C587" s="278"/>
      <c r="D587" s="278"/>
      <c r="E587" s="278"/>
      <c r="F587" s="123"/>
      <c r="G587" s="279">
        <f t="shared" si="9"/>
        <v>0</v>
      </c>
    </row>
    <row r="588" spans="1:7" s="77" customFormat="1" ht="32.1" customHeight="1">
      <c r="A588" s="91"/>
      <c r="B588" s="277"/>
      <c r="C588" s="278"/>
      <c r="D588" s="278"/>
      <c r="E588" s="278"/>
      <c r="F588" s="123"/>
      <c r="G588" s="279">
        <f t="shared" si="9"/>
        <v>0</v>
      </c>
    </row>
    <row r="589" spans="1:7" s="77" customFormat="1" ht="32.1" customHeight="1">
      <c r="A589" s="91"/>
      <c r="B589" s="277"/>
      <c r="C589" s="278"/>
      <c r="D589" s="278"/>
      <c r="E589" s="278"/>
      <c r="F589" s="123"/>
      <c r="G589" s="279">
        <f t="shared" si="9"/>
        <v>0</v>
      </c>
    </row>
    <row r="590" spans="1:7" s="77" customFormat="1" ht="32.1" customHeight="1">
      <c r="A590" s="91"/>
      <c r="B590" s="277"/>
      <c r="C590" s="278"/>
      <c r="D590" s="278"/>
      <c r="E590" s="278"/>
      <c r="F590" s="123"/>
      <c r="G590" s="279">
        <f t="shared" si="9"/>
        <v>0</v>
      </c>
    </row>
    <row r="591" spans="1:7" s="77" customFormat="1" ht="32.1" customHeight="1">
      <c r="A591" s="91"/>
      <c r="B591" s="277"/>
      <c r="C591" s="278"/>
      <c r="D591" s="278"/>
      <c r="E591" s="278"/>
      <c r="F591" s="123"/>
      <c r="G591" s="279">
        <f t="shared" si="9"/>
        <v>0</v>
      </c>
    </row>
    <row r="592" spans="1:7" s="77" customFormat="1" ht="32.1" customHeight="1">
      <c r="A592" s="91"/>
      <c r="B592" s="277"/>
      <c r="C592" s="278"/>
      <c r="D592" s="278"/>
      <c r="E592" s="278"/>
      <c r="F592" s="123"/>
      <c r="G592" s="279">
        <f t="shared" si="9"/>
        <v>0</v>
      </c>
    </row>
    <row r="593" spans="1:7" s="77" customFormat="1" ht="32.1" customHeight="1">
      <c r="A593" s="91"/>
      <c r="B593" s="277"/>
      <c r="C593" s="278"/>
      <c r="D593" s="278"/>
      <c r="E593" s="278"/>
      <c r="F593" s="123"/>
      <c r="G593" s="279">
        <f t="shared" si="9"/>
        <v>0</v>
      </c>
    </row>
    <row r="594" spans="1:7" s="77" customFormat="1" ht="32.1" customHeight="1">
      <c r="A594" s="91"/>
      <c r="B594" s="277"/>
      <c r="C594" s="278"/>
      <c r="D594" s="278"/>
      <c r="E594" s="278"/>
      <c r="F594" s="123"/>
      <c r="G594" s="279">
        <f t="shared" si="9"/>
        <v>0</v>
      </c>
    </row>
    <row r="595" spans="1:7" s="77" customFormat="1" ht="32.1" customHeight="1">
      <c r="A595" s="91"/>
      <c r="B595" s="277"/>
      <c r="C595" s="278"/>
      <c r="D595" s="278"/>
      <c r="E595" s="278"/>
      <c r="F595" s="123"/>
      <c r="G595" s="279">
        <f t="shared" si="9"/>
        <v>0</v>
      </c>
    </row>
    <row r="596" spans="1:7" s="77" customFormat="1" ht="32.1" customHeight="1">
      <c r="A596" s="91"/>
      <c r="B596" s="277"/>
      <c r="C596" s="278"/>
      <c r="D596" s="278"/>
      <c r="E596" s="278"/>
      <c r="F596" s="123"/>
      <c r="G596" s="279">
        <f t="shared" si="9"/>
        <v>0</v>
      </c>
    </row>
    <row r="597" spans="1:7" s="77" customFormat="1" ht="32.1" customHeight="1">
      <c r="A597" s="91"/>
      <c r="B597" s="277"/>
      <c r="C597" s="278"/>
      <c r="D597" s="278"/>
      <c r="E597" s="278"/>
      <c r="F597" s="123"/>
      <c r="G597" s="279">
        <f t="shared" ref="G597:G660" si="10">C597-D597+(E597+F597)</f>
        <v>0</v>
      </c>
    </row>
    <row r="598" spans="1:7" s="77" customFormat="1" ht="32.1" customHeight="1">
      <c r="A598" s="91"/>
      <c r="B598" s="277"/>
      <c r="C598" s="278"/>
      <c r="D598" s="278"/>
      <c r="E598" s="278"/>
      <c r="F598" s="123"/>
      <c r="G598" s="279">
        <f t="shared" si="10"/>
        <v>0</v>
      </c>
    </row>
    <row r="599" spans="1:7" s="77" customFormat="1" ht="32.1" customHeight="1">
      <c r="A599" s="91"/>
      <c r="B599" s="277"/>
      <c r="C599" s="278"/>
      <c r="D599" s="278"/>
      <c r="E599" s="278"/>
      <c r="F599" s="123"/>
      <c r="G599" s="279">
        <f t="shared" si="10"/>
        <v>0</v>
      </c>
    </row>
    <row r="600" spans="1:7" s="77" customFormat="1" ht="32.1" customHeight="1">
      <c r="A600" s="91"/>
      <c r="B600" s="277"/>
      <c r="C600" s="278"/>
      <c r="D600" s="278"/>
      <c r="E600" s="278"/>
      <c r="F600" s="123"/>
      <c r="G600" s="279">
        <f t="shared" si="10"/>
        <v>0</v>
      </c>
    </row>
    <row r="601" spans="1:7" s="77" customFormat="1" ht="32.1" customHeight="1">
      <c r="A601" s="91"/>
      <c r="B601" s="277"/>
      <c r="C601" s="278"/>
      <c r="D601" s="278"/>
      <c r="E601" s="278"/>
      <c r="F601" s="123"/>
      <c r="G601" s="279">
        <f t="shared" si="10"/>
        <v>0</v>
      </c>
    </row>
    <row r="602" spans="1:7" s="77" customFormat="1" ht="32.1" customHeight="1">
      <c r="A602" s="91"/>
      <c r="B602" s="277"/>
      <c r="C602" s="278"/>
      <c r="D602" s="278"/>
      <c r="E602" s="278"/>
      <c r="F602" s="123"/>
      <c r="G602" s="279">
        <f t="shared" si="10"/>
        <v>0</v>
      </c>
    </row>
    <row r="603" spans="1:7" s="77" customFormat="1" ht="32.1" customHeight="1">
      <c r="A603" s="91"/>
      <c r="B603" s="277"/>
      <c r="C603" s="278"/>
      <c r="D603" s="278"/>
      <c r="E603" s="278"/>
      <c r="F603" s="123"/>
      <c r="G603" s="279">
        <f t="shared" si="10"/>
        <v>0</v>
      </c>
    </row>
    <row r="604" spans="1:7" s="77" customFormat="1" ht="32.1" customHeight="1">
      <c r="A604" s="91"/>
      <c r="B604" s="277"/>
      <c r="C604" s="278"/>
      <c r="D604" s="278"/>
      <c r="E604" s="278"/>
      <c r="F604" s="123"/>
      <c r="G604" s="279">
        <f t="shared" si="10"/>
        <v>0</v>
      </c>
    </row>
    <row r="605" spans="1:7" s="77" customFormat="1" ht="32.1" customHeight="1">
      <c r="A605" s="91"/>
      <c r="B605" s="277"/>
      <c r="C605" s="278"/>
      <c r="D605" s="278"/>
      <c r="E605" s="278"/>
      <c r="F605" s="123"/>
      <c r="G605" s="279">
        <f t="shared" si="10"/>
        <v>0</v>
      </c>
    </row>
    <row r="606" spans="1:7" s="77" customFormat="1" ht="32.1" customHeight="1">
      <c r="A606" s="91"/>
      <c r="B606" s="277"/>
      <c r="C606" s="278"/>
      <c r="D606" s="278"/>
      <c r="E606" s="278"/>
      <c r="F606" s="123"/>
      <c r="G606" s="279">
        <f t="shared" si="10"/>
        <v>0</v>
      </c>
    </row>
    <row r="607" spans="1:7" s="77" customFormat="1" ht="32.1" customHeight="1">
      <c r="A607" s="91"/>
      <c r="B607" s="277"/>
      <c r="C607" s="278"/>
      <c r="D607" s="278"/>
      <c r="E607" s="278"/>
      <c r="F607" s="123"/>
      <c r="G607" s="279">
        <f t="shared" si="10"/>
        <v>0</v>
      </c>
    </row>
    <row r="608" spans="1:7" s="77" customFormat="1" ht="32.1" customHeight="1">
      <c r="A608" s="91"/>
      <c r="B608" s="277"/>
      <c r="C608" s="278"/>
      <c r="D608" s="278"/>
      <c r="E608" s="278"/>
      <c r="F608" s="123"/>
      <c r="G608" s="279">
        <f t="shared" si="10"/>
        <v>0</v>
      </c>
    </row>
    <row r="609" spans="1:7" s="77" customFormat="1" ht="32.1" customHeight="1">
      <c r="A609" s="91"/>
      <c r="B609" s="277"/>
      <c r="C609" s="278"/>
      <c r="D609" s="278"/>
      <c r="E609" s="278"/>
      <c r="F609" s="123"/>
      <c r="G609" s="279">
        <f t="shared" si="10"/>
        <v>0</v>
      </c>
    </row>
    <row r="610" spans="1:7" s="77" customFormat="1" ht="32.1" customHeight="1">
      <c r="A610" s="91"/>
      <c r="B610" s="277"/>
      <c r="C610" s="278"/>
      <c r="D610" s="278"/>
      <c r="E610" s="278"/>
      <c r="F610" s="123"/>
      <c r="G610" s="279">
        <f t="shared" si="10"/>
        <v>0</v>
      </c>
    </row>
    <row r="611" spans="1:7" s="77" customFormat="1" ht="32.1" customHeight="1">
      <c r="A611" s="91"/>
      <c r="B611" s="277"/>
      <c r="C611" s="278"/>
      <c r="D611" s="278"/>
      <c r="E611" s="278"/>
      <c r="F611" s="123"/>
      <c r="G611" s="279">
        <f t="shared" si="10"/>
        <v>0</v>
      </c>
    </row>
    <row r="612" spans="1:7" s="77" customFormat="1" ht="32.1" customHeight="1">
      <c r="A612" s="91"/>
      <c r="B612" s="277"/>
      <c r="C612" s="278"/>
      <c r="D612" s="278"/>
      <c r="E612" s="278"/>
      <c r="F612" s="123"/>
      <c r="G612" s="279">
        <f t="shared" si="10"/>
        <v>0</v>
      </c>
    </row>
    <row r="613" spans="1:7" s="77" customFormat="1" ht="32.1" customHeight="1">
      <c r="A613" s="91"/>
      <c r="B613" s="277"/>
      <c r="C613" s="278"/>
      <c r="D613" s="278"/>
      <c r="E613" s="278"/>
      <c r="F613" s="123"/>
      <c r="G613" s="279">
        <f t="shared" si="10"/>
        <v>0</v>
      </c>
    </row>
    <row r="614" spans="1:7" s="77" customFormat="1" ht="32.1" customHeight="1">
      <c r="A614" s="91"/>
      <c r="B614" s="277"/>
      <c r="C614" s="278"/>
      <c r="D614" s="278"/>
      <c r="E614" s="278"/>
      <c r="F614" s="123"/>
      <c r="G614" s="279">
        <f t="shared" si="10"/>
        <v>0</v>
      </c>
    </row>
    <row r="615" spans="1:7" s="77" customFormat="1" ht="32.1" customHeight="1">
      <c r="A615" s="91"/>
      <c r="B615" s="277"/>
      <c r="C615" s="278"/>
      <c r="D615" s="278"/>
      <c r="E615" s="278"/>
      <c r="F615" s="123"/>
      <c r="G615" s="279">
        <f t="shared" si="10"/>
        <v>0</v>
      </c>
    </row>
    <row r="616" spans="1:7" s="77" customFormat="1" ht="32.1" customHeight="1">
      <c r="A616" s="91"/>
      <c r="B616" s="277"/>
      <c r="C616" s="278"/>
      <c r="D616" s="278"/>
      <c r="E616" s="278"/>
      <c r="F616" s="123"/>
      <c r="G616" s="279">
        <f t="shared" si="10"/>
        <v>0</v>
      </c>
    </row>
    <row r="617" spans="1:7" s="77" customFormat="1" ht="32.1" customHeight="1">
      <c r="A617" s="91"/>
      <c r="B617" s="277"/>
      <c r="C617" s="278"/>
      <c r="D617" s="278"/>
      <c r="E617" s="278"/>
      <c r="F617" s="123"/>
      <c r="G617" s="279">
        <f t="shared" si="10"/>
        <v>0</v>
      </c>
    </row>
    <row r="618" spans="1:7" s="77" customFormat="1" ht="32.1" customHeight="1">
      <c r="A618" s="91"/>
      <c r="B618" s="277"/>
      <c r="C618" s="278"/>
      <c r="D618" s="278"/>
      <c r="E618" s="278"/>
      <c r="F618" s="123"/>
      <c r="G618" s="279">
        <f t="shared" si="10"/>
        <v>0</v>
      </c>
    </row>
    <row r="619" spans="1:7" s="77" customFormat="1" ht="32.1" customHeight="1">
      <c r="A619" s="91"/>
      <c r="B619" s="277"/>
      <c r="C619" s="278"/>
      <c r="D619" s="278"/>
      <c r="E619" s="278"/>
      <c r="F619" s="123"/>
      <c r="G619" s="279">
        <f t="shared" si="10"/>
        <v>0</v>
      </c>
    </row>
    <row r="620" spans="1:7" s="77" customFormat="1" ht="32.1" customHeight="1">
      <c r="A620" s="91"/>
      <c r="B620" s="277"/>
      <c r="C620" s="278"/>
      <c r="D620" s="278"/>
      <c r="E620" s="278"/>
      <c r="F620" s="123"/>
      <c r="G620" s="279">
        <f t="shared" si="10"/>
        <v>0</v>
      </c>
    </row>
    <row r="621" spans="1:7" s="77" customFormat="1" ht="32.1" customHeight="1">
      <c r="A621" s="91"/>
      <c r="B621" s="277"/>
      <c r="C621" s="278"/>
      <c r="D621" s="278"/>
      <c r="E621" s="278"/>
      <c r="F621" s="123"/>
      <c r="G621" s="279">
        <f t="shared" si="10"/>
        <v>0</v>
      </c>
    </row>
    <row r="622" spans="1:7" s="77" customFormat="1" ht="32.1" customHeight="1">
      <c r="A622" s="91"/>
      <c r="B622" s="277"/>
      <c r="C622" s="278"/>
      <c r="D622" s="278"/>
      <c r="E622" s="278"/>
      <c r="F622" s="123"/>
      <c r="G622" s="279">
        <f t="shared" si="10"/>
        <v>0</v>
      </c>
    </row>
    <row r="623" spans="1:7" s="77" customFormat="1" ht="32.1" customHeight="1">
      <c r="A623" s="91"/>
      <c r="B623" s="277"/>
      <c r="C623" s="278"/>
      <c r="D623" s="278"/>
      <c r="E623" s="278"/>
      <c r="F623" s="123"/>
      <c r="G623" s="279">
        <f t="shared" si="10"/>
        <v>0</v>
      </c>
    </row>
    <row r="624" spans="1:7" s="77" customFormat="1" ht="32.1" customHeight="1">
      <c r="A624" s="91"/>
      <c r="B624" s="277"/>
      <c r="C624" s="278"/>
      <c r="D624" s="278"/>
      <c r="E624" s="278"/>
      <c r="F624" s="123"/>
      <c r="G624" s="279">
        <f t="shared" si="10"/>
        <v>0</v>
      </c>
    </row>
    <row r="625" spans="1:7" s="77" customFormat="1" ht="32.1" customHeight="1">
      <c r="A625" s="91"/>
      <c r="B625" s="277"/>
      <c r="C625" s="278"/>
      <c r="D625" s="278"/>
      <c r="E625" s="278"/>
      <c r="F625" s="123"/>
      <c r="G625" s="279">
        <f t="shared" si="10"/>
        <v>0</v>
      </c>
    </row>
    <row r="626" spans="1:7" s="77" customFormat="1" ht="32.1" customHeight="1">
      <c r="A626" s="91"/>
      <c r="B626" s="277"/>
      <c r="C626" s="278"/>
      <c r="D626" s="278"/>
      <c r="E626" s="278"/>
      <c r="F626" s="123"/>
      <c r="G626" s="279">
        <f t="shared" si="10"/>
        <v>0</v>
      </c>
    </row>
    <row r="627" spans="1:7" s="77" customFormat="1" ht="32.1" customHeight="1">
      <c r="A627" s="91"/>
      <c r="B627" s="277"/>
      <c r="C627" s="278"/>
      <c r="D627" s="278"/>
      <c r="E627" s="278"/>
      <c r="F627" s="123"/>
      <c r="G627" s="279">
        <f t="shared" si="10"/>
        <v>0</v>
      </c>
    </row>
    <row r="628" spans="1:7" s="77" customFormat="1" ht="32.1" customHeight="1">
      <c r="A628" s="91"/>
      <c r="B628" s="277"/>
      <c r="C628" s="278"/>
      <c r="D628" s="278"/>
      <c r="E628" s="278"/>
      <c r="F628" s="123"/>
      <c r="G628" s="279">
        <f t="shared" si="10"/>
        <v>0</v>
      </c>
    </row>
    <row r="629" spans="1:7" s="77" customFormat="1" ht="32.1" customHeight="1">
      <c r="A629" s="91"/>
      <c r="B629" s="277"/>
      <c r="C629" s="278"/>
      <c r="D629" s="278"/>
      <c r="E629" s="278"/>
      <c r="F629" s="123"/>
      <c r="G629" s="279">
        <f t="shared" si="10"/>
        <v>0</v>
      </c>
    </row>
    <row r="630" spans="1:7" s="77" customFormat="1" ht="32.1" customHeight="1">
      <c r="A630" s="91"/>
      <c r="B630" s="277"/>
      <c r="C630" s="278"/>
      <c r="D630" s="278"/>
      <c r="E630" s="278"/>
      <c r="F630" s="123"/>
      <c r="G630" s="279">
        <f t="shared" si="10"/>
        <v>0</v>
      </c>
    </row>
    <row r="631" spans="1:7" s="77" customFormat="1" ht="32.1" customHeight="1">
      <c r="A631" s="91"/>
      <c r="B631" s="277"/>
      <c r="C631" s="278"/>
      <c r="D631" s="278"/>
      <c r="E631" s="278"/>
      <c r="F631" s="123"/>
      <c r="G631" s="279">
        <f t="shared" si="10"/>
        <v>0</v>
      </c>
    </row>
    <row r="632" spans="1:7" s="77" customFormat="1" ht="32.1" customHeight="1">
      <c r="A632" s="91"/>
      <c r="B632" s="277"/>
      <c r="C632" s="278"/>
      <c r="D632" s="278"/>
      <c r="E632" s="278"/>
      <c r="F632" s="123"/>
      <c r="G632" s="279">
        <f t="shared" si="10"/>
        <v>0</v>
      </c>
    </row>
    <row r="633" spans="1:7" s="77" customFormat="1" ht="32.1" customHeight="1">
      <c r="A633" s="91"/>
      <c r="B633" s="277"/>
      <c r="C633" s="278"/>
      <c r="D633" s="278"/>
      <c r="E633" s="278"/>
      <c r="F633" s="123"/>
      <c r="G633" s="279">
        <f t="shared" si="10"/>
        <v>0</v>
      </c>
    </row>
    <row r="634" spans="1:7" s="77" customFormat="1" ht="32.1" customHeight="1">
      <c r="A634" s="91"/>
      <c r="B634" s="277"/>
      <c r="C634" s="278"/>
      <c r="D634" s="278"/>
      <c r="E634" s="278"/>
      <c r="F634" s="123"/>
      <c r="G634" s="279">
        <f t="shared" si="10"/>
        <v>0</v>
      </c>
    </row>
    <row r="635" spans="1:7" s="77" customFormat="1" ht="32.1" customHeight="1">
      <c r="A635" s="91"/>
      <c r="B635" s="277"/>
      <c r="C635" s="278"/>
      <c r="D635" s="278"/>
      <c r="E635" s="278"/>
      <c r="F635" s="123"/>
      <c r="G635" s="279">
        <f t="shared" si="10"/>
        <v>0</v>
      </c>
    </row>
    <row r="636" spans="1:7" s="77" customFormat="1" ht="32.1" customHeight="1">
      <c r="A636" s="91"/>
      <c r="B636" s="277"/>
      <c r="C636" s="278"/>
      <c r="D636" s="278"/>
      <c r="E636" s="278"/>
      <c r="F636" s="123"/>
      <c r="G636" s="279">
        <f t="shared" si="10"/>
        <v>0</v>
      </c>
    </row>
    <row r="637" spans="1:7" s="77" customFormat="1" ht="32.1" customHeight="1">
      <c r="A637" s="91"/>
      <c r="B637" s="277"/>
      <c r="C637" s="278"/>
      <c r="D637" s="278"/>
      <c r="E637" s="278"/>
      <c r="F637" s="123"/>
      <c r="G637" s="279">
        <f t="shared" si="10"/>
        <v>0</v>
      </c>
    </row>
    <row r="638" spans="1:7" s="77" customFormat="1" ht="32.1" customHeight="1">
      <c r="A638" s="91"/>
      <c r="B638" s="277"/>
      <c r="C638" s="278"/>
      <c r="D638" s="278"/>
      <c r="E638" s="278"/>
      <c r="F638" s="123"/>
      <c r="G638" s="279">
        <f t="shared" si="10"/>
        <v>0</v>
      </c>
    </row>
    <row r="639" spans="1:7" s="77" customFormat="1" ht="32.1" customHeight="1">
      <c r="A639" s="91"/>
      <c r="B639" s="277"/>
      <c r="C639" s="278"/>
      <c r="D639" s="278"/>
      <c r="E639" s="278"/>
      <c r="F639" s="123"/>
      <c r="G639" s="279">
        <f t="shared" si="10"/>
        <v>0</v>
      </c>
    </row>
    <row r="640" spans="1:7" s="77" customFormat="1" ht="32.1" customHeight="1">
      <c r="A640" s="91"/>
      <c r="B640" s="277"/>
      <c r="C640" s="278"/>
      <c r="D640" s="278"/>
      <c r="E640" s="278"/>
      <c r="F640" s="123"/>
      <c r="G640" s="279">
        <f t="shared" si="10"/>
        <v>0</v>
      </c>
    </row>
    <row r="641" spans="1:7" s="77" customFormat="1" ht="32.1" customHeight="1">
      <c r="A641" s="91"/>
      <c r="B641" s="277"/>
      <c r="C641" s="278"/>
      <c r="D641" s="278"/>
      <c r="E641" s="278"/>
      <c r="F641" s="123"/>
      <c r="G641" s="279">
        <f t="shared" si="10"/>
        <v>0</v>
      </c>
    </row>
    <row r="642" spans="1:7" s="77" customFormat="1" ht="32.1" customHeight="1">
      <c r="A642" s="91"/>
      <c r="B642" s="277"/>
      <c r="C642" s="278"/>
      <c r="D642" s="278"/>
      <c r="E642" s="278"/>
      <c r="F642" s="123"/>
      <c r="G642" s="279">
        <f t="shared" si="10"/>
        <v>0</v>
      </c>
    </row>
    <row r="643" spans="1:7" s="77" customFormat="1" ht="32.1" customHeight="1">
      <c r="A643" s="91"/>
      <c r="B643" s="277"/>
      <c r="C643" s="278"/>
      <c r="D643" s="278"/>
      <c r="E643" s="278"/>
      <c r="F643" s="123"/>
      <c r="G643" s="279">
        <f t="shared" si="10"/>
        <v>0</v>
      </c>
    </row>
    <row r="644" spans="1:7" s="77" customFormat="1" ht="32.1" customHeight="1">
      <c r="A644" s="91"/>
      <c r="B644" s="277"/>
      <c r="C644" s="278"/>
      <c r="D644" s="278"/>
      <c r="E644" s="278"/>
      <c r="F644" s="123"/>
      <c r="G644" s="279">
        <f t="shared" si="10"/>
        <v>0</v>
      </c>
    </row>
    <row r="645" spans="1:7" s="77" customFormat="1" ht="32.1" customHeight="1">
      <c r="A645" s="91"/>
      <c r="B645" s="277"/>
      <c r="C645" s="278"/>
      <c r="D645" s="278"/>
      <c r="E645" s="278"/>
      <c r="F645" s="123"/>
      <c r="G645" s="279">
        <f t="shared" si="10"/>
        <v>0</v>
      </c>
    </row>
    <row r="646" spans="1:7" s="77" customFormat="1" ht="32.1" customHeight="1">
      <c r="A646" s="91"/>
      <c r="B646" s="277"/>
      <c r="C646" s="278"/>
      <c r="D646" s="278"/>
      <c r="E646" s="278"/>
      <c r="F646" s="123"/>
      <c r="G646" s="279">
        <f t="shared" si="10"/>
        <v>0</v>
      </c>
    </row>
    <row r="647" spans="1:7" s="77" customFormat="1" ht="32.1" customHeight="1">
      <c r="A647" s="91"/>
      <c r="B647" s="277"/>
      <c r="C647" s="278"/>
      <c r="D647" s="278"/>
      <c r="E647" s="278"/>
      <c r="F647" s="123"/>
      <c r="G647" s="279">
        <f t="shared" si="10"/>
        <v>0</v>
      </c>
    </row>
    <row r="648" spans="1:7" s="77" customFormat="1" ht="32.1" customHeight="1">
      <c r="A648" s="91"/>
      <c r="B648" s="277"/>
      <c r="C648" s="278"/>
      <c r="D648" s="278"/>
      <c r="E648" s="278"/>
      <c r="F648" s="123"/>
      <c r="G648" s="279">
        <f t="shared" si="10"/>
        <v>0</v>
      </c>
    </row>
    <row r="649" spans="1:7" s="77" customFormat="1" ht="32.1" customHeight="1">
      <c r="A649" s="91"/>
      <c r="B649" s="277"/>
      <c r="C649" s="278"/>
      <c r="D649" s="278"/>
      <c r="E649" s="278"/>
      <c r="F649" s="123"/>
      <c r="G649" s="279">
        <f t="shared" si="10"/>
        <v>0</v>
      </c>
    </row>
    <row r="650" spans="1:7" s="77" customFormat="1" ht="32.1" customHeight="1">
      <c r="A650" s="91"/>
      <c r="B650" s="277"/>
      <c r="C650" s="278"/>
      <c r="D650" s="278"/>
      <c r="E650" s="278"/>
      <c r="F650" s="123"/>
      <c r="G650" s="279">
        <f t="shared" si="10"/>
        <v>0</v>
      </c>
    </row>
    <row r="651" spans="1:7" s="77" customFormat="1" ht="32.1" customHeight="1">
      <c r="A651" s="91"/>
      <c r="B651" s="277"/>
      <c r="C651" s="278"/>
      <c r="D651" s="278"/>
      <c r="E651" s="278"/>
      <c r="F651" s="123"/>
      <c r="G651" s="279">
        <f t="shared" si="10"/>
        <v>0</v>
      </c>
    </row>
    <row r="652" spans="1:7" s="77" customFormat="1" ht="32.1" customHeight="1">
      <c r="A652" s="91"/>
      <c r="B652" s="277"/>
      <c r="C652" s="278"/>
      <c r="D652" s="278"/>
      <c r="E652" s="278"/>
      <c r="F652" s="123"/>
      <c r="G652" s="279">
        <f t="shared" si="10"/>
        <v>0</v>
      </c>
    </row>
    <row r="653" spans="1:7" s="77" customFormat="1" ht="32.1" customHeight="1">
      <c r="A653" s="91"/>
      <c r="B653" s="277"/>
      <c r="C653" s="278"/>
      <c r="D653" s="278"/>
      <c r="E653" s="278"/>
      <c r="F653" s="123"/>
      <c r="G653" s="279">
        <f t="shared" si="10"/>
        <v>0</v>
      </c>
    </row>
    <row r="654" spans="1:7" s="77" customFormat="1" ht="32.1" customHeight="1">
      <c r="A654" s="91"/>
      <c r="B654" s="277"/>
      <c r="C654" s="278"/>
      <c r="D654" s="278"/>
      <c r="E654" s="278"/>
      <c r="F654" s="123"/>
      <c r="G654" s="279">
        <f t="shared" si="10"/>
        <v>0</v>
      </c>
    </row>
    <row r="655" spans="1:7" s="77" customFormat="1" ht="32.1" customHeight="1">
      <c r="A655" s="91"/>
      <c r="B655" s="277"/>
      <c r="C655" s="278"/>
      <c r="D655" s="278"/>
      <c r="E655" s="278"/>
      <c r="F655" s="123"/>
      <c r="G655" s="279">
        <f t="shared" si="10"/>
        <v>0</v>
      </c>
    </row>
    <row r="656" spans="1:7" s="77" customFormat="1" ht="32.1" customHeight="1">
      <c r="A656" s="91"/>
      <c r="B656" s="277"/>
      <c r="C656" s="278"/>
      <c r="D656" s="278"/>
      <c r="E656" s="278"/>
      <c r="F656" s="123"/>
      <c r="G656" s="279">
        <f t="shared" si="10"/>
        <v>0</v>
      </c>
    </row>
    <row r="657" spans="1:7" s="77" customFormat="1" ht="32.1" customHeight="1">
      <c r="A657" s="91"/>
      <c r="B657" s="277"/>
      <c r="C657" s="278"/>
      <c r="D657" s="278"/>
      <c r="E657" s="278"/>
      <c r="F657" s="123"/>
      <c r="G657" s="279">
        <f t="shared" si="10"/>
        <v>0</v>
      </c>
    </row>
    <row r="658" spans="1:7" s="77" customFormat="1" ht="32.1" customHeight="1">
      <c r="A658" s="91"/>
      <c r="B658" s="277"/>
      <c r="C658" s="278"/>
      <c r="D658" s="278"/>
      <c r="E658" s="278"/>
      <c r="F658" s="123"/>
      <c r="G658" s="279">
        <f t="shared" si="10"/>
        <v>0</v>
      </c>
    </row>
    <row r="659" spans="1:7" s="77" customFormat="1" ht="32.1" customHeight="1">
      <c r="A659" s="91"/>
      <c r="B659" s="277"/>
      <c r="C659" s="278"/>
      <c r="D659" s="278"/>
      <c r="E659" s="278"/>
      <c r="F659" s="123"/>
      <c r="G659" s="279">
        <f t="shared" si="10"/>
        <v>0</v>
      </c>
    </row>
    <row r="660" spans="1:7" s="77" customFormat="1" ht="32.1" customHeight="1">
      <c r="A660" s="91"/>
      <c r="B660" s="277"/>
      <c r="C660" s="278"/>
      <c r="D660" s="278"/>
      <c r="E660" s="278"/>
      <c r="F660" s="123"/>
      <c r="G660" s="279">
        <f t="shared" si="10"/>
        <v>0</v>
      </c>
    </row>
    <row r="661" spans="1:7" s="77" customFormat="1" ht="32.1" customHeight="1">
      <c r="A661" s="91"/>
      <c r="B661" s="277"/>
      <c r="C661" s="278"/>
      <c r="D661" s="278"/>
      <c r="E661" s="278"/>
      <c r="F661" s="123"/>
      <c r="G661" s="279">
        <f t="shared" ref="G661:G724" si="11">C661-D661+(E661+F661)</f>
        <v>0</v>
      </c>
    </row>
    <row r="662" spans="1:7" s="77" customFormat="1" ht="32.1" customHeight="1">
      <c r="A662" s="91"/>
      <c r="B662" s="277"/>
      <c r="C662" s="278"/>
      <c r="D662" s="278"/>
      <c r="E662" s="278"/>
      <c r="F662" s="123"/>
      <c r="G662" s="279">
        <f t="shared" si="11"/>
        <v>0</v>
      </c>
    </row>
    <row r="663" spans="1:7" s="77" customFormat="1" ht="32.1" customHeight="1">
      <c r="A663" s="91"/>
      <c r="B663" s="277"/>
      <c r="C663" s="278"/>
      <c r="D663" s="278"/>
      <c r="E663" s="278"/>
      <c r="F663" s="123"/>
      <c r="G663" s="279">
        <f t="shared" si="11"/>
        <v>0</v>
      </c>
    </row>
    <row r="664" spans="1:7" s="77" customFormat="1" ht="32.1" customHeight="1">
      <c r="A664" s="91"/>
      <c r="B664" s="277"/>
      <c r="C664" s="278"/>
      <c r="D664" s="278"/>
      <c r="E664" s="278"/>
      <c r="F664" s="123"/>
      <c r="G664" s="279">
        <f t="shared" si="11"/>
        <v>0</v>
      </c>
    </row>
    <row r="665" spans="1:7" s="77" customFormat="1" ht="32.1" customHeight="1">
      <c r="A665" s="91"/>
      <c r="B665" s="277"/>
      <c r="C665" s="278"/>
      <c r="D665" s="278"/>
      <c r="E665" s="278"/>
      <c r="F665" s="123"/>
      <c r="G665" s="279">
        <f t="shared" si="11"/>
        <v>0</v>
      </c>
    </row>
    <row r="666" spans="1:7" s="77" customFormat="1" ht="32.1" customHeight="1">
      <c r="A666" s="91"/>
      <c r="B666" s="277"/>
      <c r="C666" s="278"/>
      <c r="D666" s="278"/>
      <c r="E666" s="278"/>
      <c r="F666" s="123"/>
      <c r="G666" s="279">
        <f t="shared" si="11"/>
        <v>0</v>
      </c>
    </row>
    <row r="667" spans="1:7" s="77" customFormat="1" ht="32.1" customHeight="1">
      <c r="A667" s="91"/>
      <c r="B667" s="277"/>
      <c r="C667" s="278"/>
      <c r="D667" s="278"/>
      <c r="E667" s="278"/>
      <c r="F667" s="123"/>
      <c r="G667" s="279">
        <f t="shared" si="11"/>
        <v>0</v>
      </c>
    </row>
    <row r="668" spans="1:7" s="77" customFormat="1" ht="32.1" customHeight="1">
      <c r="A668" s="91"/>
      <c r="B668" s="277"/>
      <c r="C668" s="278"/>
      <c r="D668" s="278"/>
      <c r="E668" s="278"/>
      <c r="F668" s="123"/>
      <c r="G668" s="279">
        <f t="shared" si="11"/>
        <v>0</v>
      </c>
    </row>
    <row r="669" spans="1:7" s="77" customFormat="1" ht="32.1" customHeight="1">
      <c r="A669" s="91"/>
      <c r="B669" s="277"/>
      <c r="C669" s="278"/>
      <c r="D669" s="278"/>
      <c r="E669" s="278"/>
      <c r="F669" s="123"/>
      <c r="G669" s="279">
        <f t="shared" si="11"/>
        <v>0</v>
      </c>
    </row>
    <row r="670" spans="1:7" s="77" customFormat="1" ht="32.1" customHeight="1">
      <c r="A670" s="91"/>
      <c r="B670" s="277"/>
      <c r="C670" s="278"/>
      <c r="D670" s="278"/>
      <c r="E670" s="278"/>
      <c r="F670" s="123"/>
      <c r="G670" s="279">
        <f t="shared" si="11"/>
        <v>0</v>
      </c>
    </row>
    <row r="671" spans="1:7" s="77" customFormat="1" ht="32.1" customHeight="1">
      <c r="A671" s="91"/>
      <c r="B671" s="277"/>
      <c r="C671" s="278"/>
      <c r="D671" s="278"/>
      <c r="E671" s="278"/>
      <c r="F671" s="123"/>
      <c r="G671" s="279">
        <f t="shared" si="11"/>
        <v>0</v>
      </c>
    </row>
    <row r="672" spans="1:7" s="77" customFormat="1" ht="32.1" customHeight="1">
      <c r="A672" s="91"/>
      <c r="B672" s="277"/>
      <c r="C672" s="278"/>
      <c r="D672" s="278"/>
      <c r="E672" s="278"/>
      <c r="F672" s="123"/>
      <c r="G672" s="279">
        <f t="shared" si="11"/>
        <v>0</v>
      </c>
    </row>
    <row r="673" spans="1:7" s="77" customFormat="1" ht="32.1" customHeight="1">
      <c r="A673" s="91"/>
      <c r="B673" s="277"/>
      <c r="C673" s="278"/>
      <c r="D673" s="278"/>
      <c r="E673" s="278"/>
      <c r="F673" s="123"/>
      <c r="G673" s="279">
        <f t="shared" si="11"/>
        <v>0</v>
      </c>
    </row>
    <row r="674" spans="1:7" s="77" customFormat="1" ht="32.1" customHeight="1">
      <c r="A674" s="91"/>
      <c r="B674" s="277"/>
      <c r="C674" s="278"/>
      <c r="D674" s="278"/>
      <c r="E674" s="278"/>
      <c r="F674" s="123"/>
      <c r="G674" s="279">
        <f t="shared" si="11"/>
        <v>0</v>
      </c>
    </row>
    <row r="675" spans="1:7" s="77" customFormat="1" ht="32.1" customHeight="1">
      <c r="A675" s="91"/>
      <c r="B675" s="277"/>
      <c r="C675" s="278"/>
      <c r="D675" s="278"/>
      <c r="E675" s="278"/>
      <c r="F675" s="123"/>
      <c r="G675" s="279">
        <f t="shared" si="11"/>
        <v>0</v>
      </c>
    </row>
    <row r="676" spans="1:7" s="77" customFormat="1" ht="32.1" customHeight="1">
      <c r="A676" s="91"/>
      <c r="B676" s="277"/>
      <c r="C676" s="278"/>
      <c r="D676" s="278"/>
      <c r="E676" s="278"/>
      <c r="F676" s="123"/>
      <c r="G676" s="279">
        <f t="shared" si="11"/>
        <v>0</v>
      </c>
    </row>
    <row r="677" spans="1:7" s="77" customFormat="1" ht="32.1" customHeight="1">
      <c r="A677" s="91"/>
      <c r="B677" s="277"/>
      <c r="C677" s="278"/>
      <c r="D677" s="278"/>
      <c r="E677" s="278"/>
      <c r="F677" s="123"/>
      <c r="G677" s="279">
        <f t="shared" si="11"/>
        <v>0</v>
      </c>
    </row>
    <row r="678" spans="1:7" s="77" customFormat="1" ht="32.1" customHeight="1">
      <c r="A678" s="91"/>
      <c r="B678" s="277"/>
      <c r="C678" s="278"/>
      <c r="D678" s="278"/>
      <c r="E678" s="278"/>
      <c r="F678" s="123"/>
      <c r="G678" s="279">
        <f t="shared" si="11"/>
        <v>0</v>
      </c>
    </row>
    <row r="679" spans="1:7" s="77" customFormat="1" ht="32.1" customHeight="1">
      <c r="A679" s="91"/>
      <c r="B679" s="277"/>
      <c r="C679" s="278"/>
      <c r="D679" s="278"/>
      <c r="E679" s="278"/>
      <c r="F679" s="123"/>
      <c r="G679" s="279">
        <f t="shared" si="11"/>
        <v>0</v>
      </c>
    </row>
    <row r="680" spans="1:7" s="77" customFormat="1" ht="32.1" customHeight="1">
      <c r="A680" s="91"/>
      <c r="B680" s="277"/>
      <c r="C680" s="278"/>
      <c r="D680" s="278"/>
      <c r="E680" s="278"/>
      <c r="F680" s="123"/>
      <c r="G680" s="279">
        <f t="shared" si="11"/>
        <v>0</v>
      </c>
    </row>
    <row r="681" spans="1:7" s="77" customFormat="1" ht="32.1" customHeight="1">
      <c r="A681" s="91"/>
      <c r="B681" s="277"/>
      <c r="C681" s="278"/>
      <c r="D681" s="278"/>
      <c r="E681" s="278"/>
      <c r="F681" s="123"/>
      <c r="G681" s="279">
        <f t="shared" si="11"/>
        <v>0</v>
      </c>
    </row>
    <row r="682" spans="1:7" s="77" customFormat="1" ht="32.1" customHeight="1">
      <c r="A682" s="91"/>
      <c r="B682" s="277"/>
      <c r="C682" s="278"/>
      <c r="D682" s="278"/>
      <c r="E682" s="278"/>
      <c r="F682" s="123"/>
      <c r="G682" s="279">
        <f t="shared" si="11"/>
        <v>0</v>
      </c>
    </row>
    <row r="683" spans="1:7" s="77" customFormat="1" ht="32.1" customHeight="1">
      <c r="A683" s="91"/>
      <c r="B683" s="277"/>
      <c r="C683" s="278"/>
      <c r="D683" s="278"/>
      <c r="E683" s="278"/>
      <c r="F683" s="123"/>
      <c r="G683" s="279">
        <f t="shared" si="11"/>
        <v>0</v>
      </c>
    </row>
    <row r="684" spans="1:7" s="77" customFormat="1" ht="32.1" customHeight="1">
      <c r="A684" s="91"/>
      <c r="B684" s="277"/>
      <c r="C684" s="278"/>
      <c r="D684" s="278"/>
      <c r="E684" s="278"/>
      <c r="F684" s="123"/>
      <c r="G684" s="279">
        <f t="shared" si="11"/>
        <v>0</v>
      </c>
    </row>
    <row r="685" spans="1:7" s="77" customFormat="1" ht="32.1" customHeight="1">
      <c r="A685" s="91"/>
      <c r="B685" s="277"/>
      <c r="C685" s="278"/>
      <c r="D685" s="278"/>
      <c r="E685" s="278"/>
      <c r="F685" s="123"/>
      <c r="G685" s="279">
        <f t="shared" si="11"/>
        <v>0</v>
      </c>
    </row>
    <row r="686" spans="1:7" s="77" customFormat="1" ht="32.1" customHeight="1">
      <c r="A686" s="91"/>
      <c r="B686" s="277"/>
      <c r="C686" s="278"/>
      <c r="D686" s="278"/>
      <c r="E686" s="278"/>
      <c r="F686" s="123"/>
      <c r="G686" s="279">
        <f t="shared" si="11"/>
        <v>0</v>
      </c>
    </row>
    <row r="687" spans="1:7" s="77" customFormat="1" ht="32.1" customHeight="1">
      <c r="A687" s="91"/>
      <c r="B687" s="277"/>
      <c r="C687" s="278"/>
      <c r="D687" s="278"/>
      <c r="E687" s="278"/>
      <c r="F687" s="123"/>
      <c r="G687" s="279">
        <f t="shared" si="11"/>
        <v>0</v>
      </c>
    </row>
    <row r="688" spans="1:7" s="77" customFormat="1" ht="32.1" customHeight="1">
      <c r="A688" s="91"/>
      <c r="B688" s="277"/>
      <c r="C688" s="278"/>
      <c r="D688" s="278"/>
      <c r="E688" s="278"/>
      <c r="F688" s="123"/>
      <c r="G688" s="279">
        <f t="shared" si="11"/>
        <v>0</v>
      </c>
    </row>
    <row r="689" spans="1:7" s="77" customFormat="1" ht="32.1" customHeight="1">
      <c r="A689" s="91"/>
      <c r="B689" s="277"/>
      <c r="C689" s="278"/>
      <c r="D689" s="278"/>
      <c r="E689" s="278"/>
      <c r="F689" s="123"/>
      <c r="G689" s="279">
        <f t="shared" si="11"/>
        <v>0</v>
      </c>
    </row>
    <row r="690" spans="1:7" s="77" customFormat="1" ht="32.1" customHeight="1">
      <c r="A690" s="91"/>
      <c r="B690" s="277"/>
      <c r="C690" s="278"/>
      <c r="D690" s="278"/>
      <c r="E690" s="278"/>
      <c r="F690" s="123"/>
      <c r="G690" s="279">
        <f t="shared" si="11"/>
        <v>0</v>
      </c>
    </row>
    <row r="691" spans="1:7" s="77" customFormat="1" ht="32.1" customHeight="1">
      <c r="A691" s="91"/>
      <c r="B691" s="277"/>
      <c r="C691" s="278"/>
      <c r="D691" s="278"/>
      <c r="E691" s="278"/>
      <c r="F691" s="123"/>
      <c r="G691" s="279">
        <f t="shared" si="11"/>
        <v>0</v>
      </c>
    </row>
    <row r="692" spans="1:7" s="77" customFormat="1" ht="32.1" customHeight="1">
      <c r="A692" s="91"/>
      <c r="B692" s="277"/>
      <c r="C692" s="278"/>
      <c r="D692" s="278"/>
      <c r="E692" s="278"/>
      <c r="F692" s="123"/>
      <c r="G692" s="279">
        <f t="shared" si="11"/>
        <v>0</v>
      </c>
    </row>
    <row r="693" spans="1:7" s="77" customFormat="1" ht="32.1" customHeight="1">
      <c r="A693" s="91"/>
      <c r="B693" s="277"/>
      <c r="C693" s="278"/>
      <c r="D693" s="278"/>
      <c r="E693" s="278"/>
      <c r="F693" s="123"/>
      <c r="G693" s="279">
        <f t="shared" si="11"/>
        <v>0</v>
      </c>
    </row>
    <row r="694" spans="1:7" s="77" customFormat="1" ht="32.1" customHeight="1">
      <c r="A694" s="91"/>
      <c r="B694" s="277"/>
      <c r="C694" s="278"/>
      <c r="D694" s="278"/>
      <c r="E694" s="278"/>
      <c r="F694" s="123"/>
      <c r="G694" s="279">
        <f t="shared" si="11"/>
        <v>0</v>
      </c>
    </row>
    <row r="695" spans="1:7" s="77" customFormat="1" ht="32.1" customHeight="1">
      <c r="A695" s="91"/>
      <c r="B695" s="277"/>
      <c r="C695" s="278"/>
      <c r="D695" s="278"/>
      <c r="E695" s="278"/>
      <c r="F695" s="123"/>
      <c r="G695" s="279">
        <f t="shared" si="11"/>
        <v>0</v>
      </c>
    </row>
    <row r="696" spans="1:7" s="77" customFormat="1" ht="32.1" customHeight="1">
      <c r="A696" s="91"/>
      <c r="B696" s="277"/>
      <c r="C696" s="278"/>
      <c r="D696" s="278"/>
      <c r="E696" s="278"/>
      <c r="F696" s="123"/>
      <c r="G696" s="279">
        <f t="shared" si="11"/>
        <v>0</v>
      </c>
    </row>
    <row r="697" spans="1:7" s="77" customFormat="1" ht="32.1" customHeight="1">
      <c r="A697" s="91"/>
      <c r="B697" s="277"/>
      <c r="C697" s="278"/>
      <c r="D697" s="278"/>
      <c r="E697" s="278"/>
      <c r="F697" s="123"/>
      <c r="G697" s="279">
        <f t="shared" si="11"/>
        <v>0</v>
      </c>
    </row>
    <row r="698" spans="1:7" s="77" customFormat="1" ht="32.1" customHeight="1">
      <c r="A698" s="91"/>
      <c r="B698" s="277"/>
      <c r="C698" s="278"/>
      <c r="D698" s="278"/>
      <c r="E698" s="278"/>
      <c r="F698" s="123"/>
      <c r="G698" s="279">
        <f t="shared" si="11"/>
        <v>0</v>
      </c>
    </row>
    <row r="699" spans="1:7" s="77" customFormat="1" ht="32.1" customHeight="1">
      <c r="A699" s="91"/>
      <c r="B699" s="277"/>
      <c r="C699" s="278"/>
      <c r="D699" s="278"/>
      <c r="E699" s="278"/>
      <c r="F699" s="123"/>
      <c r="G699" s="279">
        <f t="shared" si="11"/>
        <v>0</v>
      </c>
    </row>
    <row r="700" spans="1:7" s="77" customFormat="1" ht="32.1" customHeight="1">
      <c r="A700" s="91"/>
      <c r="B700" s="277"/>
      <c r="C700" s="278"/>
      <c r="D700" s="278"/>
      <c r="E700" s="278"/>
      <c r="F700" s="123"/>
      <c r="G700" s="279">
        <f t="shared" si="11"/>
        <v>0</v>
      </c>
    </row>
    <row r="701" spans="1:7" s="77" customFormat="1" ht="32.1" customHeight="1">
      <c r="A701" s="91"/>
      <c r="B701" s="277"/>
      <c r="C701" s="278"/>
      <c r="D701" s="278"/>
      <c r="E701" s="278"/>
      <c r="F701" s="123"/>
      <c r="G701" s="279">
        <f t="shared" si="11"/>
        <v>0</v>
      </c>
    </row>
    <row r="702" spans="1:7" s="77" customFormat="1" ht="32.1" customHeight="1">
      <c r="A702" s="91"/>
      <c r="B702" s="277"/>
      <c r="C702" s="278"/>
      <c r="D702" s="278"/>
      <c r="E702" s="278"/>
      <c r="F702" s="123"/>
      <c r="G702" s="279">
        <f t="shared" si="11"/>
        <v>0</v>
      </c>
    </row>
    <row r="703" spans="1:7" s="77" customFormat="1" ht="32.1" customHeight="1">
      <c r="A703" s="91"/>
      <c r="B703" s="277"/>
      <c r="C703" s="278"/>
      <c r="D703" s="278"/>
      <c r="E703" s="278"/>
      <c r="F703" s="123"/>
      <c r="G703" s="279">
        <f t="shared" si="11"/>
        <v>0</v>
      </c>
    </row>
    <row r="704" spans="1:7" s="77" customFormat="1" ht="32.1" customHeight="1">
      <c r="A704" s="91"/>
      <c r="B704" s="277"/>
      <c r="C704" s="278"/>
      <c r="D704" s="278"/>
      <c r="E704" s="278"/>
      <c r="F704" s="123"/>
      <c r="G704" s="279">
        <f t="shared" si="11"/>
        <v>0</v>
      </c>
    </row>
    <row r="705" spans="1:7" s="77" customFormat="1" ht="32.1" customHeight="1">
      <c r="A705" s="91"/>
      <c r="B705" s="277"/>
      <c r="C705" s="278"/>
      <c r="D705" s="278"/>
      <c r="E705" s="278"/>
      <c r="F705" s="123"/>
      <c r="G705" s="279">
        <f t="shared" si="11"/>
        <v>0</v>
      </c>
    </row>
    <row r="706" spans="1:7" s="77" customFormat="1" ht="32.1" customHeight="1">
      <c r="A706" s="91"/>
      <c r="B706" s="277"/>
      <c r="C706" s="278"/>
      <c r="D706" s="278"/>
      <c r="E706" s="278"/>
      <c r="F706" s="123"/>
      <c r="G706" s="279">
        <f t="shared" si="11"/>
        <v>0</v>
      </c>
    </row>
    <row r="707" spans="1:7" s="77" customFormat="1" ht="32.1" customHeight="1">
      <c r="A707" s="91"/>
      <c r="B707" s="277"/>
      <c r="C707" s="278"/>
      <c r="D707" s="278"/>
      <c r="E707" s="278"/>
      <c r="F707" s="123"/>
      <c r="G707" s="279">
        <f t="shared" si="11"/>
        <v>0</v>
      </c>
    </row>
    <row r="708" spans="1:7" s="77" customFormat="1" ht="32.1" customHeight="1">
      <c r="A708" s="91"/>
      <c r="B708" s="277"/>
      <c r="C708" s="278"/>
      <c r="D708" s="278"/>
      <c r="E708" s="278"/>
      <c r="F708" s="123"/>
      <c r="G708" s="279">
        <f t="shared" si="11"/>
        <v>0</v>
      </c>
    </row>
    <row r="709" spans="1:7" s="77" customFormat="1" ht="32.1" customHeight="1">
      <c r="A709" s="91"/>
      <c r="B709" s="277"/>
      <c r="C709" s="278"/>
      <c r="D709" s="278"/>
      <c r="E709" s="278"/>
      <c r="F709" s="123"/>
      <c r="G709" s="279">
        <f t="shared" si="11"/>
        <v>0</v>
      </c>
    </row>
    <row r="710" spans="1:7" s="77" customFormat="1" ht="32.1" customHeight="1">
      <c r="A710" s="91"/>
      <c r="B710" s="277"/>
      <c r="C710" s="278"/>
      <c r="D710" s="278"/>
      <c r="E710" s="278"/>
      <c r="F710" s="123"/>
      <c r="G710" s="279">
        <f t="shared" si="11"/>
        <v>0</v>
      </c>
    </row>
    <row r="711" spans="1:7" s="77" customFormat="1" ht="32.1" customHeight="1">
      <c r="A711" s="91"/>
      <c r="B711" s="277"/>
      <c r="C711" s="278"/>
      <c r="D711" s="278"/>
      <c r="E711" s="278"/>
      <c r="F711" s="123"/>
      <c r="G711" s="279">
        <f t="shared" si="11"/>
        <v>0</v>
      </c>
    </row>
    <row r="712" spans="1:7" s="77" customFormat="1" ht="32.1" customHeight="1">
      <c r="A712" s="91"/>
      <c r="B712" s="277"/>
      <c r="C712" s="278"/>
      <c r="D712" s="278"/>
      <c r="E712" s="278"/>
      <c r="F712" s="123"/>
      <c r="G712" s="279">
        <f t="shared" si="11"/>
        <v>0</v>
      </c>
    </row>
    <row r="713" spans="1:7" s="77" customFormat="1" ht="32.1" customHeight="1">
      <c r="A713" s="91"/>
      <c r="B713" s="277"/>
      <c r="C713" s="278"/>
      <c r="D713" s="278"/>
      <c r="E713" s="278"/>
      <c r="F713" s="123"/>
      <c r="G713" s="279">
        <f t="shared" si="11"/>
        <v>0</v>
      </c>
    </row>
    <row r="714" spans="1:7" s="77" customFormat="1" ht="32.1" customHeight="1">
      <c r="A714" s="91"/>
      <c r="B714" s="277"/>
      <c r="C714" s="278"/>
      <c r="D714" s="278"/>
      <c r="E714" s="278"/>
      <c r="F714" s="123"/>
      <c r="G714" s="279">
        <f t="shared" si="11"/>
        <v>0</v>
      </c>
    </row>
    <row r="715" spans="1:7" s="77" customFormat="1" ht="32.1" customHeight="1">
      <c r="A715" s="91"/>
      <c r="B715" s="277"/>
      <c r="C715" s="278"/>
      <c r="D715" s="278"/>
      <c r="E715" s="278"/>
      <c r="F715" s="123"/>
      <c r="G715" s="279">
        <f t="shared" si="11"/>
        <v>0</v>
      </c>
    </row>
    <row r="716" spans="1:7" s="77" customFormat="1" ht="32.1" customHeight="1">
      <c r="A716" s="91"/>
      <c r="B716" s="277"/>
      <c r="C716" s="278"/>
      <c r="D716" s="278"/>
      <c r="E716" s="278"/>
      <c r="F716" s="123"/>
      <c r="G716" s="279">
        <f t="shared" si="11"/>
        <v>0</v>
      </c>
    </row>
    <row r="717" spans="1:7" s="77" customFormat="1" ht="32.1" customHeight="1">
      <c r="A717" s="91"/>
      <c r="B717" s="277"/>
      <c r="C717" s="278"/>
      <c r="D717" s="278"/>
      <c r="E717" s="278"/>
      <c r="F717" s="123"/>
      <c r="G717" s="279">
        <f t="shared" si="11"/>
        <v>0</v>
      </c>
    </row>
    <row r="718" spans="1:7" s="77" customFormat="1" ht="32.1" customHeight="1">
      <c r="A718" s="91"/>
      <c r="B718" s="277"/>
      <c r="C718" s="278"/>
      <c r="D718" s="278"/>
      <c r="E718" s="278"/>
      <c r="F718" s="123"/>
      <c r="G718" s="279">
        <f t="shared" si="11"/>
        <v>0</v>
      </c>
    </row>
    <row r="719" spans="1:7" s="77" customFormat="1" ht="32.1" customHeight="1">
      <c r="A719" s="91"/>
      <c r="B719" s="277"/>
      <c r="C719" s="278"/>
      <c r="D719" s="278"/>
      <c r="E719" s="278"/>
      <c r="F719" s="123"/>
      <c r="G719" s="279">
        <f t="shared" si="11"/>
        <v>0</v>
      </c>
    </row>
    <row r="720" spans="1:7" s="77" customFormat="1" ht="32.1" customHeight="1">
      <c r="A720" s="91"/>
      <c r="B720" s="277"/>
      <c r="C720" s="278"/>
      <c r="D720" s="278"/>
      <c r="E720" s="278"/>
      <c r="F720" s="123"/>
      <c r="G720" s="279">
        <f t="shared" si="11"/>
        <v>0</v>
      </c>
    </row>
    <row r="721" spans="1:7" s="77" customFormat="1" ht="32.1" customHeight="1">
      <c r="A721" s="91"/>
      <c r="B721" s="277"/>
      <c r="C721" s="278"/>
      <c r="D721" s="278"/>
      <c r="E721" s="278"/>
      <c r="F721" s="123"/>
      <c r="G721" s="279">
        <f t="shared" si="11"/>
        <v>0</v>
      </c>
    </row>
    <row r="722" spans="1:7" s="77" customFormat="1" ht="32.1" customHeight="1">
      <c r="A722" s="91"/>
      <c r="B722" s="277"/>
      <c r="C722" s="278"/>
      <c r="D722" s="278"/>
      <c r="E722" s="278"/>
      <c r="F722" s="123"/>
      <c r="G722" s="279">
        <f t="shared" si="11"/>
        <v>0</v>
      </c>
    </row>
    <row r="723" spans="1:7" s="77" customFormat="1" ht="32.1" customHeight="1">
      <c r="A723" s="91"/>
      <c r="B723" s="277"/>
      <c r="C723" s="278"/>
      <c r="D723" s="278"/>
      <c r="E723" s="278"/>
      <c r="F723" s="123"/>
      <c r="G723" s="279">
        <f t="shared" si="11"/>
        <v>0</v>
      </c>
    </row>
    <row r="724" spans="1:7" s="77" customFormat="1" ht="32.1" customHeight="1">
      <c r="A724" s="91"/>
      <c r="B724" s="277"/>
      <c r="C724" s="278"/>
      <c r="D724" s="278"/>
      <c r="E724" s="278"/>
      <c r="F724" s="123"/>
      <c r="G724" s="279">
        <f t="shared" si="11"/>
        <v>0</v>
      </c>
    </row>
    <row r="725" spans="1:7" s="77" customFormat="1" ht="32.1" customHeight="1">
      <c r="A725" s="91"/>
      <c r="B725" s="277"/>
      <c r="C725" s="278"/>
      <c r="D725" s="278"/>
      <c r="E725" s="278"/>
      <c r="F725" s="123"/>
      <c r="G725" s="279">
        <f t="shared" ref="G725:G788" si="12">C725-D725+(E725+F725)</f>
        <v>0</v>
      </c>
    </row>
    <row r="726" spans="1:7" s="77" customFormat="1" ht="32.1" customHeight="1">
      <c r="A726" s="91"/>
      <c r="B726" s="277"/>
      <c r="C726" s="278"/>
      <c r="D726" s="278"/>
      <c r="E726" s="278"/>
      <c r="F726" s="123"/>
      <c r="G726" s="279">
        <f t="shared" si="12"/>
        <v>0</v>
      </c>
    </row>
    <row r="727" spans="1:7" s="77" customFormat="1" ht="32.1" customHeight="1">
      <c r="A727" s="91"/>
      <c r="B727" s="277"/>
      <c r="C727" s="278"/>
      <c r="D727" s="278"/>
      <c r="E727" s="278"/>
      <c r="F727" s="123"/>
      <c r="G727" s="279">
        <f t="shared" si="12"/>
        <v>0</v>
      </c>
    </row>
    <row r="728" spans="1:7" s="77" customFormat="1" ht="32.1" customHeight="1">
      <c r="A728" s="91"/>
      <c r="B728" s="277"/>
      <c r="C728" s="278"/>
      <c r="D728" s="278"/>
      <c r="E728" s="278"/>
      <c r="F728" s="123"/>
      <c r="G728" s="279">
        <f t="shared" si="12"/>
        <v>0</v>
      </c>
    </row>
    <row r="729" spans="1:7" s="77" customFormat="1" ht="32.1" customHeight="1">
      <c r="A729" s="91"/>
      <c r="B729" s="277"/>
      <c r="C729" s="278"/>
      <c r="D729" s="278"/>
      <c r="E729" s="278"/>
      <c r="F729" s="123"/>
      <c r="G729" s="279">
        <f t="shared" si="12"/>
        <v>0</v>
      </c>
    </row>
    <row r="730" spans="1:7" s="77" customFormat="1" ht="32.1" customHeight="1">
      <c r="A730" s="91"/>
      <c r="B730" s="277"/>
      <c r="C730" s="278"/>
      <c r="D730" s="278"/>
      <c r="E730" s="278"/>
      <c r="F730" s="123"/>
      <c r="G730" s="279">
        <f t="shared" si="12"/>
        <v>0</v>
      </c>
    </row>
    <row r="731" spans="1:7" s="77" customFormat="1" ht="32.1" customHeight="1">
      <c r="A731" s="91"/>
      <c r="B731" s="277"/>
      <c r="C731" s="278"/>
      <c r="D731" s="278"/>
      <c r="E731" s="278"/>
      <c r="F731" s="123"/>
      <c r="G731" s="279">
        <f t="shared" si="12"/>
        <v>0</v>
      </c>
    </row>
    <row r="732" spans="1:7" s="77" customFormat="1" ht="32.1" customHeight="1">
      <c r="A732" s="91"/>
      <c r="B732" s="277"/>
      <c r="C732" s="278"/>
      <c r="D732" s="278"/>
      <c r="E732" s="278"/>
      <c r="F732" s="123"/>
      <c r="G732" s="279">
        <f t="shared" si="12"/>
        <v>0</v>
      </c>
    </row>
    <row r="733" spans="1:7" s="77" customFormat="1" ht="32.1" customHeight="1">
      <c r="A733" s="91"/>
      <c r="B733" s="277"/>
      <c r="C733" s="278"/>
      <c r="D733" s="278"/>
      <c r="E733" s="278"/>
      <c r="F733" s="123"/>
      <c r="G733" s="279">
        <f t="shared" si="12"/>
        <v>0</v>
      </c>
    </row>
    <row r="734" spans="1:7" s="77" customFormat="1" ht="32.1" customHeight="1">
      <c r="A734" s="91"/>
      <c r="B734" s="277"/>
      <c r="C734" s="278"/>
      <c r="D734" s="278"/>
      <c r="E734" s="278"/>
      <c r="F734" s="123"/>
      <c r="G734" s="279">
        <f t="shared" si="12"/>
        <v>0</v>
      </c>
    </row>
    <row r="735" spans="1:7" s="77" customFormat="1" ht="32.1" customHeight="1">
      <c r="A735" s="91"/>
      <c r="B735" s="277"/>
      <c r="C735" s="278"/>
      <c r="D735" s="278"/>
      <c r="E735" s="278"/>
      <c r="F735" s="123"/>
      <c r="G735" s="279">
        <f t="shared" si="12"/>
        <v>0</v>
      </c>
    </row>
    <row r="736" spans="1:7" s="77" customFormat="1" ht="32.1" customHeight="1">
      <c r="A736" s="91"/>
      <c r="B736" s="277"/>
      <c r="C736" s="278"/>
      <c r="D736" s="278"/>
      <c r="E736" s="278"/>
      <c r="F736" s="123"/>
      <c r="G736" s="279">
        <f t="shared" si="12"/>
        <v>0</v>
      </c>
    </row>
    <row r="737" spans="1:7" s="77" customFormat="1" ht="32.1" customHeight="1">
      <c r="A737" s="91"/>
      <c r="B737" s="277"/>
      <c r="C737" s="278"/>
      <c r="D737" s="278"/>
      <c r="E737" s="278"/>
      <c r="F737" s="123"/>
      <c r="G737" s="279">
        <f t="shared" si="12"/>
        <v>0</v>
      </c>
    </row>
    <row r="738" spans="1:7" s="77" customFormat="1" ht="32.1" customHeight="1">
      <c r="A738" s="91"/>
      <c r="B738" s="277"/>
      <c r="C738" s="278"/>
      <c r="D738" s="278"/>
      <c r="E738" s="278"/>
      <c r="F738" s="123"/>
      <c r="G738" s="279">
        <f t="shared" si="12"/>
        <v>0</v>
      </c>
    </row>
    <row r="739" spans="1:7" s="77" customFormat="1" ht="32.1" customHeight="1">
      <c r="A739" s="91"/>
      <c r="B739" s="277"/>
      <c r="C739" s="278"/>
      <c r="D739" s="278"/>
      <c r="E739" s="278"/>
      <c r="F739" s="123"/>
      <c r="G739" s="279">
        <f t="shared" si="12"/>
        <v>0</v>
      </c>
    </row>
    <row r="740" spans="1:7" s="77" customFormat="1" ht="32.1" customHeight="1">
      <c r="A740" s="91"/>
      <c r="B740" s="277"/>
      <c r="C740" s="278"/>
      <c r="D740" s="278"/>
      <c r="E740" s="278"/>
      <c r="F740" s="123"/>
      <c r="G740" s="279">
        <f t="shared" si="12"/>
        <v>0</v>
      </c>
    </row>
    <row r="741" spans="1:7" s="77" customFormat="1" ht="32.1" customHeight="1">
      <c r="A741" s="91"/>
      <c r="B741" s="277"/>
      <c r="C741" s="278"/>
      <c r="D741" s="278"/>
      <c r="E741" s="278"/>
      <c r="F741" s="123"/>
      <c r="G741" s="279">
        <f t="shared" si="12"/>
        <v>0</v>
      </c>
    </row>
    <row r="742" spans="1:7" s="77" customFormat="1" ht="32.1" customHeight="1">
      <c r="A742" s="91"/>
      <c r="B742" s="277"/>
      <c r="C742" s="278"/>
      <c r="D742" s="278"/>
      <c r="E742" s="278"/>
      <c r="F742" s="123"/>
      <c r="G742" s="279">
        <f t="shared" si="12"/>
        <v>0</v>
      </c>
    </row>
    <row r="743" spans="1:7" s="77" customFormat="1" ht="32.1" customHeight="1">
      <c r="A743" s="91"/>
      <c r="B743" s="277"/>
      <c r="C743" s="278"/>
      <c r="D743" s="278"/>
      <c r="E743" s="278"/>
      <c r="F743" s="123"/>
      <c r="G743" s="279">
        <f t="shared" si="12"/>
        <v>0</v>
      </c>
    </row>
    <row r="744" spans="1:7" s="77" customFormat="1" ht="32.1" customHeight="1">
      <c r="A744" s="91"/>
      <c r="B744" s="277"/>
      <c r="C744" s="278"/>
      <c r="D744" s="278"/>
      <c r="E744" s="278"/>
      <c r="F744" s="123"/>
      <c r="G744" s="279">
        <f t="shared" si="12"/>
        <v>0</v>
      </c>
    </row>
    <row r="745" spans="1:7" s="77" customFormat="1" ht="32.1" customHeight="1">
      <c r="A745" s="91"/>
      <c r="B745" s="277"/>
      <c r="C745" s="278"/>
      <c r="D745" s="278"/>
      <c r="E745" s="278"/>
      <c r="F745" s="123"/>
      <c r="G745" s="279">
        <f t="shared" si="12"/>
        <v>0</v>
      </c>
    </row>
    <row r="746" spans="1:7" s="77" customFormat="1" ht="32.1" customHeight="1">
      <c r="A746" s="91"/>
      <c r="B746" s="277"/>
      <c r="C746" s="278"/>
      <c r="D746" s="278"/>
      <c r="E746" s="278"/>
      <c r="F746" s="123"/>
      <c r="G746" s="279">
        <f t="shared" si="12"/>
        <v>0</v>
      </c>
    </row>
    <row r="747" spans="1:7" s="77" customFormat="1" ht="32.1" customHeight="1">
      <c r="A747" s="91"/>
      <c r="B747" s="277"/>
      <c r="C747" s="278"/>
      <c r="D747" s="278"/>
      <c r="E747" s="278"/>
      <c r="F747" s="123"/>
      <c r="G747" s="279">
        <f t="shared" si="12"/>
        <v>0</v>
      </c>
    </row>
    <row r="748" spans="1:7" s="77" customFormat="1" ht="32.1" customHeight="1">
      <c r="A748" s="91"/>
      <c r="B748" s="277"/>
      <c r="C748" s="278"/>
      <c r="D748" s="278"/>
      <c r="E748" s="278"/>
      <c r="F748" s="123"/>
      <c r="G748" s="279">
        <f t="shared" si="12"/>
        <v>0</v>
      </c>
    </row>
    <row r="749" spans="1:7" s="77" customFormat="1" ht="32.1" customHeight="1">
      <c r="A749" s="91"/>
      <c r="B749" s="277"/>
      <c r="C749" s="278"/>
      <c r="D749" s="278"/>
      <c r="E749" s="278"/>
      <c r="F749" s="123"/>
      <c r="G749" s="279">
        <f t="shared" si="12"/>
        <v>0</v>
      </c>
    </row>
    <row r="750" spans="1:7" s="77" customFormat="1" ht="32.1" customHeight="1">
      <c r="A750" s="91"/>
      <c r="B750" s="277"/>
      <c r="C750" s="278"/>
      <c r="D750" s="278"/>
      <c r="E750" s="278"/>
      <c r="F750" s="123"/>
      <c r="G750" s="279">
        <f t="shared" si="12"/>
        <v>0</v>
      </c>
    </row>
    <row r="751" spans="1:7" s="77" customFormat="1" ht="32.1" customHeight="1">
      <c r="A751" s="91"/>
      <c r="B751" s="277"/>
      <c r="C751" s="278"/>
      <c r="D751" s="278"/>
      <c r="E751" s="278"/>
      <c r="F751" s="123"/>
      <c r="G751" s="279">
        <f t="shared" si="12"/>
        <v>0</v>
      </c>
    </row>
    <row r="752" spans="1:7" s="77" customFormat="1" ht="32.1" customHeight="1">
      <c r="A752" s="91"/>
      <c r="B752" s="277"/>
      <c r="C752" s="278"/>
      <c r="D752" s="278"/>
      <c r="E752" s="278"/>
      <c r="F752" s="123"/>
      <c r="G752" s="279">
        <f t="shared" si="12"/>
        <v>0</v>
      </c>
    </row>
    <row r="753" spans="1:7" s="77" customFormat="1" ht="32.1" customHeight="1">
      <c r="A753" s="91"/>
      <c r="B753" s="277"/>
      <c r="C753" s="278"/>
      <c r="D753" s="278"/>
      <c r="E753" s="278"/>
      <c r="F753" s="123"/>
      <c r="G753" s="279">
        <f t="shared" si="12"/>
        <v>0</v>
      </c>
    </row>
    <row r="754" spans="1:7" s="77" customFormat="1" ht="32.1" customHeight="1">
      <c r="A754" s="91"/>
      <c r="B754" s="277"/>
      <c r="C754" s="278"/>
      <c r="D754" s="278"/>
      <c r="E754" s="278"/>
      <c r="F754" s="123"/>
      <c r="G754" s="279">
        <f t="shared" si="12"/>
        <v>0</v>
      </c>
    </row>
    <row r="755" spans="1:7" s="77" customFormat="1" ht="32.1" customHeight="1">
      <c r="A755" s="91"/>
      <c r="B755" s="277"/>
      <c r="C755" s="278"/>
      <c r="D755" s="278"/>
      <c r="E755" s="278"/>
      <c r="F755" s="123"/>
      <c r="G755" s="279">
        <f t="shared" si="12"/>
        <v>0</v>
      </c>
    </row>
    <row r="756" spans="1:7" s="77" customFormat="1" ht="32.1" customHeight="1">
      <c r="A756" s="91"/>
      <c r="B756" s="277"/>
      <c r="C756" s="278"/>
      <c r="D756" s="278"/>
      <c r="E756" s="278"/>
      <c r="F756" s="123"/>
      <c r="G756" s="279">
        <f t="shared" si="12"/>
        <v>0</v>
      </c>
    </row>
    <row r="757" spans="1:7" s="77" customFormat="1" ht="32.1" customHeight="1">
      <c r="A757" s="91"/>
      <c r="B757" s="277"/>
      <c r="C757" s="278"/>
      <c r="D757" s="278"/>
      <c r="E757" s="278"/>
      <c r="F757" s="123"/>
      <c r="G757" s="279">
        <f t="shared" si="12"/>
        <v>0</v>
      </c>
    </row>
    <row r="758" spans="1:7" s="77" customFormat="1" ht="32.1" customHeight="1">
      <c r="A758" s="91"/>
      <c r="B758" s="277"/>
      <c r="C758" s="278"/>
      <c r="D758" s="278"/>
      <c r="E758" s="278"/>
      <c r="F758" s="123"/>
      <c r="G758" s="279">
        <f t="shared" si="12"/>
        <v>0</v>
      </c>
    </row>
    <row r="759" spans="1:7" s="77" customFormat="1" ht="32.1" customHeight="1">
      <c r="A759" s="91"/>
      <c r="B759" s="277"/>
      <c r="C759" s="278"/>
      <c r="D759" s="278"/>
      <c r="E759" s="278"/>
      <c r="F759" s="123"/>
      <c r="G759" s="279">
        <f t="shared" si="12"/>
        <v>0</v>
      </c>
    </row>
    <row r="760" spans="1:7" s="77" customFormat="1" ht="32.1" customHeight="1">
      <c r="A760" s="91"/>
      <c r="B760" s="277"/>
      <c r="C760" s="278"/>
      <c r="D760" s="278"/>
      <c r="E760" s="278"/>
      <c r="F760" s="123"/>
      <c r="G760" s="279">
        <f t="shared" si="12"/>
        <v>0</v>
      </c>
    </row>
    <row r="761" spans="1:7" s="77" customFormat="1" ht="32.1" customHeight="1">
      <c r="A761" s="91"/>
      <c r="B761" s="277"/>
      <c r="C761" s="278"/>
      <c r="D761" s="278"/>
      <c r="E761" s="278"/>
      <c r="F761" s="123"/>
      <c r="G761" s="279">
        <f t="shared" si="12"/>
        <v>0</v>
      </c>
    </row>
    <row r="762" spans="1:7" s="77" customFormat="1" ht="32.1" customHeight="1">
      <c r="A762" s="91"/>
      <c r="B762" s="277"/>
      <c r="C762" s="278"/>
      <c r="D762" s="278"/>
      <c r="E762" s="278"/>
      <c r="F762" s="123"/>
      <c r="G762" s="279">
        <f t="shared" si="12"/>
        <v>0</v>
      </c>
    </row>
    <row r="763" spans="1:7" s="77" customFormat="1" ht="32.1" customHeight="1">
      <c r="A763" s="91"/>
      <c r="B763" s="277"/>
      <c r="C763" s="278"/>
      <c r="D763" s="278"/>
      <c r="E763" s="278"/>
      <c r="F763" s="123"/>
      <c r="G763" s="279">
        <f t="shared" si="12"/>
        <v>0</v>
      </c>
    </row>
    <row r="764" spans="1:7" s="77" customFormat="1" ht="32.1" customHeight="1">
      <c r="A764" s="91"/>
      <c r="B764" s="277"/>
      <c r="C764" s="278"/>
      <c r="D764" s="278"/>
      <c r="E764" s="278"/>
      <c r="F764" s="123"/>
      <c r="G764" s="279">
        <f t="shared" si="12"/>
        <v>0</v>
      </c>
    </row>
    <row r="765" spans="1:7" s="77" customFormat="1" ht="32.1" customHeight="1">
      <c r="A765" s="91"/>
      <c r="B765" s="277"/>
      <c r="C765" s="278"/>
      <c r="D765" s="278"/>
      <c r="E765" s="278"/>
      <c r="F765" s="123"/>
      <c r="G765" s="279">
        <f t="shared" si="12"/>
        <v>0</v>
      </c>
    </row>
    <row r="766" spans="1:7" s="77" customFormat="1" ht="32.1" customHeight="1">
      <c r="A766" s="91"/>
      <c r="B766" s="277"/>
      <c r="C766" s="278"/>
      <c r="D766" s="278"/>
      <c r="E766" s="278"/>
      <c r="F766" s="123"/>
      <c r="G766" s="279">
        <f t="shared" si="12"/>
        <v>0</v>
      </c>
    </row>
    <row r="767" spans="1:7" s="77" customFormat="1" ht="32.1" customHeight="1">
      <c r="A767" s="91"/>
      <c r="B767" s="277"/>
      <c r="C767" s="278"/>
      <c r="D767" s="278"/>
      <c r="E767" s="278"/>
      <c r="F767" s="123"/>
      <c r="G767" s="279">
        <f t="shared" si="12"/>
        <v>0</v>
      </c>
    </row>
    <row r="768" spans="1:7" s="77" customFormat="1" ht="32.1" customHeight="1">
      <c r="A768" s="91"/>
      <c r="B768" s="277"/>
      <c r="C768" s="278"/>
      <c r="D768" s="278"/>
      <c r="E768" s="278"/>
      <c r="F768" s="123"/>
      <c r="G768" s="279">
        <f t="shared" si="12"/>
        <v>0</v>
      </c>
    </row>
    <row r="769" spans="1:7" s="77" customFormat="1" ht="32.1" customHeight="1">
      <c r="A769" s="91"/>
      <c r="B769" s="277"/>
      <c r="C769" s="278"/>
      <c r="D769" s="278"/>
      <c r="E769" s="278"/>
      <c r="F769" s="123"/>
      <c r="G769" s="279">
        <f t="shared" si="12"/>
        <v>0</v>
      </c>
    </row>
    <row r="770" spans="1:7" s="77" customFormat="1" ht="32.1" customHeight="1">
      <c r="A770" s="91"/>
      <c r="B770" s="277"/>
      <c r="C770" s="278"/>
      <c r="D770" s="278"/>
      <c r="E770" s="278"/>
      <c r="F770" s="123"/>
      <c r="G770" s="279">
        <f t="shared" si="12"/>
        <v>0</v>
      </c>
    </row>
    <row r="771" spans="1:7" s="77" customFormat="1" ht="32.1" customHeight="1">
      <c r="A771" s="91"/>
      <c r="B771" s="277"/>
      <c r="C771" s="278"/>
      <c r="D771" s="278"/>
      <c r="E771" s="278"/>
      <c r="F771" s="123"/>
      <c r="G771" s="279">
        <f t="shared" si="12"/>
        <v>0</v>
      </c>
    </row>
    <row r="772" spans="1:7" s="77" customFormat="1" ht="32.1" customHeight="1">
      <c r="A772" s="91"/>
      <c r="B772" s="277"/>
      <c r="C772" s="278"/>
      <c r="D772" s="278"/>
      <c r="E772" s="278"/>
      <c r="F772" s="123"/>
      <c r="G772" s="279">
        <f t="shared" si="12"/>
        <v>0</v>
      </c>
    </row>
    <row r="773" spans="1:7" s="77" customFormat="1" ht="32.1" customHeight="1">
      <c r="A773" s="91"/>
      <c r="B773" s="277"/>
      <c r="C773" s="278"/>
      <c r="D773" s="278"/>
      <c r="E773" s="278"/>
      <c r="F773" s="123"/>
      <c r="G773" s="279">
        <f t="shared" si="12"/>
        <v>0</v>
      </c>
    </row>
    <row r="774" spans="1:7" s="77" customFormat="1" ht="32.1" customHeight="1">
      <c r="A774" s="91"/>
      <c r="B774" s="277"/>
      <c r="C774" s="278"/>
      <c r="D774" s="278"/>
      <c r="E774" s="278"/>
      <c r="F774" s="123"/>
      <c r="G774" s="279">
        <f t="shared" si="12"/>
        <v>0</v>
      </c>
    </row>
    <row r="775" spans="1:7" s="77" customFormat="1" ht="32.1" customHeight="1">
      <c r="A775" s="91"/>
      <c r="B775" s="277"/>
      <c r="C775" s="278"/>
      <c r="D775" s="278"/>
      <c r="E775" s="278"/>
      <c r="F775" s="123"/>
      <c r="G775" s="279">
        <f t="shared" si="12"/>
        <v>0</v>
      </c>
    </row>
    <row r="776" spans="1:7" s="77" customFormat="1" ht="32.1" customHeight="1">
      <c r="A776" s="91"/>
      <c r="B776" s="277"/>
      <c r="C776" s="278"/>
      <c r="D776" s="278"/>
      <c r="E776" s="278"/>
      <c r="F776" s="123"/>
      <c r="G776" s="279">
        <f t="shared" si="12"/>
        <v>0</v>
      </c>
    </row>
    <row r="777" spans="1:7" s="77" customFormat="1" ht="32.1" customHeight="1">
      <c r="A777" s="91"/>
      <c r="B777" s="277"/>
      <c r="C777" s="278"/>
      <c r="D777" s="278"/>
      <c r="E777" s="278"/>
      <c r="F777" s="123"/>
      <c r="G777" s="279">
        <f t="shared" si="12"/>
        <v>0</v>
      </c>
    </row>
    <row r="778" spans="1:7" s="77" customFormat="1" ht="32.1" customHeight="1">
      <c r="A778" s="91"/>
      <c r="B778" s="277"/>
      <c r="C778" s="278"/>
      <c r="D778" s="278"/>
      <c r="E778" s="278"/>
      <c r="F778" s="123"/>
      <c r="G778" s="279">
        <f t="shared" si="12"/>
        <v>0</v>
      </c>
    </row>
    <row r="779" spans="1:7" s="77" customFormat="1" ht="32.1" customHeight="1">
      <c r="A779" s="91"/>
      <c r="B779" s="277"/>
      <c r="C779" s="278"/>
      <c r="D779" s="278"/>
      <c r="E779" s="278"/>
      <c r="F779" s="123"/>
      <c r="G779" s="279">
        <f t="shared" si="12"/>
        <v>0</v>
      </c>
    </row>
    <row r="780" spans="1:7" s="77" customFormat="1" ht="32.1" customHeight="1">
      <c r="A780" s="91"/>
      <c r="B780" s="277"/>
      <c r="C780" s="278"/>
      <c r="D780" s="278"/>
      <c r="E780" s="278"/>
      <c r="F780" s="123"/>
      <c r="G780" s="279">
        <f t="shared" si="12"/>
        <v>0</v>
      </c>
    </row>
    <row r="781" spans="1:7" s="77" customFormat="1" ht="32.1" customHeight="1">
      <c r="A781" s="91"/>
      <c r="B781" s="277"/>
      <c r="C781" s="278"/>
      <c r="D781" s="278"/>
      <c r="E781" s="278"/>
      <c r="F781" s="123"/>
      <c r="G781" s="279">
        <f t="shared" si="12"/>
        <v>0</v>
      </c>
    </row>
    <row r="782" spans="1:7" s="77" customFormat="1" ht="32.1" customHeight="1">
      <c r="A782" s="91"/>
      <c r="B782" s="277"/>
      <c r="C782" s="278"/>
      <c r="D782" s="278"/>
      <c r="E782" s="278"/>
      <c r="F782" s="123"/>
      <c r="G782" s="279">
        <f t="shared" si="12"/>
        <v>0</v>
      </c>
    </row>
    <row r="783" spans="1:7" s="77" customFormat="1" ht="32.1" customHeight="1">
      <c r="A783" s="91"/>
      <c r="B783" s="277"/>
      <c r="C783" s="278"/>
      <c r="D783" s="278"/>
      <c r="E783" s="278"/>
      <c r="F783" s="123"/>
      <c r="G783" s="279">
        <f t="shared" si="12"/>
        <v>0</v>
      </c>
    </row>
    <row r="784" spans="1:7" s="77" customFormat="1" ht="32.1" customHeight="1">
      <c r="A784" s="91"/>
      <c r="B784" s="277"/>
      <c r="C784" s="278"/>
      <c r="D784" s="278"/>
      <c r="E784" s="278"/>
      <c r="F784" s="123"/>
      <c r="G784" s="279">
        <f t="shared" si="12"/>
        <v>0</v>
      </c>
    </row>
    <row r="785" spans="1:7" s="77" customFormat="1" ht="32.1" customHeight="1">
      <c r="A785" s="91"/>
      <c r="B785" s="277"/>
      <c r="C785" s="278"/>
      <c r="D785" s="278"/>
      <c r="E785" s="278"/>
      <c r="F785" s="123"/>
      <c r="G785" s="279">
        <f t="shared" si="12"/>
        <v>0</v>
      </c>
    </row>
    <row r="786" spans="1:7" s="77" customFormat="1" ht="32.1" customHeight="1">
      <c r="A786" s="91"/>
      <c r="B786" s="277"/>
      <c r="C786" s="278"/>
      <c r="D786" s="278"/>
      <c r="E786" s="278"/>
      <c r="F786" s="123"/>
      <c r="G786" s="279">
        <f t="shared" si="12"/>
        <v>0</v>
      </c>
    </row>
    <row r="787" spans="1:7" s="77" customFormat="1" ht="32.1" customHeight="1">
      <c r="A787" s="91"/>
      <c r="B787" s="277"/>
      <c r="C787" s="278"/>
      <c r="D787" s="278"/>
      <c r="E787" s="278"/>
      <c r="F787" s="123"/>
      <c r="G787" s="279">
        <f t="shared" si="12"/>
        <v>0</v>
      </c>
    </row>
    <row r="788" spans="1:7" s="77" customFormat="1" ht="32.1" customHeight="1">
      <c r="A788" s="91"/>
      <c r="B788" s="277"/>
      <c r="C788" s="278"/>
      <c r="D788" s="278"/>
      <c r="E788" s="278"/>
      <c r="F788" s="123"/>
      <c r="G788" s="279">
        <f t="shared" si="12"/>
        <v>0</v>
      </c>
    </row>
    <row r="789" spans="1:7" s="77" customFormat="1" ht="32.1" customHeight="1">
      <c r="A789" s="91"/>
      <c r="B789" s="277"/>
      <c r="C789" s="278"/>
      <c r="D789" s="278"/>
      <c r="E789" s="278"/>
      <c r="F789" s="123"/>
      <c r="G789" s="279">
        <f t="shared" ref="G789:G852" si="13">C789-D789+(E789+F789)</f>
        <v>0</v>
      </c>
    </row>
    <row r="790" spans="1:7" s="77" customFormat="1" ht="32.1" customHeight="1">
      <c r="A790" s="91"/>
      <c r="B790" s="277"/>
      <c r="C790" s="278"/>
      <c r="D790" s="278"/>
      <c r="E790" s="278"/>
      <c r="F790" s="123"/>
      <c r="G790" s="279">
        <f t="shared" si="13"/>
        <v>0</v>
      </c>
    </row>
    <row r="791" spans="1:7" s="77" customFormat="1" ht="32.1" customHeight="1">
      <c r="A791" s="91"/>
      <c r="B791" s="277"/>
      <c r="C791" s="278"/>
      <c r="D791" s="278"/>
      <c r="E791" s="278"/>
      <c r="F791" s="123"/>
      <c r="G791" s="279">
        <f t="shared" si="13"/>
        <v>0</v>
      </c>
    </row>
    <row r="792" spans="1:7" s="77" customFormat="1" ht="32.1" customHeight="1">
      <c r="A792" s="91"/>
      <c r="B792" s="277"/>
      <c r="C792" s="278"/>
      <c r="D792" s="278"/>
      <c r="E792" s="278"/>
      <c r="F792" s="123"/>
      <c r="G792" s="279">
        <f t="shared" si="13"/>
        <v>0</v>
      </c>
    </row>
    <row r="793" spans="1:7" s="77" customFormat="1" ht="32.1" customHeight="1">
      <c r="A793" s="91"/>
      <c r="B793" s="277"/>
      <c r="C793" s="278"/>
      <c r="D793" s="278"/>
      <c r="E793" s="278"/>
      <c r="F793" s="123"/>
      <c r="G793" s="279">
        <f t="shared" si="13"/>
        <v>0</v>
      </c>
    </row>
    <row r="794" spans="1:7" s="77" customFormat="1" ht="32.1" customHeight="1">
      <c r="A794" s="91"/>
      <c r="B794" s="277"/>
      <c r="C794" s="278"/>
      <c r="D794" s="278"/>
      <c r="E794" s="278"/>
      <c r="F794" s="123"/>
      <c r="G794" s="279">
        <f t="shared" si="13"/>
        <v>0</v>
      </c>
    </row>
    <row r="795" spans="1:7" s="77" customFormat="1" ht="32.1" customHeight="1">
      <c r="A795" s="91"/>
      <c r="B795" s="277"/>
      <c r="C795" s="278"/>
      <c r="D795" s="278"/>
      <c r="E795" s="278"/>
      <c r="F795" s="123"/>
      <c r="G795" s="279">
        <f t="shared" si="13"/>
        <v>0</v>
      </c>
    </row>
    <row r="796" spans="1:7" s="77" customFormat="1" ht="32.1" customHeight="1">
      <c r="A796" s="91"/>
      <c r="B796" s="277"/>
      <c r="C796" s="278"/>
      <c r="D796" s="278"/>
      <c r="E796" s="278"/>
      <c r="F796" s="123"/>
      <c r="G796" s="279">
        <f t="shared" si="13"/>
        <v>0</v>
      </c>
    </row>
    <row r="797" spans="1:7" s="77" customFormat="1" ht="32.1" customHeight="1">
      <c r="A797" s="91"/>
      <c r="B797" s="277"/>
      <c r="C797" s="278"/>
      <c r="D797" s="278"/>
      <c r="E797" s="278"/>
      <c r="F797" s="123"/>
      <c r="G797" s="279">
        <f t="shared" si="13"/>
        <v>0</v>
      </c>
    </row>
    <row r="798" spans="1:7" s="77" customFormat="1" ht="32.1" customHeight="1">
      <c r="A798" s="91"/>
      <c r="B798" s="277"/>
      <c r="C798" s="278"/>
      <c r="D798" s="278"/>
      <c r="E798" s="278"/>
      <c r="F798" s="123"/>
      <c r="G798" s="279">
        <f t="shared" si="13"/>
        <v>0</v>
      </c>
    </row>
    <row r="799" spans="1:7" s="77" customFormat="1" ht="32.1" customHeight="1">
      <c r="A799" s="91"/>
      <c r="B799" s="277"/>
      <c r="C799" s="278"/>
      <c r="D799" s="278"/>
      <c r="E799" s="278"/>
      <c r="F799" s="123"/>
      <c r="G799" s="279">
        <f t="shared" si="13"/>
        <v>0</v>
      </c>
    </row>
    <row r="800" spans="1:7" s="77" customFormat="1" ht="32.1" customHeight="1">
      <c r="A800" s="91"/>
      <c r="B800" s="277"/>
      <c r="C800" s="278"/>
      <c r="D800" s="278"/>
      <c r="E800" s="278"/>
      <c r="F800" s="123"/>
      <c r="G800" s="279">
        <f t="shared" si="13"/>
        <v>0</v>
      </c>
    </row>
    <row r="801" spans="1:7" s="77" customFormat="1" ht="32.1" customHeight="1">
      <c r="A801" s="91"/>
      <c r="B801" s="277"/>
      <c r="C801" s="278"/>
      <c r="D801" s="278"/>
      <c r="E801" s="278"/>
      <c r="F801" s="123"/>
      <c r="G801" s="279">
        <f t="shared" si="13"/>
        <v>0</v>
      </c>
    </row>
    <row r="802" spans="1:7" s="77" customFormat="1" ht="32.1" customHeight="1">
      <c r="A802" s="91"/>
      <c r="B802" s="277"/>
      <c r="C802" s="278"/>
      <c r="D802" s="278"/>
      <c r="E802" s="278"/>
      <c r="F802" s="123"/>
      <c r="G802" s="279">
        <f t="shared" si="13"/>
        <v>0</v>
      </c>
    </row>
    <row r="803" spans="1:7" s="77" customFormat="1" ht="32.1" customHeight="1">
      <c r="A803" s="91"/>
      <c r="B803" s="277"/>
      <c r="C803" s="278"/>
      <c r="D803" s="278"/>
      <c r="E803" s="278"/>
      <c r="F803" s="123"/>
      <c r="G803" s="279">
        <f t="shared" si="13"/>
        <v>0</v>
      </c>
    </row>
    <row r="804" spans="1:7" s="77" customFormat="1" ht="32.1" customHeight="1">
      <c r="A804" s="91"/>
      <c r="B804" s="277"/>
      <c r="C804" s="278"/>
      <c r="D804" s="278"/>
      <c r="E804" s="278"/>
      <c r="F804" s="123"/>
      <c r="G804" s="279">
        <f t="shared" si="13"/>
        <v>0</v>
      </c>
    </row>
    <row r="805" spans="1:7" s="77" customFormat="1" ht="32.1" customHeight="1">
      <c r="A805" s="91"/>
      <c r="B805" s="277"/>
      <c r="C805" s="278"/>
      <c r="D805" s="278"/>
      <c r="E805" s="278"/>
      <c r="F805" s="123"/>
      <c r="G805" s="279">
        <f t="shared" si="13"/>
        <v>0</v>
      </c>
    </row>
    <row r="806" spans="1:7" s="77" customFormat="1" ht="32.1" customHeight="1">
      <c r="A806" s="91"/>
      <c r="B806" s="277"/>
      <c r="C806" s="278"/>
      <c r="D806" s="278"/>
      <c r="E806" s="278"/>
      <c r="F806" s="123"/>
      <c r="G806" s="279">
        <f t="shared" si="13"/>
        <v>0</v>
      </c>
    </row>
    <row r="807" spans="1:7" s="77" customFormat="1" ht="32.1" customHeight="1">
      <c r="A807" s="91"/>
      <c r="B807" s="277"/>
      <c r="C807" s="278"/>
      <c r="D807" s="278"/>
      <c r="E807" s="278"/>
      <c r="F807" s="123"/>
      <c r="G807" s="279">
        <f t="shared" si="13"/>
        <v>0</v>
      </c>
    </row>
    <row r="808" spans="1:7" s="77" customFormat="1" ht="32.1" customHeight="1">
      <c r="A808" s="91"/>
      <c r="B808" s="277"/>
      <c r="C808" s="278"/>
      <c r="D808" s="278"/>
      <c r="E808" s="278"/>
      <c r="F808" s="123"/>
      <c r="G808" s="279">
        <f t="shared" si="13"/>
        <v>0</v>
      </c>
    </row>
    <row r="809" spans="1:7" s="77" customFormat="1" ht="32.1" customHeight="1">
      <c r="A809" s="91"/>
      <c r="B809" s="277"/>
      <c r="C809" s="278"/>
      <c r="D809" s="278"/>
      <c r="E809" s="278"/>
      <c r="F809" s="123"/>
      <c r="G809" s="279">
        <f t="shared" si="13"/>
        <v>0</v>
      </c>
    </row>
    <row r="810" spans="1:7" s="77" customFormat="1" ht="32.1" customHeight="1">
      <c r="A810" s="91"/>
      <c r="B810" s="277"/>
      <c r="C810" s="278"/>
      <c r="D810" s="278"/>
      <c r="E810" s="278"/>
      <c r="F810" s="123"/>
      <c r="G810" s="279">
        <f t="shared" si="13"/>
        <v>0</v>
      </c>
    </row>
    <row r="811" spans="1:7" s="77" customFormat="1" ht="32.1" customHeight="1">
      <c r="A811" s="91"/>
      <c r="B811" s="277"/>
      <c r="C811" s="278"/>
      <c r="D811" s="278"/>
      <c r="E811" s="278"/>
      <c r="F811" s="123"/>
      <c r="G811" s="279">
        <f t="shared" si="13"/>
        <v>0</v>
      </c>
    </row>
    <row r="812" spans="1:7" s="77" customFormat="1" ht="32.1" customHeight="1">
      <c r="A812" s="91"/>
      <c r="B812" s="277"/>
      <c r="C812" s="278"/>
      <c r="D812" s="278"/>
      <c r="E812" s="278"/>
      <c r="F812" s="123"/>
      <c r="G812" s="279">
        <f t="shared" si="13"/>
        <v>0</v>
      </c>
    </row>
    <row r="813" spans="1:7" s="77" customFormat="1" ht="32.1" customHeight="1">
      <c r="A813" s="91"/>
      <c r="B813" s="277"/>
      <c r="C813" s="278"/>
      <c r="D813" s="278"/>
      <c r="E813" s="278"/>
      <c r="F813" s="123"/>
      <c r="G813" s="279">
        <f t="shared" si="13"/>
        <v>0</v>
      </c>
    </row>
    <row r="814" spans="1:7" s="77" customFormat="1" ht="32.1" customHeight="1">
      <c r="A814" s="91"/>
      <c r="B814" s="277"/>
      <c r="C814" s="278"/>
      <c r="D814" s="278"/>
      <c r="E814" s="278"/>
      <c r="F814" s="123"/>
      <c r="G814" s="279">
        <f t="shared" si="13"/>
        <v>0</v>
      </c>
    </row>
    <row r="815" spans="1:7" s="77" customFormat="1" ht="32.1" customHeight="1">
      <c r="A815" s="91"/>
      <c r="B815" s="277"/>
      <c r="C815" s="278"/>
      <c r="D815" s="278"/>
      <c r="E815" s="278"/>
      <c r="F815" s="123"/>
      <c r="G815" s="279">
        <f t="shared" si="13"/>
        <v>0</v>
      </c>
    </row>
    <row r="816" spans="1:7" s="77" customFormat="1" ht="32.1" customHeight="1">
      <c r="A816" s="91"/>
      <c r="B816" s="277"/>
      <c r="C816" s="278"/>
      <c r="D816" s="278"/>
      <c r="E816" s="278"/>
      <c r="F816" s="123"/>
      <c r="G816" s="279">
        <f t="shared" si="13"/>
        <v>0</v>
      </c>
    </row>
    <row r="817" spans="1:7" s="77" customFormat="1" ht="32.1" customHeight="1">
      <c r="A817" s="91"/>
      <c r="B817" s="277"/>
      <c r="C817" s="278"/>
      <c r="D817" s="278"/>
      <c r="E817" s="278"/>
      <c r="F817" s="123"/>
      <c r="G817" s="279">
        <f t="shared" si="13"/>
        <v>0</v>
      </c>
    </row>
    <row r="818" spans="1:7" s="77" customFormat="1" ht="32.1" customHeight="1">
      <c r="A818" s="91"/>
      <c r="B818" s="277"/>
      <c r="C818" s="278"/>
      <c r="D818" s="278"/>
      <c r="E818" s="278"/>
      <c r="F818" s="123"/>
      <c r="G818" s="279">
        <f t="shared" si="13"/>
        <v>0</v>
      </c>
    </row>
    <row r="819" spans="1:7" s="77" customFormat="1" ht="32.1" customHeight="1">
      <c r="A819" s="91"/>
      <c r="B819" s="277"/>
      <c r="C819" s="278"/>
      <c r="D819" s="278"/>
      <c r="E819" s="278"/>
      <c r="F819" s="123"/>
      <c r="G819" s="279">
        <f t="shared" si="13"/>
        <v>0</v>
      </c>
    </row>
    <row r="820" spans="1:7" s="77" customFormat="1" ht="32.1" customHeight="1">
      <c r="A820" s="91"/>
      <c r="B820" s="277"/>
      <c r="C820" s="278"/>
      <c r="D820" s="278"/>
      <c r="E820" s="278"/>
      <c r="F820" s="123"/>
      <c r="G820" s="279">
        <f t="shared" si="13"/>
        <v>0</v>
      </c>
    </row>
    <row r="821" spans="1:7" s="77" customFormat="1" ht="32.1" customHeight="1">
      <c r="A821" s="91"/>
      <c r="B821" s="277"/>
      <c r="C821" s="278"/>
      <c r="D821" s="278"/>
      <c r="E821" s="278"/>
      <c r="F821" s="123"/>
      <c r="G821" s="279">
        <f t="shared" si="13"/>
        <v>0</v>
      </c>
    </row>
    <row r="822" spans="1:7" s="77" customFormat="1" ht="32.1" customHeight="1">
      <c r="A822" s="91"/>
      <c r="B822" s="277"/>
      <c r="C822" s="278"/>
      <c r="D822" s="278"/>
      <c r="E822" s="278"/>
      <c r="F822" s="123"/>
      <c r="G822" s="279">
        <f t="shared" si="13"/>
        <v>0</v>
      </c>
    </row>
    <row r="823" spans="1:7" s="77" customFormat="1" ht="32.1" customHeight="1">
      <c r="A823" s="91"/>
      <c r="B823" s="277"/>
      <c r="C823" s="278"/>
      <c r="D823" s="278"/>
      <c r="E823" s="278"/>
      <c r="F823" s="123"/>
      <c r="G823" s="279">
        <f t="shared" si="13"/>
        <v>0</v>
      </c>
    </row>
    <row r="824" spans="1:7" s="77" customFormat="1" ht="32.1" customHeight="1">
      <c r="A824" s="91"/>
      <c r="B824" s="277"/>
      <c r="C824" s="278"/>
      <c r="D824" s="278"/>
      <c r="E824" s="278"/>
      <c r="F824" s="123"/>
      <c r="G824" s="279">
        <f t="shared" si="13"/>
        <v>0</v>
      </c>
    </row>
    <row r="825" spans="1:7" s="77" customFormat="1" ht="32.1" customHeight="1">
      <c r="A825" s="91"/>
      <c r="B825" s="277"/>
      <c r="C825" s="278"/>
      <c r="D825" s="278"/>
      <c r="E825" s="278"/>
      <c r="F825" s="123"/>
      <c r="G825" s="279">
        <f t="shared" si="13"/>
        <v>0</v>
      </c>
    </row>
    <row r="826" spans="1:7" s="77" customFormat="1" ht="32.1" customHeight="1">
      <c r="A826" s="91"/>
      <c r="B826" s="277"/>
      <c r="C826" s="278"/>
      <c r="D826" s="278"/>
      <c r="E826" s="278"/>
      <c r="F826" s="123"/>
      <c r="G826" s="279">
        <f t="shared" si="13"/>
        <v>0</v>
      </c>
    </row>
    <row r="827" spans="1:7" s="77" customFormat="1" ht="32.1" customHeight="1">
      <c r="A827" s="91"/>
      <c r="B827" s="277"/>
      <c r="C827" s="278"/>
      <c r="D827" s="278"/>
      <c r="E827" s="278"/>
      <c r="F827" s="123"/>
      <c r="G827" s="279">
        <f t="shared" si="13"/>
        <v>0</v>
      </c>
    </row>
    <row r="828" spans="1:7" s="77" customFormat="1" ht="32.1" customHeight="1">
      <c r="A828" s="91"/>
      <c r="B828" s="277"/>
      <c r="C828" s="278"/>
      <c r="D828" s="278"/>
      <c r="E828" s="278"/>
      <c r="F828" s="123"/>
      <c r="G828" s="279">
        <f t="shared" si="13"/>
        <v>0</v>
      </c>
    </row>
    <row r="829" spans="1:7" s="77" customFormat="1" ht="32.1" customHeight="1">
      <c r="A829" s="91"/>
      <c r="B829" s="277"/>
      <c r="C829" s="278"/>
      <c r="D829" s="278"/>
      <c r="E829" s="278"/>
      <c r="F829" s="123"/>
      <c r="G829" s="279">
        <f t="shared" si="13"/>
        <v>0</v>
      </c>
    </row>
    <row r="830" spans="1:7" s="77" customFormat="1" ht="32.1" customHeight="1">
      <c r="A830" s="91"/>
      <c r="B830" s="277"/>
      <c r="C830" s="278"/>
      <c r="D830" s="278"/>
      <c r="E830" s="278"/>
      <c r="F830" s="123"/>
      <c r="G830" s="279">
        <f t="shared" si="13"/>
        <v>0</v>
      </c>
    </row>
    <row r="831" spans="1:7" s="77" customFormat="1" ht="32.1" customHeight="1">
      <c r="A831" s="91"/>
      <c r="B831" s="277"/>
      <c r="C831" s="278"/>
      <c r="D831" s="278"/>
      <c r="E831" s="278"/>
      <c r="F831" s="123"/>
      <c r="G831" s="279">
        <f t="shared" si="13"/>
        <v>0</v>
      </c>
    </row>
    <row r="832" spans="1:7" s="77" customFormat="1" ht="32.1" customHeight="1">
      <c r="A832" s="91"/>
      <c r="B832" s="277"/>
      <c r="C832" s="278"/>
      <c r="D832" s="278"/>
      <c r="E832" s="278"/>
      <c r="F832" s="123"/>
      <c r="G832" s="279">
        <f t="shared" si="13"/>
        <v>0</v>
      </c>
    </row>
    <row r="833" spans="1:7" s="77" customFormat="1" ht="32.1" customHeight="1">
      <c r="A833" s="91"/>
      <c r="B833" s="277"/>
      <c r="C833" s="278"/>
      <c r="D833" s="278"/>
      <c r="E833" s="278"/>
      <c r="F833" s="123"/>
      <c r="G833" s="279">
        <f t="shared" si="13"/>
        <v>0</v>
      </c>
    </row>
    <row r="834" spans="1:7" s="77" customFormat="1" ht="32.1" customHeight="1">
      <c r="A834" s="91"/>
      <c r="B834" s="277"/>
      <c r="C834" s="278"/>
      <c r="D834" s="278"/>
      <c r="E834" s="278"/>
      <c r="F834" s="123"/>
      <c r="G834" s="279">
        <f t="shared" si="13"/>
        <v>0</v>
      </c>
    </row>
    <row r="835" spans="1:7" s="77" customFormat="1" ht="32.1" customHeight="1">
      <c r="A835" s="91"/>
      <c r="B835" s="277"/>
      <c r="C835" s="278"/>
      <c r="D835" s="278"/>
      <c r="E835" s="278"/>
      <c r="F835" s="123"/>
      <c r="G835" s="279">
        <f t="shared" si="13"/>
        <v>0</v>
      </c>
    </row>
    <row r="836" spans="1:7" s="77" customFormat="1" ht="32.1" customHeight="1">
      <c r="A836" s="91"/>
      <c r="B836" s="277"/>
      <c r="C836" s="278"/>
      <c r="D836" s="278"/>
      <c r="E836" s="278"/>
      <c r="F836" s="123"/>
      <c r="G836" s="279">
        <f t="shared" si="13"/>
        <v>0</v>
      </c>
    </row>
    <row r="837" spans="1:7" s="77" customFormat="1" ht="32.1" customHeight="1">
      <c r="A837" s="91"/>
      <c r="B837" s="277"/>
      <c r="C837" s="278"/>
      <c r="D837" s="278"/>
      <c r="E837" s="278"/>
      <c r="F837" s="123"/>
      <c r="G837" s="279">
        <f t="shared" si="13"/>
        <v>0</v>
      </c>
    </row>
    <row r="838" spans="1:7" s="77" customFormat="1" ht="32.1" customHeight="1">
      <c r="A838" s="91"/>
      <c r="B838" s="277"/>
      <c r="C838" s="278"/>
      <c r="D838" s="278"/>
      <c r="E838" s="278"/>
      <c r="F838" s="123"/>
      <c r="G838" s="279">
        <f t="shared" si="13"/>
        <v>0</v>
      </c>
    </row>
    <row r="839" spans="1:7" s="77" customFormat="1" ht="32.1" customHeight="1">
      <c r="A839" s="91"/>
      <c r="B839" s="277"/>
      <c r="C839" s="278"/>
      <c r="D839" s="278"/>
      <c r="E839" s="278"/>
      <c r="F839" s="123"/>
      <c r="G839" s="279">
        <f t="shared" si="13"/>
        <v>0</v>
      </c>
    </row>
    <row r="840" spans="1:7" s="77" customFormat="1" ht="32.1" customHeight="1">
      <c r="A840" s="91"/>
      <c r="B840" s="277"/>
      <c r="C840" s="278"/>
      <c r="D840" s="278"/>
      <c r="E840" s="278"/>
      <c r="F840" s="123"/>
      <c r="G840" s="279">
        <f t="shared" si="13"/>
        <v>0</v>
      </c>
    </row>
    <row r="841" spans="1:7" s="77" customFormat="1" ht="32.1" customHeight="1">
      <c r="A841" s="91"/>
      <c r="B841" s="277"/>
      <c r="C841" s="278"/>
      <c r="D841" s="278"/>
      <c r="E841" s="278"/>
      <c r="F841" s="123"/>
      <c r="G841" s="279">
        <f t="shared" si="13"/>
        <v>0</v>
      </c>
    </row>
    <row r="842" spans="1:7" s="77" customFormat="1" ht="32.1" customHeight="1">
      <c r="A842" s="91"/>
      <c r="B842" s="277"/>
      <c r="C842" s="278"/>
      <c r="D842" s="278"/>
      <c r="E842" s="278"/>
      <c r="F842" s="123"/>
      <c r="G842" s="279">
        <f t="shared" si="13"/>
        <v>0</v>
      </c>
    </row>
    <row r="843" spans="1:7" s="77" customFormat="1" ht="32.1" customHeight="1">
      <c r="A843" s="91"/>
      <c r="B843" s="277"/>
      <c r="C843" s="278"/>
      <c r="D843" s="278"/>
      <c r="E843" s="278"/>
      <c r="F843" s="123"/>
      <c r="G843" s="279">
        <f t="shared" si="13"/>
        <v>0</v>
      </c>
    </row>
    <row r="844" spans="1:7" s="77" customFormat="1" ht="32.1" customHeight="1">
      <c r="A844" s="91"/>
      <c r="B844" s="277"/>
      <c r="C844" s="278"/>
      <c r="D844" s="278"/>
      <c r="E844" s="278"/>
      <c r="F844" s="123"/>
      <c r="G844" s="279">
        <f t="shared" si="13"/>
        <v>0</v>
      </c>
    </row>
    <row r="845" spans="1:7" s="77" customFormat="1" ht="32.1" customHeight="1">
      <c r="A845" s="91"/>
      <c r="B845" s="277"/>
      <c r="C845" s="278"/>
      <c r="D845" s="278"/>
      <c r="E845" s="278"/>
      <c r="F845" s="123"/>
      <c r="G845" s="279">
        <f t="shared" si="13"/>
        <v>0</v>
      </c>
    </row>
    <row r="846" spans="1:7" s="77" customFormat="1" ht="32.1" customHeight="1">
      <c r="A846" s="91"/>
      <c r="B846" s="277"/>
      <c r="C846" s="278"/>
      <c r="D846" s="278"/>
      <c r="E846" s="278"/>
      <c r="F846" s="123"/>
      <c r="G846" s="279">
        <f t="shared" si="13"/>
        <v>0</v>
      </c>
    </row>
    <row r="847" spans="1:7" s="77" customFormat="1" ht="32.1" customHeight="1">
      <c r="A847" s="91"/>
      <c r="B847" s="277"/>
      <c r="C847" s="278"/>
      <c r="D847" s="278"/>
      <c r="E847" s="278"/>
      <c r="F847" s="123"/>
      <c r="G847" s="279">
        <f t="shared" si="13"/>
        <v>0</v>
      </c>
    </row>
    <row r="848" spans="1:7" s="77" customFormat="1" ht="32.1" customHeight="1">
      <c r="A848" s="91"/>
      <c r="B848" s="277"/>
      <c r="C848" s="278"/>
      <c r="D848" s="278"/>
      <c r="E848" s="278"/>
      <c r="F848" s="123"/>
      <c r="G848" s="279">
        <f t="shared" si="13"/>
        <v>0</v>
      </c>
    </row>
    <row r="849" spans="1:7" s="77" customFormat="1" ht="32.1" customHeight="1">
      <c r="A849" s="91"/>
      <c r="B849" s="277"/>
      <c r="C849" s="278"/>
      <c r="D849" s="278"/>
      <c r="E849" s="278"/>
      <c r="F849" s="123"/>
      <c r="G849" s="279">
        <f t="shared" si="13"/>
        <v>0</v>
      </c>
    </row>
    <row r="850" spans="1:7" s="77" customFormat="1" ht="32.1" customHeight="1">
      <c r="A850" s="91"/>
      <c r="B850" s="277"/>
      <c r="C850" s="278"/>
      <c r="D850" s="278"/>
      <c r="E850" s="278"/>
      <c r="F850" s="123"/>
      <c r="G850" s="279">
        <f t="shared" si="13"/>
        <v>0</v>
      </c>
    </row>
    <row r="851" spans="1:7" s="77" customFormat="1" ht="32.1" customHeight="1">
      <c r="A851" s="91"/>
      <c r="B851" s="277"/>
      <c r="C851" s="278"/>
      <c r="D851" s="278"/>
      <c r="E851" s="278"/>
      <c r="F851" s="123"/>
      <c r="G851" s="279">
        <f t="shared" si="13"/>
        <v>0</v>
      </c>
    </row>
    <row r="852" spans="1:7" s="77" customFormat="1" ht="32.1" customHeight="1">
      <c r="A852" s="91"/>
      <c r="B852" s="277"/>
      <c r="C852" s="278"/>
      <c r="D852" s="278"/>
      <c r="E852" s="278"/>
      <c r="F852" s="123"/>
      <c r="G852" s="279">
        <f t="shared" si="13"/>
        <v>0</v>
      </c>
    </row>
    <row r="853" spans="1:7" s="77" customFormat="1" ht="32.1" customHeight="1">
      <c r="A853" s="91"/>
      <c r="B853" s="277"/>
      <c r="C853" s="278"/>
      <c r="D853" s="278"/>
      <c r="E853" s="278"/>
      <c r="F853" s="123"/>
      <c r="G853" s="279">
        <f t="shared" ref="G853:G916" si="14">C853-D853+(E853+F853)</f>
        <v>0</v>
      </c>
    </row>
    <row r="854" spans="1:7" s="77" customFormat="1" ht="32.1" customHeight="1">
      <c r="A854" s="91"/>
      <c r="B854" s="277"/>
      <c r="C854" s="278"/>
      <c r="D854" s="278"/>
      <c r="E854" s="278"/>
      <c r="F854" s="123"/>
      <c r="G854" s="279">
        <f t="shared" si="14"/>
        <v>0</v>
      </c>
    </row>
    <row r="855" spans="1:7" s="77" customFormat="1" ht="32.1" customHeight="1">
      <c r="A855" s="91"/>
      <c r="B855" s="277"/>
      <c r="C855" s="278"/>
      <c r="D855" s="278"/>
      <c r="E855" s="278"/>
      <c r="F855" s="123"/>
      <c r="G855" s="279">
        <f t="shared" si="14"/>
        <v>0</v>
      </c>
    </row>
    <row r="856" spans="1:7" s="77" customFormat="1" ht="32.1" customHeight="1">
      <c r="A856" s="91"/>
      <c r="B856" s="277"/>
      <c r="C856" s="278"/>
      <c r="D856" s="278"/>
      <c r="E856" s="278"/>
      <c r="F856" s="123"/>
      <c r="G856" s="279">
        <f t="shared" si="14"/>
        <v>0</v>
      </c>
    </row>
    <row r="857" spans="1:7" s="77" customFormat="1" ht="32.1" customHeight="1">
      <c r="A857" s="91"/>
      <c r="B857" s="277"/>
      <c r="C857" s="278"/>
      <c r="D857" s="278"/>
      <c r="E857" s="278"/>
      <c r="F857" s="123"/>
      <c r="G857" s="279">
        <f t="shared" si="14"/>
        <v>0</v>
      </c>
    </row>
    <row r="858" spans="1:7" s="77" customFormat="1" ht="32.1" customHeight="1">
      <c r="A858" s="91"/>
      <c r="B858" s="277"/>
      <c r="C858" s="278"/>
      <c r="D858" s="278"/>
      <c r="E858" s="278"/>
      <c r="F858" s="123"/>
      <c r="G858" s="279">
        <f t="shared" si="14"/>
        <v>0</v>
      </c>
    </row>
    <row r="859" spans="1:7" s="77" customFormat="1" ht="32.1" customHeight="1">
      <c r="A859" s="91"/>
      <c r="B859" s="277"/>
      <c r="C859" s="278"/>
      <c r="D859" s="278"/>
      <c r="E859" s="278"/>
      <c r="F859" s="123"/>
      <c r="G859" s="279">
        <f t="shared" si="14"/>
        <v>0</v>
      </c>
    </row>
    <row r="860" spans="1:7" s="77" customFormat="1" ht="32.1" customHeight="1">
      <c r="A860" s="91"/>
      <c r="B860" s="277"/>
      <c r="C860" s="278"/>
      <c r="D860" s="278"/>
      <c r="E860" s="278"/>
      <c r="F860" s="123"/>
      <c r="G860" s="279">
        <f t="shared" si="14"/>
        <v>0</v>
      </c>
    </row>
    <row r="861" spans="1:7" s="77" customFormat="1" ht="32.1" customHeight="1">
      <c r="A861" s="91"/>
      <c r="B861" s="277"/>
      <c r="C861" s="278"/>
      <c r="D861" s="278"/>
      <c r="E861" s="278"/>
      <c r="F861" s="123"/>
      <c r="G861" s="279">
        <f t="shared" si="14"/>
        <v>0</v>
      </c>
    </row>
    <row r="862" spans="1:7" s="77" customFormat="1" ht="32.1" customHeight="1">
      <c r="A862" s="91"/>
      <c r="B862" s="277"/>
      <c r="C862" s="278"/>
      <c r="D862" s="278"/>
      <c r="E862" s="278"/>
      <c r="F862" s="123"/>
      <c r="G862" s="279">
        <f t="shared" si="14"/>
        <v>0</v>
      </c>
    </row>
    <row r="863" spans="1:7" s="77" customFormat="1" ht="32.1" customHeight="1">
      <c r="A863" s="91"/>
      <c r="B863" s="277"/>
      <c r="C863" s="278"/>
      <c r="D863" s="278"/>
      <c r="E863" s="278"/>
      <c r="F863" s="123"/>
      <c r="G863" s="279">
        <f t="shared" si="14"/>
        <v>0</v>
      </c>
    </row>
    <row r="864" spans="1:7" s="77" customFormat="1" ht="32.1" customHeight="1">
      <c r="A864" s="91"/>
      <c r="B864" s="277"/>
      <c r="C864" s="278"/>
      <c r="D864" s="278"/>
      <c r="E864" s="278"/>
      <c r="F864" s="123"/>
      <c r="G864" s="279">
        <f t="shared" si="14"/>
        <v>0</v>
      </c>
    </row>
    <row r="865" spans="1:7" s="77" customFormat="1" ht="32.1" customHeight="1">
      <c r="A865" s="91"/>
      <c r="B865" s="277"/>
      <c r="C865" s="278"/>
      <c r="D865" s="278"/>
      <c r="E865" s="278"/>
      <c r="F865" s="123"/>
      <c r="G865" s="279">
        <f t="shared" si="14"/>
        <v>0</v>
      </c>
    </row>
    <row r="866" spans="1:7" s="77" customFormat="1" ht="32.1" customHeight="1">
      <c r="A866" s="91"/>
      <c r="B866" s="277"/>
      <c r="C866" s="278"/>
      <c r="D866" s="278"/>
      <c r="E866" s="278"/>
      <c r="F866" s="123"/>
      <c r="G866" s="279">
        <f t="shared" si="14"/>
        <v>0</v>
      </c>
    </row>
    <row r="867" spans="1:7" s="77" customFormat="1" ht="32.1" customHeight="1">
      <c r="A867" s="91"/>
      <c r="B867" s="277"/>
      <c r="C867" s="278"/>
      <c r="D867" s="278"/>
      <c r="E867" s="278"/>
      <c r="F867" s="123"/>
      <c r="G867" s="279">
        <f t="shared" si="14"/>
        <v>0</v>
      </c>
    </row>
    <row r="868" spans="1:7" s="77" customFormat="1" ht="32.1" customHeight="1">
      <c r="A868" s="91"/>
      <c r="B868" s="277"/>
      <c r="C868" s="278"/>
      <c r="D868" s="278"/>
      <c r="E868" s="278"/>
      <c r="F868" s="123"/>
      <c r="G868" s="279">
        <f t="shared" si="14"/>
        <v>0</v>
      </c>
    </row>
    <row r="869" spans="1:7" s="77" customFormat="1" ht="32.1" customHeight="1">
      <c r="A869" s="91"/>
      <c r="B869" s="277"/>
      <c r="C869" s="278"/>
      <c r="D869" s="278"/>
      <c r="E869" s="278"/>
      <c r="F869" s="123"/>
      <c r="G869" s="279">
        <f t="shared" si="14"/>
        <v>0</v>
      </c>
    </row>
    <row r="870" spans="1:7" s="77" customFormat="1" ht="32.1" customHeight="1">
      <c r="A870" s="91"/>
      <c r="B870" s="277"/>
      <c r="C870" s="278"/>
      <c r="D870" s="278"/>
      <c r="E870" s="278"/>
      <c r="F870" s="123"/>
      <c r="G870" s="279">
        <f t="shared" si="14"/>
        <v>0</v>
      </c>
    </row>
    <row r="871" spans="1:7" s="77" customFormat="1" ht="32.1" customHeight="1">
      <c r="A871" s="91"/>
      <c r="B871" s="277"/>
      <c r="C871" s="278"/>
      <c r="D871" s="278"/>
      <c r="E871" s="278"/>
      <c r="F871" s="123"/>
      <c r="G871" s="279">
        <f t="shared" si="14"/>
        <v>0</v>
      </c>
    </row>
    <row r="872" spans="1:7" s="77" customFormat="1" ht="32.1" customHeight="1">
      <c r="A872" s="91"/>
      <c r="B872" s="277"/>
      <c r="C872" s="278"/>
      <c r="D872" s="278"/>
      <c r="E872" s="278"/>
      <c r="F872" s="123"/>
      <c r="G872" s="279">
        <f t="shared" si="14"/>
        <v>0</v>
      </c>
    </row>
    <row r="873" spans="1:7" s="77" customFormat="1" ht="32.1" customHeight="1">
      <c r="A873" s="91"/>
      <c r="B873" s="277"/>
      <c r="C873" s="278"/>
      <c r="D873" s="278"/>
      <c r="E873" s="278"/>
      <c r="F873" s="123"/>
      <c r="G873" s="279">
        <f t="shared" si="14"/>
        <v>0</v>
      </c>
    </row>
    <row r="874" spans="1:7" s="77" customFormat="1" ht="32.1" customHeight="1">
      <c r="A874" s="91"/>
      <c r="B874" s="277"/>
      <c r="C874" s="278"/>
      <c r="D874" s="278"/>
      <c r="E874" s="278"/>
      <c r="F874" s="123"/>
      <c r="G874" s="279">
        <f t="shared" si="14"/>
        <v>0</v>
      </c>
    </row>
    <row r="875" spans="1:7" s="77" customFormat="1" ht="32.1" customHeight="1">
      <c r="A875" s="91"/>
      <c r="B875" s="277"/>
      <c r="C875" s="278"/>
      <c r="D875" s="278"/>
      <c r="E875" s="278"/>
      <c r="F875" s="123"/>
      <c r="G875" s="279">
        <f t="shared" si="14"/>
        <v>0</v>
      </c>
    </row>
    <row r="876" spans="1:7" s="77" customFormat="1" ht="32.1" customHeight="1">
      <c r="A876" s="91"/>
      <c r="B876" s="277"/>
      <c r="C876" s="278"/>
      <c r="D876" s="278"/>
      <c r="E876" s="278"/>
      <c r="F876" s="123"/>
      <c r="G876" s="279">
        <f t="shared" si="14"/>
        <v>0</v>
      </c>
    </row>
    <row r="877" spans="1:7" s="77" customFormat="1" ht="32.1" customHeight="1">
      <c r="A877" s="91"/>
      <c r="B877" s="277"/>
      <c r="C877" s="278"/>
      <c r="D877" s="278"/>
      <c r="E877" s="278"/>
      <c r="F877" s="123"/>
      <c r="G877" s="279">
        <f t="shared" si="14"/>
        <v>0</v>
      </c>
    </row>
    <row r="878" spans="1:7" s="77" customFormat="1" ht="32.1" customHeight="1">
      <c r="A878" s="91"/>
      <c r="B878" s="277"/>
      <c r="C878" s="278"/>
      <c r="D878" s="278"/>
      <c r="E878" s="278"/>
      <c r="F878" s="123"/>
      <c r="G878" s="279">
        <f t="shared" si="14"/>
        <v>0</v>
      </c>
    </row>
    <row r="879" spans="1:7" s="77" customFormat="1" ht="32.1" customHeight="1">
      <c r="A879" s="91"/>
      <c r="B879" s="277"/>
      <c r="C879" s="278"/>
      <c r="D879" s="278"/>
      <c r="E879" s="278"/>
      <c r="F879" s="123"/>
      <c r="G879" s="279">
        <f t="shared" si="14"/>
        <v>0</v>
      </c>
    </row>
    <row r="880" spans="1:7" s="77" customFormat="1" ht="32.1" customHeight="1">
      <c r="A880" s="91"/>
      <c r="B880" s="277"/>
      <c r="C880" s="278"/>
      <c r="D880" s="278"/>
      <c r="E880" s="278"/>
      <c r="F880" s="123"/>
      <c r="G880" s="279">
        <f t="shared" si="14"/>
        <v>0</v>
      </c>
    </row>
    <row r="881" spans="1:7" s="77" customFormat="1" ht="32.1" customHeight="1">
      <c r="A881" s="91"/>
      <c r="B881" s="277"/>
      <c r="C881" s="278"/>
      <c r="D881" s="278"/>
      <c r="E881" s="278"/>
      <c r="F881" s="123"/>
      <c r="G881" s="279">
        <f t="shared" si="14"/>
        <v>0</v>
      </c>
    </row>
    <row r="882" spans="1:7" s="77" customFormat="1" ht="32.1" customHeight="1">
      <c r="A882" s="91"/>
      <c r="B882" s="277"/>
      <c r="C882" s="278"/>
      <c r="D882" s="278"/>
      <c r="E882" s="278"/>
      <c r="F882" s="123"/>
      <c r="G882" s="279">
        <f t="shared" si="14"/>
        <v>0</v>
      </c>
    </row>
    <row r="883" spans="1:7" s="77" customFormat="1" ht="32.1" customHeight="1">
      <c r="A883" s="91"/>
      <c r="B883" s="277"/>
      <c r="C883" s="278"/>
      <c r="D883" s="278"/>
      <c r="E883" s="278"/>
      <c r="F883" s="123"/>
      <c r="G883" s="279">
        <f t="shared" si="14"/>
        <v>0</v>
      </c>
    </row>
    <row r="884" spans="1:7" s="77" customFormat="1" ht="32.1" customHeight="1">
      <c r="A884" s="91"/>
      <c r="B884" s="277"/>
      <c r="C884" s="278"/>
      <c r="D884" s="278"/>
      <c r="E884" s="278"/>
      <c r="F884" s="123"/>
      <c r="G884" s="279">
        <f t="shared" si="14"/>
        <v>0</v>
      </c>
    </row>
    <row r="885" spans="1:7" s="77" customFormat="1" ht="32.1" customHeight="1">
      <c r="A885" s="91"/>
      <c r="B885" s="277"/>
      <c r="C885" s="278"/>
      <c r="D885" s="278"/>
      <c r="E885" s="278"/>
      <c r="F885" s="123"/>
      <c r="G885" s="279">
        <f t="shared" si="14"/>
        <v>0</v>
      </c>
    </row>
    <row r="886" spans="1:7" s="77" customFormat="1" ht="32.1" customHeight="1">
      <c r="A886" s="91"/>
      <c r="B886" s="277"/>
      <c r="C886" s="278"/>
      <c r="D886" s="278"/>
      <c r="E886" s="278"/>
      <c r="F886" s="123"/>
      <c r="G886" s="279">
        <f t="shared" si="14"/>
        <v>0</v>
      </c>
    </row>
    <row r="887" spans="1:7" s="77" customFormat="1" ht="32.1" customHeight="1">
      <c r="A887" s="91"/>
      <c r="B887" s="277"/>
      <c r="C887" s="278"/>
      <c r="D887" s="278"/>
      <c r="E887" s="278"/>
      <c r="F887" s="123"/>
      <c r="G887" s="279">
        <f t="shared" si="14"/>
        <v>0</v>
      </c>
    </row>
    <row r="888" spans="1:7" s="77" customFormat="1" ht="32.1" customHeight="1">
      <c r="A888" s="91"/>
      <c r="B888" s="277"/>
      <c r="C888" s="278"/>
      <c r="D888" s="278"/>
      <c r="E888" s="278"/>
      <c r="F888" s="123"/>
      <c r="G888" s="279">
        <f t="shared" si="14"/>
        <v>0</v>
      </c>
    </row>
    <row r="889" spans="1:7" s="77" customFormat="1" ht="32.1" customHeight="1">
      <c r="A889" s="91"/>
      <c r="B889" s="277"/>
      <c r="C889" s="278"/>
      <c r="D889" s="278"/>
      <c r="E889" s="278"/>
      <c r="F889" s="123"/>
      <c r="G889" s="279">
        <f t="shared" si="14"/>
        <v>0</v>
      </c>
    </row>
    <row r="890" spans="1:7" s="77" customFormat="1" ht="32.1" customHeight="1">
      <c r="A890" s="91"/>
      <c r="B890" s="277"/>
      <c r="C890" s="278"/>
      <c r="D890" s="278"/>
      <c r="E890" s="278"/>
      <c r="F890" s="123"/>
      <c r="G890" s="279">
        <f t="shared" si="14"/>
        <v>0</v>
      </c>
    </row>
    <row r="891" spans="1:7" s="77" customFormat="1" ht="32.1" customHeight="1">
      <c r="A891" s="91"/>
      <c r="B891" s="277"/>
      <c r="C891" s="278"/>
      <c r="D891" s="278"/>
      <c r="E891" s="278"/>
      <c r="F891" s="123"/>
      <c r="G891" s="279">
        <f t="shared" si="14"/>
        <v>0</v>
      </c>
    </row>
    <row r="892" spans="1:7" s="77" customFormat="1" ht="32.1" customHeight="1">
      <c r="A892" s="91"/>
      <c r="B892" s="277"/>
      <c r="C892" s="278"/>
      <c r="D892" s="278"/>
      <c r="E892" s="278"/>
      <c r="F892" s="123"/>
      <c r="G892" s="279">
        <f t="shared" si="14"/>
        <v>0</v>
      </c>
    </row>
    <row r="893" spans="1:7" s="77" customFormat="1" ht="32.1" customHeight="1">
      <c r="A893" s="91"/>
      <c r="B893" s="277"/>
      <c r="C893" s="278"/>
      <c r="D893" s="278"/>
      <c r="E893" s="278"/>
      <c r="F893" s="123"/>
      <c r="G893" s="279">
        <f t="shared" si="14"/>
        <v>0</v>
      </c>
    </row>
    <row r="894" spans="1:7" s="77" customFormat="1" ht="32.1" customHeight="1">
      <c r="A894" s="91"/>
      <c r="B894" s="277"/>
      <c r="C894" s="278"/>
      <c r="D894" s="278"/>
      <c r="E894" s="278"/>
      <c r="F894" s="123"/>
      <c r="G894" s="279">
        <f t="shared" si="14"/>
        <v>0</v>
      </c>
    </row>
    <row r="895" spans="1:7" s="77" customFormat="1" ht="32.1" customHeight="1">
      <c r="A895" s="91"/>
      <c r="B895" s="277"/>
      <c r="C895" s="278"/>
      <c r="D895" s="278"/>
      <c r="E895" s="278"/>
      <c r="F895" s="123"/>
      <c r="G895" s="279">
        <f t="shared" si="14"/>
        <v>0</v>
      </c>
    </row>
    <row r="896" spans="1:7" s="77" customFormat="1" ht="32.1" customHeight="1">
      <c r="A896" s="91"/>
      <c r="B896" s="277"/>
      <c r="C896" s="278"/>
      <c r="D896" s="278"/>
      <c r="E896" s="278"/>
      <c r="F896" s="123"/>
      <c r="G896" s="279">
        <f t="shared" si="14"/>
        <v>0</v>
      </c>
    </row>
    <row r="897" spans="1:7" s="77" customFormat="1" ht="32.1" customHeight="1">
      <c r="A897" s="91"/>
      <c r="B897" s="277"/>
      <c r="C897" s="278"/>
      <c r="D897" s="278"/>
      <c r="E897" s="278"/>
      <c r="F897" s="123"/>
      <c r="G897" s="279">
        <f t="shared" si="14"/>
        <v>0</v>
      </c>
    </row>
    <row r="898" spans="1:7" s="77" customFormat="1" ht="32.1" customHeight="1">
      <c r="A898" s="91"/>
      <c r="B898" s="277"/>
      <c r="C898" s="278"/>
      <c r="D898" s="278"/>
      <c r="E898" s="278"/>
      <c r="F898" s="123"/>
      <c r="G898" s="279">
        <f t="shared" si="14"/>
        <v>0</v>
      </c>
    </row>
    <row r="899" spans="1:7" s="77" customFormat="1" ht="32.1" customHeight="1">
      <c r="A899" s="91"/>
      <c r="B899" s="277"/>
      <c r="C899" s="278"/>
      <c r="D899" s="278"/>
      <c r="E899" s="278"/>
      <c r="F899" s="123"/>
      <c r="G899" s="279">
        <f t="shared" si="14"/>
        <v>0</v>
      </c>
    </row>
    <row r="900" spans="1:7" s="77" customFormat="1" ht="32.1" customHeight="1">
      <c r="A900" s="91"/>
      <c r="B900" s="277"/>
      <c r="C900" s="278"/>
      <c r="D900" s="278"/>
      <c r="E900" s="278"/>
      <c r="F900" s="123"/>
      <c r="G900" s="279">
        <f t="shared" si="14"/>
        <v>0</v>
      </c>
    </row>
    <row r="901" spans="1:7" s="77" customFormat="1" ht="32.1" customHeight="1">
      <c r="A901" s="91"/>
      <c r="B901" s="277"/>
      <c r="C901" s="278"/>
      <c r="D901" s="278"/>
      <c r="E901" s="278"/>
      <c r="F901" s="123"/>
      <c r="G901" s="279">
        <f t="shared" si="14"/>
        <v>0</v>
      </c>
    </row>
    <row r="902" spans="1:7" s="77" customFormat="1" ht="32.1" customHeight="1">
      <c r="A902" s="91"/>
      <c r="B902" s="277"/>
      <c r="C902" s="278"/>
      <c r="D902" s="278"/>
      <c r="E902" s="278"/>
      <c r="F902" s="123"/>
      <c r="G902" s="279">
        <f t="shared" si="14"/>
        <v>0</v>
      </c>
    </row>
    <row r="903" spans="1:7" s="77" customFormat="1" ht="32.1" customHeight="1">
      <c r="A903" s="91"/>
      <c r="B903" s="277"/>
      <c r="C903" s="278"/>
      <c r="D903" s="278"/>
      <c r="E903" s="278"/>
      <c r="F903" s="123"/>
      <c r="G903" s="279">
        <f t="shared" si="14"/>
        <v>0</v>
      </c>
    </row>
    <row r="904" spans="1:7" s="77" customFormat="1" ht="32.1" customHeight="1">
      <c r="A904" s="91"/>
      <c r="B904" s="277"/>
      <c r="C904" s="278"/>
      <c r="D904" s="278"/>
      <c r="E904" s="278"/>
      <c r="F904" s="123"/>
      <c r="G904" s="279">
        <f t="shared" si="14"/>
        <v>0</v>
      </c>
    </row>
    <row r="905" spans="1:7" s="77" customFormat="1" ht="32.1" customHeight="1">
      <c r="A905" s="91"/>
      <c r="B905" s="277"/>
      <c r="C905" s="278"/>
      <c r="D905" s="278"/>
      <c r="E905" s="278"/>
      <c r="F905" s="123"/>
      <c r="G905" s="279">
        <f t="shared" si="14"/>
        <v>0</v>
      </c>
    </row>
    <row r="906" spans="1:7" s="77" customFormat="1" ht="32.1" customHeight="1">
      <c r="A906" s="91"/>
      <c r="B906" s="277"/>
      <c r="C906" s="278"/>
      <c r="D906" s="278"/>
      <c r="E906" s="278"/>
      <c r="F906" s="123"/>
      <c r="G906" s="279">
        <f t="shared" si="14"/>
        <v>0</v>
      </c>
    </row>
    <row r="907" spans="1:7" s="77" customFormat="1" ht="32.1" customHeight="1">
      <c r="A907" s="91"/>
      <c r="B907" s="277"/>
      <c r="C907" s="278"/>
      <c r="D907" s="278"/>
      <c r="E907" s="278"/>
      <c r="F907" s="123"/>
      <c r="G907" s="279">
        <f t="shared" si="14"/>
        <v>0</v>
      </c>
    </row>
    <row r="908" spans="1:7" s="77" customFormat="1" ht="32.1" customHeight="1">
      <c r="A908" s="91"/>
      <c r="B908" s="277"/>
      <c r="C908" s="278"/>
      <c r="D908" s="278"/>
      <c r="E908" s="278"/>
      <c r="F908" s="123"/>
      <c r="G908" s="279">
        <f t="shared" si="14"/>
        <v>0</v>
      </c>
    </row>
    <row r="909" spans="1:7" s="77" customFormat="1" ht="32.1" customHeight="1">
      <c r="A909" s="91"/>
      <c r="B909" s="277"/>
      <c r="C909" s="278"/>
      <c r="D909" s="278"/>
      <c r="E909" s="278"/>
      <c r="F909" s="123"/>
      <c r="G909" s="279">
        <f t="shared" si="14"/>
        <v>0</v>
      </c>
    </row>
    <row r="910" spans="1:7" s="77" customFormat="1" ht="32.1" customHeight="1">
      <c r="A910" s="91"/>
      <c r="B910" s="277"/>
      <c r="C910" s="278"/>
      <c r="D910" s="278"/>
      <c r="E910" s="278"/>
      <c r="F910" s="123"/>
      <c r="G910" s="279">
        <f t="shared" si="14"/>
        <v>0</v>
      </c>
    </row>
    <row r="911" spans="1:7" s="77" customFormat="1" ht="32.1" customHeight="1">
      <c r="A911" s="91"/>
      <c r="B911" s="277"/>
      <c r="C911" s="278"/>
      <c r="D911" s="278"/>
      <c r="E911" s="278"/>
      <c r="F911" s="123"/>
      <c r="G911" s="279">
        <f t="shared" si="14"/>
        <v>0</v>
      </c>
    </row>
    <row r="912" spans="1:7" s="77" customFormat="1" ht="32.1" customHeight="1">
      <c r="A912" s="91"/>
      <c r="B912" s="277"/>
      <c r="C912" s="278"/>
      <c r="D912" s="278"/>
      <c r="E912" s="278"/>
      <c r="F912" s="123"/>
      <c r="G912" s="279">
        <f t="shared" si="14"/>
        <v>0</v>
      </c>
    </row>
    <row r="913" spans="1:7" s="77" customFormat="1" ht="32.1" customHeight="1">
      <c r="A913" s="91"/>
      <c r="B913" s="277"/>
      <c r="C913" s="278"/>
      <c r="D913" s="278"/>
      <c r="E913" s="278"/>
      <c r="F913" s="123"/>
      <c r="G913" s="279">
        <f t="shared" si="14"/>
        <v>0</v>
      </c>
    </row>
    <row r="914" spans="1:7" s="77" customFormat="1" ht="32.1" customHeight="1">
      <c r="A914" s="91"/>
      <c r="B914" s="277"/>
      <c r="C914" s="278"/>
      <c r="D914" s="278"/>
      <c r="E914" s="278"/>
      <c r="F914" s="123"/>
      <c r="G914" s="279">
        <f t="shared" si="14"/>
        <v>0</v>
      </c>
    </row>
    <row r="915" spans="1:7" s="77" customFormat="1" ht="32.1" customHeight="1">
      <c r="A915" s="91"/>
      <c r="B915" s="277"/>
      <c r="C915" s="278"/>
      <c r="D915" s="278"/>
      <c r="E915" s="278"/>
      <c r="F915" s="123"/>
      <c r="G915" s="279">
        <f t="shared" si="14"/>
        <v>0</v>
      </c>
    </row>
    <row r="916" spans="1:7" s="77" customFormat="1" ht="32.1" customHeight="1">
      <c r="A916" s="91"/>
      <c r="B916" s="277"/>
      <c r="C916" s="278"/>
      <c r="D916" s="278"/>
      <c r="E916" s="278"/>
      <c r="F916" s="123"/>
      <c r="G916" s="279">
        <f t="shared" si="14"/>
        <v>0</v>
      </c>
    </row>
    <row r="917" spans="1:7" s="77" customFormat="1" ht="32.1" customHeight="1">
      <c r="A917" s="91"/>
      <c r="B917" s="277"/>
      <c r="C917" s="278"/>
      <c r="D917" s="278"/>
      <c r="E917" s="278"/>
      <c r="F917" s="123"/>
      <c r="G917" s="279">
        <f t="shared" ref="G917:G980" si="15">C917-D917+(E917+F917)</f>
        <v>0</v>
      </c>
    </row>
    <row r="918" spans="1:7" s="77" customFormat="1" ht="32.1" customHeight="1">
      <c r="A918" s="91"/>
      <c r="B918" s="277"/>
      <c r="C918" s="278"/>
      <c r="D918" s="278"/>
      <c r="E918" s="278"/>
      <c r="F918" s="123"/>
      <c r="G918" s="279">
        <f t="shared" si="15"/>
        <v>0</v>
      </c>
    </row>
    <row r="919" spans="1:7" s="77" customFormat="1" ht="32.1" customHeight="1">
      <c r="A919" s="91"/>
      <c r="B919" s="277"/>
      <c r="C919" s="278"/>
      <c r="D919" s="278"/>
      <c r="E919" s="278"/>
      <c r="F919" s="123"/>
      <c r="G919" s="279">
        <f t="shared" si="15"/>
        <v>0</v>
      </c>
    </row>
    <row r="920" spans="1:7" s="77" customFormat="1" ht="32.1" customHeight="1">
      <c r="A920" s="91"/>
      <c r="B920" s="277"/>
      <c r="C920" s="278"/>
      <c r="D920" s="278"/>
      <c r="E920" s="278"/>
      <c r="F920" s="123"/>
      <c r="G920" s="279">
        <f t="shared" si="15"/>
        <v>0</v>
      </c>
    </row>
    <row r="921" spans="1:7" s="77" customFormat="1" ht="32.1" customHeight="1">
      <c r="A921" s="91"/>
      <c r="B921" s="277"/>
      <c r="C921" s="278"/>
      <c r="D921" s="278"/>
      <c r="E921" s="278"/>
      <c r="F921" s="123"/>
      <c r="G921" s="279">
        <f t="shared" si="15"/>
        <v>0</v>
      </c>
    </row>
    <row r="922" spans="1:7" s="77" customFormat="1" ht="32.1" customHeight="1">
      <c r="A922" s="91"/>
      <c r="B922" s="277"/>
      <c r="C922" s="278"/>
      <c r="D922" s="278"/>
      <c r="E922" s="278"/>
      <c r="F922" s="123"/>
      <c r="G922" s="279">
        <f t="shared" si="15"/>
        <v>0</v>
      </c>
    </row>
    <row r="923" spans="1:7" s="77" customFormat="1" ht="32.1" customHeight="1">
      <c r="A923" s="91"/>
      <c r="B923" s="277"/>
      <c r="C923" s="278"/>
      <c r="D923" s="278"/>
      <c r="E923" s="278"/>
      <c r="F923" s="123"/>
      <c r="G923" s="279">
        <f t="shared" si="15"/>
        <v>0</v>
      </c>
    </row>
    <row r="924" spans="1:7" s="77" customFormat="1" ht="32.1" customHeight="1">
      <c r="A924" s="91"/>
      <c r="B924" s="277"/>
      <c r="C924" s="278"/>
      <c r="D924" s="278"/>
      <c r="E924" s="278"/>
      <c r="F924" s="123"/>
      <c r="G924" s="279">
        <f t="shared" si="15"/>
        <v>0</v>
      </c>
    </row>
    <row r="925" spans="1:7" s="77" customFormat="1" ht="32.1" customHeight="1">
      <c r="A925" s="91"/>
      <c r="B925" s="277"/>
      <c r="C925" s="278"/>
      <c r="D925" s="278"/>
      <c r="E925" s="278"/>
      <c r="F925" s="123"/>
      <c r="G925" s="279">
        <f t="shared" si="15"/>
        <v>0</v>
      </c>
    </row>
    <row r="926" spans="1:7" s="77" customFormat="1" ht="32.1" customHeight="1">
      <c r="A926" s="91"/>
      <c r="B926" s="277"/>
      <c r="C926" s="278"/>
      <c r="D926" s="278"/>
      <c r="E926" s="278"/>
      <c r="F926" s="123"/>
      <c r="G926" s="279">
        <f t="shared" si="15"/>
        <v>0</v>
      </c>
    </row>
    <row r="927" spans="1:7" s="77" customFormat="1" ht="32.1" customHeight="1">
      <c r="A927" s="91"/>
      <c r="B927" s="277"/>
      <c r="C927" s="278"/>
      <c r="D927" s="278"/>
      <c r="E927" s="278"/>
      <c r="F927" s="123"/>
      <c r="G927" s="279">
        <f t="shared" si="15"/>
        <v>0</v>
      </c>
    </row>
    <row r="928" spans="1:7" s="77" customFormat="1" ht="32.1" customHeight="1">
      <c r="A928" s="91"/>
      <c r="B928" s="277"/>
      <c r="C928" s="278"/>
      <c r="D928" s="278"/>
      <c r="E928" s="278"/>
      <c r="F928" s="123"/>
      <c r="G928" s="279">
        <f t="shared" si="15"/>
        <v>0</v>
      </c>
    </row>
    <row r="929" spans="1:7" s="77" customFormat="1" ht="32.1" customHeight="1">
      <c r="A929" s="91"/>
      <c r="B929" s="277"/>
      <c r="C929" s="278"/>
      <c r="D929" s="278"/>
      <c r="E929" s="278"/>
      <c r="F929" s="123"/>
      <c r="G929" s="279">
        <f t="shared" si="15"/>
        <v>0</v>
      </c>
    </row>
    <row r="930" spans="1:7" s="77" customFormat="1" ht="32.1" customHeight="1">
      <c r="A930" s="91"/>
      <c r="B930" s="277"/>
      <c r="C930" s="278"/>
      <c r="D930" s="278"/>
      <c r="E930" s="278"/>
      <c r="F930" s="123"/>
      <c r="G930" s="279">
        <f t="shared" si="15"/>
        <v>0</v>
      </c>
    </row>
    <row r="931" spans="1:7" s="77" customFormat="1" ht="32.1" customHeight="1">
      <c r="A931" s="91"/>
      <c r="B931" s="277"/>
      <c r="C931" s="278"/>
      <c r="D931" s="278"/>
      <c r="E931" s="278"/>
      <c r="F931" s="123"/>
      <c r="G931" s="279">
        <f t="shared" si="15"/>
        <v>0</v>
      </c>
    </row>
    <row r="932" spans="1:7" s="77" customFormat="1" ht="32.1" customHeight="1">
      <c r="A932" s="91"/>
      <c r="B932" s="277"/>
      <c r="C932" s="278"/>
      <c r="D932" s="278"/>
      <c r="E932" s="278"/>
      <c r="F932" s="123"/>
      <c r="G932" s="279">
        <f t="shared" si="15"/>
        <v>0</v>
      </c>
    </row>
    <row r="933" spans="1:7" s="77" customFormat="1" ht="32.1" customHeight="1">
      <c r="A933" s="91"/>
      <c r="B933" s="277"/>
      <c r="C933" s="278"/>
      <c r="D933" s="278"/>
      <c r="E933" s="278"/>
      <c r="F933" s="123"/>
      <c r="G933" s="279">
        <f t="shared" si="15"/>
        <v>0</v>
      </c>
    </row>
    <row r="934" spans="1:7" s="77" customFormat="1" ht="32.1" customHeight="1">
      <c r="A934" s="91"/>
      <c r="B934" s="277"/>
      <c r="C934" s="278"/>
      <c r="D934" s="278"/>
      <c r="E934" s="278"/>
      <c r="F934" s="123"/>
      <c r="G934" s="279">
        <f t="shared" si="15"/>
        <v>0</v>
      </c>
    </row>
    <row r="935" spans="1:7" s="77" customFormat="1" ht="32.1" customHeight="1">
      <c r="A935" s="91"/>
      <c r="B935" s="277"/>
      <c r="C935" s="278"/>
      <c r="D935" s="278"/>
      <c r="E935" s="278"/>
      <c r="F935" s="123"/>
      <c r="G935" s="279">
        <f t="shared" si="15"/>
        <v>0</v>
      </c>
    </row>
    <row r="936" spans="1:7" s="77" customFormat="1" ht="32.1" customHeight="1">
      <c r="A936" s="91"/>
      <c r="B936" s="277"/>
      <c r="C936" s="278"/>
      <c r="D936" s="278"/>
      <c r="E936" s="278"/>
      <c r="F936" s="123"/>
      <c r="G936" s="279">
        <f t="shared" si="15"/>
        <v>0</v>
      </c>
    </row>
    <row r="937" spans="1:7" s="77" customFormat="1" ht="32.1" customHeight="1">
      <c r="A937" s="91"/>
      <c r="B937" s="277"/>
      <c r="C937" s="278"/>
      <c r="D937" s="278"/>
      <c r="E937" s="278"/>
      <c r="F937" s="123"/>
      <c r="G937" s="279">
        <f t="shared" si="15"/>
        <v>0</v>
      </c>
    </row>
    <row r="938" spans="1:7" s="77" customFormat="1" ht="32.1" customHeight="1">
      <c r="A938" s="91"/>
      <c r="B938" s="277"/>
      <c r="C938" s="278"/>
      <c r="D938" s="278"/>
      <c r="E938" s="278"/>
      <c r="F938" s="123"/>
      <c r="G938" s="279">
        <f t="shared" si="15"/>
        <v>0</v>
      </c>
    </row>
    <row r="939" spans="1:7" s="77" customFormat="1" ht="32.1" customHeight="1">
      <c r="A939" s="91"/>
      <c r="B939" s="277"/>
      <c r="C939" s="278"/>
      <c r="D939" s="278"/>
      <c r="E939" s="278"/>
      <c r="F939" s="123"/>
      <c r="G939" s="279">
        <f t="shared" si="15"/>
        <v>0</v>
      </c>
    </row>
    <row r="940" spans="1:7" s="77" customFormat="1" ht="32.1" customHeight="1">
      <c r="A940" s="91"/>
      <c r="B940" s="277"/>
      <c r="C940" s="278"/>
      <c r="D940" s="278"/>
      <c r="E940" s="278"/>
      <c r="F940" s="123"/>
      <c r="G940" s="279">
        <f t="shared" si="15"/>
        <v>0</v>
      </c>
    </row>
    <row r="941" spans="1:7" s="77" customFormat="1" ht="32.1" customHeight="1">
      <c r="A941" s="91"/>
      <c r="B941" s="277"/>
      <c r="C941" s="278"/>
      <c r="D941" s="278"/>
      <c r="E941" s="278"/>
      <c r="F941" s="123"/>
      <c r="G941" s="279">
        <f t="shared" si="15"/>
        <v>0</v>
      </c>
    </row>
    <row r="942" spans="1:7" s="77" customFormat="1" ht="32.1" customHeight="1">
      <c r="A942" s="91"/>
      <c r="B942" s="277"/>
      <c r="C942" s="278"/>
      <c r="D942" s="278"/>
      <c r="E942" s="278"/>
      <c r="F942" s="123"/>
      <c r="G942" s="279">
        <f t="shared" si="15"/>
        <v>0</v>
      </c>
    </row>
    <row r="943" spans="1:7" s="77" customFormat="1" ht="32.1" customHeight="1">
      <c r="A943" s="91"/>
      <c r="B943" s="277"/>
      <c r="C943" s="278"/>
      <c r="D943" s="278"/>
      <c r="E943" s="278"/>
      <c r="F943" s="123"/>
      <c r="G943" s="279">
        <f t="shared" si="15"/>
        <v>0</v>
      </c>
    </row>
    <row r="944" spans="1:7" s="77" customFormat="1" ht="32.1" customHeight="1">
      <c r="A944" s="91"/>
      <c r="B944" s="277"/>
      <c r="C944" s="278"/>
      <c r="D944" s="278"/>
      <c r="E944" s="278"/>
      <c r="F944" s="123"/>
      <c r="G944" s="279">
        <f t="shared" si="15"/>
        <v>0</v>
      </c>
    </row>
    <row r="945" spans="1:7" s="77" customFormat="1" ht="32.1" customHeight="1">
      <c r="A945" s="91"/>
      <c r="B945" s="277"/>
      <c r="C945" s="278"/>
      <c r="D945" s="278"/>
      <c r="E945" s="278"/>
      <c r="F945" s="123"/>
      <c r="G945" s="279">
        <f t="shared" si="15"/>
        <v>0</v>
      </c>
    </row>
    <row r="946" spans="1:7" s="77" customFormat="1" ht="32.1" customHeight="1">
      <c r="A946" s="91"/>
      <c r="B946" s="277"/>
      <c r="C946" s="278"/>
      <c r="D946" s="278"/>
      <c r="E946" s="278"/>
      <c r="F946" s="123"/>
      <c r="G946" s="279">
        <f t="shared" si="15"/>
        <v>0</v>
      </c>
    </row>
    <row r="947" spans="1:7" s="77" customFormat="1" ht="32.1" customHeight="1">
      <c r="A947" s="91"/>
      <c r="B947" s="277"/>
      <c r="C947" s="278"/>
      <c r="D947" s="278"/>
      <c r="E947" s="278"/>
      <c r="F947" s="123"/>
      <c r="G947" s="279">
        <f t="shared" si="15"/>
        <v>0</v>
      </c>
    </row>
    <row r="948" spans="1:7" s="77" customFormat="1" ht="32.1" customHeight="1">
      <c r="A948" s="91"/>
      <c r="B948" s="277"/>
      <c r="C948" s="278"/>
      <c r="D948" s="278"/>
      <c r="E948" s="278"/>
      <c r="F948" s="123"/>
      <c r="G948" s="279">
        <f t="shared" si="15"/>
        <v>0</v>
      </c>
    </row>
    <row r="949" spans="1:7" s="77" customFormat="1" ht="32.1" customHeight="1">
      <c r="A949" s="91"/>
      <c r="B949" s="277"/>
      <c r="C949" s="278"/>
      <c r="D949" s="278"/>
      <c r="E949" s="278"/>
      <c r="F949" s="123"/>
      <c r="G949" s="279">
        <f t="shared" si="15"/>
        <v>0</v>
      </c>
    </row>
    <row r="950" spans="1:7" s="77" customFormat="1" ht="32.1" customHeight="1">
      <c r="A950" s="91"/>
      <c r="B950" s="277"/>
      <c r="C950" s="278"/>
      <c r="D950" s="278"/>
      <c r="E950" s="278"/>
      <c r="F950" s="123"/>
      <c r="G950" s="279">
        <f t="shared" si="15"/>
        <v>0</v>
      </c>
    </row>
    <row r="951" spans="1:7" s="77" customFormat="1" ht="32.1" customHeight="1">
      <c r="A951" s="91"/>
      <c r="B951" s="277"/>
      <c r="C951" s="278"/>
      <c r="D951" s="278"/>
      <c r="E951" s="278"/>
      <c r="F951" s="123"/>
      <c r="G951" s="279">
        <f t="shared" si="15"/>
        <v>0</v>
      </c>
    </row>
    <row r="952" spans="1:7" s="77" customFormat="1" ht="32.1" customHeight="1">
      <c r="A952" s="91"/>
      <c r="B952" s="277"/>
      <c r="C952" s="278"/>
      <c r="D952" s="278"/>
      <c r="E952" s="278"/>
      <c r="F952" s="123"/>
      <c r="G952" s="279">
        <f t="shared" si="15"/>
        <v>0</v>
      </c>
    </row>
    <row r="953" spans="1:7" s="77" customFormat="1" ht="32.1" customHeight="1">
      <c r="A953" s="91"/>
      <c r="B953" s="277"/>
      <c r="C953" s="278"/>
      <c r="D953" s="278"/>
      <c r="E953" s="278"/>
      <c r="F953" s="123"/>
      <c r="G953" s="279">
        <f t="shared" si="15"/>
        <v>0</v>
      </c>
    </row>
    <row r="954" spans="1:7" s="77" customFormat="1" ht="32.1" customHeight="1">
      <c r="A954" s="91"/>
      <c r="B954" s="277"/>
      <c r="C954" s="278"/>
      <c r="D954" s="278"/>
      <c r="E954" s="278"/>
      <c r="F954" s="123"/>
      <c r="G954" s="279">
        <f t="shared" si="15"/>
        <v>0</v>
      </c>
    </row>
    <row r="955" spans="1:7" s="77" customFormat="1" ht="32.1" customHeight="1">
      <c r="A955" s="91"/>
      <c r="B955" s="277"/>
      <c r="C955" s="278"/>
      <c r="D955" s="278"/>
      <c r="E955" s="278"/>
      <c r="F955" s="123"/>
      <c r="G955" s="279">
        <f t="shared" si="15"/>
        <v>0</v>
      </c>
    </row>
    <row r="956" spans="1:7" s="77" customFormat="1" ht="32.1" customHeight="1">
      <c r="A956" s="91"/>
      <c r="B956" s="277"/>
      <c r="C956" s="278"/>
      <c r="D956" s="278"/>
      <c r="E956" s="278"/>
      <c r="F956" s="123"/>
      <c r="G956" s="279">
        <f t="shared" si="15"/>
        <v>0</v>
      </c>
    </row>
    <row r="957" spans="1:7" s="77" customFormat="1" ht="32.1" customHeight="1">
      <c r="A957" s="91"/>
      <c r="B957" s="277"/>
      <c r="C957" s="278"/>
      <c r="D957" s="278"/>
      <c r="E957" s="278"/>
      <c r="F957" s="123"/>
      <c r="G957" s="279">
        <f t="shared" si="15"/>
        <v>0</v>
      </c>
    </row>
    <row r="958" spans="1:7" s="77" customFormat="1" ht="32.1" customHeight="1">
      <c r="A958" s="91"/>
      <c r="B958" s="277"/>
      <c r="C958" s="278"/>
      <c r="D958" s="278"/>
      <c r="E958" s="278"/>
      <c r="F958" s="123"/>
      <c r="G958" s="279">
        <f t="shared" si="15"/>
        <v>0</v>
      </c>
    </row>
    <row r="959" spans="1:7" s="77" customFormat="1" ht="32.1" customHeight="1">
      <c r="A959" s="91"/>
      <c r="B959" s="277"/>
      <c r="C959" s="278"/>
      <c r="D959" s="278"/>
      <c r="E959" s="278"/>
      <c r="F959" s="123"/>
      <c r="G959" s="279">
        <f t="shared" si="15"/>
        <v>0</v>
      </c>
    </row>
    <row r="960" spans="1:7" s="77" customFormat="1" ht="32.1" customHeight="1">
      <c r="A960" s="91"/>
      <c r="B960" s="277"/>
      <c r="C960" s="278"/>
      <c r="D960" s="278"/>
      <c r="E960" s="278"/>
      <c r="F960" s="123"/>
      <c r="G960" s="279">
        <f t="shared" si="15"/>
        <v>0</v>
      </c>
    </row>
    <row r="961" spans="1:7" s="77" customFormat="1" ht="32.1" customHeight="1">
      <c r="A961" s="91"/>
      <c r="B961" s="277"/>
      <c r="C961" s="278"/>
      <c r="D961" s="278"/>
      <c r="E961" s="278"/>
      <c r="F961" s="123"/>
      <c r="G961" s="279">
        <f t="shared" si="15"/>
        <v>0</v>
      </c>
    </row>
    <row r="962" spans="1:7" s="77" customFormat="1" ht="32.1" customHeight="1">
      <c r="A962" s="91"/>
      <c r="B962" s="277"/>
      <c r="C962" s="278"/>
      <c r="D962" s="278"/>
      <c r="E962" s="278"/>
      <c r="F962" s="123"/>
      <c r="G962" s="279">
        <f t="shared" si="15"/>
        <v>0</v>
      </c>
    </row>
    <row r="963" spans="1:7" s="77" customFormat="1" ht="32.1" customHeight="1">
      <c r="A963" s="91"/>
      <c r="B963" s="277"/>
      <c r="C963" s="278"/>
      <c r="D963" s="278"/>
      <c r="E963" s="278"/>
      <c r="F963" s="123"/>
      <c r="G963" s="279">
        <f t="shared" si="15"/>
        <v>0</v>
      </c>
    </row>
    <row r="964" spans="1:7" s="77" customFormat="1" ht="32.1" customHeight="1">
      <c r="A964" s="91"/>
      <c r="B964" s="277"/>
      <c r="C964" s="278"/>
      <c r="D964" s="278"/>
      <c r="E964" s="278"/>
      <c r="F964" s="123"/>
      <c r="G964" s="279">
        <f t="shared" si="15"/>
        <v>0</v>
      </c>
    </row>
    <row r="965" spans="1:7" s="77" customFormat="1" ht="32.1" customHeight="1">
      <c r="A965" s="91"/>
      <c r="B965" s="277"/>
      <c r="C965" s="278"/>
      <c r="D965" s="278"/>
      <c r="E965" s="278"/>
      <c r="F965" s="123"/>
      <c r="G965" s="279">
        <f t="shared" si="15"/>
        <v>0</v>
      </c>
    </row>
    <row r="966" spans="1:7" s="77" customFormat="1" ht="32.1" customHeight="1">
      <c r="A966" s="91"/>
      <c r="B966" s="277"/>
      <c r="C966" s="278"/>
      <c r="D966" s="278"/>
      <c r="E966" s="278"/>
      <c r="F966" s="123"/>
      <c r="G966" s="279">
        <f t="shared" si="15"/>
        <v>0</v>
      </c>
    </row>
    <row r="967" spans="1:7" s="77" customFormat="1" ht="32.1" customHeight="1">
      <c r="A967" s="91"/>
      <c r="B967" s="277"/>
      <c r="C967" s="278"/>
      <c r="D967" s="278"/>
      <c r="E967" s="278"/>
      <c r="F967" s="123"/>
      <c r="G967" s="279">
        <f t="shared" si="15"/>
        <v>0</v>
      </c>
    </row>
    <row r="968" spans="1:7" s="77" customFormat="1" ht="32.1" customHeight="1">
      <c r="A968" s="91"/>
      <c r="B968" s="277"/>
      <c r="C968" s="278"/>
      <c r="D968" s="278"/>
      <c r="E968" s="278"/>
      <c r="F968" s="123"/>
      <c r="G968" s="279">
        <f t="shared" si="15"/>
        <v>0</v>
      </c>
    </row>
    <row r="969" spans="1:7" s="77" customFormat="1" ht="32.1" customHeight="1">
      <c r="A969" s="91"/>
      <c r="B969" s="277"/>
      <c r="C969" s="278"/>
      <c r="D969" s="278"/>
      <c r="E969" s="278"/>
      <c r="F969" s="123"/>
      <c r="G969" s="279">
        <f t="shared" si="15"/>
        <v>0</v>
      </c>
    </row>
    <row r="970" spans="1:7" s="77" customFormat="1" ht="32.1" customHeight="1">
      <c r="A970" s="91"/>
      <c r="B970" s="277"/>
      <c r="C970" s="278"/>
      <c r="D970" s="278"/>
      <c r="E970" s="278"/>
      <c r="F970" s="123"/>
      <c r="G970" s="279">
        <f t="shared" si="15"/>
        <v>0</v>
      </c>
    </row>
    <row r="971" spans="1:7" s="77" customFormat="1" ht="32.1" customHeight="1">
      <c r="A971" s="91"/>
      <c r="B971" s="277"/>
      <c r="C971" s="278"/>
      <c r="D971" s="278"/>
      <c r="E971" s="278"/>
      <c r="F971" s="123"/>
      <c r="G971" s="279">
        <f t="shared" si="15"/>
        <v>0</v>
      </c>
    </row>
    <row r="972" spans="1:7" s="77" customFormat="1" ht="32.1" customHeight="1">
      <c r="A972" s="91"/>
      <c r="B972" s="277"/>
      <c r="C972" s="278"/>
      <c r="D972" s="278"/>
      <c r="E972" s="278"/>
      <c r="F972" s="123"/>
      <c r="G972" s="279">
        <f t="shared" si="15"/>
        <v>0</v>
      </c>
    </row>
    <row r="973" spans="1:7" s="77" customFormat="1" ht="32.1" customHeight="1">
      <c r="A973" s="91"/>
      <c r="B973" s="277"/>
      <c r="C973" s="278"/>
      <c r="D973" s="278"/>
      <c r="E973" s="278"/>
      <c r="F973" s="123"/>
      <c r="G973" s="279">
        <f t="shared" si="15"/>
        <v>0</v>
      </c>
    </row>
    <row r="974" spans="1:7" s="77" customFormat="1" ht="32.1" customHeight="1">
      <c r="A974" s="91"/>
      <c r="B974" s="277"/>
      <c r="C974" s="278"/>
      <c r="D974" s="278"/>
      <c r="E974" s="278"/>
      <c r="F974" s="123"/>
      <c r="G974" s="279">
        <f t="shared" si="15"/>
        <v>0</v>
      </c>
    </row>
    <row r="975" spans="1:7" s="77" customFormat="1" ht="32.1" customHeight="1">
      <c r="A975" s="91"/>
      <c r="B975" s="277"/>
      <c r="C975" s="278"/>
      <c r="D975" s="278"/>
      <c r="E975" s="278"/>
      <c r="F975" s="123"/>
      <c r="G975" s="279">
        <f t="shared" si="15"/>
        <v>0</v>
      </c>
    </row>
    <row r="976" spans="1:7" s="77" customFormat="1" ht="32.1" customHeight="1">
      <c r="A976" s="91"/>
      <c r="B976" s="277"/>
      <c r="C976" s="278"/>
      <c r="D976" s="278"/>
      <c r="E976" s="278"/>
      <c r="F976" s="123"/>
      <c r="G976" s="279">
        <f t="shared" si="15"/>
        <v>0</v>
      </c>
    </row>
    <row r="977" spans="1:7" s="77" customFormat="1" ht="32.1" customHeight="1">
      <c r="A977" s="91"/>
      <c r="B977" s="277"/>
      <c r="C977" s="278"/>
      <c r="D977" s="278"/>
      <c r="E977" s="278"/>
      <c r="F977" s="123"/>
      <c r="G977" s="279">
        <f t="shared" si="15"/>
        <v>0</v>
      </c>
    </row>
    <row r="978" spans="1:7" s="77" customFormat="1" ht="32.1" customHeight="1">
      <c r="A978" s="91"/>
      <c r="B978" s="277"/>
      <c r="C978" s="278"/>
      <c r="D978" s="278"/>
      <c r="E978" s="278"/>
      <c r="F978" s="123"/>
      <c r="G978" s="279">
        <f t="shared" si="15"/>
        <v>0</v>
      </c>
    </row>
    <row r="979" spans="1:7" s="77" customFormat="1" ht="32.1" customHeight="1">
      <c r="A979" s="91"/>
      <c r="B979" s="277"/>
      <c r="C979" s="278"/>
      <c r="D979" s="278"/>
      <c r="E979" s="278"/>
      <c r="F979" s="123"/>
      <c r="G979" s="279">
        <f t="shared" si="15"/>
        <v>0</v>
      </c>
    </row>
    <row r="980" spans="1:7" s="77" customFormat="1" ht="32.1" customHeight="1">
      <c r="A980" s="91"/>
      <c r="B980" s="277"/>
      <c r="C980" s="278"/>
      <c r="D980" s="278"/>
      <c r="E980" s="278"/>
      <c r="F980" s="123"/>
      <c r="G980" s="279">
        <f t="shared" si="15"/>
        <v>0</v>
      </c>
    </row>
    <row r="981" spans="1:7" s="77" customFormat="1" ht="32.1" customHeight="1">
      <c r="A981" s="91"/>
      <c r="B981" s="277"/>
      <c r="C981" s="278"/>
      <c r="D981" s="278"/>
      <c r="E981" s="278"/>
      <c r="F981" s="123"/>
      <c r="G981" s="279">
        <f t="shared" ref="G981:G1010" si="16">C981-D981+(E981+F981)</f>
        <v>0</v>
      </c>
    </row>
    <row r="982" spans="1:7" s="77" customFormat="1" ht="32.1" customHeight="1">
      <c r="A982" s="91"/>
      <c r="B982" s="277"/>
      <c r="C982" s="278"/>
      <c r="D982" s="278"/>
      <c r="E982" s="278"/>
      <c r="F982" s="123"/>
      <c r="G982" s="279">
        <f t="shared" si="16"/>
        <v>0</v>
      </c>
    </row>
    <row r="983" spans="1:7" s="77" customFormat="1" ht="32.1" customHeight="1">
      <c r="A983" s="91"/>
      <c r="B983" s="277"/>
      <c r="C983" s="278"/>
      <c r="D983" s="278"/>
      <c r="E983" s="278"/>
      <c r="F983" s="123"/>
      <c r="G983" s="279">
        <f t="shared" si="16"/>
        <v>0</v>
      </c>
    </row>
    <row r="984" spans="1:7" s="77" customFormat="1" ht="32.1" customHeight="1">
      <c r="A984" s="91"/>
      <c r="B984" s="277"/>
      <c r="C984" s="278"/>
      <c r="D984" s="278"/>
      <c r="E984" s="278"/>
      <c r="F984" s="123"/>
      <c r="G984" s="279">
        <f t="shared" si="16"/>
        <v>0</v>
      </c>
    </row>
    <row r="985" spans="1:7" s="77" customFormat="1" ht="32.1" customHeight="1">
      <c r="A985" s="91"/>
      <c r="B985" s="277"/>
      <c r="C985" s="278"/>
      <c r="D985" s="278"/>
      <c r="E985" s="278"/>
      <c r="F985" s="123"/>
      <c r="G985" s="279">
        <f t="shared" si="16"/>
        <v>0</v>
      </c>
    </row>
    <row r="986" spans="1:7" s="77" customFormat="1" ht="32.1" customHeight="1">
      <c r="A986" s="91"/>
      <c r="B986" s="277"/>
      <c r="C986" s="278"/>
      <c r="D986" s="278"/>
      <c r="E986" s="278"/>
      <c r="F986" s="123"/>
      <c r="G986" s="279">
        <f t="shared" si="16"/>
        <v>0</v>
      </c>
    </row>
    <row r="987" spans="1:7" s="77" customFormat="1" ht="32.1" customHeight="1">
      <c r="A987" s="91"/>
      <c r="B987" s="277"/>
      <c r="C987" s="278"/>
      <c r="D987" s="278"/>
      <c r="E987" s="278"/>
      <c r="F987" s="123"/>
      <c r="G987" s="279">
        <f t="shared" si="16"/>
        <v>0</v>
      </c>
    </row>
    <row r="988" spans="1:7" s="77" customFormat="1" ht="32.1" customHeight="1">
      <c r="A988" s="91"/>
      <c r="B988" s="277"/>
      <c r="C988" s="278"/>
      <c r="D988" s="278"/>
      <c r="E988" s="278"/>
      <c r="F988" s="123"/>
      <c r="G988" s="279">
        <f t="shared" si="16"/>
        <v>0</v>
      </c>
    </row>
    <row r="989" spans="1:7" s="77" customFormat="1" ht="32.1" customHeight="1">
      <c r="A989" s="91"/>
      <c r="B989" s="277"/>
      <c r="C989" s="278"/>
      <c r="D989" s="278"/>
      <c r="E989" s="278"/>
      <c r="F989" s="123"/>
      <c r="G989" s="279">
        <f t="shared" si="16"/>
        <v>0</v>
      </c>
    </row>
    <row r="990" spans="1:7" s="77" customFormat="1" ht="32.1" customHeight="1">
      <c r="A990" s="91"/>
      <c r="B990" s="277"/>
      <c r="C990" s="278"/>
      <c r="D990" s="278"/>
      <c r="E990" s="278"/>
      <c r="F990" s="123"/>
      <c r="G990" s="279">
        <f t="shared" si="16"/>
        <v>0</v>
      </c>
    </row>
    <row r="991" spans="1:7" s="77" customFormat="1" ht="32.1" customHeight="1">
      <c r="A991" s="91"/>
      <c r="B991" s="277"/>
      <c r="C991" s="278"/>
      <c r="D991" s="278"/>
      <c r="E991" s="278"/>
      <c r="F991" s="123"/>
      <c r="G991" s="279">
        <f t="shared" si="16"/>
        <v>0</v>
      </c>
    </row>
    <row r="992" spans="1:7" s="77" customFormat="1" ht="32.1" customHeight="1">
      <c r="A992" s="91"/>
      <c r="B992" s="277"/>
      <c r="C992" s="278"/>
      <c r="D992" s="278"/>
      <c r="E992" s="278"/>
      <c r="F992" s="123"/>
      <c r="G992" s="279">
        <f t="shared" si="16"/>
        <v>0</v>
      </c>
    </row>
    <row r="993" spans="1:7" s="77" customFormat="1" ht="32.1" customHeight="1">
      <c r="A993" s="91"/>
      <c r="B993" s="277"/>
      <c r="C993" s="278"/>
      <c r="D993" s="278"/>
      <c r="E993" s="278"/>
      <c r="F993" s="123"/>
      <c r="G993" s="279">
        <f t="shared" si="16"/>
        <v>0</v>
      </c>
    </row>
    <row r="994" spans="1:7" s="77" customFormat="1" ht="32.1" customHeight="1">
      <c r="A994" s="91"/>
      <c r="B994" s="277"/>
      <c r="C994" s="278"/>
      <c r="D994" s="278"/>
      <c r="E994" s="278"/>
      <c r="F994" s="123"/>
      <c r="G994" s="279">
        <f t="shared" si="16"/>
        <v>0</v>
      </c>
    </row>
    <row r="995" spans="1:7" s="77" customFormat="1" ht="32.1" customHeight="1">
      <c r="A995" s="91"/>
      <c r="B995" s="277"/>
      <c r="C995" s="278"/>
      <c r="D995" s="278"/>
      <c r="E995" s="278"/>
      <c r="F995" s="123"/>
      <c r="G995" s="279">
        <f t="shared" si="16"/>
        <v>0</v>
      </c>
    </row>
    <row r="996" spans="1:7" s="77" customFormat="1" ht="32.1" customHeight="1">
      <c r="A996" s="91"/>
      <c r="B996" s="277"/>
      <c r="C996" s="278"/>
      <c r="D996" s="278"/>
      <c r="E996" s="278"/>
      <c r="F996" s="123"/>
      <c r="G996" s="279">
        <f t="shared" si="16"/>
        <v>0</v>
      </c>
    </row>
    <row r="997" spans="1:7" s="77" customFormat="1" ht="32.1" customHeight="1">
      <c r="A997" s="91"/>
      <c r="B997" s="277"/>
      <c r="C997" s="278"/>
      <c r="D997" s="278"/>
      <c r="E997" s="278"/>
      <c r="F997" s="123"/>
      <c r="G997" s="279">
        <f t="shared" si="16"/>
        <v>0</v>
      </c>
    </row>
    <row r="998" spans="1:7" s="77" customFormat="1" ht="32.1" customHeight="1">
      <c r="A998" s="91"/>
      <c r="B998" s="277"/>
      <c r="C998" s="278"/>
      <c r="D998" s="278"/>
      <c r="E998" s="278"/>
      <c r="F998" s="123"/>
      <c r="G998" s="279">
        <f t="shared" si="16"/>
        <v>0</v>
      </c>
    </row>
    <row r="999" spans="1:7" s="77" customFormat="1" ht="32.1" customHeight="1">
      <c r="A999" s="91"/>
      <c r="B999" s="277"/>
      <c r="C999" s="278"/>
      <c r="D999" s="278"/>
      <c r="E999" s="278"/>
      <c r="F999" s="123"/>
      <c r="G999" s="279">
        <f t="shared" si="16"/>
        <v>0</v>
      </c>
    </row>
    <row r="1000" spans="1:7" s="77" customFormat="1" ht="32.1" customHeight="1">
      <c r="A1000" s="91"/>
      <c r="B1000" s="277"/>
      <c r="C1000" s="278"/>
      <c r="D1000" s="278"/>
      <c r="E1000" s="278"/>
      <c r="F1000" s="123"/>
      <c r="G1000" s="279">
        <f t="shared" si="16"/>
        <v>0</v>
      </c>
    </row>
    <row r="1001" spans="1:7" s="77" customFormat="1" ht="32.1" customHeight="1">
      <c r="A1001" s="91"/>
      <c r="B1001" s="277"/>
      <c r="C1001" s="278"/>
      <c r="D1001" s="278"/>
      <c r="E1001" s="278"/>
      <c r="F1001" s="123"/>
      <c r="G1001" s="279">
        <f t="shared" si="16"/>
        <v>0</v>
      </c>
    </row>
    <row r="1002" spans="1:7" s="77" customFormat="1" ht="32.1" customHeight="1">
      <c r="A1002" s="91"/>
      <c r="B1002" s="277"/>
      <c r="C1002" s="278"/>
      <c r="D1002" s="278"/>
      <c r="E1002" s="278"/>
      <c r="F1002" s="123"/>
      <c r="G1002" s="279">
        <f t="shared" si="16"/>
        <v>0</v>
      </c>
    </row>
    <row r="1003" spans="1:7" s="77" customFormat="1" ht="32.1" customHeight="1">
      <c r="A1003" s="91"/>
      <c r="B1003" s="277"/>
      <c r="C1003" s="278"/>
      <c r="D1003" s="278"/>
      <c r="E1003" s="278"/>
      <c r="F1003" s="123"/>
      <c r="G1003" s="279">
        <f t="shared" si="16"/>
        <v>0</v>
      </c>
    </row>
    <row r="1004" spans="1:7" s="77" customFormat="1" ht="32.1" customHeight="1">
      <c r="A1004" s="91"/>
      <c r="B1004" s="277"/>
      <c r="C1004" s="278"/>
      <c r="D1004" s="278"/>
      <c r="E1004" s="278"/>
      <c r="F1004" s="123"/>
      <c r="G1004" s="279">
        <f t="shared" si="16"/>
        <v>0</v>
      </c>
    </row>
    <row r="1005" spans="1:7" s="77" customFormat="1" ht="32.1" customHeight="1">
      <c r="A1005" s="91"/>
      <c r="B1005" s="277"/>
      <c r="C1005" s="278"/>
      <c r="D1005" s="278"/>
      <c r="E1005" s="278"/>
      <c r="F1005" s="123"/>
      <c r="G1005" s="279">
        <f t="shared" si="16"/>
        <v>0</v>
      </c>
    </row>
    <row r="1006" spans="1:7" s="77" customFormat="1" ht="32.1" customHeight="1">
      <c r="A1006" s="91"/>
      <c r="B1006" s="277"/>
      <c r="C1006" s="278"/>
      <c r="D1006" s="278"/>
      <c r="E1006" s="278"/>
      <c r="F1006" s="123"/>
      <c r="G1006" s="279">
        <f t="shared" si="16"/>
        <v>0</v>
      </c>
    </row>
    <row r="1007" spans="1:7" s="77" customFormat="1" ht="32.1" customHeight="1">
      <c r="A1007" s="91"/>
      <c r="B1007" s="277"/>
      <c r="C1007" s="278"/>
      <c r="D1007" s="278"/>
      <c r="E1007" s="278"/>
      <c r="F1007" s="123"/>
      <c r="G1007" s="279">
        <f t="shared" si="16"/>
        <v>0</v>
      </c>
    </row>
    <row r="1008" spans="1:7" s="77" customFormat="1" ht="32.1" customHeight="1">
      <c r="A1008" s="91"/>
      <c r="B1008" s="277"/>
      <c r="C1008" s="278"/>
      <c r="D1008" s="278"/>
      <c r="E1008" s="278"/>
      <c r="F1008" s="123"/>
      <c r="G1008" s="279">
        <f t="shared" si="16"/>
        <v>0</v>
      </c>
    </row>
    <row r="1009" spans="1:8" s="77" customFormat="1" ht="32.1" customHeight="1">
      <c r="A1009" s="91"/>
      <c r="B1009" s="277"/>
      <c r="C1009" s="278"/>
      <c r="D1009" s="278"/>
      <c r="E1009" s="278"/>
      <c r="F1009" s="123"/>
      <c r="G1009" s="279">
        <f t="shared" si="16"/>
        <v>0</v>
      </c>
    </row>
    <row r="1010" spans="1:8" s="77" customFormat="1" ht="32.1" customHeight="1">
      <c r="A1010" s="91"/>
      <c r="B1010" s="277"/>
      <c r="C1010" s="278"/>
      <c r="D1010" s="278"/>
      <c r="E1010" s="278"/>
      <c r="F1010" s="123"/>
      <c r="G1010" s="279">
        <f t="shared" si="16"/>
        <v>0</v>
      </c>
    </row>
    <row r="1011" spans="1:8" s="77" customFormat="1" ht="32.1" customHeight="1" thickBot="1">
      <c r="A1011" s="91"/>
      <c r="B1011" s="110"/>
      <c r="C1011" s="124"/>
      <c r="D1011" s="124"/>
      <c r="E1011" s="124"/>
      <c r="F1011" s="125"/>
      <c r="G1011" s="126">
        <f>C1011-D1011+(E1011+F1011)</f>
        <v>0</v>
      </c>
    </row>
    <row r="1012" spans="1:8" s="77" customFormat="1" ht="3.75" customHeight="1">
      <c r="A1012" s="91"/>
      <c r="B1012" s="92"/>
      <c r="C1012" s="92"/>
      <c r="E1012" s="93"/>
      <c r="F1012" s="93"/>
      <c r="H1012" s="94"/>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6" customWidth="1"/>
    <col min="2" max="2" width="22.375" style="76" customWidth="1"/>
    <col min="3" max="3" width="22.25" style="76" customWidth="1"/>
    <col min="4" max="7" width="22.25" style="77" customWidth="1"/>
    <col min="8" max="8" width="1.625" style="76" customWidth="1"/>
    <col min="9" max="16384" width="9" style="76"/>
  </cols>
  <sheetData>
    <row r="1" spans="1:8" ht="5.25" customHeight="1"/>
    <row r="2" spans="1:8" ht="21">
      <c r="B2" s="354" t="s">
        <v>56</v>
      </c>
      <c r="D2" s="78" t="s">
        <v>50</v>
      </c>
      <c r="E2" s="182" t="str">
        <f>'パターン2-1'!B18</f>
        <v>平成26年</v>
      </c>
      <c r="F2" s="76"/>
      <c r="G2" s="76"/>
    </row>
    <row r="3" spans="1:8" ht="15.75" customHeight="1">
      <c r="B3" s="80"/>
      <c r="C3" s="80"/>
      <c r="D3" s="80"/>
      <c r="E3" s="80"/>
      <c r="F3" s="80"/>
      <c r="G3" s="80"/>
    </row>
    <row r="4" spans="1:8" ht="15.75" customHeight="1">
      <c r="A4" s="81"/>
      <c r="B4" s="255" t="s">
        <v>297</v>
      </c>
      <c r="C4" s="82"/>
      <c r="D4" s="81"/>
      <c r="E4" s="82"/>
    </row>
    <row r="5" spans="1:8" ht="15.75" customHeight="1">
      <c r="A5" s="81"/>
      <c r="B5" s="76" t="s">
        <v>372</v>
      </c>
      <c r="C5" s="82"/>
      <c r="D5" s="81"/>
      <c r="E5" s="82"/>
    </row>
    <row r="6" spans="1:8" ht="25.5" customHeight="1" thickBot="1">
      <c r="A6" s="83"/>
      <c r="B6" s="84" t="str">
        <f>"　　・"&amp;E2&amp;"の青色申告決算書の２ページに記載した内容に沿って入力し、完了したら「次へ」ボタンを押してください。"</f>
        <v>　　・平成26年の青色申告決算書の２ページに記載した内容に沿って入力し、完了したら「次へ」ボタンを押してください。</v>
      </c>
      <c r="C6" s="83"/>
      <c r="D6" s="83"/>
      <c r="E6" s="80"/>
      <c r="F6" s="80"/>
      <c r="G6" s="85" t="s">
        <v>33</v>
      </c>
    </row>
    <row r="7" spans="1:8" s="87" customFormat="1" ht="40.5" customHeight="1">
      <c r="A7" s="86"/>
      <c r="B7" s="430" t="s">
        <v>126</v>
      </c>
      <c r="C7" s="437" t="s">
        <v>57</v>
      </c>
      <c r="D7" s="437" t="s">
        <v>58</v>
      </c>
      <c r="E7" s="437" t="s">
        <v>59</v>
      </c>
      <c r="F7" s="437" t="s">
        <v>60</v>
      </c>
      <c r="G7" s="432" t="s">
        <v>153</v>
      </c>
    </row>
    <row r="8" spans="1:8" s="87" customFormat="1" ht="15" customHeight="1">
      <c r="A8" s="86"/>
      <c r="B8" s="431"/>
      <c r="C8" s="438"/>
      <c r="D8" s="438"/>
      <c r="E8" s="439"/>
      <c r="F8" s="438"/>
      <c r="G8" s="433"/>
    </row>
    <row r="9" spans="1:8" s="87" customFormat="1" ht="15" customHeight="1">
      <c r="A9" s="86"/>
      <c r="B9" s="417" t="s">
        <v>127</v>
      </c>
      <c r="C9" s="434" t="s">
        <v>35</v>
      </c>
      <c r="D9" s="435"/>
      <c r="E9" s="435"/>
      <c r="F9" s="435"/>
      <c r="G9" s="436"/>
    </row>
    <row r="10" spans="1:8" s="90" customFormat="1" ht="30" customHeight="1" thickBot="1">
      <c r="A10" s="88"/>
      <c r="B10" s="419"/>
      <c r="C10" s="128">
        <f>SUM(C11:C1010)</f>
        <v>0</v>
      </c>
      <c r="D10" s="128">
        <f>SUM(D11:D1010)</f>
        <v>0</v>
      </c>
      <c r="E10" s="128">
        <f>SUM(E11:E1010)</f>
        <v>0</v>
      </c>
      <c r="F10" s="129">
        <f>SUM(F11:F1010)</f>
        <v>0</v>
      </c>
      <c r="G10" s="130">
        <f>SUM(G11:G1010)</f>
        <v>0</v>
      </c>
      <c r="H10" s="89"/>
    </row>
    <row r="11" spans="1:8" s="77" customFormat="1" ht="32.1" customHeight="1" thickTop="1">
      <c r="A11" s="91"/>
      <c r="B11" s="280">
        <f>'パターン2-2-4-1'!B12</f>
        <v>0</v>
      </c>
      <c r="C11" s="281"/>
      <c r="D11" s="282">
        <f>'パターン2-2-4-1'!G12</f>
        <v>0</v>
      </c>
      <c r="E11" s="281"/>
      <c r="F11" s="281"/>
      <c r="G11" s="283">
        <f t="shared" ref="G11:G265" si="0">D11+E11+F11-C11</f>
        <v>0</v>
      </c>
    </row>
    <row r="12" spans="1:8" s="77" customFormat="1" ht="32.1" customHeight="1">
      <c r="A12" s="91"/>
      <c r="B12" s="284">
        <f>'パターン2-2-4-1'!B13</f>
        <v>0</v>
      </c>
      <c r="C12" s="285"/>
      <c r="D12" s="286">
        <f>'パターン2-2-4-1'!G13</f>
        <v>0</v>
      </c>
      <c r="E12" s="285"/>
      <c r="F12" s="287"/>
      <c r="G12" s="288">
        <f t="shared" si="0"/>
        <v>0</v>
      </c>
    </row>
    <row r="13" spans="1:8" s="77" customFormat="1" ht="32.1" customHeight="1">
      <c r="A13" s="91"/>
      <c r="B13" s="284">
        <f>'パターン2-2-4-1'!B14</f>
        <v>0</v>
      </c>
      <c r="C13" s="285"/>
      <c r="D13" s="286">
        <f>'パターン2-2-4-1'!G14</f>
        <v>0</v>
      </c>
      <c r="E13" s="285"/>
      <c r="F13" s="287"/>
      <c r="G13" s="288">
        <f t="shared" si="0"/>
        <v>0</v>
      </c>
    </row>
    <row r="14" spans="1:8" s="77" customFormat="1" ht="32.1" customHeight="1">
      <c r="A14" s="91"/>
      <c r="B14" s="284">
        <f>'パターン2-2-4-1'!B15</f>
        <v>0</v>
      </c>
      <c r="C14" s="285"/>
      <c r="D14" s="286">
        <f>'パターン2-2-4-1'!G15</f>
        <v>0</v>
      </c>
      <c r="E14" s="285"/>
      <c r="F14" s="287"/>
      <c r="G14" s="288">
        <f t="shared" si="0"/>
        <v>0</v>
      </c>
    </row>
    <row r="15" spans="1:8" s="77" customFormat="1" ht="32.1" customHeight="1">
      <c r="A15" s="91"/>
      <c r="B15" s="284">
        <f>'パターン2-2-4-1'!B16</f>
        <v>0</v>
      </c>
      <c r="C15" s="285"/>
      <c r="D15" s="286">
        <f>'パターン2-2-4-1'!G16</f>
        <v>0</v>
      </c>
      <c r="E15" s="285"/>
      <c r="F15" s="287"/>
      <c r="G15" s="288">
        <f t="shared" si="0"/>
        <v>0</v>
      </c>
    </row>
    <row r="16" spans="1:8" s="77" customFormat="1" ht="32.1" customHeight="1">
      <c r="A16" s="91"/>
      <c r="B16" s="284">
        <f>'パターン2-2-4-1'!B17</f>
        <v>0</v>
      </c>
      <c r="C16" s="285"/>
      <c r="D16" s="286">
        <f>'パターン2-2-4-1'!G17</f>
        <v>0</v>
      </c>
      <c r="E16" s="285"/>
      <c r="F16" s="287"/>
      <c r="G16" s="288">
        <f t="shared" si="0"/>
        <v>0</v>
      </c>
    </row>
    <row r="17" spans="1:7" s="77" customFormat="1" ht="32.1" customHeight="1">
      <c r="A17" s="91"/>
      <c r="B17" s="284">
        <f>'パターン2-2-4-1'!B18</f>
        <v>0</v>
      </c>
      <c r="C17" s="285"/>
      <c r="D17" s="286">
        <f>'パターン2-2-4-1'!G18</f>
        <v>0</v>
      </c>
      <c r="E17" s="285"/>
      <c r="F17" s="287"/>
      <c r="G17" s="288">
        <f t="shared" si="0"/>
        <v>0</v>
      </c>
    </row>
    <row r="18" spans="1:7" s="77" customFormat="1" ht="32.1" customHeight="1">
      <c r="A18" s="91"/>
      <c r="B18" s="284">
        <f>'パターン2-2-4-1'!B19</f>
        <v>0</v>
      </c>
      <c r="C18" s="285"/>
      <c r="D18" s="286">
        <f>'パターン2-2-4-1'!G19</f>
        <v>0</v>
      </c>
      <c r="E18" s="285"/>
      <c r="F18" s="287"/>
      <c r="G18" s="288">
        <f t="shared" si="0"/>
        <v>0</v>
      </c>
    </row>
    <row r="19" spans="1:7" s="77" customFormat="1" ht="32.1" customHeight="1">
      <c r="A19" s="91"/>
      <c r="B19" s="284">
        <f>'パターン2-2-4-1'!B20</f>
        <v>0</v>
      </c>
      <c r="C19" s="285"/>
      <c r="D19" s="286">
        <f>'パターン2-2-4-1'!G20</f>
        <v>0</v>
      </c>
      <c r="E19" s="285"/>
      <c r="F19" s="287"/>
      <c r="G19" s="288">
        <f t="shared" si="0"/>
        <v>0</v>
      </c>
    </row>
    <row r="20" spans="1:7" s="77" customFormat="1" ht="32.1" customHeight="1">
      <c r="A20" s="91"/>
      <c r="B20" s="284">
        <f>'パターン2-2-4-1'!B21</f>
        <v>0</v>
      </c>
      <c r="C20" s="285"/>
      <c r="D20" s="286">
        <f>'パターン2-2-4-1'!G21</f>
        <v>0</v>
      </c>
      <c r="E20" s="285"/>
      <c r="F20" s="287"/>
      <c r="G20" s="288">
        <f t="shared" si="0"/>
        <v>0</v>
      </c>
    </row>
    <row r="21" spans="1:7" s="77" customFormat="1" ht="32.1" customHeight="1">
      <c r="A21" s="91"/>
      <c r="B21" s="284">
        <f>'パターン2-2-4-1'!B22</f>
        <v>0</v>
      </c>
      <c r="C21" s="285"/>
      <c r="D21" s="286">
        <f>'パターン2-2-4-1'!G22</f>
        <v>0</v>
      </c>
      <c r="E21" s="285"/>
      <c r="F21" s="287"/>
      <c r="G21" s="288">
        <f t="shared" si="0"/>
        <v>0</v>
      </c>
    </row>
    <row r="22" spans="1:7" s="77" customFormat="1" ht="32.1" customHeight="1">
      <c r="A22" s="91"/>
      <c r="B22" s="284">
        <f>'パターン2-2-4-1'!B23</f>
        <v>0</v>
      </c>
      <c r="C22" s="285"/>
      <c r="D22" s="286">
        <f>'パターン2-2-4-1'!G23</f>
        <v>0</v>
      </c>
      <c r="E22" s="285"/>
      <c r="F22" s="287"/>
      <c r="G22" s="288">
        <f t="shared" si="0"/>
        <v>0</v>
      </c>
    </row>
    <row r="23" spans="1:7" s="77" customFormat="1" ht="32.1" customHeight="1">
      <c r="A23" s="91"/>
      <c r="B23" s="284">
        <f>'パターン2-2-4-1'!B24</f>
        <v>0</v>
      </c>
      <c r="C23" s="285"/>
      <c r="D23" s="286">
        <f>'パターン2-2-4-1'!G24</f>
        <v>0</v>
      </c>
      <c r="E23" s="285"/>
      <c r="F23" s="287"/>
      <c r="G23" s="288">
        <f t="shared" si="0"/>
        <v>0</v>
      </c>
    </row>
    <row r="24" spans="1:7" s="77" customFormat="1" ht="32.1" customHeight="1">
      <c r="A24" s="91"/>
      <c r="B24" s="284">
        <f>'パターン2-2-4-1'!B25</f>
        <v>0</v>
      </c>
      <c r="C24" s="285"/>
      <c r="D24" s="286">
        <f>'パターン2-2-4-1'!G25</f>
        <v>0</v>
      </c>
      <c r="E24" s="285"/>
      <c r="F24" s="287"/>
      <c r="G24" s="288">
        <f t="shared" si="0"/>
        <v>0</v>
      </c>
    </row>
    <row r="25" spans="1:7" s="77" customFormat="1" ht="32.1" customHeight="1">
      <c r="A25" s="91"/>
      <c r="B25" s="284">
        <f>'パターン2-2-4-1'!B26</f>
        <v>0</v>
      </c>
      <c r="C25" s="285"/>
      <c r="D25" s="286">
        <f>'パターン2-2-4-1'!G26</f>
        <v>0</v>
      </c>
      <c r="E25" s="285"/>
      <c r="F25" s="287"/>
      <c r="G25" s="288">
        <f t="shared" si="0"/>
        <v>0</v>
      </c>
    </row>
    <row r="26" spans="1:7" s="77" customFormat="1" ht="32.1" customHeight="1">
      <c r="A26" s="91"/>
      <c r="B26" s="284">
        <f>'パターン2-2-4-1'!B27</f>
        <v>0</v>
      </c>
      <c r="C26" s="285"/>
      <c r="D26" s="286">
        <f>'パターン2-2-4-1'!G27</f>
        <v>0</v>
      </c>
      <c r="E26" s="285"/>
      <c r="F26" s="287"/>
      <c r="G26" s="288">
        <f t="shared" si="0"/>
        <v>0</v>
      </c>
    </row>
    <row r="27" spans="1:7" s="77" customFormat="1" ht="32.1" customHeight="1">
      <c r="A27" s="91"/>
      <c r="B27" s="284">
        <f>'パターン2-2-4-1'!B28</f>
        <v>0</v>
      </c>
      <c r="C27" s="285"/>
      <c r="D27" s="286">
        <f>'パターン2-2-4-1'!G28</f>
        <v>0</v>
      </c>
      <c r="E27" s="285"/>
      <c r="F27" s="287"/>
      <c r="G27" s="288">
        <f t="shared" si="0"/>
        <v>0</v>
      </c>
    </row>
    <row r="28" spans="1:7" s="77" customFormat="1" ht="32.1" customHeight="1">
      <c r="A28" s="91"/>
      <c r="B28" s="284">
        <f>'パターン2-2-4-1'!B29</f>
        <v>0</v>
      </c>
      <c r="C28" s="285"/>
      <c r="D28" s="286">
        <f>'パターン2-2-4-1'!G29</f>
        <v>0</v>
      </c>
      <c r="E28" s="285"/>
      <c r="F28" s="287"/>
      <c r="G28" s="288">
        <f t="shared" si="0"/>
        <v>0</v>
      </c>
    </row>
    <row r="29" spans="1:7" s="77" customFormat="1" ht="32.1" customHeight="1">
      <c r="A29" s="91"/>
      <c r="B29" s="284">
        <f>'パターン2-2-4-1'!B30</f>
        <v>0</v>
      </c>
      <c r="C29" s="285"/>
      <c r="D29" s="286">
        <f>'パターン2-2-4-1'!G30</f>
        <v>0</v>
      </c>
      <c r="E29" s="285"/>
      <c r="F29" s="287"/>
      <c r="G29" s="288">
        <f t="shared" si="0"/>
        <v>0</v>
      </c>
    </row>
    <row r="30" spans="1:7" s="77" customFormat="1" ht="32.1" customHeight="1">
      <c r="A30" s="91"/>
      <c r="B30" s="284">
        <f>'パターン2-2-4-1'!B31</f>
        <v>0</v>
      </c>
      <c r="C30" s="285"/>
      <c r="D30" s="286">
        <f>'パターン2-2-4-1'!G31</f>
        <v>0</v>
      </c>
      <c r="E30" s="285"/>
      <c r="F30" s="287"/>
      <c r="G30" s="288">
        <f t="shared" si="0"/>
        <v>0</v>
      </c>
    </row>
    <row r="31" spans="1:7" s="77" customFormat="1" ht="32.1" customHeight="1">
      <c r="A31" s="91"/>
      <c r="B31" s="284">
        <f>'パターン2-2-4-1'!B32</f>
        <v>0</v>
      </c>
      <c r="C31" s="285"/>
      <c r="D31" s="286">
        <f>'パターン2-2-4-1'!G32</f>
        <v>0</v>
      </c>
      <c r="E31" s="285"/>
      <c r="F31" s="287"/>
      <c r="G31" s="288">
        <f t="shared" si="0"/>
        <v>0</v>
      </c>
    </row>
    <row r="32" spans="1:7" s="77" customFormat="1" ht="32.1" customHeight="1">
      <c r="A32" s="91"/>
      <c r="B32" s="284">
        <f>'パターン2-2-4-1'!B33</f>
        <v>0</v>
      </c>
      <c r="C32" s="285"/>
      <c r="D32" s="286">
        <f>'パターン2-2-4-1'!G33</f>
        <v>0</v>
      </c>
      <c r="E32" s="285"/>
      <c r="F32" s="287"/>
      <c r="G32" s="288">
        <f t="shared" si="0"/>
        <v>0</v>
      </c>
    </row>
    <row r="33" spans="1:7" s="77" customFormat="1" ht="32.1" customHeight="1">
      <c r="A33" s="91"/>
      <c r="B33" s="284">
        <f>'パターン2-2-4-1'!B34</f>
        <v>0</v>
      </c>
      <c r="C33" s="285"/>
      <c r="D33" s="286">
        <f>'パターン2-2-4-1'!G34</f>
        <v>0</v>
      </c>
      <c r="E33" s="285"/>
      <c r="F33" s="287"/>
      <c r="G33" s="288">
        <f t="shared" si="0"/>
        <v>0</v>
      </c>
    </row>
    <row r="34" spans="1:7" s="77" customFormat="1" ht="32.1" customHeight="1">
      <c r="A34" s="91"/>
      <c r="B34" s="284">
        <f>'パターン2-2-4-1'!B35</f>
        <v>0</v>
      </c>
      <c r="C34" s="285"/>
      <c r="D34" s="286">
        <f>'パターン2-2-4-1'!G35</f>
        <v>0</v>
      </c>
      <c r="E34" s="285"/>
      <c r="F34" s="287"/>
      <c r="G34" s="288">
        <f t="shared" si="0"/>
        <v>0</v>
      </c>
    </row>
    <row r="35" spans="1:7" s="77" customFormat="1" ht="32.1" customHeight="1">
      <c r="A35" s="91"/>
      <c r="B35" s="284">
        <f>'パターン2-2-4-1'!B36</f>
        <v>0</v>
      </c>
      <c r="C35" s="285"/>
      <c r="D35" s="286">
        <f>'パターン2-2-4-1'!G36</f>
        <v>0</v>
      </c>
      <c r="E35" s="285"/>
      <c r="F35" s="287"/>
      <c r="G35" s="288">
        <f t="shared" si="0"/>
        <v>0</v>
      </c>
    </row>
    <row r="36" spans="1:7" s="77" customFormat="1" ht="32.1" customHeight="1">
      <c r="A36" s="91"/>
      <c r="B36" s="284">
        <f>'パターン2-2-4-1'!B37</f>
        <v>0</v>
      </c>
      <c r="C36" s="285"/>
      <c r="D36" s="286">
        <f>'パターン2-2-4-1'!G37</f>
        <v>0</v>
      </c>
      <c r="E36" s="285"/>
      <c r="F36" s="287"/>
      <c r="G36" s="288">
        <f t="shared" si="0"/>
        <v>0</v>
      </c>
    </row>
    <row r="37" spans="1:7" s="77" customFormat="1" ht="32.1" customHeight="1">
      <c r="A37" s="91"/>
      <c r="B37" s="284">
        <f>'パターン2-2-4-1'!B38</f>
        <v>0</v>
      </c>
      <c r="C37" s="285"/>
      <c r="D37" s="286">
        <f>'パターン2-2-4-1'!G38</f>
        <v>0</v>
      </c>
      <c r="E37" s="285"/>
      <c r="F37" s="287"/>
      <c r="G37" s="288">
        <f t="shared" si="0"/>
        <v>0</v>
      </c>
    </row>
    <row r="38" spans="1:7" s="77" customFormat="1" ht="32.1" customHeight="1">
      <c r="A38" s="91"/>
      <c r="B38" s="284">
        <f>'パターン2-2-4-1'!B39</f>
        <v>0</v>
      </c>
      <c r="C38" s="285"/>
      <c r="D38" s="286">
        <f>'パターン2-2-4-1'!G39</f>
        <v>0</v>
      </c>
      <c r="E38" s="285"/>
      <c r="F38" s="287"/>
      <c r="G38" s="288">
        <f t="shared" si="0"/>
        <v>0</v>
      </c>
    </row>
    <row r="39" spans="1:7" s="77" customFormat="1" ht="32.1" customHeight="1">
      <c r="A39" s="91"/>
      <c r="B39" s="284">
        <f>'パターン2-2-4-1'!B40</f>
        <v>0</v>
      </c>
      <c r="C39" s="285"/>
      <c r="D39" s="286">
        <f>'パターン2-2-4-1'!G40</f>
        <v>0</v>
      </c>
      <c r="E39" s="285"/>
      <c r="F39" s="287"/>
      <c r="G39" s="288">
        <f t="shared" si="0"/>
        <v>0</v>
      </c>
    </row>
    <row r="40" spans="1:7" s="77" customFormat="1" ht="32.1" customHeight="1">
      <c r="A40" s="91"/>
      <c r="B40" s="284">
        <f>'パターン2-2-4-1'!B41</f>
        <v>0</v>
      </c>
      <c r="C40" s="285"/>
      <c r="D40" s="286">
        <f>'パターン2-2-4-1'!G41</f>
        <v>0</v>
      </c>
      <c r="E40" s="285"/>
      <c r="F40" s="287"/>
      <c r="G40" s="288">
        <f t="shared" si="0"/>
        <v>0</v>
      </c>
    </row>
    <row r="41" spans="1:7" s="77" customFormat="1" ht="32.1" customHeight="1">
      <c r="A41" s="91"/>
      <c r="B41" s="284">
        <f>'パターン2-2-4-1'!B42</f>
        <v>0</v>
      </c>
      <c r="C41" s="285"/>
      <c r="D41" s="286">
        <f>'パターン2-2-4-1'!G42</f>
        <v>0</v>
      </c>
      <c r="E41" s="285"/>
      <c r="F41" s="287"/>
      <c r="G41" s="288">
        <f t="shared" si="0"/>
        <v>0</v>
      </c>
    </row>
    <row r="42" spans="1:7" s="77" customFormat="1" ht="32.1" customHeight="1">
      <c r="A42" s="91"/>
      <c r="B42" s="284">
        <f>'パターン2-2-4-1'!B43</f>
        <v>0</v>
      </c>
      <c r="C42" s="285"/>
      <c r="D42" s="286">
        <f>'パターン2-2-4-1'!G43</f>
        <v>0</v>
      </c>
      <c r="E42" s="285"/>
      <c r="F42" s="287"/>
      <c r="G42" s="288">
        <f t="shared" si="0"/>
        <v>0</v>
      </c>
    </row>
    <row r="43" spans="1:7" s="77" customFormat="1" ht="32.1" customHeight="1">
      <c r="A43" s="91"/>
      <c r="B43" s="284">
        <f>'パターン2-2-4-1'!B44</f>
        <v>0</v>
      </c>
      <c r="C43" s="285"/>
      <c r="D43" s="286">
        <f>'パターン2-2-4-1'!G44</f>
        <v>0</v>
      </c>
      <c r="E43" s="285"/>
      <c r="F43" s="287"/>
      <c r="G43" s="288">
        <f t="shared" si="0"/>
        <v>0</v>
      </c>
    </row>
    <row r="44" spans="1:7" s="77" customFormat="1" ht="32.1" customHeight="1">
      <c r="A44" s="91"/>
      <c r="B44" s="284">
        <f>'パターン2-2-4-1'!B45</f>
        <v>0</v>
      </c>
      <c r="C44" s="285"/>
      <c r="D44" s="286">
        <f>'パターン2-2-4-1'!G45</f>
        <v>0</v>
      </c>
      <c r="E44" s="285"/>
      <c r="F44" s="287"/>
      <c r="G44" s="288">
        <f t="shared" si="0"/>
        <v>0</v>
      </c>
    </row>
    <row r="45" spans="1:7" s="77" customFormat="1" ht="32.1" customHeight="1">
      <c r="A45" s="91"/>
      <c r="B45" s="284">
        <f>'パターン2-2-4-1'!B46</f>
        <v>0</v>
      </c>
      <c r="C45" s="285"/>
      <c r="D45" s="286">
        <f>'パターン2-2-4-1'!G46</f>
        <v>0</v>
      </c>
      <c r="E45" s="285"/>
      <c r="F45" s="287"/>
      <c r="G45" s="288">
        <f t="shared" si="0"/>
        <v>0</v>
      </c>
    </row>
    <row r="46" spans="1:7" s="77" customFormat="1" ht="32.1" customHeight="1">
      <c r="A46" s="91"/>
      <c r="B46" s="284">
        <f>'パターン2-2-4-1'!B47</f>
        <v>0</v>
      </c>
      <c r="C46" s="285"/>
      <c r="D46" s="286">
        <f>'パターン2-2-4-1'!G47</f>
        <v>0</v>
      </c>
      <c r="E46" s="285"/>
      <c r="F46" s="287"/>
      <c r="G46" s="288">
        <f t="shared" si="0"/>
        <v>0</v>
      </c>
    </row>
    <row r="47" spans="1:7" s="77" customFormat="1" ht="32.1" customHeight="1">
      <c r="A47" s="91"/>
      <c r="B47" s="284">
        <f>'パターン2-2-4-1'!B48</f>
        <v>0</v>
      </c>
      <c r="C47" s="285"/>
      <c r="D47" s="286">
        <f>'パターン2-2-4-1'!G48</f>
        <v>0</v>
      </c>
      <c r="E47" s="285"/>
      <c r="F47" s="287"/>
      <c r="G47" s="288">
        <f t="shared" si="0"/>
        <v>0</v>
      </c>
    </row>
    <row r="48" spans="1:7" s="77" customFormat="1" ht="32.1" customHeight="1">
      <c r="A48" s="91"/>
      <c r="B48" s="284">
        <f>'パターン2-2-4-1'!B49</f>
        <v>0</v>
      </c>
      <c r="C48" s="285"/>
      <c r="D48" s="286">
        <f>'パターン2-2-4-1'!G49</f>
        <v>0</v>
      </c>
      <c r="E48" s="285"/>
      <c r="F48" s="287"/>
      <c r="G48" s="288">
        <f t="shared" si="0"/>
        <v>0</v>
      </c>
    </row>
    <row r="49" spans="1:7" s="77" customFormat="1" ht="32.1" customHeight="1">
      <c r="A49" s="91"/>
      <c r="B49" s="284">
        <f>'パターン2-2-4-1'!B50</f>
        <v>0</v>
      </c>
      <c r="C49" s="285"/>
      <c r="D49" s="286">
        <f>'パターン2-2-4-1'!G50</f>
        <v>0</v>
      </c>
      <c r="E49" s="285"/>
      <c r="F49" s="287"/>
      <c r="G49" s="288">
        <f t="shared" si="0"/>
        <v>0</v>
      </c>
    </row>
    <row r="50" spans="1:7" s="77" customFormat="1" ht="32.1" customHeight="1">
      <c r="A50" s="91"/>
      <c r="B50" s="284">
        <f>'パターン2-2-4-1'!B51</f>
        <v>0</v>
      </c>
      <c r="C50" s="285"/>
      <c r="D50" s="286">
        <f>'パターン2-2-4-1'!G51</f>
        <v>0</v>
      </c>
      <c r="E50" s="285"/>
      <c r="F50" s="287"/>
      <c r="G50" s="288">
        <f t="shared" si="0"/>
        <v>0</v>
      </c>
    </row>
    <row r="51" spans="1:7" s="77" customFormat="1" ht="32.1" customHeight="1">
      <c r="A51" s="91"/>
      <c r="B51" s="284">
        <f>'パターン2-2-4-1'!B52</f>
        <v>0</v>
      </c>
      <c r="C51" s="285"/>
      <c r="D51" s="286">
        <f>'パターン2-2-4-1'!G52</f>
        <v>0</v>
      </c>
      <c r="E51" s="285"/>
      <c r="F51" s="287"/>
      <c r="G51" s="288">
        <f t="shared" si="0"/>
        <v>0</v>
      </c>
    </row>
    <row r="52" spans="1:7" s="77" customFormat="1" ht="32.1" customHeight="1">
      <c r="A52" s="91"/>
      <c r="B52" s="284">
        <f>'パターン2-2-4-1'!B53</f>
        <v>0</v>
      </c>
      <c r="C52" s="285"/>
      <c r="D52" s="286">
        <f>'パターン2-2-4-1'!G53</f>
        <v>0</v>
      </c>
      <c r="E52" s="285"/>
      <c r="F52" s="287"/>
      <c r="G52" s="288">
        <f t="shared" si="0"/>
        <v>0</v>
      </c>
    </row>
    <row r="53" spans="1:7" s="77" customFormat="1" ht="32.1" customHeight="1">
      <c r="A53" s="91"/>
      <c r="B53" s="284">
        <f>'パターン2-2-4-1'!B54</f>
        <v>0</v>
      </c>
      <c r="C53" s="285"/>
      <c r="D53" s="286">
        <f>'パターン2-2-4-1'!G54</f>
        <v>0</v>
      </c>
      <c r="E53" s="285"/>
      <c r="F53" s="287"/>
      <c r="G53" s="288">
        <f t="shared" si="0"/>
        <v>0</v>
      </c>
    </row>
    <row r="54" spans="1:7" s="77" customFormat="1" ht="32.1" customHeight="1">
      <c r="A54" s="91"/>
      <c r="B54" s="284">
        <f>'パターン2-2-4-1'!B55</f>
        <v>0</v>
      </c>
      <c r="C54" s="285"/>
      <c r="D54" s="286">
        <f>'パターン2-2-4-1'!G55</f>
        <v>0</v>
      </c>
      <c r="E54" s="285"/>
      <c r="F54" s="287"/>
      <c r="G54" s="288">
        <f t="shared" si="0"/>
        <v>0</v>
      </c>
    </row>
    <row r="55" spans="1:7" s="77" customFormat="1" ht="32.1" customHeight="1">
      <c r="A55" s="91"/>
      <c r="B55" s="284">
        <f>'パターン2-2-4-1'!B56</f>
        <v>0</v>
      </c>
      <c r="C55" s="285"/>
      <c r="D55" s="286">
        <f>'パターン2-2-4-1'!G56</f>
        <v>0</v>
      </c>
      <c r="E55" s="285"/>
      <c r="F55" s="287"/>
      <c r="G55" s="288">
        <f t="shared" si="0"/>
        <v>0</v>
      </c>
    </row>
    <row r="56" spans="1:7" s="77" customFormat="1" ht="32.1" customHeight="1">
      <c r="A56" s="91"/>
      <c r="B56" s="284">
        <f>'パターン2-2-4-1'!B57</f>
        <v>0</v>
      </c>
      <c r="C56" s="285"/>
      <c r="D56" s="286">
        <f>'パターン2-2-4-1'!G57</f>
        <v>0</v>
      </c>
      <c r="E56" s="285"/>
      <c r="F56" s="287"/>
      <c r="G56" s="288">
        <f t="shared" si="0"/>
        <v>0</v>
      </c>
    </row>
    <row r="57" spans="1:7" s="77" customFormat="1" ht="32.1" customHeight="1">
      <c r="A57" s="91"/>
      <c r="B57" s="284">
        <f>'パターン2-2-4-1'!B58</f>
        <v>0</v>
      </c>
      <c r="C57" s="285"/>
      <c r="D57" s="286">
        <f>'パターン2-2-4-1'!G58</f>
        <v>0</v>
      </c>
      <c r="E57" s="285"/>
      <c r="F57" s="287"/>
      <c r="G57" s="288">
        <f t="shared" si="0"/>
        <v>0</v>
      </c>
    </row>
    <row r="58" spans="1:7" s="77" customFormat="1" ht="32.1" customHeight="1">
      <c r="A58" s="91"/>
      <c r="B58" s="284">
        <f>'パターン2-2-4-1'!B59</f>
        <v>0</v>
      </c>
      <c r="C58" s="285"/>
      <c r="D58" s="286">
        <f>'パターン2-2-4-1'!G59</f>
        <v>0</v>
      </c>
      <c r="E58" s="285"/>
      <c r="F58" s="287"/>
      <c r="G58" s="288">
        <f t="shared" si="0"/>
        <v>0</v>
      </c>
    </row>
    <row r="59" spans="1:7" s="77" customFormat="1" ht="32.1" customHeight="1">
      <c r="A59" s="91"/>
      <c r="B59" s="284">
        <f>'パターン2-2-4-1'!B60</f>
        <v>0</v>
      </c>
      <c r="C59" s="285"/>
      <c r="D59" s="286">
        <f>'パターン2-2-4-1'!G60</f>
        <v>0</v>
      </c>
      <c r="E59" s="285"/>
      <c r="F59" s="287"/>
      <c r="G59" s="288">
        <f t="shared" si="0"/>
        <v>0</v>
      </c>
    </row>
    <row r="60" spans="1:7" s="77" customFormat="1" ht="32.1" customHeight="1">
      <c r="A60" s="91"/>
      <c r="B60" s="284">
        <f>'パターン2-2-4-1'!B61</f>
        <v>0</v>
      </c>
      <c r="C60" s="285"/>
      <c r="D60" s="286">
        <f>'パターン2-2-4-1'!G61</f>
        <v>0</v>
      </c>
      <c r="E60" s="285"/>
      <c r="F60" s="287"/>
      <c r="G60" s="288">
        <f t="shared" si="0"/>
        <v>0</v>
      </c>
    </row>
    <row r="61" spans="1:7" s="77" customFormat="1" ht="32.1" customHeight="1">
      <c r="A61" s="91"/>
      <c r="B61" s="284">
        <f>'パターン2-2-4-1'!B62</f>
        <v>0</v>
      </c>
      <c r="C61" s="285"/>
      <c r="D61" s="286">
        <f>'パターン2-2-4-1'!G62</f>
        <v>0</v>
      </c>
      <c r="E61" s="285"/>
      <c r="F61" s="287"/>
      <c r="G61" s="288">
        <f t="shared" si="0"/>
        <v>0</v>
      </c>
    </row>
    <row r="62" spans="1:7" s="77" customFormat="1" ht="32.1" customHeight="1">
      <c r="A62" s="91"/>
      <c r="B62" s="284">
        <f>'パターン2-2-4-1'!B63</f>
        <v>0</v>
      </c>
      <c r="C62" s="285"/>
      <c r="D62" s="286">
        <f>'パターン2-2-4-1'!G63</f>
        <v>0</v>
      </c>
      <c r="E62" s="285"/>
      <c r="F62" s="287"/>
      <c r="G62" s="288">
        <f t="shared" si="0"/>
        <v>0</v>
      </c>
    </row>
    <row r="63" spans="1:7" s="77" customFormat="1" ht="32.1" customHeight="1">
      <c r="A63" s="91"/>
      <c r="B63" s="284">
        <f>'パターン2-2-4-1'!B64</f>
        <v>0</v>
      </c>
      <c r="C63" s="285"/>
      <c r="D63" s="286">
        <f>'パターン2-2-4-1'!G64</f>
        <v>0</v>
      </c>
      <c r="E63" s="285"/>
      <c r="F63" s="287"/>
      <c r="G63" s="288">
        <f t="shared" si="0"/>
        <v>0</v>
      </c>
    </row>
    <row r="64" spans="1:7" s="77" customFormat="1" ht="32.1" customHeight="1">
      <c r="A64" s="91"/>
      <c r="B64" s="284">
        <f>'パターン2-2-4-1'!B65</f>
        <v>0</v>
      </c>
      <c r="C64" s="285"/>
      <c r="D64" s="286">
        <f>'パターン2-2-4-1'!G65</f>
        <v>0</v>
      </c>
      <c r="E64" s="285"/>
      <c r="F64" s="287"/>
      <c r="G64" s="288">
        <f t="shared" si="0"/>
        <v>0</v>
      </c>
    </row>
    <row r="65" spans="1:7" s="77" customFormat="1" ht="32.1" customHeight="1">
      <c r="A65" s="91"/>
      <c r="B65" s="284">
        <f>'パターン2-2-4-1'!B66</f>
        <v>0</v>
      </c>
      <c r="C65" s="285"/>
      <c r="D65" s="286">
        <f>'パターン2-2-4-1'!G66</f>
        <v>0</v>
      </c>
      <c r="E65" s="285"/>
      <c r="F65" s="287"/>
      <c r="G65" s="288">
        <f t="shared" si="0"/>
        <v>0</v>
      </c>
    </row>
    <row r="66" spans="1:7" s="77" customFormat="1" ht="32.1" customHeight="1">
      <c r="A66" s="91"/>
      <c r="B66" s="284">
        <f>'パターン2-2-4-1'!B67</f>
        <v>0</v>
      </c>
      <c r="C66" s="285"/>
      <c r="D66" s="286">
        <f>'パターン2-2-4-1'!G67</f>
        <v>0</v>
      </c>
      <c r="E66" s="285"/>
      <c r="F66" s="287"/>
      <c r="G66" s="288">
        <f t="shared" si="0"/>
        <v>0</v>
      </c>
    </row>
    <row r="67" spans="1:7" s="77" customFormat="1" ht="32.1" customHeight="1">
      <c r="A67" s="91"/>
      <c r="B67" s="284">
        <f>'パターン2-2-4-1'!B68</f>
        <v>0</v>
      </c>
      <c r="C67" s="285"/>
      <c r="D67" s="286">
        <f>'パターン2-2-4-1'!G68</f>
        <v>0</v>
      </c>
      <c r="E67" s="285"/>
      <c r="F67" s="287"/>
      <c r="G67" s="288">
        <f t="shared" si="0"/>
        <v>0</v>
      </c>
    </row>
    <row r="68" spans="1:7" s="77" customFormat="1" ht="32.1" customHeight="1">
      <c r="A68" s="91"/>
      <c r="B68" s="284">
        <f>'パターン2-2-4-1'!B69</f>
        <v>0</v>
      </c>
      <c r="C68" s="285"/>
      <c r="D68" s="286">
        <f>'パターン2-2-4-1'!G69</f>
        <v>0</v>
      </c>
      <c r="E68" s="285"/>
      <c r="F68" s="287"/>
      <c r="G68" s="288">
        <f t="shared" si="0"/>
        <v>0</v>
      </c>
    </row>
    <row r="69" spans="1:7" s="77" customFormat="1" ht="32.1" customHeight="1">
      <c r="A69" s="91"/>
      <c r="B69" s="284">
        <f>'パターン2-2-4-1'!B70</f>
        <v>0</v>
      </c>
      <c r="C69" s="285"/>
      <c r="D69" s="286">
        <f>'パターン2-2-4-1'!G70</f>
        <v>0</v>
      </c>
      <c r="E69" s="285"/>
      <c r="F69" s="287"/>
      <c r="G69" s="288">
        <f t="shared" si="0"/>
        <v>0</v>
      </c>
    </row>
    <row r="70" spans="1:7" s="77" customFormat="1" ht="32.1" customHeight="1">
      <c r="A70" s="91"/>
      <c r="B70" s="284">
        <f>'パターン2-2-4-1'!B71</f>
        <v>0</v>
      </c>
      <c r="C70" s="285"/>
      <c r="D70" s="286">
        <f>'パターン2-2-4-1'!G71</f>
        <v>0</v>
      </c>
      <c r="E70" s="285"/>
      <c r="F70" s="287"/>
      <c r="G70" s="288">
        <f t="shared" si="0"/>
        <v>0</v>
      </c>
    </row>
    <row r="71" spans="1:7" s="77" customFormat="1" ht="32.1" customHeight="1">
      <c r="A71" s="91"/>
      <c r="B71" s="284">
        <f>'パターン2-2-4-1'!B72</f>
        <v>0</v>
      </c>
      <c r="C71" s="285"/>
      <c r="D71" s="286">
        <f>'パターン2-2-4-1'!G72</f>
        <v>0</v>
      </c>
      <c r="E71" s="285"/>
      <c r="F71" s="287"/>
      <c r="G71" s="288">
        <f t="shared" si="0"/>
        <v>0</v>
      </c>
    </row>
    <row r="72" spans="1:7" s="77" customFormat="1" ht="32.1" customHeight="1">
      <c r="A72" s="91"/>
      <c r="B72" s="284">
        <f>'パターン2-2-4-1'!B73</f>
        <v>0</v>
      </c>
      <c r="C72" s="285"/>
      <c r="D72" s="286">
        <f>'パターン2-2-4-1'!G73</f>
        <v>0</v>
      </c>
      <c r="E72" s="285"/>
      <c r="F72" s="287"/>
      <c r="G72" s="288">
        <f t="shared" si="0"/>
        <v>0</v>
      </c>
    </row>
    <row r="73" spans="1:7" s="77" customFormat="1" ht="32.1" customHeight="1">
      <c r="A73" s="91"/>
      <c r="B73" s="284">
        <f>'パターン2-2-4-1'!B74</f>
        <v>0</v>
      </c>
      <c r="C73" s="285"/>
      <c r="D73" s="286">
        <f>'パターン2-2-4-1'!G74</f>
        <v>0</v>
      </c>
      <c r="E73" s="285"/>
      <c r="F73" s="287"/>
      <c r="G73" s="288">
        <f t="shared" si="0"/>
        <v>0</v>
      </c>
    </row>
    <row r="74" spans="1:7" s="77" customFormat="1" ht="32.1" customHeight="1">
      <c r="A74" s="91"/>
      <c r="B74" s="284">
        <f>'パターン2-2-4-1'!B75</f>
        <v>0</v>
      </c>
      <c r="C74" s="285"/>
      <c r="D74" s="286">
        <f>'パターン2-2-4-1'!G75</f>
        <v>0</v>
      </c>
      <c r="E74" s="285"/>
      <c r="F74" s="287"/>
      <c r="G74" s="288">
        <f t="shared" si="0"/>
        <v>0</v>
      </c>
    </row>
    <row r="75" spans="1:7" s="77" customFormat="1" ht="32.1" customHeight="1">
      <c r="A75" s="91"/>
      <c r="B75" s="284">
        <f>'パターン2-2-4-1'!B76</f>
        <v>0</v>
      </c>
      <c r="C75" s="285"/>
      <c r="D75" s="286">
        <f>'パターン2-2-4-1'!G76</f>
        <v>0</v>
      </c>
      <c r="E75" s="285"/>
      <c r="F75" s="287"/>
      <c r="G75" s="288">
        <f t="shared" si="0"/>
        <v>0</v>
      </c>
    </row>
    <row r="76" spans="1:7" s="77" customFormat="1" ht="32.1" customHeight="1">
      <c r="A76" s="91"/>
      <c r="B76" s="284">
        <f>'パターン2-2-4-1'!B77</f>
        <v>0</v>
      </c>
      <c r="C76" s="285"/>
      <c r="D76" s="286">
        <f>'パターン2-2-4-1'!G77</f>
        <v>0</v>
      </c>
      <c r="E76" s="285"/>
      <c r="F76" s="287"/>
      <c r="G76" s="288">
        <f t="shared" si="0"/>
        <v>0</v>
      </c>
    </row>
    <row r="77" spans="1:7" s="77" customFormat="1" ht="32.1" customHeight="1">
      <c r="A77" s="91"/>
      <c r="B77" s="284">
        <f>'パターン2-2-4-1'!B78</f>
        <v>0</v>
      </c>
      <c r="C77" s="285"/>
      <c r="D77" s="286">
        <f>'パターン2-2-4-1'!G78</f>
        <v>0</v>
      </c>
      <c r="E77" s="285"/>
      <c r="F77" s="287"/>
      <c r="G77" s="288">
        <f t="shared" si="0"/>
        <v>0</v>
      </c>
    </row>
    <row r="78" spans="1:7" s="77" customFormat="1" ht="32.1" customHeight="1">
      <c r="A78" s="91"/>
      <c r="B78" s="284">
        <f>'パターン2-2-4-1'!B79</f>
        <v>0</v>
      </c>
      <c r="C78" s="285"/>
      <c r="D78" s="286">
        <f>'パターン2-2-4-1'!G79</f>
        <v>0</v>
      </c>
      <c r="E78" s="285"/>
      <c r="F78" s="287"/>
      <c r="G78" s="288">
        <f t="shared" si="0"/>
        <v>0</v>
      </c>
    </row>
    <row r="79" spans="1:7" s="77" customFormat="1" ht="32.1" customHeight="1">
      <c r="A79" s="91"/>
      <c r="B79" s="284">
        <f>'パターン2-2-4-1'!B80</f>
        <v>0</v>
      </c>
      <c r="C79" s="285"/>
      <c r="D79" s="286">
        <f>'パターン2-2-4-1'!G80</f>
        <v>0</v>
      </c>
      <c r="E79" s="285"/>
      <c r="F79" s="287"/>
      <c r="G79" s="288">
        <f t="shared" si="0"/>
        <v>0</v>
      </c>
    </row>
    <row r="80" spans="1:7" s="77" customFormat="1" ht="32.1" customHeight="1">
      <c r="A80" s="91"/>
      <c r="B80" s="284">
        <f>'パターン2-2-4-1'!B81</f>
        <v>0</v>
      </c>
      <c r="C80" s="285"/>
      <c r="D80" s="286">
        <f>'パターン2-2-4-1'!G81</f>
        <v>0</v>
      </c>
      <c r="E80" s="285"/>
      <c r="F80" s="287"/>
      <c r="G80" s="288">
        <f t="shared" si="0"/>
        <v>0</v>
      </c>
    </row>
    <row r="81" spans="1:7" s="77" customFormat="1" ht="32.1" customHeight="1">
      <c r="A81" s="91"/>
      <c r="B81" s="284">
        <f>'パターン2-2-4-1'!B82</f>
        <v>0</v>
      </c>
      <c r="C81" s="285"/>
      <c r="D81" s="286">
        <f>'パターン2-2-4-1'!G82</f>
        <v>0</v>
      </c>
      <c r="E81" s="285"/>
      <c r="F81" s="287"/>
      <c r="G81" s="288">
        <f t="shared" si="0"/>
        <v>0</v>
      </c>
    </row>
    <row r="82" spans="1:7" s="77" customFormat="1" ht="32.1" customHeight="1">
      <c r="A82" s="91"/>
      <c r="B82" s="284">
        <f>'パターン2-2-4-1'!B83</f>
        <v>0</v>
      </c>
      <c r="C82" s="285"/>
      <c r="D82" s="286">
        <f>'パターン2-2-4-1'!G83</f>
        <v>0</v>
      </c>
      <c r="E82" s="285"/>
      <c r="F82" s="287"/>
      <c r="G82" s="288">
        <f t="shared" si="0"/>
        <v>0</v>
      </c>
    </row>
    <row r="83" spans="1:7" s="77" customFormat="1" ht="32.1" customHeight="1">
      <c r="A83" s="91"/>
      <c r="B83" s="284">
        <f>'パターン2-2-4-1'!B84</f>
        <v>0</v>
      </c>
      <c r="C83" s="285"/>
      <c r="D83" s="286">
        <f>'パターン2-2-4-1'!G84</f>
        <v>0</v>
      </c>
      <c r="E83" s="285"/>
      <c r="F83" s="287"/>
      <c r="G83" s="288">
        <f t="shared" si="0"/>
        <v>0</v>
      </c>
    </row>
    <row r="84" spans="1:7" s="77" customFormat="1" ht="32.1" customHeight="1">
      <c r="A84" s="91"/>
      <c r="B84" s="284">
        <f>'パターン2-2-4-1'!B85</f>
        <v>0</v>
      </c>
      <c r="C84" s="285"/>
      <c r="D84" s="286">
        <f>'パターン2-2-4-1'!G85</f>
        <v>0</v>
      </c>
      <c r="E84" s="285"/>
      <c r="F84" s="287"/>
      <c r="G84" s="288">
        <f t="shared" si="0"/>
        <v>0</v>
      </c>
    </row>
    <row r="85" spans="1:7" s="77" customFormat="1" ht="32.1" customHeight="1">
      <c r="A85" s="91"/>
      <c r="B85" s="284">
        <f>'パターン2-2-4-1'!B86</f>
        <v>0</v>
      </c>
      <c r="C85" s="285"/>
      <c r="D85" s="286">
        <f>'パターン2-2-4-1'!G86</f>
        <v>0</v>
      </c>
      <c r="E85" s="285"/>
      <c r="F85" s="287"/>
      <c r="G85" s="288">
        <f t="shared" si="0"/>
        <v>0</v>
      </c>
    </row>
    <row r="86" spans="1:7" s="77" customFormat="1" ht="32.1" customHeight="1">
      <c r="A86" s="91"/>
      <c r="B86" s="284">
        <f>'パターン2-2-4-1'!B87</f>
        <v>0</v>
      </c>
      <c r="C86" s="285"/>
      <c r="D86" s="286">
        <f>'パターン2-2-4-1'!G87</f>
        <v>0</v>
      </c>
      <c r="E86" s="285"/>
      <c r="F86" s="287"/>
      <c r="G86" s="288">
        <f t="shared" si="0"/>
        <v>0</v>
      </c>
    </row>
    <row r="87" spans="1:7" s="77" customFormat="1" ht="32.1" customHeight="1">
      <c r="A87" s="91"/>
      <c r="B87" s="284">
        <f>'パターン2-2-4-1'!B88</f>
        <v>0</v>
      </c>
      <c r="C87" s="285"/>
      <c r="D87" s="286">
        <f>'パターン2-2-4-1'!G88</f>
        <v>0</v>
      </c>
      <c r="E87" s="285"/>
      <c r="F87" s="287"/>
      <c r="G87" s="288">
        <f t="shared" si="0"/>
        <v>0</v>
      </c>
    </row>
    <row r="88" spans="1:7" s="77" customFormat="1" ht="32.1" customHeight="1">
      <c r="A88" s="91"/>
      <c r="B88" s="284">
        <f>'パターン2-2-4-1'!B89</f>
        <v>0</v>
      </c>
      <c r="C88" s="285"/>
      <c r="D88" s="286">
        <f>'パターン2-2-4-1'!G89</f>
        <v>0</v>
      </c>
      <c r="E88" s="285"/>
      <c r="F88" s="287"/>
      <c r="G88" s="288">
        <f t="shared" si="0"/>
        <v>0</v>
      </c>
    </row>
    <row r="89" spans="1:7" s="77" customFormat="1" ht="32.1" customHeight="1">
      <c r="A89" s="91"/>
      <c r="B89" s="284">
        <f>'パターン2-2-4-1'!B90</f>
        <v>0</v>
      </c>
      <c r="C89" s="285"/>
      <c r="D89" s="286">
        <f>'パターン2-2-4-1'!G90</f>
        <v>0</v>
      </c>
      <c r="E89" s="285"/>
      <c r="F89" s="287"/>
      <c r="G89" s="288">
        <f t="shared" si="0"/>
        <v>0</v>
      </c>
    </row>
    <row r="90" spans="1:7" s="77" customFormat="1" ht="32.1" customHeight="1">
      <c r="A90" s="91"/>
      <c r="B90" s="284">
        <f>'パターン2-2-4-1'!B91</f>
        <v>0</v>
      </c>
      <c r="C90" s="285"/>
      <c r="D90" s="286">
        <f>'パターン2-2-4-1'!G91</f>
        <v>0</v>
      </c>
      <c r="E90" s="285"/>
      <c r="F90" s="287"/>
      <c r="G90" s="288">
        <f t="shared" si="0"/>
        <v>0</v>
      </c>
    </row>
    <row r="91" spans="1:7" s="77" customFormat="1" ht="32.1" customHeight="1">
      <c r="A91" s="91"/>
      <c r="B91" s="284">
        <f>'パターン2-2-4-1'!B92</f>
        <v>0</v>
      </c>
      <c r="C91" s="285"/>
      <c r="D91" s="286">
        <f>'パターン2-2-4-1'!G92</f>
        <v>0</v>
      </c>
      <c r="E91" s="285"/>
      <c r="F91" s="287"/>
      <c r="G91" s="288">
        <f t="shared" si="0"/>
        <v>0</v>
      </c>
    </row>
    <row r="92" spans="1:7" s="77" customFormat="1" ht="32.1" customHeight="1">
      <c r="A92" s="91"/>
      <c r="B92" s="284">
        <f>'パターン2-2-4-1'!B93</f>
        <v>0</v>
      </c>
      <c r="C92" s="285"/>
      <c r="D92" s="286">
        <f>'パターン2-2-4-1'!G93</f>
        <v>0</v>
      </c>
      <c r="E92" s="285"/>
      <c r="F92" s="287"/>
      <c r="G92" s="288">
        <f t="shared" si="0"/>
        <v>0</v>
      </c>
    </row>
    <row r="93" spans="1:7" s="77" customFormat="1" ht="32.1" customHeight="1">
      <c r="A93" s="91"/>
      <c r="B93" s="284">
        <f>'パターン2-2-4-1'!B94</f>
        <v>0</v>
      </c>
      <c r="C93" s="285"/>
      <c r="D93" s="286">
        <f>'パターン2-2-4-1'!G94</f>
        <v>0</v>
      </c>
      <c r="E93" s="285"/>
      <c r="F93" s="287"/>
      <c r="G93" s="288">
        <f t="shared" si="0"/>
        <v>0</v>
      </c>
    </row>
    <row r="94" spans="1:7" s="77" customFormat="1" ht="32.1" customHeight="1">
      <c r="A94" s="91"/>
      <c r="B94" s="284">
        <f>'パターン2-2-4-1'!B95</f>
        <v>0</v>
      </c>
      <c r="C94" s="285"/>
      <c r="D94" s="286">
        <f>'パターン2-2-4-1'!G95</f>
        <v>0</v>
      </c>
      <c r="E94" s="285"/>
      <c r="F94" s="287"/>
      <c r="G94" s="288">
        <f t="shared" si="0"/>
        <v>0</v>
      </c>
    </row>
    <row r="95" spans="1:7" s="77" customFormat="1" ht="32.1" customHeight="1">
      <c r="A95" s="91"/>
      <c r="B95" s="284">
        <f>'パターン2-2-4-1'!B96</f>
        <v>0</v>
      </c>
      <c r="C95" s="285"/>
      <c r="D95" s="286">
        <f>'パターン2-2-4-1'!G96</f>
        <v>0</v>
      </c>
      <c r="E95" s="285"/>
      <c r="F95" s="287"/>
      <c r="G95" s="288">
        <f t="shared" si="0"/>
        <v>0</v>
      </c>
    </row>
    <row r="96" spans="1:7" s="77" customFormat="1" ht="32.1" customHeight="1">
      <c r="A96" s="91"/>
      <c r="B96" s="284">
        <f>'パターン2-2-4-1'!B97</f>
        <v>0</v>
      </c>
      <c r="C96" s="285"/>
      <c r="D96" s="286">
        <f>'パターン2-2-4-1'!G97</f>
        <v>0</v>
      </c>
      <c r="E96" s="285"/>
      <c r="F96" s="287"/>
      <c r="G96" s="288">
        <f t="shared" si="0"/>
        <v>0</v>
      </c>
    </row>
    <row r="97" spans="1:7" s="77" customFormat="1" ht="32.1" customHeight="1">
      <c r="A97" s="91"/>
      <c r="B97" s="284">
        <f>'パターン2-2-4-1'!B98</f>
        <v>0</v>
      </c>
      <c r="C97" s="285"/>
      <c r="D97" s="286">
        <f>'パターン2-2-4-1'!G98</f>
        <v>0</v>
      </c>
      <c r="E97" s="285"/>
      <c r="F97" s="287"/>
      <c r="G97" s="288">
        <f t="shared" si="0"/>
        <v>0</v>
      </c>
    </row>
    <row r="98" spans="1:7" s="77" customFormat="1" ht="32.1" customHeight="1">
      <c r="A98" s="91"/>
      <c r="B98" s="284">
        <f>'パターン2-2-4-1'!B99</f>
        <v>0</v>
      </c>
      <c r="C98" s="285"/>
      <c r="D98" s="286">
        <f>'パターン2-2-4-1'!G99</f>
        <v>0</v>
      </c>
      <c r="E98" s="285"/>
      <c r="F98" s="287"/>
      <c r="G98" s="288">
        <f t="shared" si="0"/>
        <v>0</v>
      </c>
    </row>
    <row r="99" spans="1:7" s="77" customFormat="1" ht="32.1" customHeight="1">
      <c r="A99" s="91"/>
      <c r="B99" s="284">
        <f>'パターン2-2-4-1'!B100</f>
        <v>0</v>
      </c>
      <c r="C99" s="285"/>
      <c r="D99" s="286">
        <f>'パターン2-2-4-1'!G100</f>
        <v>0</v>
      </c>
      <c r="E99" s="285"/>
      <c r="F99" s="287"/>
      <c r="G99" s="288">
        <f t="shared" si="0"/>
        <v>0</v>
      </c>
    </row>
    <row r="100" spans="1:7" s="77" customFormat="1" ht="32.1" customHeight="1">
      <c r="A100" s="91"/>
      <c r="B100" s="284">
        <f>'パターン2-2-4-1'!B101</f>
        <v>0</v>
      </c>
      <c r="C100" s="285"/>
      <c r="D100" s="286">
        <f>'パターン2-2-4-1'!G101</f>
        <v>0</v>
      </c>
      <c r="E100" s="285"/>
      <c r="F100" s="287"/>
      <c r="G100" s="288">
        <f t="shared" si="0"/>
        <v>0</v>
      </c>
    </row>
    <row r="101" spans="1:7" s="77" customFormat="1" ht="32.1" customHeight="1">
      <c r="A101" s="91"/>
      <c r="B101" s="284">
        <f>'パターン2-2-4-1'!B102</f>
        <v>0</v>
      </c>
      <c r="C101" s="285"/>
      <c r="D101" s="286">
        <f>'パターン2-2-4-1'!G102</f>
        <v>0</v>
      </c>
      <c r="E101" s="285"/>
      <c r="F101" s="287"/>
      <c r="G101" s="288">
        <f t="shared" si="0"/>
        <v>0</v>
      </c>
    </row>
    <row r="102" spans="1:7" s="77" customFormat="1" ht="32.1" customHeight="1">
      <c r="A102" s="91"/>
      <c r="B102" s="284">
        <f>'パターン2-2-4-1'!B103</f>
        <v>0</v>
      </c>
      <c r="C102" s="285"/>
      <c r="D102" s="286">
        <f>'パターン2-2-4-1'!G103</f>
        <v>0</v>
      </c>
      <c r="E102" s="285"/>
      <c r="F102" s="287"/>
      <c r="G102" s="288">
        <f t="shared" si="0"/>
        <v>0</v>
      </c>
    </row>
    <row r="103" spans="1:7" s="77" customFormat="1" ht="32.1" customHeight="1">
      <c r="A103" s="91"/>
      <c r="B103" s="284">
        <f>'パターン2-2-4-1'!B104</f>
        <v>0</v>
      </c>
      <c r="C103" s="285"/>
      <c r="D103" s="286">
        <f>'パターン2-2-4-1'!G104</f>
        <v>0</v>
      </c>
      <c r="E103" s="285"/>
      <c r="F103" s="287"/>
      <c r="G103" s="288">
        <f t="shared" si="0"/>
        <v>0</v>
      </c>
    </row>
    <row r="104" spans="1:7" s="77" customFormat="1" ht="32.1" customHeight="1">
      <c r="A104" s="91"/>
      <c r="B104" s="284">
        <f>'パターン2-2-4-1'!B105</f>
        <v>0</v>
      </c>
      <c r="C104" s="285"/>
      <c r="D104" s="286">
        <f>'パターン2-2-4-1'!G105</f>
        <v>0</v>
      </c>
      <c r="E104" s="285"/>
      <c r="F104" s="287"/>
      <c r="G104" s="288">
        <f t="shared" si="0"/>
        <v>0</v>
      </c>
    </row>
    <row r="105" spans="1:7" s="77" customFormat="1" ht="32.1" customHeight="1">
      <c r="A105" s="91"/>
      <c r="B105" s="284">
        <f>'パターン2-2-4-1'!B106</f>
        <v>0</v>
      </c>
      <c r="C105" s="285"/>
      <c r="D105" s="286">
        <f>'パターン2-2-4-1'!G106</f>
        <v>0</v>
      </c>
      <c r="E105" s="285"/>
      <c r="F105" s="287"/>
      <c r="G105" s="288">
        <f t="shared" si="0"/>
        <v>0</v>
      </c>
    </row>
    <row r="106" spans="1:7" s="77" customFormat="1" ht="32.1" customHeight="1">
      <c r="A106" s="91"/>
      <c r="B106" s="284">
        <f>'パターン2-2-4-1'!B107</f>
        <v>0</v>
      </c>
      <c r="C106" s="285"/>
      <c r="D106" s="286">
        <f>'パターン2-2-4-1'!G107</f>
        <v>0</v>
      </c>
      <c r="E106" s="285"/>
      <c r="F106" s="287"/>
      <c r="G106" s="288">
        <f t="shared" si="0"/>
        <v>0</v>
      </c>
    </row>
    <row r="107" spans="1:7" s="77" customFormat="1" ht="32.1" customHeight="1">
      <c r="A107" s="91"/>
      <c r="B107" s="284">
        <f>'パターン2-2-4-1'!B108</f>
        <v>0</v>
      </c>
      <c r="C107" s="285"/>
      <c r="D107" s="286">
        <f>'パターン2-2-4-1'!G108</f>
        <v>0</v>
      </c>
      <c r="E107" s="285"/>
      <c r="F107" s="287"/>
      <c r="G107" s="288">
        <f t="shared" si="0"/>
        <v>0</v>
      </c>
    </row>
    <row r="108" spans="1:7" s="77" customFormat="1" ht="32.1" customHeight="1">
      <c r="A108" s="91"/>
      <c r="B108" s="284">
        <f>'パターン2-2-4-1'!B109</f>
        <v>0</v>
      </c>
      <c r="C108" s="285"/>
      <c r="D108" s="286">
        <f>'パターン2-2-4-1'!G109</f>
        <v>0</v>
      </c>
      <c r="E108" s="285"/>
      <c r="F108" s="287"/>
      <c r="G108" s="288">
        <f t="shared" si="0"/>
        <v>0</v>
      </c>
    </row>
    <row r="109" spans="1:7" s="77" customFormat="1" ht="32.1" customHeight="1">
      <c r="A109" s="91"/>
      <c r="B109" s="284">
        <f>'パターン2-2-4-1'!B110</f>
        <v>0</v>
      </c>
      <c r="C109" s="285"/>
      <c r="D109" s="286">
        <f>'パターン2-2-4-1'!G110</f>
        <v>0</v>
      </c>
      <c r="E109" s="285"/>
      <c r="F109" s="287"/>
      <c r="G109" s="288">
        <f t="shared" si="0"/>
        <v>0</v>
      </c>
    </row>
    <row r="110" spans="1:7" s="77" customFormat="1" ht="32.1" customHeight="1">
      <c r="A110" s="91"/>
      <c r="B110" s="284">
        <f>'パターン2-2-4-1'!B111</f>
        <v>0</v>
      </c>
      <c r="C110" s="285"/>
      <c r="D110" s="286">
        <f>'パターン2-2-4-1'!G111</f>
        <v>0</v>
      </c>
      <c r="E110" s="285"/>
      <c r="F110" s="287"/>
      <c r="G110" s="288">
        <f t="shared" si="0"/>
        <v>0</v>
      </c>
    </row>
    <row r="111" spans="1:7" s="77" customFormat="1" ht="32.1" customHeight="1">
      <c r="A111" s="91"/>
      <c r="B111" s="284">
        <f>'パターン2-2-4-1'!B112</f>
        <v>0</v>
      </c>
      <c r="C111" s="285"/>
      <c r="D111" s="286">
        <f>'パターン2-2-4-1'!G112</f>
        <v>0</v>
      </c>
      <c r="E111" s="285"/>
      <c r="F111" s="287"/>
      <c r="G111" s="288">
        <f t="shared" si="0"/>
        <v>0</v>
      </c>
    </row>
    <row r="112" spans="1:7" s="77" customFormat="1" ht="32.1" customHeight="1">
      <c r="A112" s="91"/>
      <c r="B112" s="284">
        <f>'パターン2-2-4-1'!B113</f>
        <v>0</v>
      </c>
      <c r="C112" s="285"/>
      <c r="D112" s="286">
        <f>'パターン2-2-4-1'!G113</f>
        <v>0</v>
      </c>
      <c r="E112" s="285"/>
      <c r="F112" s="287"/>
      <c r="G112" s="288">
        <f t="shared" si="0"/>
        <v>0</v>
      </c>
    </row>
    <row r="113" spans="1:7" s="77" customFormat="1" ht="32.1" customHeight="1">
      <c r="A113" s="91"/>
      <c r="B113" s="284">
        <f>'パターン2-2-4-1'!B114</f>
        <v>0</v>
      </c>
      <c r="C113" s="285"/>
      <c r="D113" s="286">
        <f>'パターン2-2-4-1'!G114</f>
        <v>0</v>
      </c>
      <c r="E113" s="285"/>
      <c r="F113" s="287"/>
      <c r="G113" s="288">
        <f t="shared" si="0"/>
        <v>0</v>
      </c>
    </row>
    <row r="114" spans="1:7" s="77" customFormat="1" ht="32.1" customHeight="1">
      <c r="A114" s="91"/>
      <c r="B114" s="284">
        <f>'パターン2-2-4-1'!B115</f>
        <v>0</v>
      </c>
      <c r="C114" s="285"/>
      <c r="D114" s="286">
        <f>'パターン2-2-4-1'!G115</f>
        <v>0</v>
      </c>
      <c r="E114" s="285"/>
      <c r="F114" s="287"/>
      <c r="G114" s="288">
        <f t="shared" si="0"/>
        <v>0</v>
      </c>
    </row>
    <row r="115" spans="1:7" s="77" customFormat="1" ht="32.1" customHeight="1">
      <c r="A115" s="91"/>
      <c r="B115" s="284">
        <f>'パターン2-2-4-1'!B116</f>
        <v>0</v>
      </c>
      <c r="C115" s="285"/>
      <c r="D115" s="286">
        <f>'パターン2-2-4-1'!G116</f>
        <v>0</v>
      </c>
      <c r="E115" s="285"/>
      <c r="F115" s="287"/>
      <c r="G115" s="288">
        <f t="shared" si="0"/>
        <v>0</v>
      </c>
    </row>
    <row r="116" spans="1:7" s="77" customFormat="1" ht="32.1" customHeight="1">
      <c r="A116" s="91"/>
      <c r="B116" s="284">
        <f>'パターン2-2-4-1'!B117</f>
        <v>0</v>
      </c>
      <c r="C116" s="285"/>
      <c r="D116" s="286">
        <f>'パターン2-2-4-1'!G117</f>
        <v>0</v>
      </c>
      <c r="E116" s="285"/>
      <c r="F116" s="287"/>
      <c r="G116" s="288">
        <f t="shared" si="0"/>
        <v>0</v>
      </c>
    </row>
    <row r="117" spans="1:7" s="77" customFormat="1" ht="32.1" customHeight="1">
      <c r="A117" s="91"/>
      <c r="B117" s="284">
        <f>'パターン2-2-4-1'!B118</f>
        <v>0</v>
      </c>
      <c r="C117" s="285"/>
      <c r="D117" s="286">
        <f>'パターン2-2-4-1'!G118</f>
        <v>0</v>
      </c>
      <c r="E117" s="285"/>
      <c r="F117" s="287"/>
      <c r="G117" s="288">
        <f t="shared" si="0"/>
        <v>0</v>
      </c>
    </row>
    <row r="118" spans="1:7" s="77" customFormat="1" ht="32.1" customHeight="1">
      <c r="A118" s="91"/>
      <c r="B118" s="284">
        <f>'パターン2-2-4-1'!B119</f>
        <v>0</v>
      </c>
      <c r="C118" s="285"/>
      <c r="D118" s="286">
        <f>'パターン2-2-4-1'!G119</f>
        <v>0</v>
      </c>
      <c r="E118" s="285"/>
      <c r="F118" s="287"/>
      <c r="G118" s="288">
        <f t="shared" si="0"/>
        <v>0</v>
      </c>
    </row>
    <row r="119" spans="1:7" s="77" customFormat="1" ht="32.1" customHeight="1">
      <c r="A119" s="91"/>
      <c r="B119" s="284">
        <f>'パターン2-2-4-1'!B120</f>
        <v>0</v>
      </c>
      <c r="C119" s="285"/>
      <c r="D119" s="286">
        <f>'パターン2-2-4-1'!G120</f>
        <v>0</v>
      </c>
      <c r="E119" s="285"/>
      <c r="F119" s="287"/>
      <c r="G119" s="288">
        <f t="shared" si="0"/>
        <v>0</v>
      </c>
    </row>
    <row r="120" spans="1:7" s="77" customFormat="1" ht="32.1" customHeight="1">
      <c r="A120" s="91"/>
      <c r="B120" s="284">
        <f>'パターン2-2-4-1'!B121</f>
        <v>0</v>
      </c>
      <c r="C120" s="285"/>
      <c r="D120" s="286">
        <f>'パターン2-2-4-1'!G121</f>
        <v>0</v>
      </c>
      <c r="E120" s="285"/>
      <c r="F120" s="287"/>
      <c r="G120" s="288">
        <f t="shared" si="0"/>
        <v>0</v>
      </c>
    </row>
    <row r="121" spans="1:7" s="77" customFormat="1" ht="32.1" customHeight="1">
      <c r="A121" s="91"/>
      <c r="B121" s="284">
        <f>'パターン2-2-4-1'!B122</f>
        <v>0</v>
      </c>
      <c r="C121" s="285"/>
      <c r="D121" s="286">
        <f>'パターン2-2-4-1'!G122</f>
        <v>0</v>
      </c>
      <c r="E121" s="285"/>
      <c r="F121" s="287"/>
      <c r="G121" s="288">
        <f t="shared" si="0"/>
        <v>0</v>
      </c>
    </row>
    <row r="122" spans="1:7" s="77" customFormat="1" ht="32.1" customHeight="1">
      <c r="A122" s="91"/>
      <c r="B122" s="284">
        <f>'パターン2-2-4-1'!B123</f>
        <v>0</v>
      </c>
      <c r="C122" s="285"/>
      <c r="D122" s="286">
        <f>'パターン2-2-4-1'!G123</f>
        <v>0</v>
      </c>
      <c r="E122" s="285"/>
      <c r="F122" s="287"/>
      <c r="G122" s="288">
        <f t="shared" si="0"/>
        <v>0</v>
      </c>
    </row>
    <row r="123" spans="1:7" s="77" customFormat="1" ht="32.1" customHeight="1">
      <c r="A123" s="91"/>
      <c r="B123" s="284">
        <f>'パターン2-2-4-1'!B124</f>
        <v>0</v>
      </c>
      <c r="C123" s="285"/>
      <c r="D123" s="286">
        <f>'パターン2-2-4-1'!G124</f>
        <v>0</v>
      </c>
      <c r="E123" s="285"/>
      <c r="F123" s="287"/>
      <c r="G123" s="288">
        <f t="shared" si="0"/>
        <v>0</v>
      </c>
    </row>
    <row r="124" spans="1:7" s="77" customFormat="1" ht="32.1" customHeight="1">
      <c r="A124" s="91"/>
      <c r="B124" s="284">
        <f>'パターン2-2-4-1'!B125</f>
        <v>0</v>
      </c>
      <c r="C124" s="285"/>
      <c r="D124" s="286">
        <f>'パターン2-2-4-1'!G125</f>
        <v>0</v>
      </c>
      <c r="E124" s="285"/>
      <c r="F124" s="287"/>
      <c r="G124" s="288">
        <f t="shared" si="0"/>
        <v>0</v>
      </c>
    </row>
    <row r="125" spans="1:7" s="77" customFormat="1" ht="32.1" customHeight="1">
      <c r="A125" s="91"/>
      <c r="B125" s="284">
        <f>'パターン2-2-4-1'!B126</f>
        <v>0</v>
      </c>
      <c r="C125" s="285"/>
      <c r="D125" s="286">
        <f>'パターン2-2-4-1'!G126</f>
        <v>0</v>
      </c>
      <c r="E125" s="285"/>
      <c r="F125" s="287"/>
      <c r="G125" s="288">
        <f t="shared" si="0"/>
        <v>0</v>
      </c>
    </row>
    <row r="126" spans="1:7" s="77" customFormat="1" ht="32.1" customHeight="1">
      <c r="A126" s="91"/>
      <c r="B126" s="284">
        <f>'パターン2-2-4-1'!B127</f>
        <v>0</v>
      </c>
      <c r="C126" s="285"/>
      <c r="D126" s="286">
        <f>'パターン2-2-4-1'!G127</f>
        <v>0</v>
      </c>
      <c r="E126" s="285"/>
      <c r="F126" s="287"/>
      <c r="G126" s="288">
        <f t="shared" si="0"/>
        <v>0</v>
      </c>
    </row>
    <row r="127" spans="1:7" s="77" customFormat="1" ht="32.1" customHeight="1">
      <c r="A127" s="91"/>
      <c r="B127" s="284">
        <f>'パターン2-2-4-1'!B128</f>
        <v>0</v>
      </c>
      <c r="C127" s="285"/>
      <c r="D127" s="286">
        <f>'パターン2-2-4-1'!G128</f>
        <v>0</v>
      </c>
      <c r="E127" s="285"/>
      <c r="F127" s="287"/>
      <c r="G127" s="288">
        <f t="shared" si="0"/>
        <v>0</v>
      </c>
    </row>
    <row r="128" spans="1:7" s="77" customFormat="1" ht="32.1" customHeight="1">
      <c r="A128" s="91"/>
      <c r="B128" s="284">
        <f>'パターン2-2-4-1'!B129</f>
        <v>0</v>
      </c>
      <c r="C128" s="285"/>
      <c r="D128" s="286">
        <f>'パターン2-2-4-1'!G129</f>
        <v>0</v>
      </c>
      <c r="E128" s="285"/>
      <c r="F128" s="287"/>
      <c r="G128" s="288">
        <f t="shared" si="0"/>
        <v>0</v>
      </c>
    </row>
    <row r="129" spans="1:7" s="77" customFormat="1" ht="32.1" customHeight="1">
      <c r="A129" s="91"/>
      <c r="B129" s="284">
        <f>'パターン2-2-4-1'!B130</f>
        <v>0</v>
      </c>
      <c r="C129" s="285"/>
      <c r="D129" s="286">
        <f>'パターン2-2-4-1'!G130</f>
        <v>0</v>
      </c>
      <c r="E129" s="285"/>
      <c r="F129" s="287"/>
      <c r="G129" s="288">
        <f t="shared" si="0"/>
        <v>0</v>
      </c>
    </row>
    <row r="130" spans="1:7" s="77" customFormat="1" ht="32.1" customHeight="1">
      <c r="A130" s="91"/>
      <c r="B130" s="284">
        <f>'パターン2-2-4-1'!B131</f>
        <v>0</v>
      </c>
      <c r="C130" s="285"/>
      <c r="D130" s="286">
        <f>'パターン2-2-4-1'!G131</f>
        <v>0</v>
      </c>
      <c r="E130" s="285"/>
      <c r="F130" s="287"/>
      <c r="G130" s="288">
        <f t="shared" si="0"/>
        <v>0</v>
      </c>
    </row>
    <row r="131" spans="1:7" s="77" customFormat="1" ht="32.1" customHeight="1">
      <c r="A131" s="91"/>
      <c r="B131" s="284">
        <f>'パターン2-2-4-1'!B132</f>
        <v>0</v>
      </c>
      <c r="C131" s="285"/>
      <c r="D131" s="286">
        <f>'パターン2-2-4-1'!G132</f>
        <v>0</v>
      </c>
      <c r="E131" s="285"/>
      <c r="F131" s="287"/>
      <c r="G131" s="288">
        <f t="shared" si="0"/>
        <v>0</v>
      </c>
    </row>
    <row r="132" spans="1:7" s="77" customFormat="1" ht="32.1" customHeight="1">
      <c r="A132" s="91"/>
      <c r="B132" s="284">
        <f>'パターン2-2-4-1'!B133</f>
        <v>0</v>
      </c>
      <c r="C132" s="285"/>
      <c r="D132" s="286">
        <f>'パターン2-2-4-1'!G133</f>
        <v>0</v>
      </c>
      <c r="E132" s="285"/>
      <c r="F132" s="287"/>
      <c r="G132" s="288">
        <f t="shared" si="0"/>
        <v>0</v>
      </c>
    </row>
    <row r="133" spans="1:7" s="77" customFormat="1" ht="32.1" customHeight="1">
      <c r="A133" s="91"/>
      <c r="B133" s="284">
        <f>'パターン2-2-4-1'!B134</f>
        <v>0</v>
      </c>
      <c r="C133" s="285"/>
      <c r="D133" s="286">
        <f>'パターン2-2-4-1'!G134</f>
        <v>0</v>
      </c>
      <c r="E133" s="285"/>
      <c r="F133" s="287"/>
      <c r="G133" s="288">
        <f t="shared" si="0"/>
        <v>0</v>
      </c>
    </row>
    <row r="134" spans="1:7" s="77" customFormat="1" ht="32.1" customHeight="1">
      <c r="A134" s="91"/>
      <c r="B134" s="284">
        <f>'パターン2-2-4-1'!B135</f>
        <v>0</v>
      </c>
      <c r="C134" s="285"/>
      <c r="D134" s="286">
        <f>'パターン2-2-4-1'!G135</f>
        <v>0</v>
      </c>
      <c r="E134" s="285"/>
      <c r="F134" s="287"/>
      <c r="G134" s="288">
        <f t="shared" si="0"/>
        <v>0</v>
      </c>
    </row>
    <row r="135" spans="1:7" s="77" customFormat="1" ht="32.1" customHeight="1">
      <c r="A135" s="91"/>
      <c r="B135" s="284">
        <f>'パターン2-2-4-1'!B136</f>
        <v>0</v>
      </c>
      <c r="C135" s="285"/>
      <c r="D135" s="286">
        <f>'パターン2-2-4-1'!G136</f>
        <v>0</v>
      </c>
      <c r="E135" s="285"/>
      <c r="F135" s="287"/>
      <c r="G135" s="288">
        <f t="shared" si="0"/>
        <v>0</v>
      </c>
    </row>
    <row r="136" spans="1:7" s="77" customFormat="1" ht="32.1" customHeight="1">
      <c r="A136" s="91"/>
      <c r="B136" s="284">
        <f>'パターン2-2-4-1'!B137</f>
        <v>0</v>
      </c>
      <c r="C136" s="285"/>
      <c r="D136" s="286">
        <f>'パターン2-2-4-1'!G137</f>
        <v>0</v>
      </c>
      <c r="E136" s="285"/>
      <c r="F136" s="287"/>
      <c r="G136" s="288">
        <f t="shared" si="0"/>
        <v>0</v>
      </c>
    </row>
    <row r="137" spans="1:7" s="77" customFormat="1" ht="32.1" customHeight="1">
      <c r="A137" s="91"/>
      <c r="B137" s="284">
        <f>'パターン2-2-4-1'!B138</f>
        <v>0</v>
      </c>
      <c r="C137" s="285"/>
      <c r="D137" s="286">
        <f>'パターン2-2-4-1'!G138</f>
        <v>0</v>
      </c>
      <c r="E137" s="285"/>
      <c r="F137" s="287"/>
      <c r="G137" s="288">
        <f t="shared" si="0"/>
        <v>0</v>
      </c>
    </row>
    <row r="138" spans="1:7" s="77" customFormat="1" ht="32.1" customHeight="1">
      <c r="A138" s="91"/>
      <c r="B138" s="284">
        <f>'パターン2-2-4-1'!B139</f>
        <v>0</v>
      </c>
      <c r="C138" s="285"/>
      <c r="D138" s="286">
        <f>'パターン2-2-4-1'!G139</f>
        <v>0</v>
      </c>
      <c r="E138" s="285"/>
      <c r="F138" s="287"/>
      <c r="G138" s="288">
        <f t="shared" si="0"/>
        <v>0</v>
      </c>
    </row>
    <row r="139" spans="1:7" s="77" customFormat="1" ht="32.1" customHeight="1">
      <c r="A139" s="91"/>
      <c r="B139" s="284">
        <f>'パターン2-2-4-1'!B140</f>
        <v>0</v>
      </c>
      <c r="C139" s="285"/>
      <c r="D139" s="286">
        <f>'パターン2-2-4-1'!G140</f>
        <v>0</v>
      </c>
      <c r="E139" s="285"/>
      <c r="F139" s="287"/>
      <c r="G139" s="288">
        <f t="shared" si="0"/>
        <v>0</v>
      </c>
    </row>
    <row r="140" spans="1:7" s="77" customFormat="1" ht="32.1" customHeight="1">
      <c r="A140" s="91"/>
      <c r="B140" s="284">
        <f>'パターン2-2-4-1'!B141</f>
        <v>0</v>
      </c>
      <c r="C140" s="285"/>
      <c r="D140" s="286">
        <f>'パターン2-2-4-1'!G141</f>
        <v>0</v>
      </c>
      <c r="E140" s="285"/>
      <c r="F140" s="287"/>
      <c r="G140" s="288">
        <f t="shared" si="0"/>
        <v>0</v>
      </c>
    </row>
    <row r="141" spans="1:7" s="77" customFormat="1" ht="32.1" customHeight="1">
      <c r="A141" s="91"/>
      <c r="B141" s="284">
        <f>'パターン2-2-4-1'!B142</f>
        <v>0</v>
      </c>
      <c r="C141" s="285"/>
      <c r="D141" s="286">
        <f>'パターン2-2-4-1'!G142</f>
        <v>0</v>
      </c>
      <c r="E141" s="285"/>
      <c r="F141" s="287"/>
      <c r="G141" s="288">
        <f t="shared" si="0"/>
        <v>0</v>
      </c>
    </row>
    <row r="142" spans="1:7" s="77" customFormat="1" ht="32.1" customHeight="1">
      <c r="A142" s="91"/>
      <c r="B142" s="284">
        <f>'パターン2-2-4-1'!B143</f>
        <v>0</v>
      </c>
      <c r="C142" s="285"/>
      <c r="D142" s="286">
        <f>'パターン2-2-4-1'!G143</f>
        <v>0</v>
      </c>
      <c r="E142" s="285"/>
      <c r="F142" s="287"/>
      <c r="G142" s="288">
        <f t="shared" si="0"/>
        <v>0</v>
      </c>
    </row>
    <row r="143" spans="1:7" s="77" customFormat="1" ht="32.1" customHeight="1">
      <c r="A143" s="91"/>
      <c r="B143" s="284">
        <f>'パターン2-2-4-1'!B144</f>
        <v>0</v>
      </c>
      <c r="C143" s="285"/>
      <c r="D143" s="286">
        <f>'パターン2-2-4-1'!G144</f>
        <v>0</v>
      </c>
      <c r="E143" s="285"/>
      <c r="F143" s="287"/>
      <c r="G143" s="288">
        <f t="shared" si="0"/>
        <v>0</v>
      </c>
    </row>
    <row r="144" spans="1:7" s="77" customFormat="1" ht="32.1" customHeight="1">
      <c r="A144" s="91"/>
      <c r="B144" s="284">
        <f>'パターン2-2-4-1'!B145</f>
        <v>0</v>
      </c>
      <c r="C144" s="285"/>
      <c r="D144" s="286">
        <f>'パターン2-2-4-1'!G145</f>
        <v>0</v>
      </c>
      <c r="E144" s="285"/>
      <c r="F144" s="287"/>
      <c r="G144" s="288">
        <f t="shared" si="0"/>
        <v>0</v>
      </c>
    </row>
    <row r="145" spans="1:7" s="77" customFormat="1" ht="32.1" customHeight="1">
      <c r="A145" s="91"/>
      <c r="B145" s="284">
        <f>'パターン2-2-4-1'!B146</f>
        <v>0</v>
      </c>
      <c r="C145" s="285"/>
      <c r="D145" s="286">
        <f>'パターン2-2-4-1'!G146</f>
        <v>0</v>
      </c>
      <c r="E145" s="285"/>
      <c r="F145" s="287"/>
      <c r="G145" s="288">
        <f t="shared" si="0"/>
        <v>0</v>
      </c>
    </row>
    <row r="146" spans="1:7" s="77" customFormat="1" ht="32.1" customHeight="1">
      <c r="A146" s="91"/>
      <c r="B146" s="284">
        <f>'パターン2-2-4-1'!B147</f>
        <v>0</v>
      </c>
      <c r="C146" s="285"/>
      <c r="D146" s="286">
        <f>'パターン2-2-4-1'!G147</f>
        <v>0</v>
      </c>
      <c r="E146" s="285"/>
      <c r="F146" s="287"/>
      <c r="G146" s="288">
        <f t="shared" si="0"/>
        <v>0</v>
      </c>
    </row>
    <row r="147" spans="1:7" s="77" customFormat="1" ht="32.1" customHeight="1">
      <c r="A147" s="91"/>
      <c r="B147" s="284">
        <f>'パターン2-2-4-1'!B148</f>
        <v>0</v>
      </c>
      <c r="C147" s="285"/>
      <c r="D147" s="286">
        <f>'パターン2-2-4-1'!G148</f>
        <v>0</v>
      </c>
      <c r="E147" s="285"/>
      <c r="F147" s="287"/>
      <c r="G147" s="288">
        <f t="shared" si="0"/>
        <v>0</v>
      </c>
    </row>
    <row r="148" spans="1:7" s="77" customFormat="1" ht="32.1" customHeight="1">
      <c r="A148" s="91"/>
      <c r="B148" s="284">
        <f>'パターン2-2-4-1'!B149</f>
        <v>0</v>
      </c>
      <c r="C148" s="285"/>
      <c r="D148" s="286">
        <f>'パターン2-2-4-1'!G149</f>
        <v>0</v>
      </c>
      <c r="E148" s="285"/>
      <c r="F148" s="287"/>
      <c r="G148" s="288">
        <f t="shared" si="0"/>
        <v>0</v>
      </c>
    </row>
    <row r="149" spans="1:7" s="77" customFormat="1" ht="32.1" customHeight="1">
      <c r="A149" s="91"/>
      <c r="B149" s="284">
        <f>'パターン2-2-4-1'!B150</f>
        <v>0</v>
      </c>
      <c r="C149" s="285"/>
      <c r="D149" s="286">
        <f>'パターン2-2-4-1'!G150</f>
        <v>0</v>
      </c>
      <c r="E149" s="285"/>
      <c r="F149" s="287"/>
      <c r="G149" s="288">
        <f t="shared" si="0"/>
        <v>0</v>
      </c>
    </row>
    <row r="150" spans="1:7" s="77" customFormat="1" ht="32.1" customHeight="1">
      <c r="A150" s="91"/>
      <c r="B150" s="284">
        <f>'パターン2-2-4-1'!B151</f>
        <v>0</v>
      </c>
      <c r="C150" s="285"/>
      <c r="D150" s="286">
        <f>'パターン2-2-4-1'!G151</f>
        <v>0</v>
      </c>
      <c r="E150" s="285"/>
      <c r="F150" s="287"/>
      <c r="G150" s="288">
        <f t="shared" si="0"/>
        <v>0</v>
      </c>
    </row>
    <row r="151" spans="1:7" s="77" customFormat="1" ht="32.1" customHeight="1">
      <c r="A151" s="91"/>
      <c r="B151" s="284">
        <f>'パターン2-2-4-1'!B152</f>
        <v>0</v>
      </c>
      <c r="C151" s="285"/>
      <c r="D151" s="286">
        <f>'パターン2-2-4-1'!G152</f>
        <v>0</v>
      </c>
      <c r="E151" s="285"/>
      <c r="F151" s="287"/>
      <c r="G151" s="288">
        <f t="shared" si="0"/>
        <v>0</v>
      </c>
    </row>
    <row r="152" spans="1:7" s="77" customFormat="1" ht="32.1" customHeight="1">
      <c r="A152" s="91"/>
      <c r="B152" s="284">
        <f>'パターン2-2-4-1'!B153</f>
        <v>0</v>
      </c>
      <c r="C152" s="285"/>
      <c r="D152" s="286">
        <f>'パターン2-2-4-1'!G153</f>
        <v>0</v>
      </c>
      <c r="E152" s="285"/>
      <c r="F152" s="287"/>
      <c r="G152" s="288">
        <f t="shared" si="0"/>
        <v>0</v>
      </c>
    </row>
    <row r="153" spans="1:7" s="77" customFormat="1" ht="32.1" customHeight="1">
      <c r="A153" s="91"/>
      <c r="B153" s="284">
        <f>'パターン2-2-4-1'!B154</f>
        <v>0</v>
      </c>
      <c r="C153" s="285"/>
      <c r="D153" s="286">
        <f>'パターン2-2-4-1'!G154</f>
        <v>0</v>
      </c>
      <c r="E153" s="285"/>
      <c r="F153" s="287"/>
      <c r="G153" s="288">
        <f t="shared" si="0"/>
        <v>0</v>
      </c>
    </row>
    <row r="154" spans="1:7" s="77" customFormat="1" ht="32.1" customHeight="1">
      <c r="A154" s="91"/>
      <c r="B154" s="284">
        <f>'パターン2-2-4-1'!B155</f>
        <v>0</v>
      </c>
      <c r="C154" s="285"/>
      <c r="D154" s="286">
        <f>'パターン2-2-4-1'!G155</f>
        <v>0</v>
      </c>
      <c r="E154" s="285"/>
      <c r="F154" s="287"/>
      <c r="G154" s="288">
        <f t="shared" si="0"/>
        <v>0</v>
      </c>
    </row>
    <row r="155" spans="1:7" s="77" customFormat="1" ht="32.1" customHeight="1">
      <c r="A155" s="91"/>
      <c r="B155" s="284">
        <f>'パターン2-2-4-1'!B156</f>
        <v>0</v>
      </c>
      <c r="C155" s="285"/>
      <c r="D155" s="286">
        <f>'パターン2-2-4-1'!G156</f>
        <v>0</v>
      </c>
      <c r="E155" s="285"/>
      <c r="F155" s="287"/>
      <c r="G155" s="288">
        <f t="shared" si="0"/>
        <v>0</v>
      </c>
    </row>
    <row r="156" spans="1:7" s="77" customFormat="1" ht="32.1" customHeight="1">
      <c r="A156" s="91"/>
      <c r="B156" s="284">
        <f>'パターン2-2-4-1'!B157</f>
        <v>0</v>
      </c>
      <c r="C156" s="285"/>
      <c r="D156" s="286">
        <f>'パターン2-2-4-1'!G157</f>
        <v>0</v>
      </c>
      <c r="E156" s="285"/>
      <c r="F156" s="287"/>
      <c r="G156" s="288">
        <f t="shared" si="0"/>
        <v>0</v>
      </c>
    </row>
    <row r="157" spans="1:7" s="77" customFormat="1" ht="32.1" customHeight="1">
      <c r="A157" s="91"/>
      <c r="B157" s="284">
        <f>'パターン2-2-4-1'!B158</f>
        <v>0</v>
      </c>
      <c r="C157" s="285"/>
      <c r="D157" s="286">
        <f>'パターン2-2-4-1'!G158</f>
        <v>0</v>
      </c>
      <c r="E157" s="285"/>
      <c r="F157" s="287"/>
      <c r="G157" s="288">
        <f t="shared" si="0"/>
        <v>0</v>
      </c>
    </row>
    <row r="158" spans="1:7" s="77" customFormat="1" ht="32.1" customHeight="1">
      <c r="A158" s="91"/>
      <c r="B158" s="284">
        <f>'パターン2-2-4-1'!B159</f>
        <v>0</v>
      </c>
      <c r="C158" s="285"/>
      <c r="D158" s="286">
        <f>'パターン2-2-4-1'!G159</f>
        <v>0</v>
      </c>
      <c r="E158" s="285"/>
      <c r="F158" s="287"/>
      <c r="G158" s="288">
        <f t="shared" si="0"/>
        <v>0</v>
      </c>
    </row>
    <row r="159" spans="1:7" s="77" customFormat="1" ht="32.1" customHeight="1">
      <c r="A159" s="91"/>
      <c r="B159" s="284">
        <f>'パターン2-2-4-1'!B160</f>
        <v>0</v>
      </c>
      <c r="C159" s="285"/>
      <c r="D159" s="286">
        <f>'パターン2-2-4-1'!G160</f>
        <v>0</v>
      </c>
      <c r="E159" s="285"/>
      <c r="F159" s="287"/>
      <c r="G159" s="288">
        <f t="shared" si="0"/>
        <v>0</v>
      </c>
    </row>
    <row r="160" spans="1:7" s="77" customFormat="1" ht="32.1" customHeight="1">
      <c r="A160" s="91"/>
      <c r="B160" s="284">
        <f>'パターン2-2-4-1'!B161</f>
        <v>0</v>
      </c>
      <c r="C160" s="285"/>
      <c r="D160" s="286">
        <f>'パターン2-2-4-1'!G161</f>
        <v>0</v>
      </c>
      <c r="E160" s="285"/>
      <c r="F160" s="287"/>
      <c r="G160" s="288">
        <f t="shared" si="0"/>
        <v>0</v>
      </c>
    </row>
    <row r="161" spans="1:7" s="77" customFormat="1" ht="32.1" customHeight="1">
      <c r="A161" s="91"/>
      <c r="B161" s="284">
        <f>'パターン2-2-4-1'!B162</f>
        <v>0</v>
      </c>
      <c r="C161" s="285"/>
      <c r="D161" s="286">
        <f>'パターン2-2-4-1'!G162</f>
        <v>0</v>
      </c>
      <c r="E161" s="285"/>
      <c r="F161" s="287"/>
      <c r="G161" s="288">
        <f t="shared" si="0"/>
        <v>0</v>
      </c>
    </row>
    <row r="162" spans="1:7" s="77" customFormat="1" ht="32.1" customHeight="1">
      <c r="A162" s="91"/>
      <c r="B162" s="284">
        <f>'パターン2-2-4-1'!B163</f>
        <v>0</v>
      </c>
      <c r="C162" s="285"/>
      <c r="D162" s="286">
        <f>'パターン2-2-4-1'!G163</f>
        <v>0</v>
      </c>
      <c r="E162" s="285"/>
      <c r="F162" s="287"/>
      <c r="G162" s="288">
        <f t="shared" si="0"/>
        <v>0</v>
      </c>
    </row>
    <row r="163" spans="1:7" s="77" customFormat="1" ht="32.1" customHeight="1">
      <c r="A163" s="91"/>
      <c r="B163" s="284">
        <f>'パターン2-2-4-1'!B164</f>
        <v>0</v>
      </c>
      <c r="C163" s="285"/>
      <c r="D163" s="286">
        <f>'パターン2-2-4-1'!G164</f>
        <v>0</v>
      </c>
      <c r="E163" s="285"/>
      <c r="F163" s="287"/>
      <c r="G163" s="288">
        <f t="shared" si="0"/>
        <v>0</v>
      </c>
    </row>
    <row r="164" spans="1:7" s="77" customFormat="1" ht="32.1" customHeight="1">
      <c r="A164" s="91"/>
      <c r="B164" s="284">
        <f>'パターン2-2-4-1'!B165</f>
        <v>0</v>
      </c>
      <c r="C164" s="285"/>
      <c r="D164" s="286">
        <f>'パターン2-2-4-1'!G165</f>
        <v>0</v>
      </c>
      <c r="E164" s="285"/>
      <c r="F164" s="287"/>
      <c r="G164" s="288">
        <f t="shared" si="0"/>
        <v>0</v>
      </c>
    </row>
    <row r="165" spans="1:7" s="77" customFormat="1" ht="32.1" customHeight="1">
      <c r="A165" s="91"/>
      <c r="B165" s="284">
        <f>'パターン2-2-4-1'!B166</f>
        <v>0</v>
      </c>
      <c r="C165" s="285"/>
      <c r="D165" s="286">
        <f>'パターン2-2-4-1'!G166</f>
        <v>0</v>
      </c>
      <c r="E165" s="285"/>
      <c r="F165" s="287"/>
      <c r="G165" s="288">
        <f t="shared" si="0"/>
        <v>0</v>
      </c>
    </row>
    <row r="166" spans="1:7" s="77" customFormat="1" ht="32.1" customHeight="1">
      <c r="A166" s="91"/>
      <c r="B166" s="284">
        <f>'パターン2-2-4-1'!B167</f>
        <v>0</v>
      </c>
      <c r="C166" s="285"/>
      <c r="D166" s="286">
        <f>'パターン2-2-4-1'!G167</f>
        <v>0</v>
      </c>
      <c r="E166" s="285"/>
      <c r="F166" s="287"/>
      <c r="G166" s="288">
        <f t="shared" si="0"/>
        <v>0</v>
      </c>
    </row>
    <row r="167" spans="1:7" s="77" customFormat="1" ht="32.1" customHeight="1">
      <c r="A167" s="91"/>
      <c r="B167" s="284">
        <f>'パターン2-2-4-1'!B168</f>
        <v>0</v>
      </c>
      <c r="C167" s="285"/>
      <c r="D167" s="286">
        <f>'パターン2-2-4-1'!G168</f>
        <v>0</v>
      </c>
      <c r="E167" s="285"/>
      <c r="F167" s="287"/>
      <c r="G167" s="288">
        <f t="shared" si="0"/>
        <v>0</v>
      </c>
    </row>
    <row r="168" spans="1:7" s="77" customFormat="1" ht="32.1" customHeight="1">
      <c r="A168" s="91"/>
      <c r="B168" s="284">
        <f>'パターン2-2-4-1'!B169</f>
        <v>0</v>
      </c>
      <c r="C168" s="285"/>
      <c r="D168" s="286">
        <f>'パターン2-2-4-1'!G169</f>
        <v>0</v>
      </c>
      <c r="E168" s="285"/>
      <c r="F168" s="287"/>
      <c r="G168" s="288">
        <f t="shared" si="0"/>
        <v>0</v>
      </c>
    </row>
    <row r="169" spans="1:7" s="77" customFormat="1" ht="32.1" customHeight="1">
      <c r="A169" s="91"/>
      <c r="B169" s="284">
        <f>'パターン2-2-4-1'!B170</f>
        <v>0</v>
      </c>
      <c r="C169" s="285"/>
      <c r="D169" s="286">
        <f>'パターン2-2-4-1'!G170</f>
        <v>0</v>
      </c>
      <c r="E169" s="285"/>
      <c r="F169" s="287"/>
      <c r="G169" s="288">
        <f t="shared" si="0"/>
        <v>0</v>
      </c>
    </row>
    <row r="170" spans="1:7" s="77" customFormat="1" ht="32.1" customHeight="1">
      <c r="A170" s="91"/>
      <c r="B170" s="284">
        <f>'パターン2-2-4-1'!B171</f>
        <v>0</v>
      </c>
      <c r="C170" s="285"/>
      <c r="D170" s="286">
        <f>'パターン2-2-4-1'!G171</f>
        <v>0</v>
      </c>
      <c r="E170" s="285"/>
      <c r="F170" s="287"/>
      <c r="G170" s="288">
        <f t="shared" si="0"/>
        <v>0</v>
      </c>
    </row>
    <row r="171" spans="1:7" s="77" customFormat="1" ht="32.1" customHeight="1">
      <c r="A171" s="91"/>
      <c r="B171" s="284">
        <f>'パターン2-2-4-1'!B172</f>
        <v>0</v>
      </c>
      <c r="C171" s="285"/>
      <c r="D171" s="286">
        <f>'パターン2-2-4-1'!G172</f>
        <v>0</v>
      </c>
      <c r="E171" s="285"/>
      <c r="F171" s="287"/>
      <c r="G171" s="288">
        <f t="shared" si="0"/>
        <v>0</v>
      </c>
    </row>
    <row r="172" spans="1:7" s="77" customFormat="1" ht="32.1" customHeight="1">
      <c r="A172" s="91"/>
      <c r="B172" s="284">
        <f>'パターン2-2-4-1'!B173</f>
        <v>0</v>
      </c>
      <c r="C172" s="285"/>
      <c r="D172" s="286">
        <f>'パターン2-2-4-1'!G173</f>
        <v>0</v>
      </c>
      <c r="E172" s="285"/>
      <c r="F172" s="287"/>
      <c r="G172" s="288">
        <f t="shared" si="0"/>
        <v>0</v>
      </c>
    </row>
    <row r="173" spans="1:7" s="77" customFormat="1" ht="32.1" customHeight="1">
      <c r="A173" s="91"/>
      <c r="B173" s="284">
        <f>'パターン2-2-4-1'!B174</f>
        <v>0</v>
      </c>
      <c r="C173" s="285"/>
      <c r="D173" s="286">
        <f>'パターン2-2-4-1'!G174</f>
        <v>0</v>
      </c>
      <c r="E173" s="285"/>
      <c r="F173" s="287"/>
      <c r="G173" s="288">
        <f t="shared" si="0"/>
        <v>0</v>
      </c>
    </row>
    <row r="174" spans="1:7" s="77" customFormat="1" ht="32.1" customHeight="1">
      <c r="A174" s="91"/>
      <c r="B174" s="284">
        <f>'パターン2-2-4-1'!B175</f>
        <v>0</v>
      </c>
      <c r="C174" s="285"/>
      <c r="D174" s="286">
        <f>'パターン2-2-4-1'!G175</f>
        <v>0</v>
      </c>
      <c r="E174" s="285"/>
      <c r="F174" s="287"/>
      <c r="G174" s="288">
        <f t="shared" si="0"/>
        <v>0</v>
      </c>
    </row>
    <row r="175" spans="1:7" s="77" customFormat="1" ht="32.1" customHeight="1">
      <c r="A175" s="91"/>
      <c r="B175" s="284">
        <f>'パターン2-2-4-1'!B176</f>
        <v>0</v>
      </c>
      <c r="C175" s="285"/>
      <c r="D175" s="286">
        <f>'パターン2-2-4-1'!G176</f>
        <v>0</v>
      </c>
      <c r="E175" s="285"/>
      <c r="F175" s="287"/>
      <c r="G175" s="288">
        <f t="shared" si="0"/>
        <v>0</v>
      </c>
    </row>
    <row r="176" spans="1:7" s="77" customFormat="1" ht="32.1" customHeight="1">
      <c r="A176" s="91"/>
      <c r="B176" s="284">
        <f>'パターン2-2-4-1'!B177</f>
        <v>0</v>
      </c>
      <c r="C176" s="285"/>
      <c r="D176" s="286">
        <f>'パターン2-2-4-1'!G177</f>
        <v>0</v>
      </c>
      <c r="E176" s="285"/>
      <c r="F176" s="287"/>
      <c r="G176" s="288">
        <f t="shared" si="0"/>
        <v>0</v>
      </c>
    </row>
    <row r="177" spans="1:7" s="77" customFormat="1" ht="32.1" customHeight="1">
      <c r="A177" s="91"/>
      <c r="B177" s="284">
        <f>'パターン2-2-4-1'!B178</f>
        <v>0</v>
      </c>
      <c r="C177" s="285"/>
      <c r="D177" s="286">
        <f>'パターン2-2-4-1'!G178</f>
        <v>0</v>
      </c>
      <c r="E177" s="285"/>
      <c r="F177" s="287"/>
      <c r="G177" s="288">
        <f t="shared" si="0"/>
        <v>0</v>
      </c>
    </row>
    <row r="178" spans="1:7" s="77" customFormat="1" ht="32.1" customHeight="1">
      <c r="A178" s="91"/>
      <c r="B178" s="284">
        <f>'パターン2-2-4-1'!B179</f>
        <v>0</v>
      </c>
      <c r="C178" s="285"/>
      <c r="D178" s="286">
        <f>'パターン2-2-4-1'!G179</f>
        <v>0</v>
      </c>
      <c r="E178" s="285"/>
      <c r="F178" s="287"/>
      <c r="G178" s="288">
        <f t="shared" si="0"/>
        <v>0</v>
      </c>
    </row>
    <row r="179" spans="1:7" s="77" customFormat="1" ht="32.1" customHeight="1">
      <c r="A179" s="91"/>
      <c r="B179" s="284">
        <f>'パターン2-2-4-1'!B180</f>
        <v>0</v>
      </c>
      <c r="C179" s="285"/>
      <c r="D179" s="286">
        <f>'パターン2-2-4-1'!G180</f>
        <v>0</v>
      </c>
      <c r="E179" s="285"/>
      <c r="F179" s="287"/>
      <c r="G179" s="288">
        <f t="shared" si="0"/>
        <v>0</v>
      </c>
    </row>
    <row r="180" spans="1:7" s="77" customFormat="1" ht="32.1" customHeight="1">
      <c r="A180" s="91"/>
      <c r="B180" s="284">
        <f>'パターン2-2-4-1'!B181</f>
        <v>0</v>
      </c>
      <c r="C180" s="285"/>
      <c r="D180" s="286">
        <f>'パターン2-2-4-1'!G181</f>
        <v>0</v>
      </c>
      <c r="E180" s="285"/>
      <c r="F180" s="287"/>
      <c r="G180" s="288">
        <f t="shared" si="0"/>
        <v>0</v>
      </c>
    </row>
    <row r="181" spans="1:7" s="77" customFormat="1" ht="32.1" customHeight="1">
      <c r="A181" s="91"/>
      <c r="B181" s="284">
        <f>'パターン2-2-4-1'!B182</f>
        <v>0</v>
      </c>
      <c r="C181" s="285"/>
      <c r="D181" s="286">
        <f>'パターン2-2-4-1'!G182</f>
        <v>0</v>
      </c>
      <c r="E181" s="285"/>
      <c r="F181" s="287"/>
      <c r="G181" s="288">
        <f t="shared" si="0"/>
        <v>0</v>
      </c>
    </row>
    <row r="182" spans="1:7" s="77" customFormat="1" ht="32.1" customHeight="1">
      <c r="A182" s="91"/>
      <c r="B182" s="284">
        <f>'パターン2-2-4-1'!B183</f>
        <v>0</v>
      </c>
      <c r="C182" s="285"/>
      <c r="D182" s="286">
        <f>'パターン2-2-4-1'!G183</f>
        <v>0</v>
      </c>
      <c r="E182" s="285"/>
      <c r="F182" s="287"/>
      <c r="G182" s="288">
        <f t="shared" si="0"/>
        <v>0</v>
      </c>
    </row>
    <row r="183" spans="1:7" s="77" customFormat="1" ht="32.1" customHeight="1">
      <c r="A183" s="91"/>
      <c r="B183" s="284">
        <f>'パターン2-2-4-1'!B184</f>
        <v>0</v>
      </c>
      <c r="C183" s="285"/>
      <c r="D183" s="286">
        <f>'パターン2-2-4-1'!G184</f>
        <v>0</v>
      </c>
      <c r="E183" s="285"/>
      <c r="F183" s="287"/>
      <c r="G183" s="288">
        <f t="shared" si="0"/>
        <v>0</v>
      </c>
    </row>
    <row r="184" spans="1:7" s="77" customFormat="1" ht="32.1" customHeight="1">
      <c r="A184" s="91"/>
      <c r="B184" s="284">
        <f>'パターン2-2-4-1'!B185</f>
        <v>0</v>
      </c>
      <c r="C184" s="285"/>
      <c r="D184" s="286">
        <f>'パターン2-2-4-1'!G185</f>
        <v>0</v>
      </c>
      <c r="E184" s="285"/>
      <c r="F184" s="287"/>
      <c r="G184" s="288">
        <f t="shared" si="0"/>
        <v>0</v>
      </c>
    </row>
    <row r="185" spans="1:7" s="77" customFormat="1" ht="32.1" customHeight="1">
      <c r="A185" s="91"/>
      <c r="B185" s="284">
        <f>'パターン2-2-4-1'!B186</f>
        <v>0</v>
      </c>
      <c r="C185" s="285"/>
      <c r="D185" s="286">
        <f>'パターン2-2-4-1'!G186</f>
        <v>0</v>
      </c>
      <c r="E185" s="285"/>
      <c r="F185" s="287"/>
      <c r="G185" s="288">
        <f t="shared" si="0"/>
        <v>0</v>
      </c>
    </row>
    <row r="186" spans="1:7" s="77" customFormat="1" ht="32.1" customHeight="1">
      <c r="A186" s="91"/>
      <c r="B186" s="284">
        <f>'パターン2-2-4-1'!B187</f>
        <v>0</v>
      </c>
      <c r="C186" s="285"/>
      <c r="D186" s="286">
        <f>'パターン2-2-4-1'!G187</f>
        <v>0</v>
      </c>
      <c r="E186" s="285"/>
      <c r="F186" s="287"/>
      <c r="G186" s="288">
        <f t="shared" si="0"/>
        <v>0</v>
      </c>
    </row>
    <row r="187" spans="1:7" s="77" customFormat="1" ht="32.1" customHeight="1">
      <c r="A187" s="91"/>
      <c r="B187" s="284">
        <f>'パターン2-2-4-1'!B188</f>
        <v>0</v>
      </c>
      <c r="C187" s="285"/>
      <c r="D187" s="286">
        <f>'パターン2-2-4-1'!G188</f>
        <v>0</v>
      </c>
      <c r="E187" s="285"/>
      <c r="F187" s="287"/>
      <c r="G187" s="288">
        <f t="shared" si="0"/>
        <v>0</v>
      </c>
    </row>
    <row r="188" spans="1:7" s="77" customFormat="1" ht="32.1" customHeight="1">
      <c r="A188" s="91"/>
      <c r="B188" s="284">
        <f>'パターン2-2-4-1'!B189</f>
        <v>0</v>
      </c>
      <c r="C188" s="285"/>
      <c r="D188" s="286">
        <f>'パターン2-2-4-1'!G189</f>
        <v>0</v>
      </c>
      <c r="E188" s="285"/>
      <c r="F188" s="287"/>
      <c r="G188" s="288">
        <f t="shared" si="0"/>
        <v>0</v>
      </c>
    </row>
    <row r="189" spans="1:7" s="77" customFormat="1" ht="32.1" customHeight="1">
      <c r="A189" s="91"/>
      <c r="B189" s="284">
        <f>'パターン2-2-4-1'!B190</f>
        <v>0</v>
      </c>
      <c r="C189" s="285"/>
      <c r="D189" s="286">
        <f>'パターン2-2-4-1'!G190</f>
        <v>0</v>
      </c>
      <c r="E189" s="285"/>
      <c r="F189" s="287"/>
      <c r="G189" s="288">
        <f t="shared" si="0"/>
        <v>0</v>
      </c>
    </row>
    <row r="190" spans="1:7" s="77" customFormat="1" ht="32.1" customHeight="1">
      <c r="A190" s="91"/>
      <c r="B190" s="284">
        <f>'パターン2-2-4-1'!B191</f>
        <v>0</v>
      </c>
      <c r="C190" s="285"/>
      <c r="D190" s="286">
        <f>'パターン2-2-4-1'!G191</f>
        <v>0</v>
      </c>
      <c r="E190" s="285"/>
      <c r="F190" s="287"/>
      <c r="G190" s="288">
        <f t="shared" si="0"/>
        <v>0</v>
      </c>
    </row>
    <row r="191" spans="1:7" s="77" customFormat="1" ht="32.1" customHeight="1">
      <c r="A191" s="91"/>
      <c r="B191" s="284">
        <f>'パターン2-2-4-1'!B192</f>
        <v>0</v>
      </c>
      <c r="C191" s="285"/>
      <c r="D191" s="286">
        <f>'パターン2-2-4-1'!G192</f>
        <v>0</v>
      </c>
      <c r="E191" s="285"/>
      <c r="F191" s="287"/>
      <c r="G191" s="288">
        <f t="shared" si="0"/>
        <v>0</v>
      </c>
    </row>
    <row r="192" spans="1:7" s="77" customFormat="1" ht="32.1" customHeight="1">
      <c r="A192" s="91"/>
      <c r="B192" s="284">
        <f>'パターン2-2-4-1'!B193</f>
        <v>0</v>
      </c>
      <c r="C192" s="285"/>
      <c r="D192" s="286">
        <f>'パターン2-2-4-1'!G193</f>
        <v>0</v>
      </c>
      <c r="E192" s="285"/>
      <c r="F192" s="287"/>
      <c r="G192" s="288">
        <f t="shared" si="0"/>
        <v>0</v>
      </c>
    </row>
    <row r="193" spans="1:7" s="77" customFormat="1" ht="32.1" customHeight="1">
      <c r="A193" s="91"/>
      <c r="B193" s="284">
        <f>'パターン2-2-4-1'!B194</f>
        <v>0</v>
      </c>
      <c r="C193" s="285"/>
      <c r="D193" s="286">
        <f>'パターン2-2-4-1'!G194</f>
        <v>0</v>
      </c>
      <c r="E193" s="285"/>
      <c r="F193" s="287"/>
      <c r="G193" s="288">
        <f t="shared" si="0"/>
        <v>0</v>
      </c>
    </row>
    <row r="194" spans="1:7" s="77" customFormat="1" ht="32.1" customHeight="1">
      <c r="A194" s="91"/>
      <c r="B194" s="284">
        <f>'パターン2-2-4-1'!B195</f>
        <v>0</v>
      </c>
      <c r="C194" s="285"/>
      <c r="D194" s="286">
        <f>'パターン2-2-4-1'!G195</f>
        <v>0</v>
      </c>
      <c r="E194" s="285"/>
      <c r="F194" s="287"/>
      <c r="G194" s="288">
        <f t="shared" si="0"/>
        <v>0</v>
      </c>
    </row>
    <row r="195" spans="1:7" s="77" customFormat="1" ht="32.1" customHeight="1">
      <c r="A195" s="91"/>
      <c r="B195" s="284">
        <f>'パターン2-2-4-1'!B196</f>
        <v>0</v>
      </c>
      <c r="C195" s="285"/>
      <c r="D195" s="286">
        <f>'パターン2-2-4-1'!G196</f>
        <v>0</v>
      </c>
      <c r="E195" s="285"/>
      <c r="F195" s="287"/>
      <c r="G195" s="288">
        <f t="shared" si="0"/>
        <v>0</v>
      </c>
    </row>
    <row r="196" spans="1:7" s="77" customFormat="1" ht="32.1" customHeight="1">
      <c r="A196" s="91"/>
      <c r="B196" s="284">
        <f>'パターン2-2-4-1'!B197</f>
        <v>0</v>
      </c>
      <c r="C196" s="285"/>
      <c r="D196" s="286">
        <f>'パターン2-2-4-1'!G197</f>
        <v>0</v>
      </c>
      <c r="E196" s="285"/>
      <c r="F196" s="287"/>
      <c r="G196" s="288">
        <f t="shared" si="0"/>
        <v>0</v>
      </c>
    </row>
    <row r="197" spans="1:7" s="77" customFormat="1" ht="32.1" customHeight="1">
      <c r="A197" s="91"/>
      <c r="B197" s="284">
        <f>'パターン2-2-4-1'!B198</f>
        <v>0</v>
      </c>
      <c r="C197" s="285"/>
      <c r="D197" s="286">
        <f>'パターン2-2-4-1'!G198</f>
        <v>0</v>
      </c>
      <c r="E197" s="285"/>
      <c r="F197" s="287"/>
      <c r="G197" s="288">
        <f t="shared" si="0"/>
        <v>0</v>
      </c>
    </row>
    <row r="198" spans="1:7" s="77" customFormat="1" ht="32.1" customHeight="1">
      <c r="A198" s="91"/>
      <c r="B198" s="284">
        <f>'パターン2-2-4-1'!B199</f>
        <v>0</v>
      </c>
      <c r="C198" s="285"/>
      <c r="D198" s="286">
        <f>'パターン2-2-4-1'!G199</f>
        <v>0</v>
      </c>
      <c r="E198" s="285"/>
      <c r="F198" s="287"/>
      <c r="G198" s="288">
        <f t="shared" si="0"/>
        <v>0</v>
      </c>
    </row>
    <row r="199" spans="1:7" s="77" customFormat="1" ht="32.1" customHeight="1">
      <c r="A199" s="91"/>
      <c r="B199" s="284">
        <f>'パターン2-2-4-1'!B200</f>
        <v>0</v>
      </c>
      <c r="C199" s="285"/>
      <c r="D199" s="286">
        <f>'パターン2-2-4-1'!G200</f>
        <v>0</v>
      </c>
      <c r="E199" s="285"/>
      <c r="F199" s="287"/>
      <c r="G199" s="288">
        <f t="shared" si="0"/>
        <v>0</v>
      </c>
    </row>
    <row r="200" spans="1:7" s="77" customFormat="1" ht="32.1" customHeight="1">
      <c r="A200" s="91"/>
      <c r="B200" s="284">
        <f>'パターン2-2-4-1'!B201</f>
        <v>0</v>
      </c>
      <c r="C200" s="285"/>
      <c r="D200" s="286">
        <f>'パターン2-2-4-1'!G201</f>
        <v>0</v>
      </c>
      <c r="E200" s="285"/>
      <c r="F200" s="287"/>
      <c r="G200" s="288">
        <f t="shared" si="0"/>
        <v>0</v>
      </c>
    </row>
    <row r="201" spans="1:7" s="77" customFormat="1" ht="32.1" customHeight="1">
      <c r="A201" s="91"/>
      <c r="B201" s="284">
        <f>'パターン2-2-4-1'!B202</f>
        <v>0</v>
      </c>
      <c r="C201" s="285"/>
      <c r="D201" s="286">
        <f>'パターン2-2-4-1'!G202</f>
        <v>0</v>
      </c>
      <c r="E201" s="285"/>
      <c r="F201" s="287"/>
      <c r="G201" s="288">
        <f t="shared" si="0"/>
        <v>0</v>
      </c>
    </row>
    <row r="202" spans="1:7" s="77" customFormat="1" ht="32.1" customHeight="1">
      <c r="A202" s="91"/>
      <c r="B202" s="284">
        <f>'パターン2-2-4-1'!B203</f>
        <v>0</v>
      </c>
      <c r="C202" s="285"/>
      <c r="D202" s="286">
        <f>'パターン2-2-4-1'!G203</f>
        <v>0</v>
      </c>
      <c r="E202" s="285"/>
      <c r="F202" s="287"/>
      <c r="G202" s="288">
        <f t="shared" si="0"/>
        <v>0</v>
      </c>
    </row>
    <row r="203" spans="1:7" s="77" customFormat="1" ht="32.1" customHeight="1">
      <c r="A203" s="91"/>
      <c r="B203" s="284">
        <f>'パターン2-2-4-1'!B204</f>
        <v>0</v>
      </c>
      <c r="C203" s="285"/>
      <c r="D203" s="286">
        <f>'パターン2-2-4-1'!G204</f>
        <v>0</v>
      </c>
      <c r="E203" s="285"/>
      <c r="F203" s="287"/>
      <c r="G203" s="288">
        <f t="shared" si="0"/>
        <v>0</v>
      </c>
    </row>
    <row r="204" spans="1:7" s="77" customFormat="1" ht="32.1" customHeight="1">
      <c r="A204" s="91"/>
      <c r="B204" s="284">
        <f>'パターン2-2-4-1'!B205</f>
        <v>0</v>
      </c>
      <c r="C204" s="285"/>
      <c r="D204" s="286">
        <f>'パターン2-2-4-1'!G205</f>
        <v>0</v>
      </c>
      <c r="E204" s="285"/>
      <c r="F204" s="287"/>
      <c r="G204" s="288">
        <f t="shared" si="0"/>
        <v>0</v>
      </c>
    </row>
    <row r="205" spans="1:7" s="77" customFormat="1" ht="32.1" customHeight="1">
      <c r="A205" s="91"/>
      <c r="B205" s="284">
        <f>'パターン2-2-4-1'!B206</f>
        <v>0</v>
      </c>
      <c r="C205" s="285"/>
      <c r="D205" s="286">
        <f>'パターン2-2-4-1'!G206</f>
        <v>0</v>
      </c>
      <c r="E205" s="285"/>
      <c r="F205" s="287"/>
      <c r="G205" s="288">
        <f t="shared" si="0"/>
        <v>0</v>
      </c>
    </row>
    <row r="206" spans="1:7" s="77" customFormat="1" ht="32.1" customHeight="1">
      <c r="A206" s="91"/>
      <c r="B206" s="284">
        <f>'パターン2-2-4-1'!B207</f>
        <v>0</v>
      </c>
      <c r="C206" s="285"/>
      <c r="D206" s="286">
        <f>'パターン2-2-4-1'!G207</f>
        <v>0</v>
      </c>
      <c r="E206" s="285"/>
      <c r="F206" s="287"/>
      <c r="G206" s="288">
        <f t="shared" si="0"/>
        <v>0</v>
      </c>
    </row>
    <row r="207" spans="1:7" s="77" customFormat="1" ht="32.1" customHeight="1">
      <c r="A207" s="91"/>
      <c r="B207" s="284">
        <f>'パターン2-2-4-1'!B208</f>
        <v>0</v>
      </c>
      <c r="C207" s="285"/>
      <c r="D207" s="286">
        <f>'パターン2-2-4-1'!G208</f>
        <v>0</v>
      </c>
      <c r="E207" s="285"/>
      <c r="F207" s="287"/>
      <c r="G207" s="288">
        <f t="shared" si="0"/>
        <v>0</v>
      </c>
    </row>
    <row r="208" spans="1:7" s="77" customFormat="1" ht="32.1" customHeight="1">
      <c r="A208" s="91"/>
      <c r="B208" s="284">
        <f>'パターン2-2-4-1'!B209</f>
        <v>0</v>
      </c>
      <c r="C208" s="285"/>
      <c r="D208" s="286">
        <f>'パターン2-2-4-1'!G209</f>
        <v>0</v>
      </c>
      <c r="E208" s="285"/>
      <c r="F208" s="287"/>
      <c r="G208" s="288">
        <f t="shared" si="0"/>
        <v>0</v>
      </c>
    </row>
    <row r="209" spans="1:7" s="77" customFormat="1" ht="32.1" customHeight="1">
      <c r="A209" s="91"/>
      <c r="B209" s="284">
        <f>'パターン2-2-4-1'!B210</f>
        <v>0</v>
      </c>
      <c r="C209" s="285"/>
      <c r="D209" s="286">
        <f>'パターン2-2-4-1'!G210</f>
        <v>0</v>
      </c>
      <c r="E209" s="285"/>
      <c r="F209" s="287"/>
      <c r="G209" s="288">
        <f t="shared" si="0"/>
        <v>0</v>
      </c>
    </row>
    <row r="210" spans="1:7" s="77" customFormat="1" ht="32.1" customHeight="1">
      <c r="A210" s="91"/>
      <c r="B210" s="284">
        <f>'パターン2-2-4-1'!B211</f>
        <v>0</v>
      </c>
      <c r="C210" s="285"/>
      <c r="D210" s="286">
        <f>'パターン2-2-4-1'!G211</f>
        <v>0</v>
      </c>
      <c r="E210" s="285"/>
      <c r="F210" s="287"/>
      <c r="G210" s="288">
        <f t="shared" si="0"/>
        <v>0</v>
      </c>
    </row>
    <row r="211" spans="1:7" s="77" customFormat="1" ht="32.1" customHeight="1">
      <c r="A211" s="91"/>
      <c r="B211" s="284">
        <f>'パターン2-2-4-1'!B212</f>
        <v>0</v>
      </c>
      <c r="C211" s="285"/>
      <c r="D211" s="286">
        <f>'パターン2-2-4-1'!G212</f>
        <v>0</v>
      </c>
      <c r="E211" s="285"/>
      <c r="F211" s="287"/>
      <c r="G211" s="288">
        <f t="shared" si="0"/>
        <v>0</v>
      </c>
    </row>
    <row r="212" spans="1:7" s="77" customFormat="1" ht="32.1" customHeight="1">
      <c r="A212" s="91"/>
      <c r="B212" s="284">
        <f>'パターン2-2-4-1'!B213</f>
        <v>0</v>
      </c>
      <c r="C212" s="285"/>
      <c r="D212" s="286">
        <f>'パターン2-2-4-1'!G213</f>
        <v>0</v>
      </c>
      <c r="E212" s="285"/>
      <c r="F212" s="287"/>
      <c r="G212" s="288">
        <f t="shared" si="0"/>
        <v>0</v>
      </c>
    </row>
    <row r="213" spans="1:7" s="77" customFormat="1" ht="32.1" customHeight="1">
      <c r="A213" s="91"/>
      <c r="B213" s="284">
        <f>'パターン2-2-4-1'!B214</f>
        <v>0</v>
      </c>
      <c r="C213" s="285"/>
      <c r="D213" s="286">
        <f>'パターン2-2-4-1'!G214</f>
        <v>0</v>
      </c>
      <c r="E213" s="285"/>
      <c r="F213" s="287"/>
      <c r="G213" s="288">
        <f t="shared" si="0"/>
        <v>0</v>
      </c>
    </row>
    <row r="214" spans="1:7" s="77" customFormat="1" ht="32.1" customHeight="1">
      <c r="A214" s="91"/>
      <c r="B214" s="284">
        <f>'パターン2-2-4-1'!B215</f>
        <v>0</v>
      </c>
      <c r="C214" s="285"/>
      <c r="D214" s="286">
        <f>'パターン2-2-4-1'!G215</f>
        <v>0</v>
      </c>
      <c r="E214" s="285"/>
      <c r="F214" s="287"/>
      <c r="G214" s="288">
        <f t="shared" si="0"/>
        <v>0</v>
      </c>
    </row>
    <row r="215" spans="1:7" s="77" customFormat="1" ht="32.1" customHeight="1">
      <c r="A215" s="91"/>
      <c r="B215" s="284">
        <f>'パターン2-2-4-1'!B216</f>
        <v>0</v>
      </c>
      <c r="C215" s="285"/>
      <c r="D215" s="286">
        <f>'パターン2-2-4-1'!G216</f>
        <v>0</v>
      </c>
      <c r="E215" s="285"/>
      <c r="F215" s="287"/>
      <c r="G215" s="288">
        <f t="shared" si="0"/>
        <v>0</v>
      </c>
    </row>
    <row r="216" spans="1:7" s="77" customFormat="1" ht="32.1" customHeight="1">
      <c r="A216" s="91"/>
      <c r="B216" s="284">
        <f>'パターン2-2-4-1'!B217</f>
        <v>0</v>
      </c>
      <c r="C216" s="285"/>
      <c r="D216" s="286">
        <f>'パターン2-2-4-1'!G217</f>
        <v>0</v>
      </c>
      <c r="E216" s="285"/>
      <c r="F216" s="287"/>
      <c r="G216" s="288">
        <f t="shared" si="0"/>
        <v>0</v>
      </c>
    </row>
    <row r="217" spans="1:7" s="77" customFormat="1" ht="32.1" customHeight="1">
      <c r="A217" s="91"/>
      <c r="B217" s="284">
        <f>'パターン2-2-4-1'!B218</f>
        <v>0</v>
      </c>
      <c r="C217" s="285"/>
      <c r="D217" s="286">
        <f>'パターン2-2-4-1'!G218</f>
        <v>0</v>
      </c>
      <c r="E217" s="285"/>
      <c r="F217" s="287"/>
      <c r="G217" s="288">
        <f t="shared" si="0"/>
        <v>0</v>
      </c>
    </row>
    <row r="218" spans="1:7" s="77" customFormat="1" ht="32.1" customHeight="1">
      <c r="A218" s="91"/>
      <c r="B218" s="284">
        <f>'パターン2-2-4-1'!B219</f>
        <v>0</v>
      </c>
      <c r="C218" s="285"/>
      <c r="D218" s="286">
        <f>'パターン2-2-4-1'!G219</f>
        <v>0</v>
      </c>
      <c r="E218" s="285"/>
      <c r="F218" s="287"/>
      <c r="G218" s="288">
        <f t="shared" si="0"/>
        <v>0</v>
      </c>
    </row>
    <row r="219" spans="1:7" s="77" customFormat="1" ht="32.1" customHeight="1">
      <c r="A219" s="91"/>
      <c r="B219" s="284">
        <f>'パターン2-2-4-1'!B220</f>
        <v>0</v>
      </c>
      <c r="C219" s="285"/>
      <c r="D219" s="286">
        <f>'パターン2-2-4-1'!G220</f>
        <v>0</v>
      </c>
      <c r="E219" s="285"/>
      <c r="F219" s="287"/>
      <c r="G219" s="288">
        <f t="shared" si="0"/>
        <v>0</v>
      </c>
    </row>
    <row r="220" spans="1:7" s="77" customFormat="1" ht="32.1" customHeight="1">
      <c r="A220" s="91"/>
      <c r="B220" s="284">
        <f>'パターン2-2-4-1'!B221</f>
        <v>0</v>
      </c>
      <c r="C220" s="285"/>
      <c r="D220" s="286">
        <f>'パターン2-2-4-1'!G221</f>
        <v>0</v>
      </c>
      <c r="E220" s="285"/>
      <c r="F220" s="287"/>
      <c r="G220" s="288">
        <f t="shared" si="0"/>
        <v>0</v>
      </c>
    </row>
    <row r="221" spans="1:7" s="77" customFormat="1" ht="32.1" customHeight="1">
      <c r="A221" s="91"/>
      <c r="B221" s="284">
        <f>'パターン2-2-4-1'!B222</f>
        <v>0</v>
      </c>
      <c r="C221" s="285"/>
      <c r="D221" s="286">
        <f>'パターン2-2-4-1'!G222</f>
        <v>0</v>
      </c>
      <c r="E221" s="285"/>
      <c r="F221" s="287"/>
      <c r="G221" s="288">
        <f t="shared" si="0"/>
        <v>0</v>
      </c>
    </row>
    <row r="222" spans="1:7" s="77" customFormat="1" ht="32.1" customHeight="1">
      <c r="A222" s="91"/>
      <c r="B222" s="284">
        <f>'パターン2-2-4-1'!B223</f>
        <v>0</v>
      </c>
      <c r="C222" s="285"/>
      <c r="D222" s="286">
        <f>'パターン2-2-4-1'!G223</f>
        <v>0</v>
      </c>
      <c r="E222" s="285"/>
      <c r="F222" s="287"/>
      <c r="G222" s="288">
        <f t="shared" si="0"/>
        <v>0</v>
      </c>
    </row>
    <row r="223" spans="1:7" s="77" customFormat="1" ht="32.1" customHeight="1">
      <c r="A223" s="91"/>
      <c r="B223" s="284">
        <f>'パターン2-2-4-1'!B224</f>
        <v>0</v>
      </c>
      <c r="C223" s="285"/>
      <c r="D223" s="286">
        <f>'パターン2-2-4-1'!G224</f>
        <v>0</v>
      </c>
      <c r="E223" s="285"/>
      <c r="F223" s="287"/>
      <c r="G223" s="288">
        <f t="shared" si="0"/>
        <v>0</v>
      </c>
    </row>
    <row r="224" spans="1:7" s="77" customFormat="1" ht="32.1" customHeight="1">
      <c r="A224" s="91"/>
      <c r="B224" s="284">
        <f>'パターン2-2-4-1'!B225</f>
        <v>0</v>
      </c>
      <c r="C224" s="285"/>
      <c r="D224" s="286">
        <f>'パターン2-2-4-1'!G225</f>
        <v>0</v>
      </c>
      <c r="E224" s="285"/>
      <c r="F224" s="287"/>
      <c r="G224" s="288">
        <f t="shared" si="0"/>
        <v>0</v>
      </c>
    </row>
    <row r="225" spans="1:7" s="77" customFormat="1" ht="32.1" customHeight="1">
      <c r="A225" s="91"/>
      <c r="B225" s="284">
        <f>'パターン2-2-4-1'!B226</f>
        <v>0</v>
      </c>
      <c r="C225" s="285"/>
      <c r="D225" s="286">
        <f>'パターン2-2-4-1'!G226</f>
        <v>0</v>
      </c>
      <c r="E225" s="285"/>
      <c r="F225" s="287"/>
      <c r="G225" s="288">
        <f t="shared" si="0"/>
        <v>0</v>
      </c>
    </row>
    <row r="226" spans="1:7" s="77" customFormat="1" ht="32.1" customHeight="1">
      <c r="A226" s="91"/>
      <c r="B226" s="284">
        <f>'パターン2-2-4-1'!B227</f>
        <v>0</v>
      </c>
      <c r="C226" s="285"/>
      <c r="D226" s="286">
        <f>'パターン2-2-4-1'!G227</f>
        <v>0</v>
      </c>
      <c r="E226" s="285"/>
      <c r="F226" s="287"/>
      <c r="G226" s="288">
        <f t="shared" si="0"/>
        <v>0</v>
      </c>
    </row>
    <row r="227" spans="1:7" s="77" customFormat="1" ht="32.1" customHeight="1">
      <c r="A227" s="91"/>
      <c r="B227" s="284">
        <f>'パターン2-2-4-1'!B228</f>
        <v>0</v>
      </c>
      <c r="C227" s="285"/>
      <c r="D227" s="286">
        <f>'パターン2-2-4-1'!G228</f>
        <v>0</v>
      </c>
      <c r="E227" s="285"/>
      <c r="F227" s="287"/>
      <c r="G227" s="288">
        <f t="shared" si="0"/>
        <v>0</v>
      </c>
    </row>
    <row r="228" spans="1:7" s="77" customFormat="1" ht="32.1" customHeight="1">
      <c r="A228" s="91"/>
      <c r="B228" s="284">
        <f>'パターン2-2-4-1'!B229</f>
        <v>0</v>
      </c>
      <c r="C228" s="285"/>
      <c r="D228" s="286">
        <f>'パターン2-2-4-1'!G229</f>
        <v>0</v>
      </c>
      <c r="E228" s="285"/>
      <c r="F228" s="287"/>
      <c r="G228" s="288">
        <f t="shared" si="0"/>
        <v>0</v>
      </c>
    </row>
    <row r="229" spans="1:7" s="77" customFormat="1" ht="32.1" customHeight="1">
      <c r="A229" s="91"/>
      <c r="B229" s="284">
        <f>'パターン2-2-4-1'!B230</f>
        <v>0</v>
      </c>
      <c r="C229" s="285"/>
      <c r="D229" s="286">
        <f>'パターン2-2-4-1'!G230</f>
        <v>0</v>
      </c>
      <c r="E229" s="285"/>
      <c r="F229" s="287"/>
      <c r="G229" s="288">
        <f t="shared" si="0"/>
        <v>0</v>
      </c>
    </row>
    <row r="230" spans="1:7" s="77" customFormat="1" ht="32.1" customHeight="1">
      <c r="A230" s="91"/>
      <c r="B230" s="284">
        <f>'パターン2-2-4-1'!B231</f>
        <v>0</v>
      </c>
      <c r="C230" s="285"/>
      <c r="D230" s="286">
        <f>'パターン2-2-4-1'!G231</f>
        <v>0</v>
      </c>
      <c r="E230" s="285"/>
      <c r="F230" s="287"/>
      <c r="G230" s="288">
        <f t="shared" si="0"/>
        <v>0</v>
      </c>
    </row>
    <row r="231" spans="1:7" s="77" customFormat="1" ht="32.1" customHeight="1">
      <c r="A231" s="91"/>
      <c r="B231" s="284">
        <f>'パターン2-2-4-1'!B232</f>
        <v>0</v>
      </c>
      <c r="C231" s="285"/>
      <c r="D231" s="286">
        <f>'パターン2-2-4-1'!G232</f>
        <v>0</v>
      </c>
      <c r="E231" s="285"/>
      <c r="F231" s="287"/>
      <c r="G231" s="288">
        <f t="shared" si="0"/>
        <v>0</v>
      </c>
    </row>
    <row r="232" spans="1:7" s="77" customFormat="1" ht="32.1" customHeight="1">
      <c r="A232" s="91"/>
      <c r="B232" s="284">
        <f>'パターン2-2-4-1'!B233</f>
        <v>0</v>
      </c>
      <c r="C232" s="285"/>
      <c r="D232" s="286">
        <f>'パターン2-2-4-1'!G233</f>
        <v>0</v>
      </c>
      <c r="E232" s="285"/>
      <c r="F232" s="287"/>
      <c r="G232" s="288">
        <f t="shared" si="0"/>
        <v>0</v>
      </c>
    </row>
    <row r="233" spans="1:7" s="77" customFormat="1" ht="32.1" customHeight="1">
      <c r="A233" s="91"/>
      <c r="B233" s="284">
        <f>'パターン2-2-4-1'!B234</f>
        <v>0</v>
      </c>
      <c r="C233" s="285"/>
      <c r="D233" s="286">
        <f>'パターン2-2-4-1'!G234</f>
        <v>0</v>
      </c>
      <c r="E233" s="285"/>
      <c r="F233" s="287"/>
      <c r="G233" s="288">
        <f t="shared" si="0"/>
        <v>0</v>
      </c>
    </row>
    <row r="234" spans="1:7" s="77" customFormat="1" ht="32.1" customHeight="1">
      <c r="A234" s="91"/>
      <c r="B234" s="284">
        <f>'パターン2-2-4-1'!B235</f>
        <v>0</v>
      </c>
      <c r="C234" s="285"/>
      <c r="D234" s="286">
        <f>'パターン2-2-4-1'!G235</f>
        <v>0</v>
      </c>
      <c r="E234" s="285"/>
      <c r="F234" s="287"/>
      <c r="G234" s="288">
        <f t="shared" si="0"/>
        <v>0</v>
      </c>
    </row>
    <row r="235" spans="1:7" s="77" customFormat="1" ht="32.1" customHeight="1">
      <c r="A235" s="91"/>
      <c r="B235" s="284">
        <f>'パターン2-2-4-1'!B236</f>
        <v>0</v>
      </c>
      <c r="C235" s="285"/>
      <c r="D235" s="286">
        <f>'パターン2-2-4-1'!G236</f>
        <v>0</v>
      </c>
      <c r="E235" s="285"/>
      <c r="F235" s="287"/>
      <c r="G235" s="288">
        <f t="shared" si="0"/>
        <v>0</v>
      </c>
    </row>
    <row r="236" spans="1:7" s="77" customFormat="1" ht="32.1" customHeight="1">
      <c r="A236" s="91"/>
      <c r="B236" s="284">
        <f>'パターン2-2-4-1'!B237</f>
        <v>0</v>
      </c>
      <c r="C236" s="285"/>
      <c r="D236" s="286">
        <f>'パターン2-2-4-1'!G237</f>
        <v>0</v>
      </c>
      <c r="E236" s="285"/>
      <c r="F236" s="287"/>
      <c r="G236" s="288">
        <f t="shared" si="0"/>
        <v>0</v>
      </c>
    </row>
    <row r="237" spans="1:7" s="77" customFormat="1" ht="32.1" customHeight="1">
      <c r="A237" s="91"/>
      <c r="B237" s="284">
        <f>'パターン2-2-4-1'!B238</f>
        <v>0</v>
      </c>
      <c r="C237" s="285"/>
      <c r="D237" s="286">
        <f>'パターン2-2-4-1'!G238</f>
        <v>0</v>
      </c>
      <c r="E237" s="285"/>
      <c r="F237" s="287"/>
      <c r="G237" s="288">
        <f t="shared" si="0"/>
        <v>0</v>
      </c>
    </row>
    <row r="238" spans="1:7" s="77" customFormat="1" ht="32.1" customHeight="1">
      <c r="A238" s="91"/>
      <c r="B238" s="284">
        <f>'パターン2-2-4-1'!B239</f>
        <v>0</v>
      </c>
      <c r="C238" s="285"/>
      <c r="D238" s="286">
        <f>'パターン2-2-4-1'!G239</f>
        <v>0</v>
      </c>
      <c r="E238" s="285"/>
      <c r="F238" s="287"/>
      <c r="G238" s="288">
        <f t="shared" si="0"/>
        <v>0</v>
      </c>
    </row>
    <row r="239" spans="1:7" s="77" customFormat="1" ht="32.1" customHeight="1">
      <c r="A239" s="91"/>
      <c r="B239" s="284">
        <f>'パターン2-2-4-1'!B240</f>
        <v>0</v>
      </c>
      <c r="C239" s="285"/>
      <c r="D239" s="286">
        <f>'パターン2-2-4-1'!G240</f>
        <v>0</v>
      </c>
      <c r="E239" s="285"/>
      <c r="F239" s="287"/>
      <c r="G239" s="288">
        <f t="shared" si="0"/>
        <v>0</v>
      </c>
    </row>
    <row r="240" spans="1:7" s="77" customFormat="1" ht="32.1" customHeight="1">
      <c r="A240" s="91"/>
      <c r="B240" s="284">
        <f>'パターン2-2-4-1'!B241</f>
        <v>0</v>
      </c>
      <c r="C240" s="285"/>
      <c r="D240" s="286">
        <f>'パターン2-2-4-1'!G241</f>
        <v>0</v>
      </c>
      <c r="E240" s="285"/>
      <c r="F240" s="287"/>
      <c r="G240" s="288">
        <f t="shared" si="0"/>
        <v>0</v>
      </c>
    </row>
    <row r="241" spans="1:7" s="77" customFormat="1" ht="32.1" customHeight="1">
      <c r="A241" s="91"/>
      <c r="B241" s="284">
        <f>'パターン2-2-4-1'!B242</f>
        <v>0</v>
      </c>
      <c r="C241" s="285"/>
      <c r="D241" s="286">
        <f>'パターン2-2-4-1'!G242</f>
        <v>0</v>
      </c>
      <c r="E241" s="285"/>
      <c r="F241" s="287"/>
      <c r="G241" s="288">
        <f t="shared" si="0"/>
        <v>0</v>
      </c>
    </row>
    <row r="242" spans="1:7" s="77" customFormat="1" ht="32.1" customHeight="1">
      <c r="A242" s="91"/>
      <c r="B242" s="284">
        <f>'パターン2-2-4-1'!B243</f>
        <v>0</v>
      </c>
      <c r="C242" s="285"/>
      <c r="D242" s="286">
        <f>'パターン2-2-4-1'!G243</f>
        <v>0</v>
      </c>
      <c r="E242" s="285"/>
      <c r="F242" s="287"/>
      <c r="G242" s="288">
        <f t="shared" si="0"/>
        <v>0</v>
      </c>
    </row>
    <row r="243" spans="1:7" s="77" customFormat="1" ht="32.1" customHeight="1">
      <c r="A243" s="91"/>
      <c r="B243" s="284">
        <f>'パターン2-2-4-1'!B244</f>
        <v>0</v>
      </c>
      <c r="C243" s="285"/>
      <c r="D243" s="286">
        <f>'パターン2-2-4-1'!G244</f>
        <v>0</v>
      </c>
      <c r="E243" s="285"/>
      <c r="F243" s="287"/>
      <c r="G243" s="288">
        <f t="shared" si="0"/>
        <v>0</v>
      </c>
    </row>
    <row r="244" spans="1:7" s="77" customFormat="1" ht="32.1" customHeight="1">
      <c r="A244" s="91"/>
      <c r="B244" s="284">
        <f>'パターン2-2-4-1'!B245</f>
        <v>0</v>
      </c>
      <c r="C244" s="285"/>
      <c r="D244" s="286">
        <f>'パターン2-2-4-1'!G245</f>
        <v>0</v>
      </c>
      <c r="E244" s="285"/>
      <c r="F244" s="287"/>
      <c r="G244" s="288">
        <f t="shared" si="0"/>
        <v>0</v>
      </c>
    </row>
    <row r="245" spans="1:7" s="77" customFormat="1" ht="32.1" customHeight="1">
      <c r="A245" s="91"/>
      <c r="B245" s="284">
        <f>'パターン2-2-4-1'!B246</f>
        <v>0</v>
      </c>
      <c r="C245" s="285"/>
      <c r="D245" s="286">
        <f>'パターン2-2-4-1'!G246</f>
        <v>0</v>
      </c>
      <c r="E245" s="285"/>
      <c r="F245" s="287"/>
      <c r="G245" s="288">
        <f t="shared" si="0"/>
        <v>0</v>
      </c>
    </row>
    <row r="246" spans="1:7" s="77" customFormat="1" ht="32.1" customHeight="1">
      <c r="A246" s="91"/>
      <c r="B246" s="284">
        <f>'パターン2-2-4-1'!B247</f>
        <v>0</v>
      </c>
      <c r="C246" s="285"/>
      <c r="D246" s="286">
        <f>'パターン2-2-4-1'!G247</f>
        <v>0</v>
      </c>
      <c r="E246" s="285"/>
      <c r="F246" s="287"/>
      <c r="G246" s="288">
        <f t="shared" si="0"/>
        <v>0</v>
      </c>
    </row>
    <row r="247" spans="1:7" s="77" customFormat="1" ht="32.1" customHeight="1">
      <c r="A247" s="91"/>
      <c r="B247" s="284">
        <f>'パターン2-2-4-1'!B248</f>
        <v>0</v>
      </c>
      <c r="C247" s="285"/>
      <c r="D247" s="286">
        <f>'パターン2-2-4-1'!G248</f>
        <v>0</v>
      </c>
      <c r="E247" s="285"/>
      <c r="F247" s="287"/>
      <c r="G247" s="288">
        <f t="shared" si="0"/>
        <v>0</v>
      </c>
    </row>
    <row r="248" spans="1:7" s="77" customFormat="1" ht="32.1" customHeight="1">
      <c r="A248" s="91"/>
      <c r="B248" s="284">
        <f>'パターン2-2-4-1'!B249</f>
        <v>0</v>
      </c>
      <c r="C248" s="285"/>
      <c r="D248" s="286">
        <f>'パターン2-2-4-1'!G249</f>
        <v>0</v>
      </c>
      <c r="E248" s="285"/>
      <c r="F248" s="287"/>
      <c r="G248" s="288">
        <f t="shared" si="0"/>
        <v>0</v>
      </c>
    </row>
    <row r="249" spans="1:7" s="77" customFormat="1" ht="32.1" customHeight="1">
      <c r="A249" s="91"/>
      <c r="B249" s="284">
        <f>'パターン2-2-4-1'!B250</f>
        <v>0</v>
      </c>
      <c r="C249" s="285"/>
      <c r="D249" s="286">
        <f>'パターン2-2-4-1'!G250</f>
        <v>0</v>
      </c>
      <c r="E249" s="285"/>
      <c r="F249" s="287"/>
      <c r="G249" s="288">
        <f t="shared" si="0"/>
        <v>0</v>
      </c>
    </row>
    <row r="250" spans="1:7" s="77" customFormat="1" ht="32.1" customHeight="1">
      <c r="A250" s="91"/>
      <c r="B250" s="284">
        <f>'パターン2-2-4-1'!B251</f>
        <v>0</v>
      </c>
      <c r="C250" s="285"/>
      <c r="D250" s="286">
        <f>'パターン2-2-4-1'!G251</f>
        <v>0</v>
      </c>
      <c r="E250" s="285"/>
      <c r="F250" s="287"/>
      <c r="G250" s="288">
        <f t="shared" si="0"/>
        <v>0</v>
      </c>
    </row>
    <row r="251" spans="1:7" s="77" customFormat="1" ht="32.1" customHeight="1">
      <c r="A251" s="91"/>
      <c r="B251" s="284">
        <f>'パターン2-2-4-1'!B252</f>
        <v>0</v>
      </c>
      <c r="C251" s="285"/>
      <c r="D251" s="286">
        <f>'パターン2-2-4-1'!G252</f>
        <v>0</v>
      </c>
      <c r="E251" s="285"/>
      <c r="F251" s="287"/>
      <c r="G251" s="288">
        <f t="shared" si="0"/>
        <v>0</v>
      </c>
    </row>
    <row r="252" spans="1:7" s="77" customFormat="1" ht="32.1" customHeight="1">
      <c r="A252" s="91"/>
      <c r="B252" s="284">
        <f>'パターン2-2-4-1'!B253</f>
        <v>0</v>
      </c>
      <c r="C252" s="285"/>
      <c r="D252" s="286">
        <f>'パターン2-2-4-1'!G253</f>
        <v>0</v>
      </c>
      <c r="E252" s="285"/>
      <c r="F252" s="287"/>
      <c r="G252" s="288">
        <f t="shared" si="0"/>
        <v>0</v>
      </c>
    </row>
    <row r="253" spans="1:7" s="77" customFormat="1" ht="32.1" customHeight="1">
      <c r="A253" s="91"/>
      <c r="B253" s="284">
        <f>'パターン2-2-4-1'!B254</f>
        <v>0</v>
      </c>
      <c r="C253" s="285"/>
      <c r="D253" s="286">
        <f>'パターン2-2-4-1'!G254</f>
        <v>0</v>
      </c>
      <c r="E253" s="285"/>
      <c r="F253" s="287"/>
      <c r="G253" s="288">
        <f t="shared" si="0"/>
        <v>0</v>
      </c>
    </row>
    <row r="254" spans="1:7" s="77" customFormat="1" ht="32.1" customHeight="1">
      <c r="A254" s="91"/>
      <c r="B254" s="284">
        <f>'パターン2-2-4-1'!B255</f>
        <v>0</v>
      </c>
      <c r="C254" s="285"/>
      <c r="D254" s="286">
        <f>'パターン2-2-4-1'!G255</f>
        <v>0</v>
      </c>
      <c r="E254" s="285"/>
      <c r="F254" s="287"/>
      <c r="G254" s="288">
        <f t="shared" si="0"/>
        <v>0</v>
      </c>
    </row>
    <row r="255" spans="1:7" s="77" customFormat="1" ht="32.1" customHeight="1">
      <c r="A255" s="91"/>
      <c r="B255" s="284">
        <f>'パターン2-2-4-1'!B256</f>
        <v>0</v>
      </c>
      <c r="C255" s="285"/>
      <c r="D255" s="286">
        <f>'パターン2-2-4-1'!G256</f>
        <v>0</v>
      </c>
      <c r="E255" s="285"/>
      <c r="F255" s="287"/>
      <c r="G255" s="288">
        <f t="shared" si="0"/>
        <v>0</v>
      </c>
    </row>
    <row r="256" spans="1:7" s="77" customFormat="1" ht="32.1" customHeight="1">
      <c r="A256" s="91"/>
      <c r="B256" s="284">
        <f>'パターン2-2-4-1'!B257</f>
        <v>0</v>
      </c>
      <c r="C256" s="285"/>
      <c r="D256" s="286">
        <f>'パターン2-2-4-1'!G257</f>
        <v>0</v>
      </c>
      <c r="E256" s="285"/>
      <c r="F256" s="287"/>
      <c r="G256" s="288">
        <f t="shared" si="0"/>
        <v>0</v>
      </c>
    </row>
    <row r="257" spans="1:7" s="77" customFormat="1" ht="32.1" customHeight="1">
      <c r="A257" s="91"/>
      <c r="B257" s="284">
        <f>'パターン2-2-4-1'!B258</f>
        <v>0</v>
      </c>
      <c r="C257" s="285"/>
      <c r="D257" s="286">
        <f>'パターン2-2-4-1'!G258</f>
        <v>0</v>
      </c>
      <c r="E257" s="285"/>
      <c r="F257" s="287"/>
      <c r="G257" s="288">
        <f t="shared" si="0"/>
        <v>0</v>
      </c>
    </row>
    <row r="258" spans="1:7" s="77" customFormat="1" ht="32.1" customHeight="1">
      <c r="A258" s="91"/>
      <c r="B258" s="284">
        <f>'パターン2-2-4-1'!B259</f>
        <v>0</v>
      </c>
      <c r="C258" s="285"/>
      <c r="D258" s="286">
        <f>'パターン2-2-4-1'!G259</f>
        <v>0</v>
      </c>
      <c r="E258" s="285"/>
      <c r="F258" s="287"/>
      <c r="G258" s="288">
        <f t="shared" si="0"/>
        <v>0</v>
      </c>
    </row>
    <row r="259" spans="1:7" s="77" customFormat="1" ht="32.1" customHeight="1">
      <c r="A259" s="91"/>
      <c r="B259" s="284">
        <f>'パターン2-2-4-1'!B260</f>
        <v>0</v>
      </c>
      <c r="C259" s="285"/>
      <c r="D259" s="286">
        <f>'パターン2-2-4-1'!G260</f>
        <v>0</v>
      </c>
      <c r="E259" s="285"/>
      <c r="F259" s="287"/>
      <c r="G259" s="288">
        <f t="shared" si="0"/>
        <v>0</v>
      </c>
    </row>
    <row r="260" spans="1:7" s="77" customFormat="1" ht="32.1" customHeight="1">
      <c r="A260" s="91"/>
      <c r="B260" s="284">
        <f>'パターン2-2-4-1'!B261</f>
        <v>0</v>
      </c>
      <c r="C260" s="285"/>
      <c r="D260" s="286">
        <f>'パターン2-2-4-1'!G261</f>
        <v>0</v>
      </c>
      <c r="E260" s="285"/>
      <c r="F260" s="287"/>
      <c r="G260" s="288">
        <f t="shared" si="0"/>
        <v>0</v>
      </c>
    </row>
    <row r="261" spans="1:7" s="77" customFormat="1" ht="32.1" customHeight="1">
      <c r="A261" s="91"/>
      <c r="B261" s="284">
        <f>'パターン2-2-4-1'!B262</f>
        <v>0</v>
      </c>
      <c r="C261" s="285"/>
      <c r="D261" s="286">
        <f>'パターン2-2-4-1'!G262</f>
        <v>0</v>
      </c>
      <c r="E261" s="285"/>
      <c r="F261" s="287"/>
      <c r="G261" s="288">
        <f t="shared" si="0"/>
        <v>0</v>
      </c>
    </row>
    <row r="262" spans="1:7" s="77" customFormat="1" ht="32.1" customHeight="1">
      <c r="A262" s="91"/>
      <c r="B262" s="284">
        <f>'パターン2-2-4-1'!B263</f>
        <v>0</v>
      </c>
      <c r="C262" s="285"/>
      <c r="D262" s="286">
        <f>'パターン2-2-4-1'!G263</f>
        <v>0</v>
      </c>
      <c r="E262" s="285"/>
      <c r="F262" s="287"/>
      <c r="G262" s="288">
        <f t="shared" si="0"/>
        <v>0</v>
      </c>
    </row>
    <row r="263" spans="1:7" s="77" customFormat="1" ht="32.1" customHeight="1">
      <c r="A263" s="91"/>
      <c r="B263" s="284">
        <f>'パターン2-2-4-1'!B264</f>
        <v>0</v>
      </c>
      <c r="C263" s="285"/>
      <c r="D263" s="286">
        <f>'パターン2-2-4-1'!G264</f>
        <v>0</v>
      </c>
      <c r="E263" s="285"/>
      <c r="F263" s="287"/>
      <c r="G263" s="288">
        <f t="shared" si="0"/>
        <v>0</v>
      </c>
    </row>
    <row r="264" spans="1:7" s="77" customFormat="1" ht="32.1" customHeight="1">
      <c r="A264" s="91"/>
      <c r="B264" s="284">
        <f>'パターン2-2-4-1'!B265</f>
        <v>0</v>
      </c>
      <c r="C264" s="285"/>
      <c r="D264" s="286">
        <f>'パターン2-2-4-1'!G265</f>
        <v>0</v>
      </c>
      <c r="E264" s="285"/>
      <c r="F264" s="287"/>
      <c r="G264" s="288">
        <f t="shared" si="0"/>
        <v>0</v>
      </c>
    </row>
    <row r="265" spans="1:7" s="77" customFormat="1" ht="32.1" customHeight="1">
      <c r="A265" s="91"/>
      <c r="B265" s="284">
        <f>'パターン2-2-4-1'!B266</f>
        <v>0</v>
      </c>
      <c r="C265" s="285"/>
      <c r="D265" s="286">
        <f>'パターン2-2-4-1'!G266</f>
        <v>0</v>
      </c>
      <c r="E265" s="285"/>
      <c r="F265" s="287"/>
      <c r="G265" s="288">
        <f t="shared" si="0"/>
        <v>0</v>
      </c>
    </row>
    <row r="266" spans="1:7" s="77" customFormat="1" ht="32.1" customHeight="1">
      <c r="A266" s="91"/>
      <c r="B266" s="284">
        <f>'パターン2-2-4-1'!B267</f>
        <v>0</v>
      </c>
      <c r="C266" s="285"/>
      <c r="D266" s="286">
        <f>'パターン2-2-4-1'!G267</f>
        <v>0</v>
      </c>
      <c r="E266" s="285"/>
      <c r="F266" s="287"/>
      <c r="G266" s="288">
        <f t="shared" ref="G266:G329" si="1">D266+E266+F266-C266</f>
        <v>0</v>
      </c>
    </row>
    <row r="267" spans="1:7" s="77" customFormat="1" ht="32.1" customHeight="1">
      <c r="A267" s="91"/>
      <c r="B267" s="284">
        <f>'パターン2-2-4-1'!B268</f>
        <v>0</v>
      </c>
      <c r="C267" s="285"/>
      <c r="D267" s="286">
        <f>'パターン2-2-4-1'!G268</f>
        <v>0</v>
      </c>
      <c r="E267" s="285"/>
      <c r="F267" s="287"/>
      <c r="G267" s="288">
        <f t="shared" si="1"/>
        <v>0</v>
      </c>
    </row>
    <row r="268" spans="1:7" s="77" customFormat="1" ht="32.1" customHeight="1">
      <c r="A268" s="91"/>
      <c r="B268" s="284">
        <f>'パターン2-2-4-1'!B269</f>
        <v>0</v>
      </c>
      <c r="C268" s="285"/>
      <c r="D268" s="286">
        <f>'パターン2-2-4-1'!G269</f>
        <v>0</v>
      </c>
      <c r="E268" s="285"/>
      <c r="F268" s="287"/>
      <c r="G268" s="288">
        <f t="shared" si="1"/>
        <v>0</v>
      </c>
    </row>
    <row r="269" spans="1:7" s="77" customFormat="1" ht="32.1" customHeight="1">
      <c r="A269" s="91"/>
      <c r="B269" s="284">
        <f>'パターン2-2-4-1'!B270</f>
        <v>0</v>
      </c>
      <c r="C269" s="285"/>
      <c r="D269" s="286">
        <f>'パターン2-2-4-1'!G270</f>
        <v>0</v>
      </c>
      <c r="E269" s="285"/>
      <c r="F269" s="287"/>
      <c r="G269" s="288">
        <f t="shared" si="1"/>
        <v>0</v>
      </c>
    </row>
    <row r="270" spans="1:7" s="77" customFormat="1" ht="32.1" customHeight="1">
      <c r="A270" s="91"/>
      <c r="B270" s="284">
        <f>'パターン2-2-4-1'!B271</f>
        <v>0</v>
      </c>
      <c r="C270" s="285"/>
      <c r="D270" s="286">
        <f>'パターン2-2-4-1'!G271</f>
        <v>0</v>
      </c>
      <c r="E270" s="285"/>
      <c r="F270" s="287"/>
      <c r="G270" s="288">
        <f t="shared" si="1"/>
        <v>0</v>
      </c>
    </row>
    <row r="271" spans="1:7" s="77" customFormat="1" ht="32.1" customHeight="1">
      <c r="A271" s="91"/>
      <c r="B271" s="284">
        <f>'パターン2-2-4-1'!B272</f>
        <v>0</v>
      </c>
      <c r="C271" s="285"/>
      <c r="D271" s="286">
        <f>'パターン2-2-4-1'!G272</f>
        <v>0</v>
      </c>
      <c r="E271" s="285"/>
      <c r="F271" s="287"/>
      <c r="G271" s="288">
        <f t="shared" si="1"/>
        <v>0</v>
      </c>
    </row>
    <row r="272" spans="1:7" s="77" customFormat="1" ht="32.1" customHeight="1">
      <c r="A272" s="91"/>
      <c r="B272" s="284">
        <f>'パターン2-2-4-1'!B273</f>
        <v>0</v>
      </c>
      <c r="C272" s="285"/>
      <c r="D272" s="286">
        <f>'パターン2-2-4-1'!G273</f>
        <v>0</v>
      </c>
      <c r="E272" s="285"/>
      <c r="F272" s="287"/>
      <c r="G272" s="288">
        <f t="shared" si="1"/>
        <v>0</v>
      </c>
    </row>
    <row r="273" spans="1:7" s="77" customFormat="1" ht="32.1" customHeight="1">
      <c r="A273" s="91"/>
      <c r="B273" s="284">
        <f>'パターン2-2-4-1'!B274</f>
        <v>0</v>
      </c>
      <c r="C273" s="285"/>
      <c r="D273" s="286">
        <f>'パターン2-2-4-1'!G274</f>
        <v>0</v>
      </c>
      <c r="E273" s="285"/>
      <c r="F273" s="287"/>
      <c r="G273" s="288">
        <f t="shared" si="1"/>
        <v>0</v>
      </c>
    </row>
    <row r="274" spans="1:7" s="77" customFormat="1" ht="32.1" customHeight="1">
      <c r="A274" s="91"/>
      <c r="B274" s="284">
        <f>'パターン2-2-4-1'!B275</f>
        <v>0</v>
      </c>
      <c r="C274" s="285"/>
      <c r="D274" s="286">
        <f>'パターン2-2-4-1'!G275</f>
        <v>0</v>
      </c>
      <c r="E274" s="285"/>
      <c r="F274" s="287"/>
      <c r="G274" s="288">
        <f t="shared" si="1"/>
        <v>0</v>
      </c>
    </row>
    <row r="275" spans="1:7" s="77" customFormat="1" ht="32.1" customHeight="1">
      <c r="A275" s="91"/>
      <c r="B275" s="284">
        <f>'パターン2-2-4-1'!B276</f>
        <v>0</v>
      </c>
      <c r="C275" s="285"/>
      <c r="D275" s="286">
        <f>'パターン2-2-4-1'!G276</f>
        <v>0</v>
      </c>
      <c r="E275" s="285"/>
      <c r="F275" s="287"/>
      <c r="G275" s="288">
        <f t="shared" si="1"/>
        <v>0</v>
      </c>
    </row>
    <row r="276" spans="1:7" s="77" customFormat="1" ht="32.1" customHeight="1">
      <c r="A276" s="91"/>
      <c r="B276" s="284">
        <f>'パターン2-2-4-1'!B277</f>
        <v>0</v>
      </c>
      <c r="C276" s="285"/>
      <c r="D276" s="286">
        <f>'パターン2-2-4-1'!G277</f>
        <v>0</v>
      </c>
      <c r="E276" s="285"/>
      <c r="F276" s="287"/>
      <c r="G276" s="288">
        <f t="shared" si="1"/>
        <v>0</v>
      </c>
    </row>
    <row r="277" spans="1:7" s="77" customFormat="1" ht="32.1" customHeight="1">
      <c r="A277" s="91"/>
      <c r="B277" s="284">
        <f>'パターン2-2-4-1'!B278</f>
        <v>0</v>
      </c>
      <c r="C277" s="285"/>
      <c r="D277" s="286">
        <f>'パターン2-2-4-1'!G278</f>
        <v>0</v>
      </c>
      <c r="E277" s="285"/>
      <c r="F277" s="287"/>
      <c r="G277" s="288">
        <f t="shared" si="1"/>
        <v>0</v>
      </c>
    </row>
    <row r="278" spans="1:7" s="77" customFormat="1" ht="32.1" customHeight="1">
      <c r="A278" s="91"/>
      <c r="B278" s="284">
        <f>'パターン2-2-4-1'!B279</f>
        <v>0</v>
      </c>
      <c r="C278" s="285"/>
      <c r="D278" s="286">
        <f>'パターン2-2-4-1'!G279</f>
        <v>0</v>
      </c>
      <c r="E278" s="285"/>
      <c r="F278" s="287"/>
      <c r="G278" s="288">
        <f t="shared" si="1"/>
        <v>0</v>
      </c>
    </row>
    <row r="279" spans="1:7" s="77" customFormat="1" ht="32.1" customHeight="1">
      <c r="A279" s="91"/>
      <c r="B279" s="284">
        <f>'パターン2-2-4-1'!B280</f>
        <v>0</v>
      </c>
      <c r="C279" s="285"/>
      <c r="D279" s="286">
        <f>'パターン2-2-4-1'!G280</f>
        <v>0</v>
      </c>
      <c r="E279" s="285"/>
      <c r="F279" s="287"/>
      <c r="G279" s="288">
        <f t="shared" si="1"/>
        <v>0</v>
      </c>
    </row>
    <row r="280" spans="1:7" s="77" customFormat="1" ht="32.1" customHeight="1">
      <c r="A280" s="91"/>
      <c r="B280" s="284">
        <f>'パターン2-2-4-1'!B281</f>
        <v>0</v>
      </c>
      <c r="C280" s="285"/>
      <c r="D280" s="286">
        <f>'パターン2-2-4-1'!G281</f>
        <v>0</v>
      </c>
      <c r="E280" s="285"/>
      <c r="F280" s="287"/>
      <c r="G280" s="288">
        <f t="shared" si="1"/>
        <v>0</v>
      </c>
    </row>
    <row r="281" spans="1:7" s="77" customFormat="1" ht="32.1" customHeight="1">
      <c r="A281" s="91"/>
      <c r="B281" s="284">
        <f>'パターン2-2-4-1'!B282</f>
        <v>0</v>
      </c>
      <c r="C281" s="285"/>
      <c r="D281" s="286">
        <f>'パターン2-2-4-1'!G282</f>
        <v>0</v>
      </c>
      <c r="E281" s="285"/>
      <c r="F281" s="287"/>
      <c r="G281" s="288">
        <f t="shared" si="1"/>
        <v>0</v>
      </c>
    </row>
    <row r="282" spans="1:7" s="77" customFormat="1" ht="32.1" customHeight="1">
      <c r="A282" s="91"/>
      <c r="B282" s="284">
        <f>'パターン2-2-4-1'!B283</f>
        <v>0</v>
      </c>
      <c r="C282" s="285"/>
      <c r="D282" s="286">
        <f>'パターン2-2-4-1'!G283</f>
        <v>0</v>
      </c>
      <c r="E282" s="285"/>
      <c r="F282" s="287"/>
      <c r="G282" s="288">
        <f t="shared" si="1"/>
        <v>0</v>
      </c>
    </row>
    <row r="283" spans="1:7" s="77" customFormat="1" ht="32.1" customHeight="1">
      <c r="A283" s="91"/>
      <c r="B283" s="284">
        <f>'パターン2-2-4-1'!B284</f>
        <v>0</v>
      </c>
      <c r="C283" s="285"/>
      <c r="D283" s="286">
        <f>'パターン2-2-4-1'!G284</f>
        <v>0</v>
      </c>
      <c r="E283" s="285"/>
      <c r="F283" s="287"/>
      <c r="G283" s="288">
        <f t="shared" si="1"/>
        <v>0</v>
      </c>
    </row>
    <row r="284" spans="1:7" s="77" customFormat="1" ht="32.1" customHeight="1">
      <c r="A284" s="91"/>
      <c r="B284" s="284">
        <f>'パターン2-2-4-1'!B285</f>
        <v>0</v>
      </c>
      <c r="C284" s="285"/>
      <c r="D284" s="286">
        <f>'パターン2-2-4-1'!G285</f>
        <v>0</v>
      </c>
      <c r="E284" s="285"/>
      <c r="F284" s="287"/>
      <c r="G284" s="288">
        <f t="shared" si="1"/>
        <v>0</v>
      </c>
    </row>
    <row r="285" spans="1:7" s="77" customFormat="1" ht="32.1" customHeight="1">
      <c r="A285" s="91"/>
      <c r="B285" s="284">
        <f>'パターン2-2-4-1'!B286</f>
        <v>0</v>
      </c>
      <c r="C285" s="285"/>
      <c r="D285" s="286">
        <f>'パターン2-2-4-1'!G286</f>
        <v>0</v>
      </c>
      <c r="E285" s="285"/>
      <c r="F285" s="287"/>
      <c r="G285" s="288">
        <f t="shared" si="1"/>
        <v>0</v>
      </c>
    </row>
    <row r="286" spans="1:7" s="77" customFormat="1" ht="32.1" customHeight="1">
      <c r="A286" s="91"/>
      <c r="B286" s="284">
        <f>'パターン2-2-4-1'!B287</f>
        <v>0</v>
      </c>
      <c r="C286" s="285"/>
      <c r="D286" s="286">
        <f>'パターン2-2-4-1'!G287</f>
        <v>0</v>
      </c>
      <c r="E286" s="285"/>
      <c r="F286" s="287"/>
      <c r="G286" s="288">
        <f t="shared" si="1"/>
        <v>0</v>
      </c>
    </row>
    <row r="287" spans="1:7" s="77" customFormat="1" ht="32.1" customHeight="1">
      <c r="A287" s="91"/>
      <c r="B287" s="284">
        <f>'パターン2-2-4-1'!B288</f>
        <v>0</v>
      </c>
      <c r="C287" s="285"/>
      <c r="D287" s="286">
        <f>'パターン2-2-4-1'!G288</f>
        <v>0</v>
      </c>
      <c r="E287" s="285"/>
      <c r="F287" s="287"/>
      <c r="G287" s="288">
        <f t="shared" si="1"/>
        <v>0</v>
      </c>
    </row>
    <row r="288" spans="1:7" s="77" customFormat="1" ht="32.1" customHeight="1">
      <c r="A288" s="91"/>
      <c r="B288" s="284">
        <f>'パターン2-2-4-1'!B289</f>
        <v>0</v>
      </c>
      <c r="C288" s="285"/>
      <c r="D288" s="286">
        <f>'パターン2-2-4-1'!G289</f>
        <v>0</v>
      </c>
      <c r="E288" s="285"/>
      <c r="F288" s="287"/>
      <c r="G288" s="288">
        <f t="shared" si="1"/>
        <v>0</v>
      </c>
    </row>
    <row r="289" spans="1:7" s="77" customFormat="1" ht="32.1" customHeight="1">
      <c r="A289" s="91"/>
      <c r="B289" s="284">
        <f>'パターン2-2-4-1'!B290</f>
        <v>0</v>
      </c>
      <c r="C289" s="285"/>
      <c r="D289" s="286">
        <f>'パターン2-2-4-1'!G290</f>
        <v>0</v>
      </c>
      <c r="E289" s="285"/>
      <c r="F289" s="287"/>
      <c r="G289" s="288">
        <f t="shared" si="1"/>
        <v>0</v>
      </c>
    </row>
    <row r="290" spans="1:7" s="77" customFormat="1" ht="32.1" customHeight="1">
      <c r="A290" s="91"/>
      <c r="B290" s="284">
        <f>'パターン2-2-4-1'!B291</f>
        <v>0</v>
      </c>
      <c r="C290" s="285"/>
      <c r="D290" s="286">
        <f>'パターン2-2-4-1'!G291</f>
        <v>0</v>
      </c>
      <c r="E290" s="285"/>
      <c r="F290" s="287"/>
      <c r="G290" s="288">
        <f t="shared" si="1"/>
        <v>0</v>
      </c>
    </row>
    <row r="291" spans="1:7" s="77" customFormat="1" ht="32.1" customHeight="1">
      <c r="A291" s="91"/>
      <c r="B291" s="284">
        <f>'パターン2-2-4-1'!B292</f>
        <v>0</v>
      </c>
      <c r="C291" s="285"/>
      <c r="D291" s="286">
        <f>'パターン2-2-4-1'!G292</f>
        <v>0</v>
      </c>
      <c r="E291" s="285"/>
      <c r="F291" s="287"/>
      <c r="G291" s="288">
        <f t="shared" si="1"/>
        <v>0</v>
      </c>
    </row>
    <row r="292" spans="1:7" s="77" customFormat="1" ht="32.1" customHeight="1">
      <c r="A292" s="91"/>
      <c r="B292" s="284">
        <f>'パターン2-2-4-1'!B293</f>
        <v>0</v>
      </c>
      <c r="C292" s="285"/>
      <c r="D292" s="286">
        <f>'パターン2-2-4-1'!G293</f>
        <v>0</v>
      </c>
      <c r="E292" s="285"/>
      <c r="F292" s="287"/>
      <c r="G292" s="288">
        <f t="shared" si="1"/>
        <v>0</v>
      </c>
    </row>
    <row r="293" spans="1:7" s="77" customFormat="1" ht="32.1" customHeight="1">
      <c r="A293" s="91"/>
      <c r="B293" s="284">
        <f>'パターン2-2-4-1'!B294</f>
        <v>0</v>
      </c>
      <c r="C293" s="285"/>
      <c r="D293" s="286">
        <f>'パターン2-2-4-1'!G294</f>
        <v>0</v>
      </c>
      <c r="E293" s="285"/>
      <c r="F293" s="287"/>
      <c r="G293" s="288">
        <f t="shared" si="1"/>
        <v>0</v>
      </c>
    </row>
    <row r="294" spans="1:7" s="77" customFormat="1" ht="32.1" customHeight="1">
      <c r="A294" s="91"/>
      <c r="B294" s="284">
        <f>'パターン2-2-4-1'!B295</f>
        <v>0</v>
      </c>
      <c r="C294" s="285"/>
      <c r="D294" s="286">
        <f>'パターン2-2-4-1'!G295</f>
        <v>0</v>
      </c>
      <c r="E294" s="285"/>
      <c r="F294" s="287"/>
      <c r="G294" s="288">
        <f t="shared" si="1"/>
        <v>0</v>
      </c>
    </row>
    <row r="295" spans="1:7" s="77" customFormat="1" ht="32.1" customHeight="1">
      <c r="A295" s="91"/>
      <c r="B295" s="284">
        <f>'パターン2-2-4-1'!B296</f>
        <v>0</v>
      </c>
      <c r="C295" s="285"/>
      <c r="D295" s="286">
        <f>'パターン2-2-4-1'!G296</f>
        <v>0</v>
      </c>
      <c r="E295" s="285"/>
      <c r="F295" s="287"/>
      <c r="G295" s="288">
        <f t="shared" si="1"/>
        <v>0</v>
      </c>
    </row>
    <row r="296" spans="1:7" s="77" customFormat="1" ht="32.1" customHeight="1">
      <c r="A296" s="91"/>
      <c r="B296" s="284">
        <f>'パターン2-2-4-1'!B297</f>
        <v>0</v>
      </c>
      <c r="C296" s="285"/>
      <c r="D296" s="286">
        <f>'パターン2-2-4-1'!G297</f>
        <v>0</v>
      </c>
      <c r="E296" s="285"/>
      <c r="F296" s="287"/>
      <c r="G296" s="288">
        <f t="shared" si="1"/>
        <v>0</v>
      </c>
    </row>
    <row r="297" spans="1:7" s="77" customFormat="1" ht="32.1" customHeight="1">
      <c r="A297" s="91"/>
      <c r="B297" s="284">
        <f>'パターン2-2-4-1'!B298</f>
        <v>0</v>
      </c>
      <c r="C297" s="285"/>
      <c r="D297" s="286">
        <f>'パターン2-2-4-1'!G298</f>
        <v>0</v>
      </c>
      <c r="E297" s="285"/>
      <c r="F297" s="287"/>
      <c r="G297" s="288">
        <f t="shared" si="1"/>
        <v>0</v>
      </c>
    </row>
    <row r="298" spans="1:7" s="77" customFormat="1" ht="32.1" customHeight="1">
      <c r="A298" s="91"/>
      <c r="B298" s="284">
        <f>'パターン2-2-4-1'!B299</f>
        <v>0</v>
      </c>
      <c r="C298" s="285"/>
      <c r="D298" s="286">
        <f>'パターン2-2-4-1'!G299</f>
        <v>0</v>
      </c>
      <c r="E298" s="285"/>
      <c r="F298" s="287"/>
      <c r="G298" s="288">
        <f t="shared" si="1"/>
        <v>0</v>
      </c>
    </row>
    <row r="299" spans="1:7" s="77" customFormat="1" ht="32.1" customHeight="1">
      <c r="A299" s="91"/>
      <c r="B299" s="284">
        <f>'パターン2-2-4-1'!B300</f>
        <v>0</v>
      </c>
      <c r="C299" s="285"/>
      <c r="D299" s="286">
        <f>'パターン2-2-4-1'!G300</f>
        <v>0</v>
      </c>
      <c r="E299" s="285"/>
      <c r="F299" s="287"/>
      <c r="G299" s="288">
        <f t="shared" si="1"/>
        <v>0</v>
      </c>
    </row>
    <row r="300" spans="1:7" s="77" customFormat="1" ht="32.1" customHeight="1">
      <c r="A300" s="91"/>
      <c r="B300" s="284">
        <f>'パターン2-2-4-1'!B301</f>
        <v>0</v>
      </c>
      <c r="C300" s="285"/>
      <c r="D300" s="286">
        <f>'パターン2-2-4-1'!G301</f>
        <v>0</v>
      </c>
      <c r="E300" s="285"/>
      <c r="F300" s="287"/>
      <c r="G300" s="288">
        <f t="shared" si="1"/>
        <v>0</v>
      </c>
    </row>
    <row r="301" spans="1:7" s="77" customFormat="1" ht="32.1" customHeight="1">
      <c r="A301" s="91"/>
      <c r="B301" s="284">
        <f>'パターン2-2-4-1'!B302</f>
        <v>0</v>
      </c>
      <c r="C301" s="285"/>
      <c r="D301" s="286">
        <f>'パターン2-2-4-1'!G302</f>
        <v>0</v>
      </c>
      <c r="E301" s="285"/>
      <c r="F301" s="287"/>
      <c r="G301" s="288">
        <f t="shared" si="1"/>
        <v>0</v>
      </c>
    </row>
    <row r="302" spans="1:7" s="77" customFormat="1" ht="32.1" customHeight="1">
      <c r="A302" s="91"/>
      <c r="B302" s="284">
        <f>'パターン2-2-4-1'!B303</f>
        <v>0</v>
      </c>
      <c r="C302" s="285"/>
      <c r="D302" s="286">
        <f>'パターン2-2-4-1'!G303</f>
        <v>0</v>
      </c>
      <c r="E302" s="285"/>
      <c r="F302" s="287"/>
      <c r="G302" s="288">
        <f t="shared" si="1"/>
        <v>0</v>
      </c>
    </row>
    <row r="303" spans="1:7" s="77" customFormat="1" ht="32.1" customHeight="1">
      <c r="A303" s="91"/>
      <c r="B303" s="284">
        <f>'パターン2-2-4-1'!B304</f>
        <v>0</v>
      </c>
      <c r="C303" s="285"/>
      <c r="D303" s="286">
        <f>'パターン2-2-4-1'!G304</f>
        <v>0</v>
      </c>
      <c r="E303" s="285"/>
      <c r="F303" s="287"/>
      <c r="G303" s="288">
        <f t="shared" si="1"/>
        <v>0</v>
      </c>
    </row>
    <row r="304" spans="1:7" s="77" customFormat="1" ht="32.1" customHeight="1">
      <c r="A304" s="91"/>
      <c r="B304" s="284">
        <f>'パターン2-2-4-1'!B305</f>
        <v>0</v>
      </c>
      <c r="C304" s="285"/>
      <c r="D304" s="286">
        <f>'パターン2-2-4-1'!G305</f>
        <v>0</v>
      </c>
      <c r="E304" s="285"/>
      <c r="F304" s="287"/>
      <c r="G304" s="288">
        <f t="shared" si="1"/>
        <v>0</v>
      </c>
    </row>
    <row r="305" spans="1:7" s="77" customFormat="1" ht="32.1" customHeight="1">
      <c r="A305" s="91"/>
      <c r="B305" s="284">
        <f>'パターン2-2-4-1'!B306</f>
        <v>0</v>
      </c>
      <c r="C305" s="285"/>
      <c r="D305" s="286">
        <f>'パターン2-2-4-1'!G306</f>
        <v>0</v>
      </c>
      <c r="E305" s="285"/>
      <c r="F305" s="287"/>
      <c r="G305" s="288">
        <f t="shared" si="1"/>
        <v>0</v>
      </c>
    </row>
    <row r="306" spans="1:7" s="77" customFormat="1" ht="32.1" customHeight="1">
      <c r="A306" s="91"/>
      <c r="B306" s="284">
        <f>'パターン2-2-4-1'!B307</f>
        <v>0</v>
      </c>
      <c r="C306" s="285"/>
      <c r="D306" s="286">
        <f>'パターン2-2-4-1'!G307</f>
        <v>0</v>
      </c>
      <c r="E306" s="285"/>
      <c r="F306" s="287"/>
      <c r="G306" s="288">
        <f t="shared" si="1"/>
        <v>0</v>
      </c>
    </row>
    <row r="307" spans="1:7" s="77" customFormat="1" ht="32.1" customHeight="1">
      <c r="A307" s="91"/>
      <c r="B307" s="284">
        <f>'パターン2-2-4-1'!B308</f>
        <v>0</v>
      </c>
      <c r="C307" s="285"/>
      <c r="D307" s="286">
        <f>'パターン2-2-4-1'!G308</f>
        <v>0</v>
      </c>
      <c r="E307" s="285"/>
      <c r="F307" s="287"/>
      <c r="G307" s="288">
        <f t="shared" si="1"/>
        <v>0</v>
      </c>
    </row>
    <row r="308" spans="1:7" s="77" customFormat="1" ht="32.1" customHeight="1">
      <c r="A308" s="91"/>
      <c r="B308" s="284">
        <f>'パターン2-2-4-1'!B309</f>
        <v>0</v>
      </c>
      <c r="C308" s="285"/>
      <c r="D308" s="286">
        <f>'パターン2-2-4-1'!G309</f>
        <v>0</v>
      </c>
      <c r="E308" s="285"/>
      <c r="F308" s="287"/>
      <c r="G308" s="288">
        <f t="shared" si="1"/>
        <v>0</v>
      </c>
    </row>
    <row r="309" spans="1:7" s="77" customFormat="1" ht="32.1" customHeight="1">
      <c r="A309" s="91"/>
      <c r="B309" s="284">
        <f>'パターン2-2-4-1'!B310</f>
        <v>0</v>
      </c>
      <c r="C309" s="285"/>
      <c r="D309" s="286">
        <f>'パターン2-2-4-1'!G310</f>
        <v>0</v>
      </c>
      <c r="E309" s="285"/>
      <c r="F309" s="287"/>
      <c r="G309" s="288">
        <f t="shared" si="1"/>
        <v>0</v>
      </c>
    </row>
    <row r="310" spans="1:7" s="77" customFormat="1" ht="32.1" customHeight="1">
      <c r="A310" s="91"/>
      <c r="B310" s="284">
        <f>'パターン2-2-4-1'!B311</f>
        <v>0</v>
      </c>
      <c r="C310" s="285"/>
      <c r="D310" s="286">
        <f>'パターン2-2-4-1'!G311</f>
        <v>0</v>
      </c>
      <c r="E310" s="285"/>
      <c r="F310" s="287"/>
      <c r="G310" s="288">
        <f t="shared" si="1"/>
        <v>0</v>
      </c>
    </row>
    <row r="311" spans="1:7" s="77" customFormat="1" ht="32.1" customHeight="1">
      <c r="A311" s="91"/>
      <c r="B311" s="284">
        <f>'パターン2-2-4-1'!B312</f>
        <v>0</v>
      </c>
      <c r="C311" s="285"/>
      <c r="D311" s="286">
        <f>'パターン2-2-4-1'!G312</f>
        <v>0</v>
      </c>
      <c r="E311" s="285"/>
      <c r="F311" s="287"/>
      <c r="G311" s="288">
        <f t="shared" si="1"/>
        <v>0</v>
      </c>
    </row>
    <row r="312" spans="1:7" s="77" customFormat="1" ht="32.1" customHeight="1">
      <c r="A312" s="91"/>
      <c r="B312" s="284">
        <f>'パターン2-2-4-1'!B313</f>
        <v>0</v>
      </c>
      <c r="C312" s="285"/>
      <c r="D312" s="286">
        <f>'パターン2-2-4-1'!G313</f>
        <v>0</v>
      </c>
      <c r="E312" s="285"/>
      <c r="F312" s="287"/>
      <c r="G312" s="288">
        <f t="shared" si="1"/>
        <v>0</v>
      </c>
    </row>
    <row r="313" spans="1:7" s="77" customFormat="1" ht="32.1" customHeight="1">
      <c r="A313" s="91"/>
      <c r="B313" s="284">
        <f>'パターン2-2-4-1'!B314</f>
        <v>0</v>
      </c>
      <c r="C313" s="285"/>
      <c r="D313" s="286">
        <f>'パターン2-2-4-1'!G314</f>
        <v>0</v>
      </c>
      <c r="E313" s="285"/>
      <c r="F313" s="287"/>
      <c r="G313" s="288">
        <f t="shared" si="1"/>
        <v>0</v>
      </c>
    </row>
    <row r="314" spans="1:7" s="77" customFormat="1" ht="32.1" customHeight="1">
      <c r="A314" s="91"/>
      <c r="B314" s="284">
        <f>'パターン2-2-4-1'!B315</f>
        <v>0</v>
      </c>
      <c r="C314" s="285"/>
      <c r="D314" s="286">
        <f>'パターン2-2-4-1'!G315</f>
        <v>0</v>
      </c>
      <c r="E314" s="285"/>
      <c r="F314" s="287"/>
      <c r="G314" s="288">
        <f t="shared" si="1"/>
        <v>0</v>
      </c>
    </row>
    <row r="315" spans="1:7" s="77" customFormat="1" ht="32.1" customHeight="1">
      <c r="A315" s="91"/>
      <c r="B315" s="284">
        <f>'パターン2-2-4-1'!B316</f>
        <v>0</v>
      </c>
      <c r="C315" s="285"/>
      <c r="D315" s="286">
        <f>'パターン2-2-4-1'!G316</f>
        <v>0</v>
      </c>
      <c r="E315" s="285"/>
      <c r="F315" s="287"/>
      <c r="G315" s="288">
        <f t="shared" si="1"/>
        <v>0</v>
      </c>
    </row>
    <row r="316" spans="1:7" s="77" customFormat="1" ht="32.1" customHeight="1">
      <c r="A316" s="91"/>
      <c r="B316" s="284">
        <f>'パターン2-2-4-1'!B317</f>
        <v>0</v>
      </c>
      <c r="C316" s="285"/>
      <c r="D316" s="286">
        <f>'パターン2-2-4-1'!G317</f>
        <v>0</v>
      </c>
      <c r="E316" s="285"/>
      <c r="F316" s="287"/>
      <c r="G316" s="288">
        <f t="shared" si="1"/>
        <v>0</v>
      </c>
    </row>
    <row r="317" spans="1:7" s="77" customFormat="1" ht="32.1" customHeight="1">
      <c r="A317" s="91"/>
      <c r="B317" s="284">
        <f>'パターン2-2-4-1'!B318</f>
        <v>0</v>
      </c>
      <c r="C317" s="285"/>
      <c r="D317" s="286">
        <f>'パターン2-2-4-1'!G318</f>
        <v>0</v>
      </c>
      <c r="E317" s="285"/>
      <c r="F317" s="287"/>
      <c r="G317" s="288">
        <f t="shared" si="1"/>
        <v>0</v>
      </c>
    </row>
    <row r="318" spans="1:7" s="77" customFormat="1" ht="32.1" customHeight="1">
      <c r="A318" s="91"/>
      <c r="B318" s="284">
        <f>'パターン2-2-4-1'!B319</f>
        <v>0</v>
      </c>
      <c r="C318" s="285"/>
      <c r="D318" s="286">
        <f>'パターン2-2-4-1'!G319</f>
        <v>0</v>
      </c>
      <c r="E318" s="285"/>
      <c r="F318" s="287"/>
      <c r="G318" s="288">
        <f t="shared" si="1"/>
        <v>0</v>
      </c>
    </row>
    <row r="319" spans="1:7" s="77" customFormat="1" ht="32.1" customHeight="1">
      <c r="A319" s="91"/>
      <c r="B319" s="284">
        <f>'パターン2-2-4-1'!B320</f>
        <v>0</v>
      </c>
      <c r="C319" s="285"/>
      <c r="D319" s="286">
        <f>'パターン2-2-4-1'!G320</f>
        <v>0</v>
      </c>
      <c r="E319" s="285"/>
      <c r="F319" s="287"/>
      <c r="G319" s="288">
        <f t="shared" si="1"/>
        <v>0</v>
      </c>
    </row>
    <row r="320" spans="1:7" s="77" customFormat="1" ht="32.1" customHeight="1">
      <c r="A320" s="91"/>
      <c r="B320" s="284">
        <f>'パターン2-2-4-1'!B321</f>
        <v>0</v>
      </c>
      <c r="C320" s="285"/>
      <c r="D320" s="286">
        <f>'パターン2-2-4-1'!G321</f>
        <v>0</v>
      </c>
      <c r="E320" s="285"/>
      <c r="F320" s="287"/>
      <c r="G320" s="288">
        <f t="shared" si="1"/>
        <v>0</v>
      </c>
    </row>
    <row r="321" spans="1:7" s="77" customFormat="1" ht="32.1" customHeight="1">
      <c r="A321" s="91"/>
      <c r="B321" s="284">
        <f>'パターン2-2-4-1'!B322</f>
        <v>0</v>
      </c>
      <c r="C321" s="285"/>
      <c r="D321" s="286">
        <f>'パターン2-2-4-1'!G322</f>
        <v>0</v>
      </c>
      <c r="E321" s="285"/>
      <c r="F321" s="287"/>
      <c r="G321" s="288">
        <f t="shared" si="1"/>
        <v>0</v>
      </c>
    </row>
    <row r="322" spans="1:7" s="77" customFormat="1" ht="32.1" customHeight="1">
      <c r="A322" s="91"/>
      <c r="B322" s="284">
        <f>'パターン2-2-4-1'!B323</f>
        <v>0</v>
      </c>
      <c r="C322" s="285"/>
      <c r="D322" s="286">
        <f>'パターン2-2-4-1'!G323</f>
        <v>0</v>
      </c>
      <c r="E322" s="285"/>
      <c r="F322" s="287"/>
      <c r="G322" s="288">
        <f t="shared" si="1"/>
        <v>0</v>
      </c>
    </row>
    <row r="323" spans="1:7" s="77" customFormat="1" ht="32.1" customHeight="1">
      <c r="A323" s="91"/>
      <c r="B323" s="284">
        <f>'パターン2-2-4-1'!B324</f>
        <v>0</v>
      </c>
      <c r="C323" s="285"/>
      <c r="D323" s="286">
        <f>'パターン2-2-4-1'!G324</f>
        <v>0</v>
      </c>
      <c r="E323" s="285"/>
      <c r="F323" s="287"/>
      <c r="G323" s="288">
        <f t="shared" si="1"/>
        <v>0</v>
      </c>
    </row>
    <row r="324" spans="1:7" s="77" customFormat="1" ht="32.1" customHeight="1">
      <c r="A324" s="91"/>
      <c r="B324" s="284">
        <f>'パターン2-2-4-1'!B325</f>
        <v>0</v>
      </c>
      <c r="C324" s="285"/>
      <c r="D324" s="286">
        <f>'パターン2-2-4-1'!G325</f>
        <v>0</v>
      </c>
      <c r="E324" s="285"/>
      <c r="F324" s="287"/>
      <c r="G324" s="288">
        <f t="shared" si="1"/>
        <v>0</v>
      </c>
    </row>
    <row r="325" spans="1:7" s="77" customFormat="1" ht="32.1" customHeight="1">
      <c r="A325" s="91"/>
      <c r="B325" s="284">
        <f>'パターン2-2-4-1'!B326</f>
        <v>0</v>
      </c>
      <c r="C325" s="285"/>
      <c r="D325" s="286">
        <f>'パターン2-2-4-1'!G326</f>
        <v>0</v>
      </c>
      <c r="E325" s="285"/>
      <c r="F325" s="287"/>
      <c r="G325" s="288">
        <f t="shared" si="1"/>
        <v>0</v>
      </c>
    </row>
    <row r="326" spans="1:7" s="77" customFormat="1" ht="32.1" customHeight="1">
      <c r="A326" s="91"/>
      <c r="B326" s="284">
        <f>'パターン2-2-4-1'!B327</f>
        <v>0</v>
      </c>
      <c r="C326" s="285"/>
      <c r="D326" s="286">
        <f>'パターン2-2-4-1'!G327</f>
        <v>0</v>
      </c>
      <c r="E326" s="285"/>
      <c r="F326" s="287"/>
      <c r="G326" s="288">
        <f t="shared" si="1"/>
        <v>0</v>
      </c>
    </row>
    <row r="327" spans="1:7" s="77" customFormat="1" ht="32.1" customHeight="1">
      <c r="A327" s="91"/>
      <c r="B327" s="284">
        <f>'パターン2-2-4-1'!B328</f>
        <v>0</v>
      </c>
      <c r="C327" s="285"/>
      <c r="D327" s="286">
        <f>'パターン2-2-4-1'!G328</f>
        <v>0</v>
      </c>
      <c r="E327" s="285"/>
      <c r="F327" s="287"/>
      <c r="G327" s="288">
        <f t="shared" si="1"/>
        <v>0</v>
      </c>
    </row>
    <row r="328" spans="1:7" s="77" customFormat="1" ht="32.1" customHeight="1">
      <c r="A328" s="91"/>
      <c r="B328" s="284">
        <f>'パターン2-2-4-1'!B329</f>
        <v>0</v>
      </c>
      <c r="C328" s="285"/>
      <c r="D328" s="286">
        <f>'パターン2-2-4-1'!G329</f>
        <v>0</v>
      </c>
      <c r="E328" s="285"/>
      <c r="F328" s="287"/>
      <c r="G328" s="288">
        <f t="shared" si="1"/>
        <v>0</v>
      </c>
    </row>
    <row r="329" spans="1:7" s="77" customFormat="1" ht="32.1" customHeight="1">
      <c r="A329" s="91"/>
      <c r="B329" s="284">
        <f>'パターン2-2-4-1'!B330</f>
        <v>0</v>
      </c>
      <c r="C329" s="285"/>
      <c r="D329" s="286">
        <f>'パターン2-2-4-1'!G330</f>
        <v>0</v>
      </c>
      <c r="E329" s="285"/>
      <c r="F329" s="287"/>
      <c r="G329" s="288">
        <f t="shared" si="1"/>
        <v>0</v>
      </c>
    </row>
    <row r="330" spans="1:7" s="77" customFormat="1" ht="32.1" customHeight="1">
      <c r="A330" s="91"/>
      <c r="B330" s="284">
        <f>'パターン2-2-4-1'!B331</f>
        <v>0</v>
      </c>
      <c r="C330" s="285"/>
      <c r="D330" s="286">
        <f>'パターン2-2-4-1'!G331</f>
        <v>0</v>
      </c>
      <c r="E330" s="285"/>
      <c r="F330" s="287"/>
      <c r="G330" s="288">
        <f t="shared" ref="G330:G393" si="2">D330+E330+F330-C330</f>
        <v>0</v>
      </c>
    </row>
    <row r="331" spans="1:7" s="77" customFormat="1" ht="32.1" customHeight="1">
      <c r="A331" s="91"/>
      <c r="B331" s="284">
        <f>'パターン2-2-4-1'!B332</f>
        <v>0</v>
      </c>
      <c r="C331" s="285"/>
      <c r="D331" s="286">
        <f>'パターン2-2-4-1'!G332</f>
        <v>0</v>
      </c>
      <c r="E331" s="285"/>
      <c r="F331" s="287"/>
      <c r="G331" s="288">
        <f t="shared" si="2"/>
        <v>0</v>
      </c>
    </row>
    <row r="332" spans="1:7" s="77" customFormat="1" ht="32.1" customHeight="1">
      <c r="A332" s="91"/>
      <c r="B332" s="284">
        <f>'パターン2-2-4-1'!B333</f>
        <v>0</v>
      </c>
      <c r="C332" s="285"/>
      <c r="D332" s="286">
        <f>'パターン2-2-4-1'!G333</f>
        <v>0</v>
      </c>
      <c r="E332" s="285"/>
      <c r="F332" s="287"/>
      <c r="G332" s="288">
        <f t="shared" si="2"/>
        <v>0</v>
      </c>
    </row>
    <row r="333" spans="1:7" s="77" customFormat="1" ht="32.1" customHeight="1">
      <c r="A333" s="91"/>
      <c r="B333" s="284">
        <f>'パターン2-2-4-1'!B334</f>
        <v>0</v>
      </c>
      <c r="C333" s="285"/>
      <c r="D333" s="286">
        <f>'パターン2-2-4-1'!G334</f>
        <v>0</v>
      </c>
      <c r="E333" s="285"/>
      <c r="F333" s="287"/>
      <c r="G333" s="288">
        <f t="shared" si="2"/>
        <v>0</v>
      </c>
    </row>
    <row r="334" spans="1:7" s="77" customFormat="1" ht="32.1" customHeight="1">
      <c r="A334" s="91"/>
      <c r="B334" s="284">
        <f>'パターン2-2-4-1'!B335</f>
        <v>0</v>
      </c>
      <c r="C334" s="285"/>
      <c r="D334" s="286">
        <f>'パターン2-2-4-1'!G335</f>
        <v>0</v>
      </c>
      <c r="E334" s="285"/>
      <c r="F334" s="287"/>
      <c r="G334" s="288">
        <f t="shared" si="2"/>
        <v>0</v>
      </c>
    </row>
    <row r="335" spans="1:7" s="77" customFormat="1" ht="32.1" customHeight="1">
      <c r="A335" s="91"/>
      <c r="B335" s="284">
        <f>'パターン2-2-4-1'!B336</f>
        <v>0</v>
      </c>
      <c r="C335" s="285"/>
      <c r="D335" s="286">
        <f>'パターン2-2-4-1'!G336</f>
        <v>0</v>
      </c>
      <c r="E335" s="285"/>
      <c r="F335" s="287"/>
      <c r="G335" s="288">
        <f t="shared" si="2"/>
        <v>0</v>
      </c>
    </row>
    <row r="336" spans="1:7" s="77" customFormat="1" ht="32.1" customHeight="1">
      <c r="A336" s="91"/>
      <c r="B336" s="284">
        <f>'パターン2-2-4-1'!B337</f>
        <v>0</v>
      </c>
      <c r="C336" s="285"/>
      <c r="D336" s="286">
        <f>'パターン2-2-4-1'!G337</f>
        <v>0</v>
      </c>
      <c r="E336" s="285"/>
      <c r="F336" s="287"/>
      <c r="G336" s="288">
        <f t="shared" si="2"/>
        <v>0</v>
      </c>
    </row>
    <row r="337" spans="1:7" s="77" customFormat="1" ht="32.1" customHeight="1">
      <c r="A337" s="91"/>
      <c r="B337" s="284">
        <f>'パターン2-2-4-1'!B338</f>
        <v>0</v>
      </c>
      <c r="C337" s="285"/>
      <c r="D337" s="286">
        <f>'パターン2-2-4-1'!G338</f>
        <v>0</v>
      </c>
      <c r="E337" s="285"/>
      <c r="F337" s="287"/>
      <c r="G337" s="288">
        <f t="shared" si="2"/>
        <v>0</v>
      </c>
    </row>
    <row r="338" spans="1:7" s="77" customFormat="1" ht="32.1" customHeight="1">
      <c r="A338" s="91"/>
      <c r="B338" s="284">
        <f>'パターン2-2-4-1'!B339</f>
        <v>0</v>
      </c>
      <c r="C338" s="285"/>
      <c r="D338" s="286">
        <f>'パターン2-2-4-1'!G339</f>
        <v>0</v>
      </c>
      <c r="E338" s="285"/>
      <c r="F338" s="287"/>
      <c r="G338" s="288">
        <f t="shared" si="2"/>
        <v>0</v>
      </c>
    </row>
    <row r="339" spans="1:7" s="77" customFormat="1" ht="32.1" customHeight="1">
      <c r="A339" s="91"/>
      <c r="B339" s="284">
        <f>'パターン2-2-4-1'!B340</f>
        <v>0</v>
      </c>
      <c r="C339" s="285"/>
      <c r="D339" s="286">
        <f>'パターン2-2-4-1'!G340</f>
        <v>0</v>
      </c>
      <c r="E339" s="285"/>
      <c r="F339" s="287"/>
      <c r="G339" s="288">
        <f t="shared" si="2"/>
        <v>0</v>
      </c>
    </row>
    <row r="340" spans="1:7" s="77" customFormat="1" ht="32.1" customHeight="1">
      <c r="A340" s="91"/>
      <c r="B340" s="284">
        <f>'パターン2-2-4-1'!B341</f>
        <v>0</v>
      </c>
      <c r="C340" s="285"/>
      <c r="D340" s="286">
        <f>'パターン2-2-4-1'!G341</f>
        <v>0</v>
      </c>
      <c r="E340" s="285"/>
      <c r="F340" s="287"/>
      <c r="G340" s="288">
        <f t="shared" si="2"/>
        <v>0</v>
      </c>
    </row>
    <row r="341" spans="1:7" s="77" customFormat="1" ht="32.1" customHeight="1">
      <c r="A341" s="91"/>
      <c r="B341" s="284">
        <f>'パターン2-2-4-1'!B342</f>
        <v>0</v>
      </c>
      <c r="C341" s="285"/>
      <c r="D341" s="286">
        <f>'パターン2-2-4-1'!G342</f>
        <v>0</v>
      </c>
      <c r="E341" s="285"/>
      <c r="F341" s="287"/>
      <c r="G341" s="288">
        <f t="shared" si="2"/>
        <v>0</v>
      </c>
    </row>
    <row r="342" spans="1:7" s="77" customFormat="1" ht="32.1" customHeight="1">
      <c r="A342" s="91"/>
      <c r="B342" s="284">
        <f>'パターン2-2-4-1'!B343</f>
        <v>0</v>
      </c>
      <c r="C342" s="285"/>
      <c r="D342" s="286">
        <f>'パターン2-2-4-1'!G343</f>
        <v>0</v>
      </c>
      <c r="E342" s="285"/>
      <c r="F342" s="287"/>
      <c r="G342" s="288">
        <f t="shared" si="2"/>
        <v>0</v>
      </c>
    </row>
    <row r="343" spans="1:7" s="77" customFormat="1" ht="32.1" customHeight="1">
      <c r="A343" s="91"/>
      <c r="B343" s="284">
        <f>'パターン2-2-4-1'!B344</f>
        <v>0</v>
      </c>
      <c r="C343" s="285"/>
      <c r="D343" s="286">
        <f>'パターン2-2-4-1'!G344</f>
        <v>0</v>
      </c>
      <c r="E343" s="285"/>
      <c r="F343" s="287"/>
      <c r="G343" s="288">
        <f t="shared" si="2"/>
        <v>0</v>
      </c>
    </row>
    <row r="344" spans="1:7" s="77" customFormat="1" ht="32.1" customHeight="1">
      <c r="A344" s="91"/>
      <c r="B344" s="284">
        <f>'パターン2-2-4-1'!B345</f>
        <v>0</v>
      </c>
      <c r="C344" s="285"/>
      <c r="D344" s="286">
        <f>'パターン2-2-4-1'!G345</f>
        <v>0</v>
      </c>
      <c r="E344" s="285"/>
      <c r="F344" s="287"/>
      <c r="G344" s="288">
        <f t="shared" si="2"/>
        <v>0</v>
      </c>
    </row>
    <row r="345" spans="1:7" s="77" customFormat="1" ht="32.1" customHeight="1">
      <c r="A345" s="91"/>
      <c r="B345" s="284">
        <f>'パターン2-2-4-1'!B346</f>
        <v>0</v>
      </c>
      <c r="C345" s="285"/>
      <c r="D345" s="286">
        <f>'パターン2-2-4-1'!G346</f>
        <v>0</v>
      </c>
      <c r="E345" s="285"/>
      <c r="F345" s="287"/>
      <c r="G345" s="288">
        <f t="shared" si="2"/>
        <v>0</v>
      </c>
    </row>
    <row r="346" spans="1:7" s="77" customFormat="1" ht="32.1" customHeight="1">
      <c r="A346" s="91"/>
      <c r="B346" s="284">
        <f>'パターン2-2-4-1'!B347</f>
        <v>0</v>
      </c>
      <c r="C346" s="285"/>
      <c r="D346" s="286">
        <f>'パターン2-2-4-1'!G347</f>
        <v>0</v>
      </c>
      <c r="E346" s="285"/>
      <c r="F346" s="287"/>
      <c r="G346" s="288">
        <f t="shared" si="2"/>
        <v>0</v>
      </c>
    </row>
    <row r="347" spans="1:7" s="77" customFormat="1" ht="32.1" customHeight="1">
      <c r="A347" s="91"/>
      <c r="B347" s="284">
        <f>'パターン2-2-4-1'!B348</f>
        <v>0</v>
      </c>
      <c r="C347" s="285"/>
      <c r="D347" s="286">
        <f>'パターン2-2-4-1'!G348</f>
        <v>0</v>
      </c>
      <c r="E347" s="285"/>
      <c r="F347" s="287"/>
      <c r="G347" s="288">
        <f t="shared" si="2"/>
        <v>0</v>
      </c>
    </row>
    <row r="348" spans="1:7" s="77" customFormat="1" ht="32.1" customHeight="1">
      <c r="A348" s="91"/>
      <c r="B348" s="284">
        <f>'パターン2-2-4-1'!B349</f>
        <v>0</v>
      </c>
      <c r="C348" s="285"/>
      <c r="D348" s="286">
        <f>'パターン2-2-4-1'!G349</f>
        <v>0</v>
      </c>
      <c r="E348" s="285"/>
      <c r="F348" s="287"/>
      <c r="G348" s="288">
        <f t="shared" si="2"/>
        <v>0</v>
      </c>
    </row>
    <row r="349" spans="1:7" s="77" customFormat="1" ht="32.1" customHeight="1">
      <c r="A349" s="91"/>
      <c r="B349" s="284">
        <f>'パターン2-2-4-1'!B350</f>
        <v>0</v>
      </c>
      <c r="C349" s="285"/>
      <c r="D349" s="286">
        <f>'パターン2-2-4-1'!G350</f>
        <v>0</v>
      </c>
      <c r="E349" s="285"/>
      <c r="F349" s="287"/>
      <c r="G349" s="288">
        <f t="shared" si="2"/>
        <v>0</v>
      </c>
    </row>
    <row r="350" spans="1:7" s="77" customFormat="1" ht="32.1" customHeight="1">
      <c r="A350" s="91"/>
      <c r="B350" s="284">
        <f>'パターン2-2-4-1'!B351</f>
        <v>0</v>
      </c>
      <c r="C350" s="285"/>
      <c r="D350" s="286">
        <f>'パターン2-2-4-1'!G351</f>
        <v>0</v>
      </c>
      <c r="E350" s="285"/>
      <c r="F350" s="287"/>
      <c r="G350" s="288">
        <f t="shared" si="2"/>
        <v>0</v>
      </c>
    </row>
    <row r="351" spans="1:7" s="77" customFormat="1" ht="32.1" customHeight="1">
      <c r="A351" s="91"/>
      <c r="B351" s="284">
        <f>'パターン2-2-4-1'!B352</f>
        <v>0</v>
      </c>
      <c r="C351" s="285"/>
      <c r="D351" s="286">
        <f>'パターン2-2-4-1'!G352</f>
        <v>0</v>
      </c>
      <c r="E351" s="285"/>
      <c r="F351" s="287"/>
      <c r="G351" s="288">
        <f t="shared" si="2"/>
        <v>0</v>
      </c>
    </row>
    <row r="352" spans="1:7" s="77" customFormat="1" ht="32.1" customHeight="1">
      <c r="A352" s="91"/>
      <c r="B352" s="284">
        <f>'パターン2-2-4-1'!B353</f>
        <v>0</v>
      </c>
      <c r="C352" s="285"/>
      <c r="D352" s="286">
        <f>'パターン2-2-4-1'!G353</f>
        <v>0</v>
      </c>
      <c r="E352" s="285"/>
      <c r="F352" s="287"/>
      <c r="G352" s="288">
        <f t="shared" si="2"/>
        <v>0</v>
      </c>
    </row>
    <row r="353" spans="1:7" s="77" customFormat="1" ht="32.1" customHeight="1">
      <c r="A353" s="91"/>
      <c r="B353" s="284">
        <f>'パターン2-2-4-1'!B354</f>
        <v>0</v>
      </c>
      <c r="C353" s="285"/>
      <c r="D353" s="286">
        <f>'パターン2-2-4-1'!G354</f>
        <v>0</v>
      </c>
      <c r="E353" s="285"/>
      <c r="F353" s="287"/>
      <c r="G353" s="288">
        <f t="shared" si="2"/>
        <v>0</v>
      </c>
    </row>
    <row r="354" spans="1:7" s="77" customFormat="1" ht="32.1" customHeight="1">
      <c r="A354" s="91"/>
      <c r="B354" s="284">
        <f>'パターン2-2-4-1'!B355</f>
        <v>0</v>
      </c>
      <c r="C354" s="285"/>
      <c r="D354" s="286">
        <f>'パターン2-2-4-1'!G355</f>
        <v>0</v>
      </c>
      <c r="E354" s="285"/>
      <c r="F354" s="287"/>
      <c r="G354" s="288">
        <f t="shared" si="2"/>
        <v>0</v>
      </c>
    </row>
    <row r="355" spans="1:7" s="77" customFormat="1" ht="32.1" customHeight="1">
      <c r="A355" s="91"/>
      <c r="B355" s="284">
        <f>'パターン2-2-4-1'!B356</f>
        <v>0</v>
      </c>
      <c r="C355" s="285"/>
      <c r="D355" s="286">
        <f>'パターン2-2-4-1'!G356</f>
        <v>0</v>
      </c>
      <c r="E355" s="285"/>
      <c r="F355" s="287"/>
      <c r="G355" s="288">
        <f t="shared" si="2"/>
        <v>0</v>
      </c>
    </row>
    <row r="356" spans="1:7" s="77" customFormat="1" ht="32.1" customHeight="1">
      <c r="A356" s="91"/>
      <c r="B356" s="284">
        <f>'パターン2-2-4-1'!B357</f>
        <v>0</v>
      </c>
      <c r="C356" s="285"/>
      <c r="D356" s="286">
        <f>'パターン2-2-4-1'!G357</f>
        <v>0</v>
      </c>
      <c r="E356" s="285"/>
      <c r="F356" s="287"/>
      <c r="G356" s="288">
        <f t="shared" si="2"/>
        <v>0</v>
      </c>
    </row>
    <row r="357" spans="1:7" s="77" customFormat="1" ht="32.1" customHeight="1">
      <c r="A357" s="91"/>
      <c r="B357" s="284">
        <f>'パターン2-2-4-1'!B358</f>
        <v>0</v>
      </c>
      <c r="C357" s="285"/>
      <c r="D357" s="286">
        <f>'パターン2-2-4-1'!G358</f>
        <v>0</v>
      </c>
      <c r="E357" s="285"/>
      <c r="F357" s="287"/>
      <c r="G357" s="288">
        <f t="shared" si="2"/>
        <v>0</v>
      </c>
    </row>
    <row r="358" spans="1:7" s="77" customFormat="1" ht="32.1" customHeight="1">
      <c r="A358" s="91"/>
      <c r="B358" s="284">
        <f>'パターン2-2-4-1'!B359</f>
        <v>0</v>
      </c>
      <c r="C358" s="285"/>
      <c r="D358" s="286">
        <f>'パターン2-2-4-1'!G359</f>
        <v>0</v>
      </c>
      <c r="E358" s="285"/>
      <c r="F358" s="287"/>
      <c r="G358" s="288">
        <f t="shared" si="2"/>
        <v>0</v>
      </c>
    </row>
    <row r="359" spans="1:7" s="77" customFormat="1" ht="32.1" customHeight="1">
      <c r="A359" s="91"/>
      <c r="B359" s="284">
        <f>'パターン2-2-4-1'!B360</f>
        <v>0</v>
      </c>
      <c r="C359" s="285"/>
      <c r="D359" s="286">
        <f>'パターン2-2-4-1'!G360</f>
        <v>0</v>
      </c>
      <c r="E359" s="285"/>
      <c r="F359" s="287"/>
      <c r="G359" s="288">
        <f t="shared" si="2"/>
        <v>0</v>
      </c>
    </row>
    <row r="360" spans="1:7" s="77" customFormat="1" ht="32.1" customHeight="1">
      <c r="A360" s="91"/>
      <c r="B360" s="284">
        <f>'パターン2-2-4-1'!B361</f>
        <v>0</v>
      </c>
      <c r="C360" s="285"/>
      <c r="D360" s="286">
        <f>'パターン2-2-4-1'!G361</f>
        <v>0</v>
      </c>
      <c r="E360" s="285"/>
      <c r="F360" s="287"/>
      <c r="G360" s="288">
        <f t="shared" si="2"/>
        <v>0</v>
      </c>
    </row>
    <row r="361" spans="1:7" s="77" customFormat="1" ht="32.1" customHeight="1">
      <c r="A361" s="91"/>
      <c r="B361" s="284">
        <f>'パターン2-2-4-1'!B362</f>
        <v>0</v>
      </c>
      <c r="C361" s="285"/>
      <c r="D361" s="286">
        <f>'パターン2-2-4-1'!G362</f>
        <v>0</v>
      </c>
      <c r="E361" s="285"/>
      <c r="F361" s="287"/>
      <c r="G361" s="288">
        <f t="shared" si="2"/>
        <v>0</v>
      </c>
    </row>
    <row r="362" spans="1:7" s="77" customFormat="1" ht="32.1" customHeight="1">
      <c r="A362" s="91"/>
      <c r="B362" s="284">
        <f>'パターン2-2-4-1'!B363</f>
        <v>0</v>
      </c>
      <c r="C362" s="285"/>
      <c r="D362" s="286">
        <f>'パターン2-2-4-1'!G363</f>
        <v>0</v>
      </c>
      <c r="E362" s="285"/>
      <c r="F362" s="287"/>
      <c r="G362" s="288">
        <f t="shared" si="2"/>
        <v>0</v>
      </c>
    </row>
    <row r="363" spans="1:7" s="77" customFormat="1" ht="32.1" customHeight="1">
      <c r="A363" s="91"/>
      <c r="B363" s="284">
        <f>'パターン2-2-4-1'!B364</f>
        <v>0</v>
      </c>
      <c r="C363" s="285"/>
      <c r="D363" s="286">
        <f>'パターン2-2-4-1'!G364</f>
        <v>0</v>
      </c>
      <c r="E363" s="285"/>
      <c r="F363" s="287"/>
      <c r="G363" s="288">
        <f t="shared" si="2"/>
        <v>0</v>
      </c>
    </row>
    <row r="364" spans="1:7" s="77" customFormat="1" ht="32.1" customHeight="1">
      <c r="A364" s="91"/>
      <c r="B364" s="284">
        <f>'パターン2-2-4-1'!B365</f>
        <v>0</v>
      </c>
      <c r="C364" s="285"/>
      <c r="D364" s="286">
        <f>'パターン2-2-4-1'!G365</f>
        <v>0</v>
      </c>
      <c r="E364" s="285"/>
      <c r="F364" s="287"/>
      <c r="G364" s="288">
        <f t="shared" si="2"/>
        <v>0</v>
      </c>
    </row>
    <row r="365" spans="1:7" s="77" customFormat="1" ht="32.1" customHeight="1">
      <c r="A365" s="91"/>
      <c r="B365" s="284">
        <f>'パターン2-2-4-1'!B366</f>
        <v>0</v>
      </c>
      <c r="C365" s="285"/>
      <c r="D365" s="286">
        <f>'パターン2-2-4-1'!G366</f>
        <v>0</v>
      </c>
      <c r="E365" s="285"/>
      <c r="F365" s="287"/>
      <c r="G365" s="288">
        <f t="shared" si="2"/>
        <v>0</v>
      </c>
    </row>
    <row r="366" spans="1:7" s="77" customFormat="1" ht="32.1" customHeight="1">
      <c r="A366" s="91"/>
      <c r="B366" s="284">
        <f>'パターン2-2-4-1'!B367</f>
        <v>0</v>
      </c>
      <c r="C366" s="285"/>
      <c r="D366" s="286">
        <f>'パターン2-2-4-1'!G367</f>
        <v>0</v>
      </c>
      <c r="E366" s="285"/>
      <c r="F366" s="287"/>
      <c r="G366" s="288">
        <f t="shared" si="2"/>
        <v>0</v>
      </c>
    </row>
    <row r="367" spans="1:7" s="77" customFormat="1" ht="32.1" customHeight="1">
      <c r="A367" s="91"/>
      <c r="B367" s="284">
        <f>'パターン2-2-4-1'!B368</f>
        <v>0</v>
      </c>
      <c r="C367" s="285"/>
      <c r="D367" s="286">
        <f>'パターン2-2-4-1'!G368</f>
        <v>0</v>
      </c>
      <c r="E367" s="285"/>
      <c r="F367" s="287"/>
      <c r="G367" s="288">
        <f t="shared" si="2"/>
        <v>0</v>
      </c>
    </row>
    <row r="368" spans="1:7" s="77" customFormat="1" ht="32.1" customHeight="1">
      <c r="A368" s="91"/>
      <c r="B368" s="284">
        <f>'パターン2-2-4-1'!B369</f>
        <v>0</v>
      </c>
      <c r="C368" s="285"/>
      <c r="D368" s="286">
        <f>'パターン2-2-4-1'!G369</f>
        <v>0</v>
      </c>
      <c r="E368" s="285"/>
      <c r="F368" s="287"/>
      <c r="G368" s="288">
        <f t="shared" si="2"/>
        <v>0</v>
      </c>
    </row>
    <row r="369" spans="1:7" s="77" customFormat="1" ht="32.1" customHeight="1">
      <c r="A369" s="91"/>
      <c r="B369" s="284">
        <f>'パターン2-2-4-1'!B370</f>
        <v>0</v>
      </c>
      <c r="C369" s="285"/>
      <c r="D369" s="286">
        <f>'パターン2-2-4-1'!G370</f>
        <v>0</v>
      </c>
      <c r="E369" s="285"/>
      <c r="F369" s="287"/>
      <c r="G369" s="288">
        <f t="shared" si="2"/>
        <v>0</v>
      </c>
    </row>
    <row r="370" spans="1:7" s="77" customFormat="1" ht="32.1" customHeight="1">
      <c r="A370" s="91"/>
      <c r="B370" s="284">
        <f>'パターン2-2-4-1'!B371</f>
        <v>0</v>
      </c>
      <c r="C370" s="285"/>
      <c r="D370" s="286">
        <f>'パターン2-2-4-1'!G371</f>
        <v>0</v>
      </c>
      <c r="E370" s="285"/>
      <c r="F370" s="287"/>
      <c r="G370" s="288">
        <f t="shared" si="2"/>
        <v>0</v>
      </c>
    </row>
    <row r="371" spans="1:7" s="77" customFormat="1" ht="32.1" customHeight="1">
      <c r="A371" s="91"/>
      <c r="B371" s="284">
        <f>'パターン2-2-4-1'!B372</f>
        <v>0</v>
      </c>
      <c r="C371" s="285"/>
      <c r="D371" s="286">
        <f>'パターン2-2-4-1'!G372</f>
        <v>0</v>
      </c>
      <c r="E371" s="285"/>
      <c r="F371" s="287"/>
      <c r="G371" s="288">
        <f t="shared" si="2"/>
        <v>0</v>
      </c>
    </row>
    <row r="372" spans="1:7" s="77" customFormat="1" ht="32.1" customHeight="1">
      <c r="A372" s="91"/>
      <c r="B372" s="284">
        <f>'パターン2-2-4-1'!B373</f>
        <v>0</v>
      </c>
      <c r="C372" s="285"/>
      <c r="D372" s="286">
        <f>'パターン2-2-4-1'!G373</f>
        <v>0</v>
      </c>
      <c r="E372" s="285"/>
      <c r="F372" s="287"/>
      <c r="G372" s="288">
        <f t="shared" si="2"/>
        <v>0</v>
      </c>
    </row>
    <row r="373" spans="1:7" s="77" customFormat="1" ht="32.1" customHeight="1">
      <c r="A373" s="91"/>
      <c r="B373" s="284">
        <f>'パターン2-2-4-1'!B374</f>
        <v>0</v>
      </c>
      <c r="C373" s="285"/>
      <c r="D373" s="286">
        <f>'パターン2-2-4-1'!G374</f>
        <v>0</v>
      </c>
      <c r="E373" s="285"/>
      <c r="F373" s="287"/>
      <c r="G373" s="288">
        <f t="shared" si="2"/>
        <v>0</v>
      </c>
    </row>
    <row r="374" spans="1:7" s="77" customFormat="1" ht="32.1" customHeight="1">
      <c r="A374" s="91"/>
      <c r="B374" s="284">
        <f>'パターン2-2-4-1'!B375</f>
        <v>0</v>
      </c>
      <c r="C374" s="285"/>
      <c r="D374" s="286">
        <f>'パターン2-2-4-1'!G375</f>
        <v>0</v>
      </c>
      <c r="E374" s="285"/>
      <c r="F374" s="287"/>
      <c r="G374" s="288">
        <f t="shared" si="2"/>
        <v>0</v>
      </c>
    </row>
    <row r="375" spans="1:7" s="77" customFormat="1" ht="32.1" customHeight="1">
      <c r="A375" s="91"/>
      <c r="B375" s="284">
        <f>'パターン2-2-4-1'!B376</f>
        <v>0</v>
      </c>
      <c r="C375" s="285"/>
      <c r="D375" s="286">
        <f>'パターン2-2-4-1'!G376</f>
        <v>0</v>
      </c>
      <c r="E375" s="285"/>
      <c r="F375" s="287"/>
      <c r="G375" s="288">
        <f t="shared" si="2"/>
        <v>0</v>
      </c>
    </row>
    <row r="376" spans="1:7" s="77" customFormat="1" ht="32.1" customHeight="1">
      <c r="A376" s="91"/>
      <c r="B376" s="284">
        <f>'パターン2-2-4-1'!B377</f>
        <v>0</v>
      </c>
      <c r="C376" s="285"/>
      <c r="D376" s="286">
        <f>'パターン2-2-4-1'!G377</f>
        <v>0</v>
      </c>
      <c r="E376" s="285"/>
      <c r="F376" s="287"/>
      <c r="G376" s="288">
        <f t="shared" si="2"/>
        <v>0</v>
      </c>
    </row>
    <row r="377" spans="1:7" s="77" customFormat="1" ht="32.1" customHeight="1">
      <c r="A377" s="91"/>
      <c r="B377" s="284">
        <f>'パターン2-2-4-1'!B378</f>
        <v>0</v>
      </c>
      <c r="C377" s="285"/>
      <c r="D377" s="286">
        <f>'パターン2-2-4-1'!G378</f>
        <v>0</v>
      </c>
      <c r="E377" s="285"/>
      <c r="F377" s="287"/>
      <c r="G377" s="288">
        <f t="shared" si="2"/>
        <v>0</v>
      </c>
    </row>
    <row r="378" spans="1:7" s="77" customFormat="1" ht="32.1" customHeight="1">
      <c r="A378" s="91"/>
      <c r="B378" s="284">
        <f>'パターン2-2-4-1'!B379</f>
        <v>0</v>
      </c>
      <c r="C378" s="285"/>
      <c r="D378" s="286">
        <f>'パターン2-2-4-1'!G379</f>
        <v>0</v>
      </c>
      <c r="E378" s="285"/>
      <c r="F378" s="287"/>
      <c r="G378" s="288">
        <f t="shared" si="2"/>
        <v>0</v>
      </c>
    </row>
    <row r="379" spans="1:7" s="77" customFormat="1" ht="32.1" customHeight="1">
      <c r="A379" s="91"/>
      <c r="B379" s="284">
        <f>'パターン2-2-4-1'!B380</f>
        <v>0</v>
      </c>
      <c r="C379" s="285"/>
      <c r="D379" s="286">
        <f>'パターン2-2-4-1'!G380</f>
        <v>0</v>
      </c>
      <c r="E379" s="285"/>
      <c r="F379" s="287"/>
      <c r="G379" s="288">
        <f t="shared" si="2"/>
        <v>0</v>
      </c>
    </row>
    <row r="380" spans="1:7" s="77" customFormat="1" ht="32.1" customHeight="1">
      <c r="A380" s="91"/>
      <c r="B380" s="284">
        <f>'パターン2-2-4-1'!B381</f>
        <v>0</v>
      </c>
      <c r="C380" s="285"/>
      <c r="D380" s="286">
        <f>'パターン2-2-4-1'!G381</f>
        <v>0</v>
      </c>
      <c r="E380" s="285"/>
      <c r="F380" s="287"/>
      <c r="G380" s="288">
        <f t="shared" si="2"/>
        <v>0</v>
      </c>
    </row>
    <row r="381" spans="1:7" s="77" customFormat="1" ht="32.1" customHeight="1">
      <c r="A381" s="91"/>
      <c r="B381" s="284">
        <f>'パターン2-2-4-1'!B382</f>
        <v>0</v>
      </c>
      <c r="C381" s="285"/>
      <c r="D381" s="286">
        <f>'パターン2-2-4-1'!G382</f>
        <v>0</v>
      </c>
      <c r="E381" s="285"/>
      <c r="F381" s="287"/>
      <c r="G381" s="288">
        <f t="shared" si="2"/>
        <v>0</v>
      </c>
    </row>
    <row r="382" spans="1:7" s="77" customFormat="1" ht="32.1" customHeight="1">
      <c r="A382" s="91"/>
      <c r="B382" s="284">
        <f>'パターン2-2-4-1'!B383</f>
        <v>0</v>
      </c>
      <c r="C382" s="285"/>
      <c r="D382" s="286">
        <f>'パターン2-2-4-1'!G383</f>
        <v>0</v>
      </c>
      <c r="E382" s="285"/>
      <c r="F382" s="287"/>
      <c r="G382" s="288">
        <f t="shared" si="2"/>
        <v>0</v>
      </c>
    </row>
    <row r="383" spans="1:7" s="77" customFormat="1" ht="32.1" customHeight="1">
      <c r="A383" s="91"/>
      <c r="B383" s="284">
        <f>'パターン2-2-4-1'!B384</f>
        <v>0</v>
      </c>
      <c r="C383" s="285"/>
      <c r="D383" s="286">
        <f>'パターン2-2-4-1'!G384</f>
        <v>0</v>
      </c>
      <c r="E383" s="285"/>
      <c r="F383" s="287"/>
      <c r="G383" s="288">
        <f t="shared" si="2"/>
        <v>0</v>
      </c>
    </row>
    <row r="384" spans="1:7" s="77" customFormat="1" ht="32.1" customHeight="1">
      <c r="A384" s="91"/>
      <c r="B384" s="284">
        <f>'パターン2-2-4-1'!B385</f>
        <v>0</v>
      </c>
      <c r="C384" s="285"/>
      <c r="D384" s="286">
        <f>'パターン2-2-4-1'!G385</f>
        <v>0</v>
      </c>
      <c r="E384" s="285"/>
      <c r="F384" s="287"/>
      <c r="G384" s="288">
        <f t="shared" si="2"/>
        <v>0</v>
      </c>
    </row>
    <row r="385" spans="1:7" s="77" customFormat="1" ht="32.1" customHeight="1">
      <c r="A385" s="91"/>
      <c r="B385" s="284">
        <f>'パターン2-2-4-1'!B386</f>
        <v>0</v>
      </c>
      <c r="C385" s="285"/>
      <c r="D385" s="286">
        <f>'パターン2-2-4-1'!G386</f>
        <v>0</v>
      </c>
      <c r="E385" s="285"/>
      <c r="F385" s="287"/>
      <c r="G385" s="288">
        <f t="shared" si="2"/>
        <v>0</v>
      </c>
    </row>
    <row r="386" spans="1:7" s="77" customFormat="1" ht="32.1" customHeight="1">
      <c r="A386" s="91"/>
      <c r="B386" s="284">
        <f>'パターン2-2-4-1'!B387</f>
        <v>0</v>
      </c>
      <c r="C386" s="285"/>
      <c r="D386" s="286">
        <f>'パターン2-2-4-1'!G387</f>
        <v>0</v>
      </c>
      <c r="E386" s="285"/>
      <c r="F386" s="287"/>
      <c r="G386" s="288">
        <f t="shared" si="2"/>
        <v>0</v>
      </c>
    </row>
    <row r="387" spans="1:7" s="77" customFormat="1" ht="32.1" customHeight="1">
      <c r="A387" s="91"/>
      <c r="B387" s="284">
        <f>'パターン2-2-4-1'!B388</f>
        <v>0</v>
      </c>
      <c r="C387" s="285"/>
      <c r="D387" s="286">
        <f>'パターン2-2-4-1'!G388</f>
        <v>0</v>
      </c>
      <c r="E387" s="285"/>
      <c r="F387" s="287"/>
      <c r="G387" s="288">
        <f t="shared" si="2"/>
        <v>0</v>
      </c>
    </row>
    <row r="388" spans="1:7" s="77" customFormat="1" ht="32.1" customHeight="1">
      <c r="A388" s="91"/>
      <c r="B388" s="284">
        <f>'パターン2-2-4-1'!B389</f>
        <v>0</v>
      </c>
      <c r="C388" s="285"/>
      <c r="D388" s="286">
        <f>'パターン2-2-4-1'!G389</f>
        <v>0</v>
      </c>
      <c r="E388" s="285"/>
      <c r="F388" s="287"/>
      <c r="G388" s="288">
        <f t="shared" si="2"/>
        <v>0</v>
      </c>
    </row>
    <row r="389" spans="1:7" s="77" customFormat="1" ht="32.1" customHeight="1">
      <c r="A389" s="91"/>
      <c r="B389" s="284">
        <f>'パターン2-2-4-1'!B390</f>
        <v>0</v>
      </c>
      <c r="C389" s="285"/>
      <c r="D389" s="286">
        <f>'パターン2-2-4-1'!G390</f>
        <v>0</v>
      </c>
      <c r="E389" s="285"/>
      <c r="F389" s="287"/>
      <c r="G389" s="288">
        <f t="shared" si="2"/>
        <v>0</v>
      </c>
    </row>
    <row r="390" spans="1:7" s="77" customFormat="1" ht="32.1" customHeight="1">
      <c r="A390" s="91"/>
      <c r="B390" s="284">
        <f>'パターン2-2-4-1'!B391</f>
        <v>0</v>
      </c>
      <c r="C390" s="285"/>
      <c r="D390" s="286">
        <f>'パターン2-2-4-1'!G391</f>
        <v>0</v>
      </c>
      <c r="E390" s="285"/>
      <c r="F390" s="287"/>
      <c r="G390" s="288">
        <f t="shared" si="2"/>
        <v>0</v>
      </c>
    </row>
    <row r="391" spans="1:7" s="77" customFormat="1" ht="32.1" customHeight="1">
      <c r="A391" s="91"/>
      <c r="B391" s="284">
        <f>'パターン2-2-4-1'!B392</f>
        <v>0</v>
      </c>
      <c r="C391" s="285"/>
      <c r="D391" s="286">
        <f>'パターン2-2-4-1'!G392</f>
        <v>0</v>
      </c>
      <c r="E391" s="285"/>
      <c r="F391" s="287"/>
      <c r="G391" s="288">
        <f t="shared" si="2"/>
        <v>0</v>
      </c>
    </row>
    <row r="392" spans="1:7" s="77" customFormat="1" ht="32.1" customHeight="1">
      <c r="A392" s="91"/>
      <c r="B392" s="284">
        <f>'パターン2-2-4-1'!B393</f>
        <v>0</v>
      </c>
      <c r="C392" s="285"/>
      <c r="D392" s="286">
        <f>'パターン2-2-4-1'!G393</f>
        <v>0</v>
      </c>
      <c r="E392" s="285"/>
      <c r="F392" s="287"/>
      <c r="G392" s="288">
        <f t="shared" si="2"/>
        <v>0</v>
      </c>
    </row>
    <row r="393" spans="1:7" s="77" customFormat="1" ht="32.1" customHeight="1">
      <c r="A393" s="91"/>
      <c r="B393" s="284">
        <f>'パターン2-2-4-1'!B394</f>
        <v>0</v>
      </c>
      <c r="C393" s="285"/>
      <c r="D393" s="286">
        <f>'パターン2-2-4-1'!G394</f>
        <v>0</v>
      </c>
      <c r="E393" s="285"/>
      <c r="F393" s="287"/>
      <c r="G393" s="288">
        <f t="shared" si="2"/>
        <v>0</v>
      </c>
    </row>
    <row r="394" spans="1:7" s="77" customFormat="1" ht="32.1" customHeight="1">
      <c r="A394" s="91"/>
      <c r="B394" s="284">
        <f>'パターン2-2-4-1'!B395</f>
        <v>0</v>
      </c>
      <c r="C394" s="285"/>
      <c r="D394" s="286">
        <f>'パターン2-2-4-1'!G395</f>
        <v>0</v>
      </c>
      <c r="E394" s="285"/>
      <c r="F394" s="287"/>
      <c r="G394" s="288">
        <f t="shared" ref="G394:G457" si="3">D394+E394+F394-C394</f>
        <v>0</v>
      </c>
    </row>
    <row r="395" spans="1:7" s="77" customFormat="1" ht="32.1" customHeight="1">
      <c r="A395" s="91"/>
      <c r="B395" s="284">
        <f>'パターン2-2-4-1'!B396</f>
        <v>0</v>
      </c>
      <c r="C395" s="285"/>
      <c r="D395" s="286">
        <f>'パターン2-2-4-1'!G396</f>
        <v>0</v>
      </c>
      <c r="E395" s="285"/>
      <c r="F395" s="287"/>
      <c r="G395" s="288">
        <f t="shared" si="3"/>
        <v>0</v>
      </c>
    </row>
    <row r="396" spans="1:7" s="77" customFormat="1" ht="32.1" customHeight="1">
      <c r="A396" s="91"/>
      <c r="B396" s="284">
        <f>'パターン2-2-4-1'!B397</f>
        <v>0</v>
      </c>
      <c r="C396" s="285"/>
      <c r="D396" s="286">
        <f>'パターン2-2-4-1'!G397</f>
        <v>0</v>
      </c>
      <c r="E396" s="285"/>
      <c r="F396" s="287"/>
      <c r="G396" s="288">
        <f t="shared" si="3"/>
        <v>0</v>
      </c>
    </row>
    <row r="397" spans="1:7" s="77" customFormat="1" ht="32.1" customHeight="1">
      <c r="A397" s="91"/>
      <c r="B397" s="284">
        <f>'パターン2-2-4-1'!B398</f>
        <v>0</v>
      </c>
      <c r="C397" s="285"/>
      <c r="D397" s="286">
        <f>'パターン2-2-4-1'!G398</f>
        <v>0</v>
      </c>
      <c r="E397" s="285"/>
      <c r="F397" s="287"/>
      <c r="G397" s="288">
        <f t="shared" si="3"/>
        <v>0</v>
      </c>
    </row>
    <row r="398" spans="1:7" s="77" customFormat="1" ht="32.1" customHeight="1">
      <c r="A398" s="91"/>
      <c r="B398" s="284">
        <f>'パターン2-2-4-1'!B399</f>
        <v>0</v>
      </c>
      <c r="C398" s="285"/>
      <c r="D398" s="286">
        <f>'パターン2-2-4-1'!G399</f>
        <v>0</v>
      </c>
      <c r="E398" s="285"/>
      <c r="F398" s="287"/>
      <c r="G398" s="288">
        <f t="shared" si="3"/>
        <v>0</v>
      </c>
    </row>
    <row r="399" spans="1:7" s="77" customFormat="1" ht="32.1" customHeight="1">
      <c r="A399" s="91"/>
      <c r="B399" s="284">
        <f>'パターン2-2-4-1'!B400</f>
        <v>0</v>
      </c>
      <c r="C399" s="285"/>
      <c r="D399" s="286">
        <f>'パターン2-2-4-1'!G400</f>
        <v>0</v>
      </c>
      <c r="E399" s="285"/>
      <c r="F399" s="287"/>
      <c r="G399" s="288">
        <f t="shared" si="3"/>
        <v>0</v>
      </c>
    </row>
    <row r="400" spans="1:7" s="77" customFormat="1" ht="32.1" customHeight="1">
      <c r="A400" s="91"/>
      <c r="B400" s="284">
        <f>'パターン2-2-4-1'!B401</f>
        <v>0</v>
      </c>
      <c r="C400" s="285"/>
      <c r="D400" s="286">
        <f>'パターン2-2-4-1'!G401</f>
        <v>0</v>
      </c>
      <c r="E400" s="285"/>
      <c r="F400" s="287"/>
      <c r="G400" s="288">
        <f t="shared" si="3"/>
        <v>0</v>
      </c>
    </row>
    <row r="401" spans="1:7" s="77" customFormat="1" ht="32.1" customHeight="1">
      <c r="A401" s="91"/>
      <c r="B401" s="284">
        <f>'パターン2-2-4-1'!B402</f>
        <v>0</v>
      </c>
      <c r="C401" s="285"/>
      <c r="D401" s="286">
        <f>'パターン2-2-4-1'!G402</f>
        <v>0</v>
      </c>
      <c r="E401" s="285"/>
      <c r="F401" s="287"/>
      <c r="G401" s="288">
        <f t="shared" si="3"/>
        <v>0</v>
      </c>
    </row>
    <row r="402" spans="1:7" s="77" customFormat="1" ht="32.1" customHeight="1">
      <c r="A402" s="91"/>
      <c r="B402" s="284">
        <f>'パターン2-2-4-1'!B403</f>
        <v>0</v>
      </c>
      <c r="C402" s="285"/>
      <c r="D402" s="286">
        <f>'パターン2-2-4-1'!G403</f>
        <v>0</v>
      </c>
      <c r="E402" s="285"/>
      <c r="F402" s="287"/>
      <c r="G402" s="288">
        <f t="shared" si="3"/>
        <v>0</v>
      </c>
    </row>
    <row r="403" spans="1:7" s="77" customFormat="1" ht="32.1" customHeight="1">
      <c r="A403" s="91"/>
      <c r="B403" s="284">
        <f>'パターン2-2-4-1'!B404</f>
        <v>0</v>
      </c>
      <c r="C403" s="285"/>
      <c r="D403" s="286">
        <f>'パターン2-2-4-1'!G404</f>
        <v>0</v>
      </c>
      <c r="E403" s="285"/>
      <c r="F403" s="287"/>
      <c r="G403" s="288">
        <f t="shared" si="3"/>
        <v>0</v>
      </c>
    </row>
    <row r="404" spans="1:7" s="77" customFormat="1" ht="32.1" customHeight="1">
      <c r="A404" s="91"/>
      <c r="B404" s="284">
        <f>'パターン2-2-4-1'!B405</f>
        <v>0</v>
      </c>
      <c r="C404" s="285"/>
      <c r="D404" s="286">
        <f>'パターン2-2-4-1'!G405</f>
        <v>0</v>
      </c>
      <c r="E404" s="285"/>
      <c r="F404" s="287"/>
      <c r="G404" s="288">
        <f t="shared" si="3"/>
        <v>0</v>
      </c>
    </row>
    <row r="405" spans="1:7" s="77" customFormat="1" ht="32.1" customHeight="1">
      <c r="A405" s="91"/>
      <c r="B405" s="284">
        <f>'パターン2-2-4-1'!B406</f>
        <v>0</v>
      </c>
      <c r="C405" s="285"/>
      <c r="D405" s="286">
        <f>'パターン2-2-4-1'!G406</f>
        <v>0</v>
      </c>
      <c r="E405" s="285"/>
      <c r="F405" s="287"/>
      <c r="G405" s="288">
        <f t="shared" si="3"/>
        <v>0</v>
      </c>
    </row>
    <row r="406" spans="1:7" s="77" customFormat="1" ht="32.1" customHeight="1">
      <c r="A406" s="91"/>
      <c r="B406" s="284">
        <f>'パターン2-2-4-1'!B407</f>
        <v>0</v>
      </c>
      <c r="C406" s="285"/>
      <c r="D406" s="286">
        <f>'パターン2-2-4-1'!G407</f>
        <v>0</v>
      </c>
      <c r="E406" s="285"/>
      <c r="F406" s="287"/>
      <c r="G406" s="288">
        <f t="shared" si="3"/>
        <v>0</v>
      </c>
    </row>
    <row r="407" spans="1:7" s="77" customFormat="1" ht="32.1" customHeight="1">
      <c r="A407" s="91"/>
      <c r="B407" s="284">
        <f>'パターン2-2-4-1'!B408</f>
        <v>0</v>
      </c>
      <c r="C407" s="285"/>
      <c r="D407" s="286">
        <f>'パターン2-2-4-1'!G408</f>
        <v>0</v>
      </c>
      <c r="E407" s="285"/>
      <c r="F407" s="287"/>
      <c r="G407" s="288">
        <f t="shared" si="3"/>
        <v>0</v>
      </c>
    </row>
    <row r="408" spans="1:7" s="77" customFormat="1" ht="32.1" customHeight="1">
      <c r="A408" s="91"/>
      <c r="B408" s="284">
        <f>'パターン2-2-4-1'!B409</f>
        <v>0</v>
      </c>
      <c r="C408" s="285"/>
      <c r="D408" s="286">
        <f>'パターン2-2-4-1'!G409</f>
        <v>0</v>
      </c>
      <c r="E408" s="285"/>
      <c r="F408" s="287"/>
      <c r="G408" s="288">
        <f t="shared" si="3"/>
        <v>0</v>
      </c>
    </row>
    <row r="409" spans="1:7" s="77" customFormat="1" ht="32.1" customHeight="1">
      <c r="A409" s="91"/>
      <c r="B409" s="284">
        <f>'パターン2-2-4-1'!B410</f>
        <v>0</v>
      </c>
      <c r="C409" s="285"/>
      <c r="D409" s="286">
        <f>'パターン2-2-4-1'!G410</f>
        <v>0</v>
      </c>
      <c r="E409" s="285"/>
      <c r="F409" s="287"/>
      <c r="G409" s="288">
        <f t="shared" si="3"/>
        <v>0</v>
      </c>
    </row>
    <row r="410" spans="1:7" s="77" customFormat="1" ht="32.1" customHeight="1">
      <c r="A410" s="91"/>
      <c r="B410" s="284">
        <f>'パターン2-2-4-1'!B411</f>
        <v>0</v>
      </c>
      <c r="C410" s="285"/>
      <c r="D410" s="286">
        <f>'パターン2-2-4-1'!G411</f>
        <v>0</v>
      </c>
      <c r="E410" s="285"/>
      <c r="F410" s="287"/>
      <c r="G410" s="288">
        <f t="shared" si="3"/>
        <v>0</v>
      </c>
    </row>
    <row r="411" spans="1:7" s="77" customFormat="1" ht="32.1" customHeight="1">
      <c r="A411" s="91"/>
      <c r="B411" s="284">
        <f>'パターン2-2-4-1'!B412</f>
        <v>0</v>
      </c>
      <c r="C411" s="285"/>
      <c r="D411" s="286">
        <f>'パターン2-2-4-1'!G412</f>
        <v>0</v>
      </c>
      <c r="E411" s="285"/>
      <c r="F411" s="287"/>
      <c r="G411" s="288">
        <f t="shared" si="3"/>
        <v>0</v>
      </c>
    </row>
    <row r="412" spans="1:7" s="77" customFormat="1" ht="32.1" customHeight="1">
      <c r="A412" s="91"/>
      <c r="B412" s="284">
        <f>'パターン2-2-4-1'!B413</f>
        <v>0</v>
      </c>
      <c r="C412" s="285"/>
      <c r="D412" s="286">
        <f>'パターン2-2-4-1'!G413</f>
        <v>0</v>
      </c>
      <c r="E412" s="285"/>
      <c r="F412" s="287"/>
      <c r="G412" s="288">
        <f t="shared" si="3"/>
        <v>0</v>
      </c>
    </row>
    <row r="413" spans="1:7" s="77" customFormat="1" ht="32.1" customHeight="1">
      <c r="A413" s="91"/>
      <c r="B413" s="284">
        <f>'パターン2-2-4-1'!B414</f>
        <v>0</v>
      </c>
      <c r="C413" s="285"/>
      <c r="D413" s="286">
        <f>'パターン2-2-4-1'!G414</f>
        <v>0</v>
      </c>
      <c r="E413" s="285"/>
      <c r="F413" s="287"/>
      <c r="G413" s="288">
        <f t="shared" si="3"/>
        <v>0</v>
      </c>
    </row>
    <row r="414" spans="1:7" s="77" customFormat="1" ht="32.1" customHeight="1">
      <c r="A414" s="91"/>
      <c r="B414" s="284">
        <f>'パターン2-2-4-1'!B415</f>
        <v>0</v>
      </c>
      <c r="C414" s="285"/>
      <c r="D414" s="286">
        <f>'パターン2-2-4-1'!G415</f>
        <v>0</v>
      </c>
      <c r="E414" s="285"/>
      <c r="F414" s="287"/>
      <c r="G414" s="288">
        <f t="shared" si="3"/>
        <v>0</v>
      </c>
    </row>
    <row r="415" spans="1:7" s="77" customFormat="1" ht="32.1" customHeight="1">
      <c r="A415" s="91"/>
      <c r="B415" s="284">
        <f>'パターン2-2-4-1'!B416</f>
        <v>0</v>
      </c>
      <c r="C415" s="285"/>
      <c r="D415" s="286">
        <f>'パターン2-2-4-1'!G416</f>
        <v>0</v>
      </c>
      <c r="E415" s="285"/>
      <c r="F415" s="287"/>
      <c r="G415" s="288">
        <f t="shared" si="3"/>
        <v>0</v>
      </c>
    </row>
    <row r="416" spans="1:7" s="77" customFormat="1" ht="32.1" customHeight="1">
      <c r="A416" s="91"/>
      <c r="B416" s="284">
        <f>'パターン2-2-4-1'!B417</f>
        <v>0</v>
      </c>
      <c r="C416" s="285"/>
      <c r="D416" s="286">
        <f>'パターン2-2-4-1'!G417</f>
        <v>0</v>
      </c>
      <c r="E416" s="285"/>
      <c r="F416" s="287"/>
      <c r="G416" s="288">
        <f t="shared" si="3"/>
        <v>0</v>
      </c>
    </row>
    <row r="417" spans="1:7" s="77" customFormat="1" ht="32.1" customHeight="1">
      <c r="A417" s="91"/>
      <c r="B417" s="284">
        <f>'パターン2-2-4-1'!B418</f>
        <v>0</v>
      </c>
      <c r="C417" s="285"/>
      <c r="D417" s="286">
        <f>'パターン2-2-4-1'!G418</f>
        <v>0</v>
      </c>
      <c r="E417" s="285"/>
      <c r="F417" s="287"/>
      <c r="G417" s="288">
        <f t="shared" si="3"/>
        <v>0</v>
      </c>
    </row>
    <row r="418" spans="1:7" s="77" customFormat="1" ht="32.1" customHeight="1">
      <c r="A418" s="91"/>
      <c r="B418" s="284">
        <f>'パターン2-2-4-1'!B419</f>
        <v>0</v>
      </c>
      <c r="C418" s="285"/>
      <c r="D418" s="286">
        <f>'パターン2-2-4-1'!G419</f>
        <v>0</v>
      </c>
      <c r="E418" s="285"/>
      <c r="F418" s="287"/>
      <c r="G418" s="288">
        <f t="shared" si="3"/>
        <v>0</v>
      </c>
    </row>
    <row r="419" spans="1:7" s="77" customFormat="1" ht="32.1" customHeight="1">
      <c r="A419" s="91"/>
      <c r="B419" s="284">
        <f>'パターン2-2-4-1'!B420</f>
        <v>0</v>
      </c>
      <c r="C419" s="285"/>
      <c r="D419" s="286">
        <f>'パターン2-2-4-1'!G420</f>
        <v>0</v>
      </c>
      <c r="E419" s="285"/>
      <c r="F419" s="287"/>
      <c r="G419" s="288">
        <f t="shared" si="3"/>
        <v>0</v>
      </c>
    </row>
    <row r="420" spans="1:7" s="77" customFormat="1" ht="32.1" customHeight="1">
      <c r="A420" s="91"/>
      <c r="B420" s="284">
        <f>'パターン2-2-4-1'!B421</f>
        <v>0</v>
      </c>
      <c r="C420" s="285"/>
      <c r="D420" s="286">
        <f>'パターン2-2-4-1'!G421</f>
        <v>0</v>
      </c>
      <c r="E420" s="285"/>
      <c r="F420" s="287"/>
      <c r="G420" s="288">
        <f t="shared" si="3"/>
        <v>0</v>
      </c>
    </row>
    <row r="421" spans="1:7" s="77" customFormat="1" ht="32.1" customHeight="1">
      <c r="A421" s="91"/>
      <c r="B421" s="284">
        <f>'パターン2-2-4-1'!B422</f>
        <v>0</v>
      </c>
      <c r="C421" s="285"/>
      <c r="D421" s="286">
        <f>'パターン2-2-4-1'!G422</f>
        <v>0</v>
      </c>
      <c r="E421" s="285"/>
      <c r="F421" s="287"/>
      <c r="G421" s="288">
        <f t="shared" si="3"/>
        <v>0</v>
      </c>
    </row>
    <row r="422" spans="1:7" s="77" customFormat="1" ht="32.1" customHeight="1">
      <c r="A422" s="91"/>
      <c r="B422" s="284">
        <f>'パターン2-2-4-1'!B423</f>
        <v>0</v>
      </c>
      <c r="C422" s="285"/>
      <c r="D422" s="286">
        <f>'パターン2-2-4-1'!G423</f>
        <v>0</v>
      </c>
      <c r="E422" s="285"/>
      <c r="F422" s="287"/>
      <c r="G422" s="288">
        <f t="shared" si="3"/>
        <v>0</v>
      </c>
    </row>
    <row r="423" spans="1:7" s="77" customFormat="1" ht="32.1" customHeight="1">
      <c r="A423" s="91"/>
      <c r="B423" s="284">
        <f>'パターン2-2-4-1'!B424</f>
        <v>0</v>
      </c>
      <c r="C423" s="285"/>
      <c r="D423" s="286">
        <f>'パターン2-2-4-1'!G424</f>
        <v>0</v>
      </c>
      <c r="E423" s="285"/>
      <c r="F423" s="287"/>
      <c r="G423" s="288">
        <f t="shared" si="3"/>
        <v>0</v>
      </c>
    </row>
    <row r="424" spans="1:7" s="77" customFormat="1" ht="32.1" customHeight="1">
      <c r="A424" s="91"/>
      <c r="B424" s="284">
        <f>'パターン2-2-4-1'!B425</f>
        <v>0</v>
      </c>
      <c r="C424" s="285"/>
      <c r="D424" s="286">
        <f>'パターン2-2-4-1'!G425</f>
        <v>0</v>
      </c>
      <c r="E424" s="285"/>
      <c r="F424" s="287"/>
      <c r="G424" s="288">
        <f t="shared" si="3"/>
        <v>0</v>
      </c>
    </row>
    <row r="425" spans="1:7" s="77" customFormat="1" ht="32.1" customHeight="1">
      <c r="A425" s="91"/>
      <c r="B425" s="284">
        <f>'パターン2-2-4-1'!B426</f>
        <v>0</v>
      </c>
      <c r="C425" s="285"/>
      <c r="D425" s="286">
        <f>'パターン2-2-4-1'!G426</f>
        <v>0</v>
      </c>
      <c r="E425" s="285"/>
      <c r="F425" s="287"/>
      <c r="G425" s="288">
        <f t="shared" si="3"/>
        <v>0</v>
      </c>
    </row>
    <row r="426" spans="1:7" s="77" customFormat="1" ht="32.1" customHeight="1">
      <c r="A426" s="91"/>
      <c r="B426" s="284">
        <f>'パターン2-2-4-1'!B427</f>
        <v>0</v>
      </c>
      <c r="C426" s="285"/>
      <c r="D426" s="286">
        <f>'パターン2-2-4-1'!G427</f>
        <v>0</v>
      </c>
      <c r="E426" s="285"/>
      <c r="F426" s="287"/>
      <c r="G426" s="288">
        <f t="shared" si="3"/>
        <v>0</v>
      </c>
    </row>
    <row r="427" spans="1:7" s="77" customFormat="1" ht="32.1" customHeight="1">
      <c r="A427" s="91"/>
      <c r="B427" s="284">
        <f>'パターン2-2-4-1'!B428</f>
        <v>0</v>
      </c>
      <c r="C427" s="285"/>
      <c r="D427" s="286">
        <f>'パターン2-2-4-1'!G428</f>
        <v>0</v>
      </c>
      <c r="E427" s="285"/>
      <c r="F427" s="287"/>
      <c r="G427" s="288">
        <f t="shared" si="3"/>
        <v>0</v>
      </c>
    </row>
    <row r="428" spans="1:7" s="77" customFormat="1" ht="32.1" customHeight="1">
      <c r="A428" s="91"/>
      <c r="B428" s="284">
        <f>'パターン2-2-4-1'!B429</f>
        <v>0</v>
      </c>
      <c r="C428" s="285"/>
      <c r="D428" s="286">
        <f>'パターン2-2-4-1'!G429</f>
        <v>0</v>
      </c>
      <c r="E428" s="285"/>
      <c r="F428" s="287"/>
      <c r="G428" s="288">
        <f t="shared" si="3"/>
        <v>0</v>
      </c>
    </row>
    <row r="429" spans="1:7" s="77" customFormat="1" ht="32.1" customHeight="1">
      <c r="A429" s="91"/>
      <c r="B429" s="284">
        <f>'パターン2-2-4-1'!B430</f>
        <v>0</v>
      </c>
      <c r="C429" s="285"/>
      <c r="D429" s="286">
        <f>'パターン2-2-4-1'!G430</f>
        <v>0</v>
      </c>
      <c r="E429" s="285"/>
      <c r="F429" s="287"/>
      <c r="G429" s="288">
        <f t="shared" si="3"/>
        <v>0</v>
      </c>
    </row>
    <row r="430" spans="1:7" s="77" customFormat="1" ht="32.1" customHeight="1">
      <c r="A430" s="91"/>
      <c r="B430" s="284">
        <f>'パターン2-2-4-1'!B431</f>
        <v>0</v>
      </c>
      <c r="C430" s="285"/>
      <c r="D430" s="286">
        <f>'パターン2-2-4-1'!G431</f>
        <v>0</v>
      </c>
      <c r="E430" s="285"/>
      <c r="F430" s="287"/>
      <c r="G430" s="288">
        <f t="shared" si="3"/>
        <v>0</v>
      </c>
    </row>
    <row r="431" spans="1:7" s="77" customFormat="1" ht="32.1" customHeight="1">
      <c r="A431" s="91"/>
      <c r="B431" s="284">
        <f>'パターン2-2-4-1'!B432</f>
        <v>0</v>
      </c>
      <c r="C431" s="285"/>
      <c r="D431" s="286">
        <f>'パターン2-2-4-1'!G432</f>
        <v>0</v>
      </c>
      <c r="E431" s="285"/>
      <c r="F431" s="287"/>
      <c r="G431" s="288">
        <f t="shared" si="3"/>
        <v>0</v>
      </c>
    </row>
    <row r="432" spans="1:7" s="77" customFormat="1" ht="32.1" customHeight="1">
      <c r="A432" s="91"/>
      <c r="B432" s="284">
        <f>'パターン2-2-4-1'!B433</f>
        <v>0</v>
      </c>
      <c r="C432" s="285"/>
      <c r="D432" s="286">
        <f>'パターン2-2-4-1'!G433</f>
        <v>0</v>
      </c>
      <c r="E432" s="285"/>
      <c r="F432" s="287"/>
      <c r="G432" s="288">
        <f t="shared" si="3"/>
        <v>0</v>
      </c>
    </row>
    <row r="433" spans="1:7" s="77" customFormat="1" ht="32.1" customHeight="1">
      <c r="A433" s="91"/>
      <c r="B433" s="284">
        <f>'パターン2-2-4-1'!B434</f>
        <v>0</v>
      </c>
      <c r="C433" s="285"/>
      <c r="D433" s="286">
        <f>'パターン2-2-4-1'!G434</f>
        <v>0</v>
      </c>
      <c r="E433" s="285"/>
      <c r="F433" s="287"/>
      <c r="G433" s="288">
        <f t="shared" si="3"/>
        <v>0</v>
      </c>
    </row>
    <row r="434" spans="1:7" s="77" customFormat="1" ht="32.1" customHeight="1">
      <c r="A434" s="91"/>
      <c r="B434" s="284">
        <f>'パターン2-2-4-1'!B435</f>
        <v>0</v>
      </c>
      <c r="C434" s="285"/>
      <c r="D434" s="286">
        <f>'パターン2-2-4-1'!G435</f>
        <v>0</v>
      </c>
      <c r="E434" s="285"/>
      <c r="F434" s="287"/>
      <c r="G434" s="288">
        <f t="shared" si="3"/>
        <v>0</v>
      </c>
    </row>
    <row r="435" spans="1:7" s="77" customFormat="1" ht="32.1" customHeight="1">
      <c r="A435" s="91"/>
      <c r="B435" s="284">
        <f>'パターン2-2-4-1'!B436</f>
        <v>0</v>
      </c>
      <c r="C435" s="285"/>
      <c r="D435" s="286">
        <f>'パターン2-2-4-1'!G436</f>
        <v>0</v>
      </c>
      <c r="E435" s="285"/>
      <c r="F435" s="287"/>
      <c r="G435" s="288">
        <f t="shared" si="3"/>
        <v>0</v>
      </c>
    </row>
    <row r="436" spans="1:7" s="77" customFormat="1" ht="32.1" customHeight="1">
      <c r="A436" s="91"/>
      <c r="B436" s="284">
        <f>'パターン2-2-4-1'!B437</f>
        <v>0</v>
      </c>
      <c r="C436" s="285"/>
      <c r="D436" s="286">
        <f>'パターン2-2-4-1'!G437</f>
        <v>0</v>
      </c>
      <c r="E436" s="285"/>
      <c r="F436" s="287"/>
      <c r="G436" s="288">
        <f t="shared" si="3"/>
        <v>0</v>
      </c>
    </row>
    <row r="437" spans="1:7" s="77" customFormat="1" ht="32.1" customHeight="1">
      <c r="A437" s="91"/>
      <c r="B437" s="284">
        <f>'パターン2-2-4-1'!B438</f>
        <v>0</v>
      </c>
      <c r="C437" s="285"/>
      <c r="D437" s="286">
        <f>'パターン2-2-4-1'!G438</f>
        <v>0</v>
      </c>
      <c r="E437" s="285"/>
      <c r="F437" s="287"/>
      <c r="G437" s="288">
        <f t="shared" si="3"/>
        <v>0</v>
      </c>
    </row>
    <row r="438" spans="1:7" s="77" customFormat="1" ht="32.1" customHeight="1">
      <c r="A438" s="91"/>
      <c r="B438" s="284">
        <f>'パターン2-2-4-1'!B439</f>
        <v>0</v>
      </c>
      <c r="C438" s="285"/>
      <c r="D438" s="286">
        <f>'パターン2-2-4-1'!G439</f>
        <v>0</v>
      </c>
      <c r="E438" s="285"/>
      <c r="F438" s="287"/>
      <c r="G438" s="288">
        <f t="shared" si="3"/>
        <v>0</v>
      </c>
    </row>
    <row r="439" spans="1:7" s="77" customFormat="1" ht="32.1" customHeight="1">
      <c r="A439" s="91"/>
      <c r="B439" s="284">
        <f>'パターン2-2-4-1'!B440</f>
        <v>0</v>
      </c>
      <c r="C439" s="285"/>
      <c r="D439" s="286">
        <f>'パターン2-2-4-1'!G440</f>
        <v>0</v>
      </c>
      <c r="E439" s="285"/>
      <c r="F439" s="287"/>
      <c r="G439" s="288">
        <f t="shared" si="3"/>
        <v>0</v>
      </c>
    </row>
    <row r="440" spans="1:7" s="77" customFormat="1" ht="32.1" customHeight="1">
      <c r="A440" s="91"/>
      <c r="B440" s="284">
        <f>'パターン2-2-4-1'!B441</f>
        <v>0</v>
      </c>
      <c r="C440" s="285"/>
      <c r="D440" s="286">
        <f>'パターン2-2-4-1'!G441</f>
        <v>0</v>
      </c>
      <c r="E440" s="285"/>
      <c r="F440" s="287"/>
      <c r="G440" s="288">
        <f t="shared" si="3"/>
        <v>0</v>
      </c>
    </row>
    <row r="441" spans="1:7" s="77" customFormat="1" ht="32.1" customHeight="1">
      <c r="A441" s="91"/>
      <c r="B441" s="284">
        <f>'パターン2-2-4-1'!B442</f>
        <v>0</v>
      </c>
      <c r="C441" s="285"/>
      <c r="D441" s="286">
        <f>'パターン2-2-4-1'!G442</f>
        <v>0</v>
      </c>
      <c r="E441" s="285"/>
      <c r="F441" s="287"/>
      <c r="G441" s="288">
        <f t="shared" si="3"/>
        <v>0</v>
      </c>
    </row>
    <row r="442" spans="1:7" s="77" customFormat="1" ht="32.1" customHeight="1">
      <c r="A442" s="91"/>
      <c r="B442" s="284">
        <f>'パターン2-2-4-1'!B443</f>
        <v>0</v>
      </c>
      <c r="C442" s="285"/>
      <c r="D442" s="286">
        <f>'パターン2-2-4-1'!G443</f>
        <v>0</v>
      </c>
      <c r="E442" s="285"/>
      <c r="F442" s="287"/>
      <c r="G442" s="288">
        <f t="shared" si="3"/>
        <v>0</v>
      </c>
    </row>
    <row r="443" spans="1:7" s="77" customFormat="1" ht="32.1" customHeight="1">
      <c r="A443" s="91"/>
      <c r="B443" s="284">
        <f>'パターン2-2-4-1'!B444</f>
        <v>0</v>
      </c>
      <c r="C443" s="285"/>
      <c r="D443" s="286">
        <f>'パターン2-2-4-1'!G444</f>
        <v>0</v>
      </c>
      <c r="E443" s="285"/>
      <c r="F443" s="287"/>
      <c r="G443" s="288">
        <f t="shared" si="3"/>
        <v>0</v>
      </c>
    </row>
    <row r="444" spans="1:7" s="77" customFormat="1" ht="32.1" customHeight="1">
      <c r="A444" s="91"/>
      <c r="B444" s="284">
        <f>'パターン2-2-4-1'!B445</f>
        <v>0</v>
      </c>
      <c r="C444" s="285"/>
      <c r="D444" s="286">
        <f>'パターン2-2-4-1'!G445</f>
        <v>0</v>
      </c>
      <c r="E444" s="285"/>
      <c r="F444" s="287"/>
      <c r="G444" s="288">
        <f t="shared" si="3"/>
        <v>0</v>
      </c>
    </row>
    <row r="445" spans="1:7" s="77" customFormat="1" ht="32.1" customHeight="1">
      <c r="A445" s="91"/>
      <c r="B445" s="284">
        <f>'パターン2-2-4-1'!B446</f>
        <v>0</v>
      </c>
      <c r="C445" s="285"/>
      <c r="D445" s="286">
        <f>'パターン2-2-4-1'!G446</f>
        <v>0</v>
      </c>
      <c r="E445" s="285"/>
      <c r="F445" s="287"/>
      <c r="G445" s="288">
        <f t="shared" si="3"/>
        <v>0</v>
      </c>
    </row>
    <row r="446" spans="1:7" s="77" customFormat="1" ht="32.1" customHeight="1">
      <c r="A446" s="91"/>
      <c r="B446" s="284">
        <f>'パターン2-2-4-1'!B447</f>
        <v>0</v>
      </c>
      <c r="C446" s="285"/>
      <c r="D446" s="286">
        <f>'パターン2-2-4-1'!G447</f>
        <v>0</v>
      </c>
      <c r="E446" s="285"/>
      <c r="F446" s="287"/>
      <c r="G446" s="288">
        <f t="shared" si="3"/>
        <v>0</v>
      </c>
    </row>
    <row r="447" spans="1:7" s="77" customFormat="1" ht="32.1" customHeight="1">
      <c r="A447" s="91"/>
      <c r="B447" s="284">
        <f>'パターン2-2-4-1'!B448</f>
        <v>0</v>
      </c>
      <c r="C447" s="285"/>
      <c r="D447" s="286">
        <f>'パターン2-2-4-1'!G448</f>
        <v>0</v>
      </c>
      <c r="E447" s="285"/>
      <c r="F447" s="287"/>
      <c r="G447" s="288">
        <f t="shared" si="3"/>
        <v>0</v>
      </c>
    </row>
    <row r="448" spans="1:7" s="77" customFormat="1" ht="32.1" customHeight="1">
      <c r="A448" s="91"/>
      <c r="B448" s="284">
        <f>'パターン2-2-4-1'!B449</f>
        <v>0</v>
      </c>
      <c r="C448" s="285"/>
      <c r="D448" s="286">
        <f>'パターン2-2-4-1'!G449</f>
        <v>0</v>
      </c>
      <c r="E448" s="285"/>
      <c r="F448" s="287"/>
      <c r="G448" s="288">
        <f t="shared" si="3"/>
        <v>0</v>
      </c>
    </row>
    <row r="449" spans="1:7" s="77" customFormat="1" ht="32.1" customHeight="1">
      <c r="A449" s="91"/>
      <c r="B449" s="284">
        <f>'パターン2-2-4-1'!B450</f>
        <v>0</v>
      </c>
      <c r="C449" s="285"/>
      <c r="D449" s="286">
        <f>'パターン2-2-4-1'!G450</f>
        <v>0</v>
      </c>
      <c r="E449" s="285"/>
      <c r="F449" s="287"/>
      <c r="G449" s="288">
        <f t="shared" si="3"/>
        <v>0</v>
      </c>
    </row>
    <row r="450" spans="1:7" s="77" customFormat="1" ht="32.1" customHeight="1">
      <c r="A450" s="91"/>
      <c r="B450" s="284">
        <f>'パターン2-2-4-1'!B451</f>
        <v>0</v>
      </c>
      <c r="C450" s="285"/>
      <c r="D450" s="286">
        <f>'パターン2-2-4-1'!G451</f>
        <v>0</v>
      </c>
      <c r="E450" s="285"/>
      <c r="F450" s="287"/>
      <c r="G450" s="288">
        <f t="shared" si="3"/>
        <v>0</v>
      </c>
    </row>
    <row r="451" spans="1:7" s="77" customFormat="1" ht="32.1" customHeight="1">
      <c r="A451" s="91"/>
      <c r="B451" s="284">
        <f>'パターン2-2-4-1'!B452</f>
        <v>0</v>
      </c>
      <c r="C451" s="285"/>
      <c r="D451" s="286">
        <f>'パターン2-2-4-1'!G452</f>
        <v>0</v>
      </c>
      <c r="E451" s="285"/>
      <c r="F451" s="287"/>
      <c r="G451" s="288">
        <f t="shared" si="3"/>
        <v>0</v>
      </c>
    </row>
    <row r="452" spans="1:7" s="77" customFormat="1" ht="32.1" customHeight="1">
      <c r="A452" s="91"/>
      <c r="B452" s="284">
        <f>'パターン2-2-4-1'!B453</f>
        <v>0</v>
      </c>
      <c r="C452" s="285"/>
      <c r="D452" s="286">
        <f>'パターン2-2-4-1'!G453</f>
        <v>0</v>
      </c>
      <c r="E452" s="285"/>
      <c r="F452" s="287"/>
      <c r="G452" s="288">
        <f t="shared" si="3"/>
        <v>0</v>
      </c>
    </row>
    <row r="453" spans="1:7" s="77" customFormat="1" ht="32.1" customHeight="1">
      <c r="A453" s="91"/>
      <c r="B453" s="284">
        <f>'パターン2-2-4-1'!B454</f>
        <v>0</v>
      </c>
      <c r="C453" s="285"/>
      <c r="D453" s="286">
        <f>'パターン2-2-4-1'!G454</f>
        <v>0</v>
      </c>
      <c r="E453" s="285"/>
      <c r="F453" s="287"/>
      <c r="G453" s="288">
        <f t="shared" si="3"/>
        <v>0</v>
      </c>
    </row>
    <row r="454" spans="1:7" s="77" customFormat="1" ht="32.1" customHeight="1">
      <c r="A454" s="91"/>
      <c r="B454" s="284">
        <f>'パターン2-2-4-1'!B455</f>
        <v>0</v>
      </c>
      <c r="C454" s="285"/>
      <c r="D454" s="286">
        <f>'パターン2-2-4-1'!G455</f>
        <v>0</v>
      </c>
      <c r="E454" s="285"/>
      <c r="F454" s="287"/>
      <c r="G454" s="288">
        <f t="shared" si="3"/>
        <v>0</v>
      </c>
    </row>
    <row r="455" spans="1:7" s="77" customFormat="1" ht="32.1" customHeight="1">
      <c r="A455" s="91"/>
      <c r="B455" s="284">
        <f>'パターン2-2-4-1'!B456</f>
        <v>0</v>
      </c>
      <c r="C455" s="285"/>
      <c r="D455" s="286">
        <f>'パターン2-2-4-1'!G456</f>
        <v>0</v>
      </c>
      <c r="E455" s="285"/>
      <c r="F455" s="287"/>
      <c r="G455" s="288">
        <f t="shared" si="3"/>
        <v>0</v>
      </c>
    </row>
    <row r="456" spans="1:7" s="77" customFormat="1" ht="32.1" customHeight="1">
      <c r="A456" s="91"/>
      <c r="B456" s="284">
        <f>'パターン2-2-4-1'!B457</f>
        <v>0</v>
      </c>
      <c r="C456" s="285"/>
      <c r="D456" s="286">
        <f>'パターン2-2-4-1'!G457</f>
        <v>0</v>
      </c>
      <c r="E456" s="285"/>
      <c r="F456" s="287"/>
      <c r="G456" s="288">
        <f t="shared" si="3"/>
        <v>0</v>
      </c>
    </row>
    <row r="457" spans="1:7" s="77" customFormat="1" ht="32.1" customHeight="1">
      <c r="A457" s="91"/>
      <c r="B457" s="284">
        <f>'パターン2-2-4-1'!B458</f>
        <v>0</v>
      </c>
      <c r="C457" s="285"/>
      <c r="D457" s="286">
        <f>'パターン2-2-4-1'!G458</f>
        <v>0</v>
      </c>
      <c r="E457" s="285"/>
      <c r="F457" s="287"/>
      <c r="G457" s="288">
        <f t="shared" si="3"/>
        <v>0</v>
      </c>
    </row>
    <row r="458" spans="1:7" s="77" customFormat="1" ht="32.1" customHeight="1">
      <c r="A458" s="91"/>
      <c r="B458" s="284">
        <f>'パターン2-2-4-1'!B459</f>
        <v>0</v>
      </c>
      <c r="C458" s="285"/>
      <c r="D458" s="286">
        <f>'パターン2-2-4-1'!G459</f>
        <v>0</v>
      </c>
      <c r="E458" s="285"/>
      <c r="F458" s="287"/>
      <c r="G458" s="288">
        <f t="shared" ref="G458:G521" si="4">D458+E458+F458-C458</f>
        <v>0</v>
      </c>
    </row>
    <row r="459" spans="1:7" s="77" customFormat="1" ht="32.1" customHeight="1">
      <c r="A459" s="91"/>
      <c r="B459" s="284">
        <f>'パターン2-2-4-1'!B460</f>
        <v>0</v>
      </c>
      <c r="C459" s="285"/>
      <c r="D459" s="286">
        <f>'パターン2-2-4-1'!G460</f>
        <v>0</v>
      </c>
      <c r="E459" s="285"/>
      <c r="F459" s="287"/>
      <c r="G459" s="288">
        <f t="shared" si="4"/>
        <v>0</v>
      </c>
    </row>
    <row r="460" spans="1:7" s="77" customFormat="1" ht="32.1" customHeight="1">
      <c r="A460" s="91"/>
      <c r="B460" s="284">
        <f>'パターン2-2-4-1'!B461</f>
        <v>0</v>
      </c>
      <c r="C460" s="285"/>
      <c r="D460" s="286">
        <f>'パターン2-2-4-1'!G461</f>
        <v>0</v>
      </c>
      <c r="E460" s="285"/>
      <c r="F460" s="287"/>
      <c r="G460" s="288">
        <f t="shared" si="4"/>
        <v>0</v>
      </c>
    </row>
    <row r="461" spans="1:7" s="77" customFormat="1" ht="32.1" customHeight="1">
      <c r="A461" s="91"/>
      <c r="B461" s="284">
        <f>'パターン2-2-4-1'!B462</f>
        <v>0</v>
      </c>
      <c r="C461" s="285"/>
      <c r="D461" s="286">
        <f>'パターン2-2-4-1'!G462</f>
        <v>0</v>
      </c>
      <c r="E461" s="285"/>
      <c r="F461" s="287"/>
      <c r="G461" s="288">
        <f t="shared" si="4"/>
        <v>0</v>
      </c>
    </row>
    <row r="462" spans="1:7" s="77" customFormat="1" ht="32.1" customHeight="1">
      <c r="A462" s="91"/>
      <c r="B462" s="284">
        <f>'パターン2-2-4-1'!B463</f>
        <v>0</v>
      </c>
      <c r="C462" s="285"/>
      <c r="D462" s="286">
        <f>'パターン2-2-4-1'!G463</f>
        <v>0</v>
      </c>
      <c r="E462" s="285"/>
      <c r="F462" s="287"/>
      <c r="G462" s="288">
        <f t="shared" si="4"/>
        <v>0</v>
      </c>
    </row>
    <row r="463" spans="1:7" s="77" customFormat="1" ht="32.1" customHeight="1">
      <c r="A463" s="91"/>
      <c r="B463" s="284">
        <f>'パターン2-2-4-1'!B464</f>
        <v>0</v>
      </c>
      <c r="C463" s="285"/>
      <c r="D463" s="286">
        <f>'パターン2-2-4-1'!G464</f>
        <v>0</v>
      </c>
      <c r="E463" s="285"/>
      <c r="F463" s="287"/>
      <c r="G463" s="288">
        <f t="shared" si="4"/>
        <v>0</v>
      </c>
    </row>
    <row r="464" spans="1:7" s="77" customFormat="1" ht="32.1" customHeight="1">
      <c r="A464" s="91"/>
      <c r="B464" s="284">
        <f>'パターン2-2-4-1'!B465</f>
        <v>0</v>
      </c>
      <c r="C464" s="285"/>
      <c r="D464" s="286">
        <f>'パターン2-2-4-1'!G465</f>
        <v>0</v>
      </c>
      <c r="E464" s="285"/>
      <c r="F464" s="287"/>
      <c r="G464" s="288">
        <f t="shared" si="4"/>
        <v>0</v>
      </c>
    </row>
    <row r="465" spans="1:7" s="77" customFormat="1" ht="32.1" customHeight="1">
      <c r="A465" s="91"/>
      <c r="B465" s="284">
        <f>'パターン2-2-4-1'!B466</f>
        <v>0</v>
      </c>
      <c r="C465" s="285"/>
      <c r="D465" s="286">
        <f>'パターン2-2-4-1'!G466</f>
        <v>0</v>
      </c>
      <c r="E465" s="285"/>
      <c r="F465" s="287"/>
      <c r="G465" s="288">
        <f t="shared" si="4"/>
        <v>0</v>
      </c>
    </row>
    <row r="466" spans="1:7" s="77" customFormat="1" ht="32.1" customHeight="1">
      <c r="A466" s="91"/>
      <c r="B466" s="284">
        <f>'パターン2-2-4-1'!B467</f>
        <v>0</v>
      </c>
      <c r="C466" s="285"/>
      <c r="D466" s="286">
        <f>'パターン2-2-4-1'!G467</f>
        <v>0</v>
      </c>
      <c r="E466" s="285"/>
      <c r="F466" s="287"/>
      <c r="G466" s="288">
        <f t="shared" si="4"/>
        <v>0</v>
      </c>
    </row>
    <row r="467" spans="1:7" s="77" customFormat="1" ht="32.1" customHeight="1">
      <c r="A467" s="91"/>
      <c r="B467" s="284">
        <f>'パターン2-2-4-1'!B468</f>
        <v>0</v>
      </c>
      <c r="C467" s="285"/>
      <c r="D467" s="286">
        <f>'パターン2-2-4-1'!G468</f>
        <v>0</v>
      </c>
      <c r="E467" s="285"/>
      <c r="F467" s="287"/>
      <c r="G467" s="288">
        <f t="shared" si="4"/>
        <v>0</v>
      </c>
    </row>
    <row r="468" spans="1:7" s="77" customFormat="1" ht="32.1" customHeight="1">
      <c r="A468" s="91"/>
      <c r="B468" s="284">
        <f>'パターン2-2-4-1'!B469</f>
        <v>0</v>
      </c>
      <c r="C468" s="285"/>
      <c r="D468" s="286">
        <f>'パターン2-2-4-1'!G469</f>
        <v>0</v>
      </c>
      <c r="E468" s="285"/>
      <c r="F468" s="287"/>
      <c r="G468" s="288">
        <f t="shared" si="4"/>
        <v>0</v>
      </c>
    </row>
    <row r="469" spans="1:7" s="77" customFormat="1" ht="32.1" customHeight="1">
      <c r="A469" s="91"/>
      <c r="B469" s="284">
        <f>'パターン2-2-4-1'!B470</f>
        <v>0</v>
      </c>
      <c r="C469" s="285"/>
      <c r="D469" s="286">
        <f>'パターン2-2-4-1'!G470</f>
        <v>0</v>
      </c>
      <c r="E469" s="285"/>
      <c r="F469" s="287"/>
      <c r="G469" s="288">
        <f t="shared" si="4"/>
        <v>0</v>
      </c>
    </row>
    <row r="470" spans="1:7" s="77" customFormat="1" ht="32.1" customHeight="1">
      <c r="A470" s="91"/>
      <c r="B470" s="284">
        <f>'パターン2-2-4-1'!B471</f>
        <v>0</v>
      </c>
      <c r="C470" s="285"/>
      <c r="D470" s="286">
        <f>'パターン2-2-4-1'!G471</f>
        <v>0</v>
      </c>
      <c r="E470" s="285"/>
      <c r="F470" s="287"/>
      <c r="G470" s="288">
        <f t="shared" si="4"/>
        <v>0</v>
      </c>
    </row>
    <row r="471" spans="1:7" s="77" customFormat="1" ht="32.1" customHeight="1">
      <c r="A471" s="91"/>
      <c r="B471" s="284">
        <f>'パターン2-2-4-1'!B472</f>
        <v>0</v>
      </c>
      <c r="C471" s="285"/>
      <c r="D471" s="286">
        <f>'パターン2-2-4-1'!G472</f>
        <v>0</v>
      </c>
      <c r="E471" s="285"/>
      <c r="F471" s="287"/>
      <c r="G471" s="288">
        <f t="shared" si="4"/>
        <v>0</v>
      </c>
    </row>
    <row r="472" spans="1:7" s="77" customFormat="1" ht="32.1" customHeight="1">
      <c r="A472" s="91"/>
      <c r="B472" s="284">
        <f>'パターン2-2-4-1'!B473</f>
        <v>0</v>
      </c>
      <c r="C472" s="285"/>
      <c r="D472" s="286">
        <f>'パターン2-2-4-1'!G473</f>
        <v>0</v>
      </c>
      <c r="E472" s="285"/>
      <c r="F472" s="287"/>
      <c r="G472" s="288">
        <f t="shared" si="4"/>
        <v>0</v>
      </c>
    </row>
    <row r="473" spans="1:7" s="77" customFormat="1" ht="32.1" customHeight="1">
      <c r="A473" s="91"/>
      <c r="B473" s="284">
        <f>'パターン2-2-4-1'!B474</f>
        <v>0</v>
      </c>
      <c r="C473" s="285"/>
      <c r="D473" s="286">
        <f>'パターン2-2-4-1'!G474</f>
        <v>0</v>
      </c>
      <c r="E473" s="285"/>
      <c r="F473" s="287"/>
      <c r="G473" s="288">
        <f t="shared" si="4"/>
        <v>0</v>
      </c>
    </row>
    <row r="474" spans="1:7" s="77" customFormat="1" ht="32.1" customHeight="1">
      <c r="A474" s="91"/>
      <c r="B474" s="284">
        <f>'パターン2-2-4-1'!B475</f>
        <v>0</v>
      </c>
      <c r="C474" s="285"/>
      <c r="D474" s="286">
        <f>'パターン2-2-4-1'!G475</f>
        <v>0</v>
      </c>
      <c r="E474" s="285"/>
      <c r="F474" s="287"/>
      <c r="G474" s="288">
        <f t="shared" si="4"/>
        <v>0</v>
      </c>
    </row>
    <row r="475" spans="1:7" s="77" customFormat="1" ht="32.1" customHeight="1">
      <c r="A475" s="91"/>
      <c r="B475" s="284">
        <f>'パターン2-2-4-1'!B476</f>
        <v>0</v>
      </c>
      <c r="C475" s="285"/>
      <c r="D475" s="286">
        <f>'パターン2-2-4-1'!G476</f>
        <v>0</v>
      </c>
      <c r="E475" s="285"/>
      <c r="F475" s="287"/>
      <c r="G475" s="288">
        <f t="shared" si="4"/>
        <v>0</v>
      </c>
    </row>
    <row r="476" spans="1:7" s="77" customFormat="1" ht="32.1" customHeight="1">
      <c r="A476" s="91"/>
      <c r="B476" s="284">
        <f>'パターン2-2-4-1'!B477</f>
        <v>0</v>
      </c>
      <c r="C476" s="285"/>
      <c r="D476" s="286">
        <f>'パターン2-2-4-1'!G477</f>
        <v>0</v>
      </c>
      <c r="E476" s="285"/>
      <c r="F476" s="287"/>
      <c r="G476" s="288">
        <f t="shared" si="4"/>
        <v>0</v>
      </c>
    </row>
    <row r="477" spans="1:7" s="77" customFormat="1" ht="32.1" customHeight="1">
      <c r="A477" s="91"/>
      <c r="B477" s="284">
        <f>'パターン2-2-4-1'!B478</f>
        <v>0</v>
      </c>
      <c r="C477" s="285"/>
      <c r="D477" s="286">
        <f>'パターン2-2-4-1'!G478</f>
        <v>0</v>
      </c>
      <c r="E477" s="285"/>
      <c r="F477" s="287"/>
      <c r="G477" s="288">
        <f t="shared" si="4"/>
        <v>0</v>
      </c>
    </row>
    <row r="478" spans="1:7" s="77" customFormat="1" ht="32.1" customHeight="1">
      <c r="A478" s="91"/>
      <c r="B478" s="284">
        <f>'パターン2-2-4-1'!B479</f>
        <v>0</v>
      </c>
      <c r="C478" s="285"/>
      <c r="D478" s="286">
        <f>'パターン2-2-4-1'!G479</f>
        <v>0</v>
      </c>
      <c r="E478" s="285"/>
      <c r="F478" s="287"/>
      <c r="G478" s="288">
        <f t="shared" si="4"/>
        <v>0</v>
      </c>
    </row>
    <row r="479" spans="1:7" s="77" customFormat="1" ht="32.1" customHeight="1">
      <c r="A479" s="91"/>
      <c r="B479" s="284">
        <f>'パターン2-2-4-1'!B480</f>
        <v>0</v>
      </c>
      <c r="C479" s="285"/>
      <c r="D479" s="286">
        <f>'パターン2-2-4-1'!G480</f>
        <v>0</v>
      </c>
      <c r="E479" s="285"/>
      <c r="F479" s="287"/>
      <c r="G479" s="288">
        <f t="shared" si="4"/>
        <v>0</v>
      </c>
    </row>
    <row r="480" spans="1:7" s="77" customFormat="1" ht="32.1" customHeight="1">
      <c r="A480" s="91"/>
      <c r="B480" s="284">
        <f>'パターン2-2-4-1'!B481</f>
        <v>0</v>
      </c>
      <c r="C480" s="285"/>
      <c r="D480" s="286">
        <f>'パターン2-2-4-1'!G481</f>
        <v>0</v>
      </c>
      <c r="E480" s="285"/>
      <c r="F480" s="287"/>
      <c r="G480" s="288">
        <f t="shared" si="4"/>
        <v>0</v>
      </c>
    </row>
    <row r="481" spans="1:7" s="77" customFormat="1" ht="32.1" customHeight="1">
      <c r="A481" s="91"/>
      <c r="B481" s="284">
        <f>'パターン2-2-4-1'!B482</f>
        <v>0</v>
      </c>
      <c r="C481" s="285"/>
      <c r="D481" s="286">
        <f>'パターン2-2-4-1'!G482</f>
        <v>0</v>
      </c>
      <c r="E481" s="285"/>
      <c r="F481" s="287"/>
      <c r="G481" s="288">
        <f t="shared" si="4"/>
        <v>0</v>
      </c>
    </row>
    <row r="482" spans="1:7" s="77" customFormat="1" ht="32.1" customHeight="1">
      <c r="A482" s="91"/>
      <c r="B482" s="284">
        <f>'パターン2-2-4-1'!B483</f>
        <v>0</v>
      </c>
      <c r="C482" s="285"/>
      <c r="D482" s="286">
        <f>'パターン2-2-4-1'!G483</f>
        <v>0</v>
      </c>
      <c r="E482" s="285"/>
      <c r="F482" s="287"/>
      <c r="G482" s="288">
        <f t="shared" si="4"/>
        <v>0</v>
      </c>
    </row>
    <row r="483" spans="1:7" s="77" customFormat="1" ht="32.1" customHeight="1">
      <c r="A483" s="91"/>
      <c r="B483" s="284">
        <f>'パターン2-2-4-1'!B484</f>
        <v>0</v>
      </c>
      <c r="C483" s="285"/>
      <c r="D483" s="286">
        <f>'パターン2-2-4-1'!G484</f>
        <v>0</v>
      </c>
      <c r="E483" s="285"/>
      <c r="F483" s="287"/>
      <c r="G483" s="288">
        <f t="shared" si="4"/>
        <v>0</v>
      </c>
    </row>
    <row r="484" spans="1:7" s="77" customFormat="1" ht="32.1" customHeight="1">
      <c r="A484" s="91"/>
      <c r="B484" s="284">
        <f>'パターン2-2-4-1'!B485</f>
        <v>0</v>
      </c>
      <c r="C484" s="285"/>
      <c r="D484" s="286">
        <f>'パターン2-2-4-1'!G485</f>
        <v>0</v>
      </c>
      <c r="E484" s="285"/>
      <c r="F484" s="287"/>
      <c r="G484" s="288">
        <f t="shared" si="4"/>
        <v>0</v>
      </c>
    </row>
    <row r="485" spans="1:7" s="77" customFormat="1" ht="32.1" customHeight="1">
      <c r="A485" s="91"/>
      <c r="B485" s="284">
        <f>'パターン2-2-4-1'!B486</f>
        <v>0</v>
      </c>
      <c r="C485" s="285"/>
      <c r="D485" s="286">
        <f>'パターン2-2-4-1'!G486</f>
        <v>0</v>
      </c>
      <c r="E485" s="285"/>
      <c r="F485" s="287"/>
      <c r="G485" s="288">
        <f t="shared" si="4"/>
        <v>0</v>
      </c>
    </row>
    <row r="486" spans="1:7" s="77" customFormat="1" ht="32.1" customHeight="1">
      <c r="A486" s="91"/>
      <c r="B486" s="284">
        <f>'パターン2-2-4-1'!B487</f>
        <v>0</v>
      </c>
      <c r="C486" s="285"/>
      <c r="D486" s="286">
        <f>'パターン2-2-4-1'!G487</f>
        <v>0</v>
      </c>
      <c r="E486" s="285"/>
      <c r="F486" s="287"/>
      <c r="G486" s="288">
        <f t="shared" si="4"/>
        <v>0</v>
      </c>
    </row>
    <row r="487" spans="1:7" s="77" customFormat="1" ht="32.1" customHeight="1">
      <c r="A487" s="91"/>
      <c r="B487" s="284">
        <f>'パターン2-2-4-1'!B488</f>
        <v>0</v>
      </c>
      <c r="C487" s="285"/>
      <c r="D487" s="286">
        <f>'パターン2-2-4-1'!G488</f>
        <v>0</v>
      </c>
      <c r="E487" s="285"/>
      <c r="F487" s="287"/>
      <c r="G487" s="288">
        <f t="shared" si="4"/>
        <v>0</v>
      </c>
    </row>
    <row r="488" spans="1:7" s="77" customFormat="1" ht="32.1" customHeight="1">
      <c r="A488" s="91"/>
      <c r="B488" s="284">
        <f>'パターン2-2-4-1'!B489</f>
        <v>0</v>
      </c>
      <c r="C488" s="285"/>
      <c r="D488" s="286">
        <f>'パターン2-2-4-1'!G489</f>
        <v>0</v>
      </c>
      <c r="E488" s="285"/>
      <c r="F488" s="287"/>
      <c r="G488" s="288">
        <f t="shared" si="4"/>
        <v>0</v>
      </c>
    </row>
    <row r="489" spans="1:7" s="77" customFormat="1" ht="32.1" customHeight="1">
      <c r="A489" s="91"/>
      <c r="B489" s="284">
        <f>'パターン2-2-4-1'!B490</f>
        <v>0</v>
      </c>
      <c r="C489" s="285"/>
      <c r="D489" s="286">
        <f>'パターン2-2-4-1'!G490</f>
        <v>0</v>
      </c>
      <c r="E489" s="285"/>
      <c r="F489" s="287"/>
      <c r="G489" s="288">
        <f t="shared" si="4"/>
        <v>0</v>
      </c>
    </row>
    <row r="490" spans="1:7" s="77" customFormat="1" ht="32.1" customHeight="1">
      <c r="A490" s="91"/>
      <c r="B490" s="284">
        <f>'パターン2-2-4-1'!B491</f>
        <v>0</v>
      </c>
      <c r="C490" s="285"/>
      <c r="D490" s="286">
        <f>'パターン2-2-4-1'!G491</f>
        <v>0</v>
      </c>
      <c r="E490" s="285"/>
      <c r="F490" s="287"/>
      <c r="G490" s="288">
        <f t="shared" si="4"/>
        <v>0</v>
      </c>
    </row>
    <row r="491" spans="1:7" s="77" customFormat="1" ht="32.1" customHeight="1">
      <c r="A491" s="91"/>
      <c r="B491" s="284">
        <f>'パターン2-2-4-1'!B492</f>
        <v>0</v>
      </c>
      <c r="C491" s="285"/>
      <c r="D491" s="286">
        <f>'パターン2-2-4-1'!G492</f>
        <v>0</v>
      </c>
      <c r="E491" s="285"/>
      <c r="F491" s="287"/>
      <c r="G491" s="288">
        <f t="shared" si="4"/>
        <v>0</v>
      </c>
    </row>
    <row r="492" spans="1:7" s="77" customFormat="1" ht="32.1" customHeight="1">
      <c r="A492" s="91"/>
      <c r="B492" s="284">
        <f>'パターン2-2-4-1'!B493</f>
        <v>0</v>
      </c>
      <c r="C492" s="285"/>
      <c r="D492" s="286">
        <f>'パターン2-2-4-1'!G493</f>
        <v>0</v>
      </c>
      <c r="E492" s="285"/>
      <c r="F492" s="287"/>
      <c r="G492" s="288">
        <f t="shared" si="4"/>
        <v>0</v>
      </c>
    </row>
    <row r="493" spans="1:7" s="77" customFormat="1" ht="32.1" customHeight="1">
      <c r="A493" s="91"/>
      <c r="B493" s="284">
        <f>'パターン2-2-4-1'!B494</f>
        <v>0</v>
      </c>
      <c r="C493" s="285"/>
      <c r="D493" s="286">
        <f>'パターン2-2-4-1'!G494</f>
        <v>0</v>
      </c>
      <c r="E493" s="285"/>
      <c r="F493" s="287"/>
      <c r="G493" s="288">
        <f t="shared" si="4"/>
        <v>0</v>
      </c>
    </row>
    <row r="494" spans="1:7" s="77" customFormat="1" ht="32.1" customHeight="1">
      <c r="A494" s="91"/>
      <c r="B494" s="284">
        <f>'パターン2-2-4-1'!B495</f>
        <v>0</v>
      </c>
      <c r="C494" s="285"/>
      <c r="D494" s="286">
        <f>'パターン2-2-4-1'!G495</f>
        <v>0</v>
      </c>
      <c r="E494" s="285"/>
      <c r="F494" s="287"/>
      <c r="G494" s="288">
        <f t="shared" si="4"/>
        <v>0</v>
      </c>
    </row>
    <row r="495" spans="1:7" s="77" customFormat="1" ht="32.1" customHeight="1">
      <c r="A495" s="91"/>
      <c r="B495" s="284">
        <f>'パターン2-2-4-1'!B496</f>
        <v>0</v>
      </c>
      <c r="C495" s="285"/>
      <c r="D495" s="286">
        <f>'パターン2-2-4-1'!G496</f>
        <v>0</v>
      </c>
      <c r="E495" s="285"/>
      <c r="F495" s="287"/>
      <c r="G495" s="288">
        <f t="shared" si="4"/>
        <v>0</v>
      </c>
    </row>
    <row r="496" spans="1:7" s="77" customFormat="1" ht="32.1" customHeight="1">
      <c r="A496" s="91"/>
      <c r="B496" s="284">
        <f>'パターン2-2-4-1'!B497</f>
        <v>0</v>
      </c>
      <c r="C496" s="285"/>
      <c r="D496" s="286">
        <f>'パターン2-2-4-1'!G497</f>
        <v>0</v>
      </c>
      <c r="E496" s="285"/>
      <c r="F496" s="287"/>
      <c r="G496" s="288">
        <f t="shared" si="4"/>
        <v>0</v>
      </c>
    </row>
    <row r="497" spans="1:7" s="77" customFormat="1" ht="32.1" customHeight="1">
      <c r="A497" s="91"/>
      <c r="B497" s="284">
        <f>'パターン2-2-4-1'!B498</f>
        <v>0</v>
      </c>
      <c r="C497" s="285"/>
      <c r="D497" s="286">
        <f>'パターン2-2-4-1'!G498</f>
        <v>0</v>
      </c>
      <c r="E497" s="285"/>
      <c r="F497" s="287"/>
      <c r="G497" s="288">
        <f t="shared" si="4"/>
        <v>0</v>
      </c>
    </row>
    <row r="498" spans="1:7" s="77" customFormat="1" ht="32.1" customHeight="1">
      <c r="A498" s="91"/>
      <c r="B498" s="284">
        <f>'パターン2-2-4-1'!B499</f>
        <v>0</v>
      </c>
      <c r="C498" s="285"/>
      <c r="D498" s="286">
        <f>'パターン2-2-4-1'!G499</f>
        <v>0</v>
      </c>
      <c r="E498" s="285"/>
      <c r="F498" s="287"/>
      <c r="G498" s="288">
        <f t="shared" si="4"/>
        <v>0</v>
      </c>
    </row>
    <row r="499" spans="1:7" s="77" customFormat="1" ht="32.1" customHeight="1">
      <c r="A499" s="91"/>
      <c r="B499" s="284">
        <f>'パターン2-2-4-1'!B500</f>
        <v>0</v>
      </c>
      <c r="C499" s="285"/>
      <c r="D499" s="286">
        <f>'パターン2-2-4-1'!G500</f>
        <v>0</v>
      </c>
      <c r="E499" s="285"/>
      <c r="F499" s="287"/>
      <c r="G499" s="288">
        <f t="shared" si="4"/>
        <v>0</v>
      </c>
    </row>
    <row r="500" spans="1:7" s="77" customFormat="1" ht="32.1" customHeight="1">
      <c r="A500" s="91"/>
      <c r="B500" s="284">
        <f>'パターン2-2-4-1'!B501</f>
        <v>0</v>
      </c>
      <c r="C500" s="285"/>
      <c r="D500" s="286">
        <f>'パターン2-2-4-1'!G501</f>
        <v>0</v>
      </c>
      <c r="E500" s="285"/>
      <c r="F500" s="287"/>
      <c r="G500" s="288">
        <f t="shared" si="4"/>
        <v>0</v>
      </c>
    </row>
    <row r="501" spans="1:7" s="77" customFormat="1" ht="32.1" customHeight="1">
      <c r="A501" s="91"/>
      <c r="B501" s="284">
        <f>'パターン2-2-4-1'!B502</f>
        <v>0</v>
      </c>
      <c r="C501" s="285"/>
      <c r="D501" s="286">
        <f>'パターン2-2-4-1'!G502</f>
        <v>0</v>
      </c>
      <c r="E501" s="285"/>
      <c r="F501" s="287"/>
      <c r="G501" s="288">
        <f t="shared" si="4"/>
        <v>0</v>
      </c>
    </row>
    <row r="502" spans="1:7" s="77" customFormat="1" ht="32.1" customHeight="1">
      <c r="A502" s="91"/>
      <c r="B502" s="284">
        <f>'パターン2-2-4-1'!B503</f>
        <v>0</v>
      </c>
      <c r="C502" s="285"/>
      <c r="D502" s="286">
        <f>'パターン2-2-4-1'!G503</f>
        <v>0</v>
      </c>
      <c r="E502" s="285"/>
      <c r="F502" s="287"/>
      <c r="G502" s="288">
        <f t="shared" si="4"/>
        <v>0</v>
      </c>
    </row>
    <row r="503" spans="1:7" s="77" customFormat="1" ht="32.1" customHeight="1">
      <c r="A503" s="91"/>
      <c r="B503" s="284">
        <f>'パターン2-2-4-1'!B504</f>
        <v>0</v>
      </c>
      <c r="C503" s="285"/>
      <c r="D503" s="286">
        <f>'パターン2-2-4-1'!G504</f>
        <v>0</v>
      </c>
      <c r="E503" s="285"/>
      <c r="F503" s="287"/>
      <c r="G503" s="288">
        <f t="shared" si="4"/>
        <v>0</v>
      </c>
    </row>
    <row r="504" spans="1:7" s="77" customFormat="1" ht="32.1" customHeight="1">
      <c r="A504" s="91"/>
      <c r="B504" s="284">
        <f>'パターン2-2-4-1'!B505</f>
        <v>0</v>
      </c>
      <c r="C504" s="285"/>
      <c r="D504" s="286">
        <f>'パターン2-2-4-1'!G505</f>
        <v>0</v>
      </c>
      <c r="E504" s="285"/>
      <c r="F504" s="287"/>
      <c r="G504" s="288">
        <f t="shared" si="4"/>
        <v>0</v>
      </c>
    </row>
    <row r="505" spans="1:7" s="77" customFormat="1" ht="32.1" customHeight="1">
      <c r="A505" s="91"/>
      <c r="B505" s="284">
        <f>'パターン2-2-4-1'!B506</f>
        <v>0</v>
      </c>
      <c r="C505" s="285"/>
      <c r="D505" s="286">
        <f>'パターン2-2-4-1'!G506</f>
        <v>0</v>
      </c>
      <c r="E505" s="285"/>
      <c r="F505" s="287"/>
      <c r="G505" s="288">
        <f t="shared" si="4"/>
        <v>0</v>
      </c>
    </row>
    <row r="506" spans="1:7" s="77" customFormat="1" ht="32.1" customHeight="1">
      <c r="A506" s="91"/>
      <c r="B506" s="284">
        <f>'パターン2-2-4-1'!B507</f>
        <v>0</v>
      </c>
      <c r="C506" s="285"/>
      <c r="D506" s="286">
        <f>'パターン2-2-4-1'!G507</f>
        <v>0</v>
      </c>
      <c r="E506" s="285"/>
      <c r="F506" s="287"/>
      <c r="G506" s="288">
        <f t="shared" si="4"/>
        <v>0</v>
      </c>
    </row>
    <row r="507" spans="1:7" s="77" customFormat="1" ht="32.1" customHeight="1">
      <c r="A507" s="91"/>
      <c r="B507" s="284">
        <f>'パターン2-2-4-1'!B508</f>
        <v>0</v>
      </c>
      <c r="C507" s="285"/>
      <c r="D507" s="286">
        <f>'パターン2-2-4-1'!G508</f>
        <v>0</v>
      </c>
      <c r="E507" s="285"/>
      <c r="F507" s="287"/>
      <c r="G507" s="288">
        <f t="shared" si="4"/>
        <v>0</v>
      </c>
    </row>
    <row r="508" spans="1:7" s="77" customFormat="1" ht="32.1" customHeight="1">
      <c r="A508" s="91"/>
      <c r="B508" s="284">
        <f>'パターン2-2-4-1'!B509</f>
        <v>0</v>
      </c>
      <c r="C508" s="285"/>
      <c r="D508" s="286">
        <f>'パターン2-2-4-1'!G509</f>
        <v>0</v>
      </c>
      <c r="E508" s="285"/>
      <c r="F508" s="287"/>
      <c r="G508" s="288">
        <f t="shared" si="4"/>
        <v>0</v>
      </c>
    </row>
    <row r="509" spans="1:7" s="77" customFormat="1" ht="32.1" customHeight="1">
      <c r="A509" s="91"/>
      <c r="B509" s="284">
        <f>'パターン2-2-4-1'!B510</f>
        <v>0</v>
      </c>
      <c r="C509" s="285"/>
      <c r="D509" s="286">
        <f>'パターン2-2-4-1'!G510</f>
        <v>0</v>
      </c>
      <c r="E509" s="285"/>
      <c r="F509" s="287"/>
      <c r="G509" s="288">
        <f t="shared" si="4"/>
        <v>0</v>
      </c>
    </row>
    <row r="510" spans="1:7" s="77" customFormat="1" ht="32.1" customHeight="1">
      <c r="A510" s="91"/>
      <c r="B510" s="284">
        <f>'パターン2-2-4-1'!B511</f>
        <v>0</v>
      </c>
      <c r="C510" s="285"/>
      <c r="D510" s="286">
        <f>'パターン2-2-4-1'!G511</f>
        <v>0</v>
      </c>
      <c r="E510" s="285"/>
      <c r="F510" s="287"/>
      <c r="G510" s="288">
        <f t="shared" si="4"/>
        <v>0</v>
      </c>
    </row>
    <row r="511" spans="1:7" s="77" customFormat="1" ht="32.1" customHeight="1">
      <c r="A511" s="91"/>
      <c r="B511" s="284">
        <f>'パターン2-2-4-1'!B512</f>
        <v>0</v>
      </c>
      <c r="C511" s="285"/>
      <c r="D511" s="286">
        <f>'パターン2-2-4-1'!G512</f>
        <v>0</v>
      </c>
      <c r="E511" s="285"/>
      <c r="F511" s="287"/>
      <c r="G511" s="288">
        <f t="shared" si="4"/>
        <v>0</v>
      </c>
    </row>
    <row r="512" spans="1:7" s="77" customFormat="1" ht="32.1" customHeight="1">
      <c r="A512" s="91"/>
      <c r="B512" s="284">
        <f>'パターン2-2-4-1'!B513</f>
        <v>0</v>
      </c>
      <c r="C512" s="285"/>
      <c r="D512" s="286">
        <f>'パターン2-2-4-1'!G513</f>
        <v>0</v>
      </c>
      <c r="E512" s="285"/>
      <c r="F512" s="287"/>
      <c r="G512" s="288">
        <f t="shared" si="4"/>
        <v>0</v>
      </c>
    </row>
    <row r="513" spans="1:7" s="77" customFormat="1" ht="32.1" customHeight="1">
      <c r="A513" s="91"/>
      <c r="B513" s="284">
        <f>'パターン2-2-4-1'!B514</f>
        <v>0</v>
      </c>
      <c r="C513" s="285"/>
      <c r="D513" s="286">
        <f>'パターン2-2-4-1'!G514</f>
        <v>0</v>
      </c>
      <c r="E513" s="285"/>
      <c r="F513" s="287"/>
      <c r="G513" s="288">
        <f t="shared" si="4"/>
        <v>0</v>
      </c>
    </row>
    <row r="514" spans="1:7" s="77" customFormat="1" ht="32.1" customHeight="1">
      <c r="A514" s="91"/>
      <c r="B514" s="284">
        <f>'パターン2-2-4-1'!B515</f>
        <v>0</v>
      </c>
      <c r="C514" s="285"/>
      <c r="D514" s="286">
        <f>'パターン2-2-4-1'!G515</f>
        <v>0</v>
      </c>
      <c r="E514" s="285"/>
      <c r="F514" s="287"/>
      <c r="G514" s="288">
        <f t="shared" si="4"/>
        <v>0</v>
      </c>
    </row>
    <row r="515" spans="1:7" s="77" customFormat="1" ht="32.1" customHeight="1">
      <c r="A515" s="91"/>
      <c r="B515" s="284">
        <f>'パターン2-2-4-1'!B516</f>
        <v>0</v>
      </c>
      <c r="C515" s="285"/>
      <c r="D515" s="286">
        <f>'パターン2-2-4-1'!G516</f>
        <v>0</v>
      </c>
      <c r="E515" s="285"/>
      <c r="F515" s="287"/>
      <c r="G515" s="288">
        <f t="shared" si="4"/>
        <v>0</v>
      </c>
    </row>
    <row r="516" spans="1:7" s="77" customFormat="1" ht="32.1" customHeight="1">
      <c r="A516" s="91"/>
      <c r="B516" s="284">
        <f>'パターン2-2-4-1'!B517</f>
        <v>0</v>
      </c>
      <c r="C516" s="285"/>
      <c r="D516" s="286">
        <f>'パターン2-2-4-1'!G517</f>
        <v>0</v>
      </c>
      <c r="E516" s="285"/>
      <c r="F516" s="287"/>
      <c r="G516" s="288">
        <f t="shared" si="4"/>
        <v>0</v>
      </c>
    </row>
    <row r="517" spans="1:7" s="77" customFormat="1" ht="32.1" customHeight="1">
      <c r="A517" s="91"/>
      <c r="B517" s="284">
        <f>'パターン2-2-4-1'!B518</f>
        <v>0</v>
      </c>
      <c r="C517" s="285"/>
      <c r="D517" s="286">
        <f>'パターン2-2-4-1'!G518</f>
        <v>0</v>
      </c>
      <c r="E517" s="285"/>
      <c r="F517" s="287"/>
      <c r="G517" s="288">
        <f t="shared" si="4"/>
        <v>0</v>
      </c>
    </row>
    <row r="518" spans="1:7" s="77" customFormat="1" ht="32.1" customHeight="1">
      <c r="A518" s="91"/>
      <c r="B518" s="284">
        <f>'パターン2-2-4-1'!B519</f>
        <v>0</v>
      </c>
      <c r="C518" s="285"/>
      <c r="D518" s="286">
        <f>'パターン2-2-4-1'!G519</f>
        <v>0</v>
      </c>
      <c r="E518" s="285"/>
      <c r="F518" s="287"/>
      <c r="G518" s="288">
        <f t="shared" si="4"/>
        <v>0</v>
      </c>
    </row>
    <row r="519" spans="1:7" s="77" customFormat="1" ht="32.1" customHeight="1">
      <c r="A519" s="91"/>
      <c r="B519" s="284">
        <f>'パターン2-2-4-1'!B520</f>
        <v>0</v>
      </c>
      <c r="C519" s="285"/>
      <c r="D519" s="286">
        <f>'パターン2-2-4-1'!G520</f>
        <v>0</v>
      </c>
      <c r="E519" s="285"/>
      <c r="F519" s="287"/>
      <c r="G519" s="288">
        <f t="shared" si="4"/>
        <v>0</v>
      </c>
    </row>
    <row r="520" spans="1:7" s="77" customFormat="1" ht="32.1" customHeight="1">
      <c r="A520" s="91"/>
      <c r="B520" s="284">
        <f>'パターン2-2-4-1'!B521</f>
        <v>0</v>
      </c>
      <c r="C520" s="285"/>
      <c r="D520" s="286">
        <f>'パターン2-2-4-1'!G521</f>
        <v>0</v>
      </c>
      <c r="E520" s="285"/>
      <c r="F520" s="287"/>
      <c r="G520" s="288">
        <f t="shared" si="4"/>
        <v>0</v>
      </c>
    </row>
    <row r="521" spans="1:7" s="77" customFormat="1" ht="32.1" customHeight="1">
      <c r="A521" s="91"/>
      <c r="B521" s="284">
        <f>'パターン2-2-4-1'!B522</f>
        <v>0</v>
      </c>
      <c r="C521" s="285"/>
      <c r="D521" s="286">
        <f>'パターン2-2-4-1'!G522</f>
        <v>0</v>
      </c>
      <c r="E521" s="285"/>
      <c r="F521" s="287"/>
      <c r="G521" s="288">
        <f t="shared" si="4"/>
        <v>0</v>
      </c>
    </row>
    <row r="522" spans="1:7" s="77" customFormat="1" ht="32.1" customHeight="1">
      <c r="A522" s="91"/>
      <c r="B522" s="284">
        <f>'パターン2-2-4-1'!B523</f>
        <v>0</v>
      </c>
      <c r="C522" s="285"/>
      <c r="D522" s="286">
        <f>'パターン2-2-4-1'!G523</f>
        <v>0</v>
      </c>
      <c r="E522" s="285"/>
      <c r="F522" s="287"/>
      <c r="G522" s="288">
        <f t="shared" ref="G522:G585" si="5">D522+E522+F522-C522</f>
        <v>0</v>
      </c>
    </row>
    <row r="523" spans="1:7" s="77" customFormat="1" ht="32.1" customHeight="1">
      <c r="A523" s="91"/>
      <c r="B523" s="284">
        <f>'パターン2-2-4-1'!B524</f>
        <v>0</v>
      </c>
      <c r="C523" s="285"/>
      <c r="D523" s="286">
        <f>'パターン2-2-4-1'!G524</f>
        <v>0</v>
      </c>
      <c r="E523" s="285"/>
      <c r="F523" s="287"/>
      <c r="G523" s="288">
        <f t="shared" si="5"/>
        <v>0</v>
      </c>
    </row>
    <row r="524" spans="1:7" s="77" customFormat="1" ht="32.1" customHeight="1">
      <c r="A524" s="91"/>
      <c r="B524" s="284">
        <f>'パターン2-2-4-1'!B525</f>
        <v>0</v>
      </c>
      <c r="C524" s="285"/>
      <c r="D524" s="286">
        <f>'パターン2-2-4-1'!G525</f>
        <v>0</v>
      </c>
      <c r="E524" s="285"/>
      <c r="F524" s="287"/>
      <c r="G524" s="288">
        <f t="shared" si="5"/>
        <v>0</v>
      </c>
    </row>
    <row r="525" spans="1:7" s="77" customFormat="1" ht="32.1" customHeight="1">
      <c r="A525" s="91"/>
      <c r="B525" s="284">
        <f>'パターン2-2-4-1'!B526</f>
        <v>0</v>
      </c>
      <c r="C525" s="285"/>
      <c r="D525" s="286">
        <f>'パターン2-2-4-1'!G526</f>
        <v>0</v>
      </c>
      <c r="E525" s="285"/>
      <c r="F525" s="287"/>
      <c r="G525" s="288">
        <f t="shared" si="5"/>
        <v>0</v>
      </c>
    </row>
    <row r="526" spans="1:7" s="77" customFormat="1" ht="32.1" customHeight="1">
      <c r="A526" s="91"/>
      <c r="B526" s="284">
        <f>'パターン2-2-4-1'!B527</f>
        <v>0</v>
      </c>
      <c r="C526" s="285"/>
      <c r="D526" s="286">
        <f>'パターン2-2-4-1'!G527</f>
        <v>0</v>
      </c>
      <c r="E526" s="285"/>
      <c r="F526" s="287"/>
      <c r="G526" s="288">
        <f t="shared" si="5"/>
        <v>0</v>
      </c>
    </row>
    <row r="527" spans="1:7" s="77" customFormat="1" ht="32.1" customHeight="1">
      <c r="A527" s="91"/>
      <c r="B527" s="284">
        <f>'パターン2-2-4-1'!B528</f>
        <v>0</v>
      </c>
      <c r="C527" s="285"/>
      <c r="D527" s="286">
        <f>'パターン2-2-4-1'!G528</f>
        <v>0</v>
      </c>
      <c r="E527" s="285"/>
      <c r="F527" s="287"/>
      <c r="G527" s="288">
        <f t="shared" si="5"/>
        <v>0</v>
      </c>
    </row>
    <row r="528" spans="1:7" s="77" customFormat="1" ht="32.1" customHeight="1">
      <c r="A528" s="91"/>
      <c r="B528" s="284">
        <f>'パターン2-2-4-1'!B529</f>
        <v>0</v>
      </c>
      <c r="C528" s="285"/>
      <c r="D528" s="286">
        <f>'パターン2-2-4-1'!G529</f>
        <v>0</v>
      </c>
      <c r="E528" s="285"/>
      <c r="F528" s="287"/>
      <c r="G528" s="288">
        <f t="shared" si="5"/>
        <v>0</v>
      </c>
    </row>
    <row r="529" spans="1:7" s="77" customFormat="1" ht="32.1" customHeight="1">
      <c r="A529" s="91"/>
      <c r="B529" s="284">
        <f>'パターン2-2-4-1'!B530</f>
        <v>0</v>
      </c>
      <c r="C529" s="285"/>
      <c r="D529" s="286">
        <f>'パターン2-2-4-1'!G530</f>
        <v>0</v>
      </c>
      <c r="E529" s="285"/>
      <c r="F529" s="287"/>
      <c r="G529" s="288">
        <f t="shared" si="5"/>
        <v>0</v>
      </c>
    </row>
    <row r="530" spans="1:7" s="77" customFormat="1" ht="32.1" customHeight="1">
      <c r="A530" s="91"/>
      <c r="B530" s="284">
        <f>'パターン2-2-4-1'!B531</f>
        <v>0</v>
      </c>
      <c r="C530" s="285"/>
      <c r="D530" s="286">
        <f>'パターン2-2-4-1'!G531</f>
        <v>0</v>
      </c>
      <c r="E530" s="285"/>
      <c r="F530" s="287"/>
      <c r="G530" s="288">
        <f t="shared" si="5"/>
        <v>0</v>
      </c>
    </row>
    <row r="531" spans="1:7" s="77" customFormat="1" ht="32.1" customHeight="1">
      <c r="A531" s="91"/>
      <c r="B531" s="284">
        <f>'パターン2-2-4-1'!B532</f>
        <v>0</v>
      </c>
      <c r="C531" s="285"/>
      <c r="D531" s="286">
        <f>'パターン2-2-4-1'!G532</f>
        <v>0</v>
      </c>
      <c r="E531" s="285"/>
      <c r="F531" s="287"/>
      <c r="G531" s="288">
        <f t="shared" si="5"/>
        <v>0</v>
      </c>
    </row>
    <row r="532" spans="1:7" s="77" customFormat="1" ht="32.1" customHeight="1">
      <c r="A532" s="91"/>
      <c r="B532" s="284">
        <f>'パターン2-2-4-1'!B533</f>
        <v>0</v>
      </c>
      <c r="C532" s="285"/>
      <c r="D532" s="286">
        <f>'パターン2-2-4-1'!G533</f>
        <v>0</v>
      </c>
      <c r="E532" s="285"/>
      <c r="F532" s="287"/>
      <c r="G532" s="288">
        <f t="shared" si="5"/>
        <v>0</v>
      </c>
    </row>
    <row r="533" spans="1:7" s="77" customFormat="1" ht="32.1" customHeight="1">
      <c r="A533" s="91"/>
      <c r="B533" s="284">
        <f>'パターン2-2-4-1'!B534</f>
        <v>0</v>
      </c>
      <c r="C533" s="285"/>
      <c r="D533" s="286">
        <f>'パターン2-2-4-1'!G534</f>
        <v>0</v>
      </c>
      <c r="E533" s="285"/>
      <c r="F533" s="287"/>
      <c r="G533" s="288">
        <f t="shared" si="5"/>
        <v>0</v>
      </c>
    </row>
    <row r="534" spans="1:7" s="77" customFormat="1" ht="32.1" customHeight="1">
      <c r="A534" s="91"/>
      <c r="B534" s="284">
        <f>'パターン2-2-4-1'!B535</f>
        <v>0</v>
      </c>
      <c r="C534" s="285"/>
      <c r="D534" s="286">
        <f>'パターン2-2-4-1'!G535</f>
        <v>0</v>
      </c>
      <c r="E534" s="285"/>
      <c r="F534" s="287"/>
      <c r="G534" s="288">
        <f t="shared" si="5"/>
        <v>0</v>
      </c>
    </row>
    <row r="535" spans="1:7" s="77" customFormat="1" ht="32.1" customHeight="1">
      <c r="A535" s="91"/>
      <c r="B535" s="284">
        <f>'パターン2-2-4-1'!B536</f>
        <v>0</v>
      </c>
      <c r="C535" s="285"/>
      <c r="D535" s="286">
        <f>'パターン2-2-4-1'!G536</f>
        <v>0</v>
      </c>
      <c r="E535" s="285"/>
      <c r="F535" s="287"/>
      <c r="G535" s="288">
        <f t="shared" si="5"/>
        <v>0</v>
      </c>
    </row>
    <row r="536" spans="1:7" s="77" customFormat="1" ht="32.1" customHeight="1">
      <c r="A536" s="91"/>
      <c r="B536" s="284">
        <f>'パターン2-2-4-1'!B537</f>
        <v>0</v>
      </c>
      <c r="C536" s="285"/>
      <c r="D536" s="286">
        <f>'パターン2-2-4-1'!G537</f>
        <v>0</v>
      </c>
      <c r="E536" s="285"/>
      <c r="F536" s="287"/>
      <c r="G536" s="288">
        <f t="shared" si="5"/>
        <v>0</v>
      </c>
    </row>
    <row r="537" spans="1:7" s="77" customFormat="1" ht="32.1" customHeight="1">
      <c r="A537" s="91"/>
      <c r="B537" s="284">
        <f>'パターン2-2-4-1'!B538</f>
        <v>0</v>
      </c>
      <c r="C537" s="285"/>
      <c r="D537" s="286">
        <f>'パターン2-2-4-1'!G538</f>
        <v>0</v>
      </c>
      <c r="E537" s="285"/>
      <c r="F537" s="287"/>
      <c r="G537" s="288">
        <f t="shared" si="5"/>
        <v>0</v>
      </c>
    </row>
    <row r="538" spans="1:7" s="77" customFormat="1" ht="32.1" customHeight="1">
      <c r="A538" s="91"/>
      <c r="B538" s="284">
        <f>'パターン2-2-4-1'!B539</f>
        <v>0</v>
      </c>
      <c r="C538" s="285"/>
      <c r="D538" s="286">
        <f>'パターン2-2-4-1'!G539</f>
        <v>0</v>
      </c>
      <c r="E538" s="285"/>
      <c r="F538" s="287"/>
      <c r="G538" s="288">
        <f t="shared" si="5"/>
        <v>0</v>
      </c>
    </row>
    <row r="539" spans="1:7" s="77" customFormat="1" ht="32.1" customHeight="1">
      <c r="A539" s="91"/>
      <c r="B539" s="284">
        <f>'パターン2-2-4-1'!B540</f>
        <v>0</v>
      </c>
      <c r="C539" s="285"/>
      <c r="D539" s="286">
        <f>'パターン2-2-4-1'!G540</f>
        <v>0</v>
      </c>
      <c r="E539" s="285"/>
      <c r="F539" s="287"/>
      <c r="G539" s="288">
        <f t="shared" si="5"/>
        <v>0</v>
      </c>
    </row>
    <row r="540" spans="1:7" s="77" customFormat="1" ht="32.1" customHeight="1">
      <c r="A540" s="91"/>
      <c r="B540" s="284">
        <f>'パターン2-2-4-1'!B541</f>
        <v>0</v>
      </c>
      <c r="C540" s="285"/>
      <c r="D540" s="286">
        <f>'パターン2-2-4-1'!G541</f>
        <v>0</v>
      </c>
      <c r="E540" s="285"/>
      <c r="F540" s="287"/>
      <c r="G540" s="288">
        <f t="shared" si="5"/>
        <v>0</v>
      </c>
    </row>
    <row r="541" spans="1:7" s="77" customFormat="1" ht="32.1" customHeight="1">
      <c r="A541" s="91"/>
      <c r="B541" s="284">
        <f>'パターン2-2-4-1'!B542</f>
        <v>0</v>
      </c>
      <c r="C541" s="285"/>
      <c r="D541" s="286">
        <f>'パターン2-2-4-1'!G542</f>
        <v>0</v>
      </c>
      <c r="E541" s="285"/>
      <c r="F541" s="287"/>
      <c r="G541" s="288">
        <f t="shared" si="5"/>
        <v>0</v>
      </c>
    </row>
    <row r="542" spans="1:7" s="77" customFormat="1" ht="32.1" customHeight="1">
      <c r="A542" s="91"/>
      <c r="B542" s="284">
        <f>'パターン2-2-4-1'!B543</f>
        <v>0</v>
      </c>
      <c r="C542" s="285"/>
      <c r="D542" s="286">
        <f>'パターン2-2-4-1'!G543</f>
        <v>0</v>
      </c>
      <c r="E542" s="285"/>
      <c r="F542" s="287"/>
      <c r="G542" s="288">
        <f t="shared" si="5"/>
        <v>0</v>
      </c>
    </row>
    <row r="543" spans="1:7" s="77" customFormat="1" ht="32.1" customHeight="1">
      <c r="A543" s="91"/>
      <c r="B543" s="284">
        <f>'パターン2-2-4-1'!B544</f>
        <v>0</v>
      </c>
      <c r="C543" s="285"/>
      <c r="D543" s="286">
        <f>'パターン2-2-4-1'!G544</f>
        <v>0</v>
      </c>
      <c r="E543" s="285"/>
      <c r="F543" s="287"/>
      <c r="G543" s="288">
        <f t="shared" si="5"/>
        <v>0</v>
      </c>
    </row>
    <row r="544" spans="1:7" s="77" customFormat="1" ht="32.1" customHeight="1">
      <c r="A544" s="91"/>
      <c r="B544" s="284">
        <f>'パターン2-2-4-1'!B545</f>
        <v>0</v>
      </c>
      <c r="C544" s="285"/>
      <c r="D544" s="286">
        <f>'パターン2-2-4-1'!G545</f>
        <v>0</v>
      </c>
      <c r="E544" s="285"/>
      <c r="F544" s="287"/>
      <c r="G544" s="288">
        <f t="shared" si="5"/>
        <v>0</v>
      </c>
    </row>
    <row r="545" spans="1:7" s="77" customFormat="1" ht="32.1" customHeight="1">
      <c r="A545" s="91"/>
      <c r="B545" s="284">
        <f>'パターン2-2-4-1'!B546</f>
        <v>0</v>
      </c>
      <c r="C545" s="285"/>
      <c r="D545" s="286">
        <f>'パターン2-2-4-1'!G546</f>
        <v>0</v>
      </c>
      <c r="E545" s="285"/>
      <c r="F545" s="287"/>
      <c r="G545" s="288">
        <f t="shared" si="5"/>
        <v>0</v>
      </c>
    </row>
    <row r="546" spans="1:7" s="77" customFormat="1" ht="32.1" customHeight="1">
      <c r="A546" s="91"/>
      <c r="B546" s="284">
        <f>'パターン2-2-4-1'!B547</f>
        <v>0</v>
      </c>
      <c r="C546" s="285"/>
      <c r="D546" s="286">
        <f>'パターン2-2-4-1'!G547</f>
        <v>0</v>
      </c>
      <c r="E546" s="285"/>
      <c r="F546" s="287"/>
      <c r="G546" s="288">
        <f t="shared" si="5"/>
        <v>0</v>
      </c>
    </row>
    <row r="547" spans="1:7" s="77" customFormat="1" ht="32.1" customHeight="1">
      <c r="A547" s="91"/>
      <c r="B547" s="284">
        <f>'パターン2-2-4-1'!B548</f>
        <v>0</v>
      </c>
      <c r="C547" s="285"/>
      <c r="D547" s="286">
        <f>'パターン2-2-4-1'!G548</f>
        <v>0</v>
      </c>
      <c r="E547" s="285"/>
      <c r="F547" s="287"/>
      <c r="G547" s="288">
        <f t="shared" si="5"/>
        <v>0</v>
      </c>
    </row>
    <row r="548" spans="1:7" s="77" customFormat="1" ht="32.1" customHeight="1">
      <c r="A548" s="91"/>
      <c r="B548" s="284">
        <f>'パターン2-2-4-1'!B549</f>
        <v>0</v>
      </c>
      <c r="C548" s="285"/>
      <c r="D548" s="286">
        <f>'パターン2-2-4-1'!G549</f>
        <v>0</v>
      </c>
      <c r="E548" s="285"/>
      <c r="F548" s="287"/>
      <c r="G548" s="288">
        <f t="shared" si="5"/>
        <v>0</v>
      </c>
    </row>
    <row r="549" spans="1:7" s="77" customFormat="1" ht="32.1" customHeight="1">
      <c r="A549" s="91"/>
      <c r="B549" s="284">
        <f>'パターン2-2-4-1'!B550</f>
        <v>0</v>
      </c>
      <c r="C549" s="285"/>
      <c r="D549" s="286">
        <f>'パターン2-2-4-1'!G550</f>
        <v>0</v>
      </c>
      <c r="E549" s="285"/>
      <c r="F549" s="287"/>
      <c r="G549" s="288">
        <f t="shared" si="5"/>
        <v>0</v>
      </c>
    </row>
    <row r="550" spans="1:7" s="77" customFormat="1" ht="32.1" customHeight="1">
      <c r="A550" s="91"/>
      <c r="B550" s="284">
        <f>'パターン2-2-4-1'!B551</f>
        <v>0</v>
      </c>
      <c r="C550" s="285"/>
      <c r="D550" s="286">
        <f>'パターン2-2-4-1'!G551</f>
        <v>0</v>
      </c>
      <c r="E550" s="285"/>
      <c r="F550" s="287"/>
      <c r="G550" s="288">
        <f t="shared" si="5"/>
        <v>0</v>
      </c>
    </row>
    <row r="551" spans="1:7" s="77" customFormat="1" ht="32.1" customHeight="1">
      <c r="A551" s="91"/>
      <c r="B551" s="284">
        <f>'パターン2-2-4-1'!B552</f>
        <v>0</v>
      </c>
      <c r="C551" s="285"/>
      <c r="D551" s="286">
        <f>'パターン2-2-4-1'!G552</f>
        <v>0</v>
      </c>
      <c r="E551" s="285"/>
      <c r="F551" s="287"/>
      <c r="G551" s="288">
        <f t="shared" si="5"/>
        <v>0</v>
      </c>
    </row>
    <row r="552" spans="1:7" s="77" customFormat="1" ht="32.1" customHeight="1">
      <c r="A552" s="91"/>
      <c r="B552" s="284">
        <f>'パターン2-2-4-1'!B553</f>
        <v>0</v>
      </c>
      <c r="C552" s="285"/>
      <c r="D552" s="286">
        <f>'パターン2-2-4-1'!G553</f>
        <v>0</v>
      </c>
      <c r="E552" s="285"/>
      <c r="F552" s="287"/>
      <c r="G552" s="288">
        <f t="shared" si="5"/>
        <v>0</v>
      </c>
    </row>
    <row r="553" spans="1:7" s="77" customFormat="1" ht="32.1" customHeight="1">
      <c r="A553" s="91"/>
      <c r="B553" s="284">
        <f>'パターン2-2-4-1'!B554</f>
        <v>0</v>
      </c>
      <c r="C553" s="285"/>
      <c r="D553" s="286">
        <f>'パターン2-2-4-1'!G554</f>
        <v>0</v>
      </c>
      <c r="E553" s="285"/>
      <c r="F553" s="287"/>
      <c r="G553" s="288">
        <f t="shared" si="5"/>
        <v>0</v>
      </c>
    </row>
    <row r="554" spans="1:7" s="77" customFormat="1" ht="32.1" customHeight="1">
      <c r="A554" s="91"/>
      <c r="B554" s="284">
        <f>'パターン2-2-4-1'!B555</f>
        <v>0</v>
      </c>
      <c r="C554" s="285"/>
      <c r="D554" s="286">
        <f>'パターン2-2-4-1'!G555</f>
        <v>0</v>
      </c>
      <c r="E554" s="285"/>
      <c r="F554" s="287"/>
      <c r="G554" s="288">
        <f t="shared" si="5"/>
        <v>0</v>
      </c>
    </row>
    <row r="555" spans="1:7" s="77" customFormat="1" ht="32.1" customHeight="1">
      <c r="A555" s="91"/>
      <c r="B555" s="284">
        <f>'パターン2-2-4-1'!B556</f>
        <v>0</v>
      </c>
      <c r="C555" s="285"/>
      <c r="D555" s="286">
        <f>'パターン2-2-4-1'!G556</f>
        <v>0</v>
      </c>
      <c r="E555" s="285"/>
      <c r="F555" s="287"/>
      <c r="G555" s="288">
        <f t="shared" si="5"/>
        <v>0</v>
      </c>
    </row>
    <row r="556" spans="1:7" s="77" customFormat="1" ht="32.1" customHeight="1">
      <c r="A556" s="91"/>
      <c r="B556" s="284">
        <f>'パターン2-2-4-1'!B557</f>
        <v>0</v>
      </c>
      <c r="C556" s="285"/>
      <c r="D556" s="286">
        <f>'パターン2-2-4-1'!G557</f>
        <v>0</v>
      </c>
      <c r="E556" s="285"/>
      <c r="F556" s="287"/>
      <c r="G556" s="288">
        <f t="shared" si="5"/>
        <v>0</v>
      </c>
    </row>
    <row r="557" spans="1:7" s="77" customFormat="1" ht="32.1" customHeight="1">
      <c r="A557" s="91"/>
      <c r="B557" s="284">
        <f>'パターン2-2-4-1'!B558</f>
        <v>0</v>
      </c>
      <c r="C557" s="285"/>
      <c r="D557" s="286">
        <f>'パターン2-2-4-1'!G558</f>
        <v>0</v>
      </c>
      <c r="E557" s="285"/>
      <c r="F557" s="287"/>
      <c r="G557" s="288">
        <f t="shared" si="5"/>
        <v>0</v>
      </c>
    </row>
    <row r="558" spans="1:7" s="77" customFormat="1" ht="32.1" customHeight="1">
      <c r="A558" s="91"/>
      <c r="B558" s="284">
        <f>'パターン2-2-4-1'!B559</f>
        <v>0</v>
      </c>
      <c r="C558" s="285"/>
      <c r="D558" s="286">
        <f>'パターン2-2-4-1'!G559</f>
        <v>0</v>
      </c>
      <c r="E558" s="285"/>
      <c r="F558" s="287"/>
      <c r="G558" s="288">
        <f t="shared" si="5"/>
        <v>0</v>
      </c>
    </row>
    <row r="559" spans="1:7" s="77" customFormat="1" ht="32.1" customHeight="1">
      <c r="A559" s="91"/>
      <c r="B559" s="284">
        <f>'パターン2-2-4-1'!B560</f>
        <v>0</v>
      </c>
      <c r="C559" s="285"/>
      <c r="D559" s="286">
        <f>'パターン2-2-4-1'!G560</f>
        <v>0</v>
      </c>
      <c r="E559" s="285"/>
      <c r="F559" s="287"/>
      <c r="G559" s="288">
        <f t="shared" si="5"/>
        <v>0</v>
      </c>
    </row>
    <row r="560" spans="1:7" s="77" customFormat="1" ht="32.1" customHeight="1">
      <c r="A560" s="91"/>
      <c r="B560" s="284">
        <f>'パターン2-2-4-1'!B561</f>
        <v>0</v>
      </c>
      <c r="C560" s="285"/>
      <c r="D560" s="286">
        <f>'パターン2-2-4-1'!G561</f>
        <v>0</v>
      </c>
      <c r="E560" s="285"/>
      <c r="F560" s="287"/>
      <c r="G560" s="288">
        <f t="shared" si="5"/>
        <v>0</v>
      </c>
    </row>
    <row r="561" spans="1:7" s="77" customFormat="1" ht="32.1" customHeight="1">
      <c r="A561" s="91"/>
      <c r="B561" s="284">
        <f>'パターン2-2-4-1'!B562</f>
        <v>0</v>
      </c>
      <c r="C561" s="285"/>
      <c r="D561" s="286">
        <f>'パターン2-2-4-1'!G562</f>
        <v>0</v>
      </c>
      <c r="E561" s="285"/>
      <c r="F561" s="287"/>
      <c r="G561" s="288">
        <f t="shared" si="5"/>
        <v>0</v>
      </c>
    </row>
    <row r="562" spans="1:7" s="77" customFormat="1" ht="32.1" customHeight="1">
      <c r="A562" s="91"/>
      <c r="B562" s="284">
        <f>'パターン2-2-4-1'!B563</f>
        <v>0</v>
      </c>
      <c r="C562" s="285"/>
      <c r="D562" s="286">
        <f>'パターン2-2-4-1'!G563</f>
        <v>0</v>
      </c>
      <c r="E562" s="285"/>
      <c r="F562" s="287"/>
      <c r="G562" s="288">
        <f t="shared" si="5"/>
        <v>0</v>
      </c>
    </row>
    <row r="563" spans="1:7" s="77" customFormat="1" ht="32.1" customHeight="1">
      <c r="A563" s="91"/>
      <c r="B563" s="284">
        <f>'パターン2-2-4-1'!B564</f>
        <v>0</v>
      </c>
      <c r="C563" s="285"/>
      <c r="D563" s="286">
        <f>'パターン2-2-4-1'!G564</f>
        <v>0</v>
      </c>
      <c r="E563" s="285"/>
      <c r="F563" s="287"/>
      <c r="G563" s="288">
        <f t="shared" si="5"/>
        <v>0</v>
      </c>
    </row>
    <row r="564" spans="1:7" s="77" customFormat="1" ht="32.1" customHeight="1">
      <c r="A564" s="91"/>
      <c r="B564" s="284">
        <f>'パターン2-2-4-1'!B565</f>
        <v>0</v>
      </c>
      <c r="C564" s="285"/>
      <c r="D564" s="286">
        <f>'パターン2-2-4-1'!G565</f>
        <v>0</v>
      </c>
      <c r="E564" s="285"/>
      <c r="F564" s="287"/>
      <c r="G564" s="288">
        <f t="shared" si="5"/>
        <v>0</v>
      </c>
    </row>
    <row r="565" spans="1:7" s="77" customFormat="1" ht="32.1" customHeight="1">
      <c r="A565" s="91"/>
      <c r="B565" s="284">
        <f>'パターン2-2-4-1'!B566</f>
        <v>0</v>
      </c>
      <c r="C565" s="285"/>
      <c r="D565" s="286">
        <f>'パターン2-2-4-1'!G566</f>
        <v>0</v>
      </c>
      <c r="E565" s="285"/>
      <c r="F565" s="287"/>
      <c r="G565" s="288">
        <f t="shared" si="5"/>
        <v>0</v>
      </c>
    </row>
    <row r="566" spans="1:7" s="77" customFormat="1" ht="32.1" customHeight="1">
      <c r="A566" s="91"/>
      <c r="B566" s="284">
        <f>'パターン2-2-4-1'!B567</f>
        <v>0</v>
      </c>
      <c r="C566" s="285"/>
      <c r="D566" s="286">
        <f>'パターン2-2-4-1'!G567</f>
        <v>0</v>
      </c>
      <c r="E566" s="285"/>
      <c r="F566" s="287"/>
      <c r="G566" s="288">
        <f t="shared" si="5"/>
        <v>0</v>
      </c>
    </row>
    <row r="567" spans="1:7" s="77" customFormat="1" ht="32.1" customHeight="1">
      <c r="A567" s="91"/>
      <c r="B567" s="284">
        <f>'パターン2-2-4-1'!B568</f>
        <v>0</v>
      </c>
      <c r="C567" s="285"/>
      <c r="D567" s="286">
        <f>'パターン2-2-4-1'!G568</f>
        <v>0</v>
      </c>
      <c r="E567" s="285"/>
      <c r="F567" s="287"/>
      <c r="G567" s="288">
        <f t="shared" si="5"/>
        <v>0</v>
      </c>
    </row>
    <row r="568" spans="1:7" s="77" customFormat="1" ht="32.1" customHeight="1">
      <c r="A568" s="91"/>
      <c r="B568" s="284">
        <f>'パターン2-2-4-1'!B569</f>
        <v>0</v>
      </c>
      <c r="C568" s="285"/>
      <c r="D568" s="286">
        <f>'パターン2-2-4-1'!G569</f>
        <v>0</v>
      </c>
      <c r="E568" s="285"/>
      <c r="F568" s="287"/>
      <c r="G568" s="288">
        <f t="shared" si="5"/>
        <v>0</v>
      </c>
    </row>
    <row r="569" spans="1:7" s="77" customFormat="1" ht="32.1" customHeight="1">
      <c r="A569" s="91"/>
      <c r="B569" s="284">
        <f>'パターン2-2-4-1'!B570</f>
        <v>0</v>
      </c>
      <c r="C569" s="285"/>
      <c r="D569" s="286">
        <f>'パターン2-2-4-1'!G570</f>
        <v>0</v>
      </c>
      <c r="E569" s="285"/>
      <c r="F569" s="287"/>
      <c r="G569" s="288">
        <f t="shared" si="5"/>
        <v>0</v>
      </c>
    </row>
    <row r="570" spans="1:7" s="77" customFormat="1" ht="32.1" customHeight="1">
      <c r="A570" s="91"/>
      <c r="B570" s="284">
        <f>'パターン2-2-4-1'!B571</f>
        <v>0</v>
      </c>
      <c r="C570" s="285"/>
      <c r="D570" s="286">
        <f>'パターン2-2-4-1'!G571</f>
        <v>0</v>
      </c>
      <c r="E570" s="285"/>
      <c r="F570" s="287"/>
      <c r="G570" s="288">
        <f t="shared" si="5"/>
        <v>0</v>
      </c>
    </row>
    <row r="571" spans="1:7" s="77" customFormat="1" ht="32.1" customHeight="1">
      <c r="A571" s="91"/>
      <c r="B571" s="284">
        <f>'パターン2-2-4-1'!B572</f>
        <v>0</v>
      </c>
      <c r="C571" s="285"/>
      <c r="D571" s="286">
        <f>'パターン2-2-4-1'!G572</f>
        <v>0</v>
      </c>
      <c r="E571" s="285"/>
      <c r="F571" s="287"/>
      <c r="G571" s="288">
        <f t="shared" si="5"/>
        <v>0</v>
      </c>
    </row>
    <row r="572" spans="1:7" s="77" customFormat="1" ht="32.1" customHeight="1">
      <c r="A572" s="91"/>
      <c r="B572" s="284">
        <f>'パターン2-2-4-1'!B573</f>
        <v>0</v>
      </c>
      <c r="C572" s="285"/>
      <c r="D572" s="286">
        <f>'パターン2-2-4-1'!G573</f>
        <v>0</v>
      </c>
      <c r="E572" s="285"/>
      <c r="F572" s="287"/>
      <c r="G572" s="288">
        <f t="shared" si="5"/>
        <v>0</v>
      </c>
    </row>
    <row r="573" spans="1:7" s="77" customFormat="1" ht="32.1" customHeight="1">
      <c r="A573" s="91"/>
      <c r="B573" s="284">
        <f>'パターン2-2-4-1'!B574</f>
        <v>0</v>
      </c>
      <c r="C573" s="285"/>
      <c r="D573" s="286">
        <f>'パターン2-2-4-1'!G574</f>
        <v>0</v>
      </c>
      <c r="E573" s="285"/>
      <c r="F573" s="287"/>
      <c r="G573" s="288">
        <f t="shared" si="5"/>
        <v>0</v>
      </c>
    </row>
    <row r="574" spans="1:7" s="77" customFormat="1" ht="32.1" customHeight="1">
      <c r="A574" s="91"/>
      <c r="B574" s="284">
        <f>'パターン2-2-4-1'!B575</f>
        <v>0</v>
      </c>
      <c r="C574" s="285"/>
      <c r="D574" s="286">
        <f>'パターン2-2-4-1'!G575</f>
        <v>0</v>
      </c>
      <c r="E574" s="285"/>
      <c r="F574" s="287"/>
      <c r="G574" s="288">
        <f t="shared" si="5"/>
        <v>0</v>
      </c>
    </row>
    <row r="575" spans="1:7" s="77" customFormat="1" ht="32.1" customHeight="1">
      <c r="A575" s="91"/>
      <c r="B575" s="284">
        <f>'パターン2-2-4-1'!B576</f>
        <v>0</v>
      </c>
      <c r="C575" s="285"/>
      <c r="D575" s="286">
        <f>'パターン2-2-4-1'!G576</f>
        <v>0</v>
      </c>
      <c r="E575" s="285"/>
      <c r="F575" s="287"/>
      <c r="G575" s="288">
        <f t="shared" si="5"/>
        <v>0</v>
      </c>
    </row>
    <row r="576" spans="1:7" s="77" customFormat="1" ht="32.1" customHeight="1">
      <c r="A576" s="91"/>
      <c r="B576" s="284">
        <f>'パターン2-2-4-1'!B577</f>
        <v>0</v>
      </c>
      <c r="C576" s="285"/>
      <c r="D576" s="286">
        <f>'パターン2-2-4-1'!G577</f>
        <v>0</v>
      </c>
      <c r="E576" s="285"/>
      <c r="F576" s="287"/>
      <c r="G576" s="288">
        <f t="shared" si="5"/>
        <v>0</v>
      </c>
    </row>
    <row r="577" spans="1:7" s="77" customFormat="1" ht="32.1" customHeight="1">
      <c r="A577" s="91"/>
      <c r="B577" s="284">
        <f>'パターン2-2-4-1'!B578</f>
        <v>0</v>
      </c>
      <c r="C577" s="285"/>
      <c r="D577" s="286">
        <f>'パターン2-2-4-1'!G578</f>
        <v>0</v>
      </c>
      <c r="E577" s="285"/>
      <c r="F577" s="287"/>
      <c r="G577" s="288">
        <f t="shared" si="5"/>
        <v>0</v>
      </c>
    </row>
    <row r="578" spans="1:7" s="77" customFormat="1" ht="32.1" customHeight="1">
      <c r="A578" s="91"/>
      <c r="B578" s="284">
        <f>'パターン2-2-4-1'!B579</f>
        <v>0</v>
      </c>
      <c r="C578" s="285"/>
      <c r="D578" s="286">
        <f>'パターン2-2-4-1'!G579</f>
        <v>0</v>
      </c>
      <c r="E578" s="285"/>
      <c r="F578" s="287"/>
      <c r="G578" s="288">
        <f t="shared" si="5"/>
        <v>0</v>
      </c>
    </row>
    <row r="579" spans="1:7" s="77" customFormat="1" ht="32.1" customHeight="1">
      <c r="A579" s="91"/>
      <c r="B579" s="284">
        <f>'パターン2-2-4-1'!B580</f>
        <v>0</v>
      </c>
      <c r="C579" s="285"/>
      <c r="D579" s="286">
        <f>'パターン2-2-4-1'!G580</f>
        <v>0</v>
      </c>
      <c r="E579" s="285"/>
      <c r="F579" s="287"/>
      <c r="G579" s="288">
        <f t="shared" si="5"/>
        <v>0</v>
      </c>
    </row>
    <row r="580" spans="1:7" s="77" customFormat="1" ht="32.1" customHeight="1">
      <c r="A580" s="91"/>
      <c r="B580" s="284">
        <f>'パターン2-2-4-1'!B581</f>
        <v>0</v>
      </c>
      <c r="C580" s="285"/>
      <c r="D580" s="286">
        <f>'パターン2-2-4-1'!G581</f>
        <v>0</v>
      </c>
      <c r="E580" s="285"/>
      <c r="F580" s="287"/>
      <c r="G580" s="288">
        <f t="shared" si="5"/>
        <v>0</v>
      </c>
    </row>
    <row r="581" spans="1:7" s="77" customFormat="1" ht="32.1" customHeight="1">
      <c r="A581" s="91"/>
      <c r="B581" s="284">
        <f>'パターン2-2-4-1'!B582</f>
        <v>0</v>
      </c>
      <c r="C581" s="285"/>
      <c r="D581" s="286">
        <f>'パターン2-2-4-1'!G582</f>
        <v>0</v>
      </c>
      <c r="E581" s="285"/>
      <c r="F581" s="287"/>
      <c r="G581" s="288">
        <f t="shared" si="5"/>
        <v>0</v>
      </c>
    </row>
    <row r="582" spans="1:7" s="77" customFormat="1" ht="32.1" customHeight="1">
      <c r="A582" s="91"/>
      <c r="B582" s="284">
        <f>'パターン2-2-4-1'!B583</f>
        <v>0</v>
      </c>
      <c r="C582" s="285"/>
      <c r="D582" s="286">
        <f>'パターン2-2-4-1'!G583</f>
        <v>0</v>
      </c>
      <c r="E582" s="285"/>
      <c r="F582" s="287"/>
      <c r="G582" s="288">
        <f t="shared" si="5"/>
        <v>0</v>
      </c>
    </row>
    <row r="583" spans="1:7" s="77" customFormat="1" ht="32.1" customHeight="1">
      <c r="A583" s="91"/>
      <c r="B583" s="284">
        <f>'パターン2-2-4-1'!B584</f>
        <v>0</v>
      </c>
      <c r="C583" s="285"/>
      <c r="D583" s="286">
        <f>'パターン2-2-4-1'!G584</f>
        <v>0</v>
      </c>
      <c r="E583" s="285"/>
      <c r="F583" s="287"/>
      <c r="G583" s="288">
        <f t="shared" si="5"/>
        <v>0</v>
      </c>
    </row>
    <row r="584" spans="1:7" s="77" customFormat="1" ht="32.1" customHeight="1">
      <c r="A584" s="91"/>
      <c r="B584" s="284">
        <f>'パターン2-2-4-1'!B585</f>
        <v>0</v>
      </c>
      <c r="C584" s="285"/>
      <c r="D584" s="286">
        <f>'パターン2-2-4-1'!G585</f>
        <v>0</v>
      </c>
      <c r="E584" s="285"/>
      <c r="F584" s="287"/>
      <c r="G584" s="288">
        <f t="shared" si="5"/>
        <v>0</v>
      </c>
    </row>
    <row r="585" spans="1:7" s="77" customFormat="1" ht="32.1" customHeight="1">
      <c r="A585" s="91"/>
      <c r="B585" s="284">
        <f>'パターン2-2-4-1'!B586</f>
        <v>0</v>
      </c>
      <c r="C585" s="285"/>
      <c r="D585" s="286">
        <f>'パターン2-2-4-1'!G586</f>
        <v>0</v>
      </c>
      <c r="E585" s="285"/>
      <c r="F585" s="287"/>
      <c r="G585" s="288">
        <f t="shared" si="5"/>
        <v>0</v>
      </c>
    </row>
    <row r="586" spans="1:7" s="77" customFormat="1" ht="32.1" customHeight="1">
      <c r="A586" s="91"/>
      <c r="B586" s="284">
        <f>'パターン2-2-4-1'!B587</f>
        <v>0</v>
      </c>
      <c r="C586" s="285"/>
      <c r="D586" s="286">
        <f>'パターン2-2-4-1'!G587</f>
        <v>0</v>
      </c>
      <c r="E586" s="285"/>
      <c r="F586" s="287"/>
      <c r="G586" s="288">
        <f t="shared" ref="G586:G649" si="6">D586+E586+F586-C586</f>
        <v>0</v>
      </c>
    </row>
    <row r="587" spans="1:7" s="77" customFormat="1" ht="32.1" customHeight="1">
      <c r="A587" s="91"/>
      <c r="B587" s="284">
        <f>'パターン2-2-4-1'!B588</f>
        <v>0</v>
      </c>
      <c r="C587" s="285"/>
      <c r="D587" s="286">
        <f>'パターン2-2-4-1'!G588</f>
        <v>0</v>
      </c>
      <c r="E587" s="285"/>
      <c r="F587" s="287"/>
      <c r="G587" s="288">
        <f t="shared" si="6"/>
        <v>0</v>
      </c>
    </row>
    <row r="588" spans="1:7" s="77" customFormat="1" ht="32.1" customHeight="1">
      <c r="A588" s="91"/>
      <c r="B588" s="284">
        <f>'パターン2-2-4-1'!B589</f>
        <v>0</v>
      </c>
      <c r="C588" s="285"/>
      <c r="D588" s="286">
        <f>'パターン2-2-4-1'!G589</f>
        <v>0</v>
      </c>
      <c r="E588" s="285"/>
      <c r="F588" s="287"/>
      <c r="G588" s="288">
        <f t="shared" si="6"/>
        <v>0</v>
      </c>
    </row>
    <row r="589" spans="1:7" s="77" customFormat="1" ht="32.1" customHeight="1">
      <c r="A589" s="91"/>
      <c r="B589" s="284">
        <f>'パターン2-2-4-1'!B590</f>
        <v>0</v>
      </c>
      <c r="C589" s="285"/>
      <c r="D589" s="286">
        <f>'パターン2-2-4-1'!G590</f>
        <v>0</v>
      </c>
      <c r="E589" s="285"/>
      <c r="F589" s="287"/>
      <c r="G589" s="288">
        <f t="shared" si="6"/>
        <v>0</v>
      </c>
    </row>
    <row r="590" spans="1:7" s="77" customFormat="1" ht="32.1" customHeight="1">
      <c r="A590" s="91"/>
      <c r="B590" s="284">
        <f>'パターン2-2-4-1'!B591</f>
        <v>0</v>
      </c>
      <c r="C590" s="285"/>
      <c r="D590" s="286">
        <f>'パターン2-2-4-1'!G591</f>
        <v>0</v>
      </c>
      <c r="E590" s="285"/>
      <c r="F590" s="287"/>
      <c r="G590" s="288">
        <f t="shared" si="6"/>
        <v>0</v>
      </c>
    </row>
    <row r="591" spans="1:7" s="77" customFormat="1" ht="32.1" customHeight="1">
      <c r="A591" s="91"/>
      <c r="B591" s="284">
        <f>'パターン2-2-4-1'!B592</f>
        <v>0</v>
      </c>
      <c r="C591" s="285"/>
      <c r="D591" s="286">
        <f>'パターン2-2-4-1'!G592</f>
        <v>0</v>
      </c>
      <c r="E591" s="285"/>
      <c r="F591" s="287"/>
      <c r="G591" s="288">
        <f t="shared" si="6"/>
        <v>0</v>
      </c>
    </row>
    <row r="592" spans="1:7" s="77" customFormat="1" ht="32.1" customHeight="1">
      <c r="A592" s="91"/>
      <c r="B592" s="284">
        <f>'パターン2-2-4-1'!B593</f>
        <v>0</v>
      </c>
      <c r="C592" s="285"/>
      <c r="D592" s="286">
        <f>'パターン2-2-4-1'!G593</f>
        <v>0</v>
      </c>
      <c r="E592" s="285"/>
      <c r="F592" s="287"/>
      <c r="G592" s="288">
        <f t="shared" si="6"/>
        <v>0</v>
      </c>
    </row>
    <row r="593" spans="1:7" s="77" customFormat="1" ht="32.1" customHeight="1">
      <c r="A593" s="91"/>
      <c r="B593" s="284">
        <f>'パターン2-2-4-1'!B594</f>
        <v>0</v>
      </c>
      <c r="C593" s="285"/>
      <c r="D593" s="286">
        <f>'パターン2-2-4-1'!G594</f>
        <v>0</v>
      </c>
      <c r="E593" s="285"/>
      <c r="F593" s="287"/>
      <c r="G593" s="288">
        <f t="shared" si="6"/>
        <v>0</v>
      </c>
    </row>
    <row r="594" spans="1:7" s="77" customFormat="1" ht="32.1" customHeight="1">
      <c r="A594" s="91"/>
      <c r="B594" s="284">
        <f>'パターン2-2-4-1'!B595</f>
        <v>0</v>
      </c>
      <c r="C594" s="285"/>
      <c r="D594" s="286">
        <f>'パターン2-2-4-1'!G595</f>
        <v>0</v>
      </c>
      <c r="E594" s="285"/>
      <c r="F594" s="287"/>
      <c r="G594" s="288">
        <f t="shared" si="6"/>
        <v>0</v>
      </c>
    </row>
    <row r="595" spans="1:7" s="77" customFormat="1" ht="32.1" customHeight="1">
      <c r="A595" s="91"/>
      <c r="B595" s="284">
        <f>'パターン2-2-4-1'!B596</f>
        <v>0</v>
      </c>
      <c r="C595" s="285"/>
      <c r="D595" s="286">
        <f>'パターン2-2-4-1'!G596</f>
        <v>0</v>
      </c>
      <c r="E595" s="285"/>
      <c r="F595" s="287"/>
      <c r="G595" s="288">
        <f t="shared" si="6"/>
        <v>0</v>
      </c>
    </row>
    <row r="596" spans="1:7" s="77" customFormat="1" ht="32.1" customHeight="1">
      <c r="A596" s="91"/>
      <c r="B596" s="284">
        <f>'パターン2-2-4-1'!B597</f>
        <v>0</v>
      </c>
      <c r="C596" s="285"/>
      <c r="D596" s="286">
        <f>'パターン2-2-4-1'!G597</f>
        <v>0</v>
      </c>
      <c r="E596" s="285"/>
      <c r="F596" s="287"/>
      <c r="G596" s="288">
        <f t="shared" si="6"/>
        <v>0</v>
      </c>
    </row>
    <row r="597" spans="1:7" s="77" customFormat="1" ht="32.1" customHeight="1">
      <c r="A597" s="91"/>
      <c r="B597" s="284">
        <f>'パターン2-2-4-1'!B598</f>
        <v>0</v>
      </c>
      <c r="C597" s="285"/>
      <c r="D597" s="286">
        <f>'パターン2-2-4-1'!G598</f>
        <v>0</v>
      </c>
      <c r="E597" s="285"/>
      <c r="F597" s="287"/>
      <c r="G597" s="288">
        <f t="shared" si="6"/>
        <v>0</v>
      </c>
    </row>
    <row r="598" spans="1:7" s="77" customFormat="1" ht="32.1" customHeight="1">
      <c r="A598" s="91"/>
      <c r="B598" s="284">
        <f>'パターン2-2-4-1'!B599</f>
        <v>0</v>
      </c>
      <c r="C598" s="285"/>
      <c r="D598" s="286">
        <f>'パターン2-2-4-1'!G599</f>
        <v>0</v>
      </c>
      <c r="E598" s="285"/>
      <c r="F598" s="287"/>
      <c r="G598" s="288">
        <f t="shared" si="6"/>
        <v>0</v>
      </c>
    </row>
    <row r="599" spans="1:7" s="77" customFormat="1" ht="32.1" customHeight="1">
      <c r="A599" s="91"/>
      <c r="B599" s="284">
        <f>'パターン2-2-4-1'!B600</f>
        <v>0</v>
      </c>
      <c r="C599" s="285"/>
      <c r="D599" s="286">
        <f>'パターン2-2-4-1'!G600</f>
        <v>0</v>
      </c>
      <c r="E599" s="285"/>
      <c r="F599" s="287"/>
      <c r="G599" s="288">
        <f t="shared" si="6"/>
        <v>0</v>
      </c>
    </row>
    <row r="600" spans="1:7" s="77" customFormat="1" ht="32.1" customHeight="1">
      <c r="A600" s="91"/>
      <c r="B600" s="284">
        <f>'パターン2-2-4-1'!B601</f>
        <v>0</v>
      </c>
      <c r="C600" s="285"/>
      <c r="D600" s="286">
        <f>'パターン2-2-4-1'!G601</f>
        <v>0</v>
      </c>
      <c r="E600" s="285"/>
      <c r="F600" s="287"/>
      <c r="G600" s="288">
        <f t="shared" si="6"/>
        <v>0</v>
      </c>
    </row>
    <row r="601" spans="1:7" s="77" customFormat="1" ht="32.1" customHeight="1">
      <c r="A601" s="91"/>
      <c r="B601" s="284">
        <f>'パターン2-2-4-1'!B602</f>
        <v>0</v>
      </c>
      <c r="C601" s="285"/>
      <c r="D601" s="286">
        <f>'パターン2-2-4-1'!G602</f>
        <v>0</v>
      </c>
      <c r="E601" s="285"/>
      <c r="F601" s="287"/>
      <c r="G601" s="288">
        <f t="shared" si="6"/>
        <v>0</v>
      </c>
    </row>
    <row r="602" spans="1:7" s="77" customFormat="1" ht="32.1" customHeight="1">
      <c r="A602" s="91"/>
      <c r="B602" s="284">
        <f>'パターン2-2-4-1'!B603</f>
        <v>0</v>
      </c>
      <c r="C602" s="285"/>
      <c r="D602" s="286">
        <f>'パターン2-2-4-1'!G603</f>
        <v>0</v>
      </c>
      <c r="E602" s="285"/>
      <c r="F602" s="287"/>
      <c r="G602" s="288">
        <f t="shared" si="6"/>
        <v>0</v>
      </c>
    </row>
    <row r="603" spans="1:7" s="77" customFormat="1" ht="32.1" customHeight="1">
      <c r="A603" s="91"/>
      <c r="B603" s="284">
        <f>'パターン2-2-4-1'!B604</f>
        <v>0</v>
      </c>
      <c r="C603" s="285"/>
      <c r="D603" s="286">
        <f>'パターン2-2-4-1'!G604</f>
        <v>0</v>
      </c>
      <c r="E603" s="285"/>
      <c r="F603" s="287"/>
      <c r="G603" s="288">
        <f t="shared" si="6"/>
        <v>0</v>
      </c>
    </row>
    <row r="604" spans="1:7" s="77" customFormat="1" ht="32.1" customHeight="1">
      <c r="A604" s="91"/>
      <c r="B604" s="284">
        <f>'パターン2-2-4-1'!B605</f>
        <v>0</v>
      </c>
      <c r="C604" s="285"/>
      <c r="D604" s="286">
        <f>'パターン2-2-4-1'!G605</f>
        <v>0</v>
      </c>
      <c r="E604" s="285"/>
      <c r="F604" s="287"/>
      <c r="G604" s="288">
        <f t="shared" si="6"/>
        <v>0</v>
      </c>
    </row>
    <row r="605" spans="1:7" s="77" customFormat="1" ht="32.1" customHeight="1">
      <c r="A605" s="91"/>
      <c r="B605" s="284">
        <f>'パターン2-2-4-1'!B606</f>
        <v>0</v>
      </c>
      <c r="C605" s="285"/>
      <c r="D605" s="286">
        <f>'パターン2-2-4-1'!G606</f>
        <v>0</v>
      </c>
      <c r="E605" s="285"/>
      <c r="F605" s="287"/>
      <c r="G605" s="288">
        <f t="shared" si="6"/>
        <v>0</v>
      </c>
    </row>
    <row r="606" spans="1:7" s="77" customFormat="1" ht="32.1" customHeight="1">
      <c r="A606" s="91"/>
      <c r="B606" s="284">
        <f>'パターン2-2-4-1'!B607</f>
        <v>0</v>
      </c>
      <c r="C606" s="285"/>
      <c r="D606" s="286">
        <f>'パターン2-2-4-1'!G607</f>
        <v>0</v>
      </c>
      <c r="E606" s="285"/>
      <c r="F606" s="287"/>
      <c r="G606" s="288">
        <f t="shared" si="6"/>
        <v>0</v>
      </c>
    </row>
    <row r="607" spans="1:7" s="77" customFormat="1" ht="32.1" customHeight="1">
      <c r="A607" s="91"/>
      <c r="B607" s="284">
        <f>'パターン2-2-4-1'!B608</f>
        <v>0</v>
      </c>
      <c r="C607" s="285"/>
      <c r="D607" s="286">
        <f>'パターン2-2-4-1'!G608</f>
        <v>0</v>
      </c>
      <c r="E607" s="285"/>
      <c r="F607" s="287"/>
      <c r="G607" s="288">
        <f t="shared" si="6"/>
        <v>0</v>
      </c>
    </row>
    <row r="608" spans="1:7" s="77" customFormat="1" ht="32.1" customHeight="1">
      <c r="A608" s="91"/>
      <c r="B608" s="284">
        <f>'パターン2-2-4-1'!B609</f>
        <v>0</v>
      </c>
      <c r="C608" s="285"/>
      <c r="D608" s="286">
        <f>'パターン2-2-4-1'!G609</f>
        <v>0</v>
      </c>
      <c r="E608" s="285"/>
      <c r="F608" s="287"/>
      <c r="G608" s="288">
        <f t="shared" si="6"/>
        <v>0</v>
      </c>
    </row>
    <row r="609" spans="1:7" s="77" customFormat="1" ht="32.1" customHeight="1">
      <c r="A609" s="91"/>
      <c r="B609" s="284">
        <f>'パターン2-2-4-1'!B610</f>
        <v>0</v>
      </c>
      <c r="C609" s="285"/>
      <c r="D609" s="286">
        <f>'パターン2-2-4-1'!G610</f>
        <v>0</v>
      </c>
      <c r="E609" s="285"/>
      <c r="F609" s="287"/>
      <c r="G609" s="288">
        <f t="shared" si="6"/>
        <v>0</v>
      </c>
    </row>
    <row r="610" spans="1:7" s="77" customFormat="1" ht="32.1" customHeight="1">
      <c r="A610" s="91"/>
      <c r="B610" s="284">
        <f>'パターン2-2-4-1'!B611</f>
        <v>0</v>
      </c>
      <c r="C610" s="285"/>
      <c r="D610" s="286">
        <f>'パターン2-2-4-1'!G611</f>
        <v>0</v>
      </c>
      <c r="E610" s="285"/>
      <c r="F610" s="287"/>
      <c r="G610" s="288">
        <f t="shared" si="6"/>
        <v>0</v>
      </c>
    </row>
    <row r="611" spans="1:7" s="77" customFormat="1" ht="32.1" customHeight="1">
      <c r="A611" s="91"/>
      <c r="B611" s="284">
        <f>'パターン2-2-4-1'!B612</f>
        <v>0</v>
      </c>
      <c r="C611" s="285"/>
      <c r="D611" s="286">
        <f>'パターン2-2-4-1'!G612</f>
        <v>0</v>
      </c>
      <c r="E611" s="285"/>
      <c r="F611" s="287"/>
      <c r="G611" s="288">
        <f t="shared" si="6"/>
        <v>0</v>
      </c>
    </row>
    <row r="612" spans="1:7" s="77" customFormat="1" ht="32.1" customHeight="1">
      <c r="A612" s="91"/>
      <c r="B612" s="284">
        <f>'パターン2-2-4-1'!B613</f>
        <v>0</v>
      </c>
      <c r="C612" s="285"/>
      <c r="D612" s="286">
        <f>'パターン2-2-4-1'!G613</f>
        <v>0</v>
      </c>
      <c r="E612" s="285"/>
      <c r="F612" s="287"/>
      <c r="G612" s="288">
        <f t="shared" si="6"/>
        <v>0</v>
      </c>
    </row>
    <row r="613" spans="1:7" s="77" customFormat="1" ht="32.1" customHeight="1">
      <c r="A613" s="91"/>
      <c r="B613" s="284">
        <f>'パターン2-2-4-1'!B614</f>
        <v>0</v>
      </c>
      <c r="C613" s="285"/>
      <c r="D613" s="286">
        <f>'パターン2-2-4-1'!G614</f>
        <v>0</v>
      </c>
      <c r="E613" s="285"/>
      <c r="F613" s="287"/>
      <c r="G613" s="288">
        <f t="shared" si="6"/>
        <v>0</v>
      </c>
    </row>
    <row r="614" spans="1:7" s="77" customFormat="1" ht="32.1" customHeight="1">
      <c r="A614" s="91"/>
      <c r="B614" s="284">
        <f>'パターン2-2-4-1'!B615</f>
        <v>0</v>
      </c>
      <c r="C614" s="285"/>
      <c r="D614" s="286">
        <f>'パターン2-2-4-1'!G615</f>
        <v>0</v>
      </c>
      <c r="E614" s="285"/>
      <c r="F614" s="287"/>
      <c r="G614" s="288">
        <f t="shared" si="6"/>
        <v>0</v>
      </c>
    </row>
    <row r="615" spans="1:7" s="77" customFormat="1" ht="32.1" customHeight="1">
      <c r="A615" s="91"/>
      <c r="B615" s="284">
        <f>'パターン2-2-4-1'!B616</f>
        <v>0</v>
      </c>
      <c r="C615" s="285"/>
      <c r="D615" s="286">
        <f>'パターン2-2-4-1'!G616</f>
        <v>0</v>
      </c>
      <c r="E615" s="285"/>
      <c r="F615" s="287"/>
      <c r="G615" s="288">
        <f t="shared" si="6"/>
        <v>0</v>
      </c>
    </row>
    <row r="616" spans="1:7" s="77" customFormat="1" ht="32.1" customHeight="1">
      <c r="A616" s="91"/>
      <c r="B616" s="284">
        <f>'パターン2-2-4-1'!B617</f>
        <v>0</v>
      </c>
      <c r="C616" s="285"/>
      <c r="D616" s="286">
        <f>'パターン2-2-4-1'!G617</f>
        <v>0</v>
      </c>
      <c r="E616" s="285"/>
      <c r="F616" s="287"/>
      <c r="G616" s="288">
        <f t="shared" si="6"/>
        <v>0</v>
      </c>
    </row>
    <row r="617" spans="1:7" s="77" customFormat="1" ht="32.1" customHeight="1">
      <c r="A617" s="91"/>
      <c r="B617" s="284">
        <f>'パターン2-2-4-1'!B618</f>
        <v>0</v>
      </c>
      <c r="C617" s="285"/>
      <c r="D617" s="286">
        <f>'パターン2-2-4-1'!G618</f>
        <v>0</v>
      </c>
      <c r="E617" s="285"/>
      <c r="F617" s="287"/>
      <c r="G617" s="288">
        <f t="shared" si="6"/>
        <v>0</v>
      </c>
    </row>
    <row r="618" spans="1:7" s="77" customFormat="1" ht="32.1" customHeight="1">
      <c r="A618" s="91"/>
      <c r="B618" s="284">
        <f>'パターン2-2-4-1'!B619</f>
        <v>0</v>
      </c>
      <c r="C618" s="285"/>
      <c r="D618" s="286">
        <f>'パターン2-2-4-1'!G619</f>
        <v>0</v>
      </c>
      <c r="E618" s="285"/>
      <c r="F618" s="287"/>
      <c r="G618" s="288">
        <f t="shared" si="6"/>
        <v>0</v>
      </c>
    </row>
    <row r="619" spans="1:7" s="77" customFormat="1" ht="32.1" customHeight="1">
      <c r="A619" s="91"/>
      <c r="B619" s="284">
        <f>'パターン2-2-4-1'!B620</f>
        <v>0</v>
      </c>
      <c r="C619" s="285"/>
      <c r="D619" s="286">
        <f>'パターン2-2-4-1'!G620</f>
        <v>0</v>
      </c>
      <c r="E619" s="285"/>
      <c r="F619" s="287"/>
      <c r="G619" s="288">
        <f t="shared" si="6"/>
        <v>0</v>
      </c>
    </row>
    <row r="620" spans="1:7" s="77" customFormat="1" ht="32.1" customHeight="1">
      <c r="A620" s="91"/>
      <c r="B620" s="284">
        <f>'パターン2-2-4-1'!B621</f>
        <v>0</v>
      </c>
      <c r="C620" s="285"/>
      <c r="D620" s="286">
        <f>'パターン2-2-4-1'!G621</f>
        <v>0</v>
      </c>
      <c r="E620" s="285"/>
      <c r="F620" s="287"/>
      <c r="G620" s="288">
        <f t="shared" si="6"/>
        <v>0</v>
      </c>
    </row>
    <row r="621" spans="1:7" s="77" customFormat="1" ht="32.1" customHeight="1">
      <c r="A621" s="91"/>
      <c r="B621" s="284">
        <f>'パターン2-2-4-1'!B622</f>
        <v>0</v>
      </c>
      <c r="C621" s="285"/>
      <c r="D621" s="286">
        <f>'パターン2-2-4-1'!G622</f>
        <v>0</v>
      </c>
      <c r="E621" s="285"/>
      <c r="F621" s="287"/>
      <c r="G621" s="288">
        <f t="shared" si="6"/>
        <v>0</v>
      </c>
    </row>
    <row r="622" spans="1:7" s="77" customFormat="1" ht="32.1" customHeight="1">
      <c r="A622" s="91"/>
      <c r="B622" s="284">
        <f>'パターン2-2-4-1'!B623</f>
        <v>0</v>
      </c>
      <c r="C622" s="285"/>
      <c r="D622" s="286">
        <f>'パターン2-2-4-1'!G623</f>
        <v>0</v>
      </c>
      <c r="E622" s="285"/>
      <c r="F622" s="287"/>
      <c r="G622" s="288">
        <f t="shared" si="6"/>
        <v>0</v>
      </c>
    </row>
    <row r="623" spans="1:7" s="77" customFormat="1" ht="32.1" customHeight="1">
      <c r="A623" s="91"/>
      <c r="B623" s="284">
        <f>'パターン2-2-4-1'!B624</f>
        <v>0</v>
      </c>
      <c r="C623" s="285"/>
      <c r="D623" s="286">
        <f>'パターン2-2-4-1'!G624</f>
        <v>0</v>
      </c>
      <c r="E623" s="285"/>
      <c r="F623" s="287"/>
      <c r="G623" s="288">
        <f t="shared" si="6"/>
        <v>0</v>
      </c>
    </row>
    <row r="624" spans="1:7" s="77" customFormat="1" ht="32.1" customHeight="1">
      <c r="A624" s="91"/>
      <c r="B624" s="284">
        <f>'パターン2-2-4-1'!B625</f>
        <v>0</v>
      </c>
      <c r="C624" s="285"/>
      <c r="D624" s="286">
        <f>'パターン2-2-4-1'!G625</f>
        <v>0</v>
      </c>
      <c r="E624" s="285"/>
      <c r="F624" s="287"/>
      <c r="G624" s="288">
        <f t="shared" si="6"/>
        <v>0</v>
      </c>
    </row>
    <row r="625" spans="1:7" s="77" customFormat="1" ht="32.1" customHeight="1">
      <c r="A625" s="91"/>
      <c r="B625" s="284">
        <f>'パターン2-2-4-1'!B626</f>
        <v>0</v>
      </c>
      <c r="C625" s="285"/>
      <c r="D625" s="286">
        <f>'パターン2-2-4-1'!G626</f>
        <v>0</v>
      </c>
      <c r="E625" s="285"/>
      <c r="F625" s="287"/>
      <c r="G625" s="288">
        <f t="shared" si="6"/>
        <v>0</v>
      </c>
    </row>
    <row r="626" spans="1:7" s="77" customFormat="1" ht="32.1" customHeight="1">
      <c r="A626" s="91"/>
      <c r="B626" s="284">
        <f>'パターン2-2-4-1'!B627</f>
        <v>0</v>
      </c>
      <c r="C626" s="285"/>
      <c r="D626" s="286">
        <f>'パターン2-2-4-1'!G627</f>
        <v>0</v>
      </c>
      <c r="E626" s="285"/>
      <c r="F626" s="287"/>
      <c r="G626" s="288">
        <f t="shared" si="6"/>
        <v>0</v>
      </c>
    </row>
    <row r="627" spans="1:7" s="77" customFormat="1" ht="32.1" customHeight="1">
      <c r="A627" s="91"/>
      <c r="B627" s="284">
        <f>'パターン2-2-4-1'!B628</f>
        <v>0</v>
      </c>
      <c r="C627" s="285"/>
      <c r="D627" s="286">
        <f>'パターン2-2-4-1'!G628</f>
        <v>0</v>
      </c>
      <c r="E627" s="285"/>
      <c r="F627" s="287"/>
      <c r="G627" s="288">
        <f t="shared" si="6"/>
        <v>0</v>
      </c>
    </row>
    <row r="628" spans="1:7" s="77" customFormat="1" ht="32.1" customHeight="1">
      <c r="A628" s="91"/>
      <c r="B628" s="284">
        <f>'パターン2-2-4-1'!B629</f>
        <v>0</v>
      </c>
      <c r="C628" s="285"/>
      <c r="D628" s="286">
        <f>'パターン2-2-4-1'!G629</f>
        <v>0</v>
      </c>
      <c r="E628" s="285"/>
      <c r="F628" s="287"/>
      <c r="G628" s="288">
        <f t="shared" si="6"/>
        <v>0</v>
      </c>
    </row>
    <row r="629" spans="1:7" s="77" customFormat="1" ht="32.1" customHeight="1">
      <c r="A629" s="91"/>
      <c r="B629" s="284">
        <f>'パターン2-2-4-1'!B630</f>
        <v>0</v>
      </c>
      <c r="C629" s="285"/>
      <c r="D629" s="286">
        <f>'パターン2-2-4-1'!G630</f>
        <v>0</v>
      </c>
      <c r="E629" s="285"/>
      <c r="F629" s="287"/>
      <c r="G629" s="288">
        <f t="shared" si="6"/>
        <v>0</v>
      </c>
    </row>
    <row r="630" spans="1:7" s="77" customFormat="1" ht="32.1" customHeight="1">
      <c r="A630" s="91"/>
      <c r="B630" s="284">
        <f>'パターン2-2-4-1'!B631</f>
        <v>0</v>
      </c>
      <c r="C630" s="285"/>
      <c r="D630" s="286">
        <f>'パターン2-2-4-1'!G631</f>
        <v>0</v>
      </c>
      <c r="E630" s="285"/>
      <c r="F630" s="287"/>
      <c r="G630" s="288">
        <f t="shared" si="6"/>
        <v>0</v>
      </c>
    </row>
    <row r="631" spans="1:7" s="77" customFormat="1" ht="32.1" customHeight="1">
      <c r="A631" s="91"/>
      <c r="B631" s="284">
        <f>'パターン2-2-4-1'!B632</f>
        <v>0</v>
      </c>
      <c r="C631" s="285"/>
      <c r="D631" s="286">
        <f>'パターン2-2-4-1'!G632</f>
        <v>0</v>
      </c>
      <c r="E631" s="285"/>
      <c r="F631" s="287"/>
      <c r="G631" s="288">
        <f t="shared" si="6"/>
        <v>0</v>
      </c>
    </row>
    <row r="632" spans="1:7" s="77" customFormat="1" ht="32.1" customHeight="1">
      <c r="A632" s="91"/>
      <c r="B632" s="284">
        <f>'パターン2-2-4-1'!B633</f>
        <v>0</v>
      </c>
      <c r="C632" s="285"/>
      <c r="D632" s="286">
        <f>'パターン2-2-4-1'!G633</f>
        <v>0</v>
      </c>
      <c r="E632" s="285"/>
      <c r="F632" s="287"/>
      <c r="G632" s="288">
        <f t="shared" si="6"/>
        <v>0</v>
      </c>
    </row>
    <row r="633" spans="1:7" s="77" customFormat="1" ht="32.1" customHeight="1">
      <c r="A633" s="91"/>
      <c r="B633" s="284">
        <f>'パターン2-2-4-1'!B634</f>
        <v>0</v>
      </c>
      <c r="C633" s="285"/>
      <c r="D633" s="286">
        <f>'パターン2-2-4-1'!G634</f>
        <v>0</v>
      </c>
      <c r="E633" s="285"/>
      <c r="F633" s="287"/>
      <c r="G633" s="288">
        <f t="shared" si="6"/>
        <v>0</v>
      </c>
    </row>
    <row r="634" spans="1:7" s="77" customFormat="1" ht="32.1" customHeight="1">
      <c r="A634" s="91"/>
      <c r="B634" s="284">
        <f>'パターン2-2-4-1'!B635</f>
        <v>0</v>
      </c>
      <c r="C634" s="285"/>
      <c r="D634" s="286">
        <f>'パターン2-2-4-1'!G635</f>
        <v>0</v>
      </c>
      <c r="E634" s="285"/>
      <c r="F634" s="287"/>
      <c r="G634" s="288">
        <f t="shared" si="6"/>
        <v>0</v>
      </c>
    </row>
    <row r="635" spans="1:7" s="77" customFormat="1" ht="32.1" customHeight="1">
      <c r="A635" s="91"/>
      <c r="B635" s="284">
        <f>'パターン2-2-4-1'!B636</f>
        <v>0</v>
      </c>
      <c r="C635" s="285"/>
      <c r="D635" s="286">
        <f>'パターン2-2-4-1'!G636</f>
        <v>0</v>
      </c>
      <c r="E635" s="285"/>
      <c r="F635" s="287"/>
      <c r="G635" s="288">
        <f t="shared" si="6"/>
        <v>0</v>
      </c>
    </row>
    <row r="636" spans="1:7" s="77" customFormat="1" ht="32.1" customHeight="1">
      <c r="A636" s="91"/>
      <c r="B636" s="284">
        <f>'パターン2-2-4-1'!B637</f>
        <v>0</v>
      </c>
      <c r="C636" s="285"/>
      <c r="D636" s="286">
        <f>'パターン2-2-4-1'!G637</f>
        <v>0</v>
      </c>
      <c r="E636" s="285"/>
      <c r="F636" s="287"/>
      <c r="G636" s="288">
        <f t="shared" si="6"/>
        <v>0</v>
      </c>
    </row>
    <row r="637" spans="1:7" s="77" customFormat="1" ht="32.1" customHeight="1">
      <c r="A637" s="91"/>
      <c r="B637" s="284">
        <f>'パターン2-2-4-1'!B638</f>
        <v>0</v>
      </c>
      <c r="C637" s="285"/>
      <c r="D637" s="286">
        <f>'パターン2-2-4-1'!G638</f>
        <v>0</v>
      </c>
      <c r="E637" s="285"/>
      <c r="F637" s="287"/>
      <c r="G637" s="288">
        <f t="shared" si="6"/>
        <v>0</v>
      </c>
    </row>
    <row r="638" spans="1:7" s="77" customFormat="1" ht="32.1" customHeight="1">
      <c r="A638" s="91"/>
      <c r="B638" s="284">
        <f>'パターン2-2-4-1'!B639</f>
        <v>0</v>
      </c>
      <c r="C638" s="285"/>
      <c r="D638" s="286">
        <f>'パターン2-2-4-1'!G639</f>
        <v>0</v>
      </c>
      <c r="E638" s="285"/>
      <c r="F638" s="287"/>
      <c r="G638" s="288">
        <f t="shared" si="6"/>
        <v>0</v>
      </c>
    </row>
    <row r="639" spans="1:7" s="77" customFormat="1" ht="32.1" customHeight="1">
      <c r="A639" s="91"/>
      <c r="B639" s="284">
        <f>'パターン2-2-4-1'!B640</f>
        <v>0</v>
      </c>
      <c r="C639" s="285"/>
      <c r="D639" s="286">
        <f>'パターン2-2-4-1'!G640</f>
        <v>0</v>
      </c>
      <c r="E639" s="285"/>
      <c r="F639" s="287"/>
      <c r="G639" s="288">
        <f t="shared" si="6"/>
        <v>0</v>
      </c>
    </row>
    <row r="640" spans="1:7" s="77" customFormat="1" ht="32.1" customHeight="1">
      <c r="A640" s="91"/>
      <c r="B640" s="284">
        <f>'パターン2-2-4-1'!B641</f>
        <v>0</v>
      </c>
      <c r="C640" s="285"/>
      <c r="D640" s="286">
        <f>'パターン2-2-4-1'!G641</f>
        <v>0</v>
      </c>
      <c r="E640" s="285"/>
      <c r="F640" s="287"/>
      <c r="G640" s="288">
        <f t="shared" si="6"/>
        <v>0</v>
      </c>
    </row>
    <row r="641" spans="1:7" s="77" customFormat="1" ht="32.1" customHeight="1">
      <c r="A641" s="91"/>
      <c r="B641" s="284">
        <f>'パターン2-2-4-1'!B642</f>
        <v>0</v>
      </c>
      <c r="C641" s="285"/>
      <c r="D641" s="286">
        <f>'パターン2-2-4-1'!G642</f>
        <v>0</v>
      </c>
      <c r="E641" s="285"/>
      <c r="F641" s="287"/>
      <c r="G641" s="288">
        <f t="shared" si="6"/>
        <v>0</v>
      </c>
    </row>
    <row r="642" spans="1:7" s="77" customFormat="1" ht="32.1" customHeight="1">
      <c r="A642" s="91"/>
      <c r="B642" s="284">
        <f>'パターン2-2-4-1'!B643</f>
        <v>0</v>
      </c>
      <c r="C642" s="285"/>
      <c r="D642" s="286">
        <f>'パターン2-2-4-1'!G643</f>
        <v>0</v>
      </c>
      <c r="E642" s="285"/>
      <c r="F642" s="287"/>
      <c r="G642" s="288">
        <f t="shared" si="6"/>
        <v>0</v>
      </c>
    </row>
    <row r="643" spans="1:7" s="77" customFormat="1" ht="32.1" customHeight="1">
      <c r="A643" s="91"/>
      <c r="B643" s="284">
        <f>'パターン2-2-4-1'!B644</f>
        <v>0</v>
      </c>
      <c r="C643" s="285"/>
      <c r="D643" s="286">
        <f>'パターン2-2-4-1'!G644</f>
        <v>0</v>
      </c>
      <c r="E643" s="285"/>
      <c r="F643" s="287"/>
      <c r="G643" s="288">
        <f t="shared" si="6"/>
        <v>0</v>
      </c>
    </row>
    <row r="644" spans="1:7" s="77" customFormat="1" ht="32.1" customHeight="1">
      <c r="A644" s="91"/>
      <c r="B644" s="284">
        <f>'パターン2-2-4-1'!B645</f>
        <v>0</v>
      </c>
      <c r="C644" s="285"/>
      <c r="D644" s="286">
        <f>'パターン2-2-4-1'!G645</f>
        <v>0</v>
      </c>
      <c r="E644" s="285"/>
      <c r="F644" s="287"/>
      <c r="G644" s="288">
        <f t="shared" si="6"/>
        <v>0</v>
      </c>
    </row>
    <row r="645" spans="1:7" s="77" customFormat="1" ht="32.1" customHeight="1">
      <c r="A645" s="91"/>
      <c r="B645" s="284">
        <f>'パターン2-2-4-1'!B646</f>
        <v>0</v>
      </c>
      <c r="C645" s="285"/>
      <c r="D645" s="286">
        <f>'パターン2-2-4-1'!G646</f>
        <v>0</v>
      </c>
      <c r="E645" s="285"/>
      <c r="F645" s="287"/>
      <c r="G645" s="288">
        <f t="shared" si="6"/>
        <v>0</v>
      </c>
    </row>
    <row r="646" spans="1:7" s="77" customFormat="1" ht="32.1" customHeight="1">
      <c r="A646" s="91"/>
      <c r="B646" s="284">
        <f>'パターン2-2-4-1'!B647</f>
        <v>0</v>
      </c>
      <c r="C646" s="285"/>
      <c r="D646" s="286">
        <f>'パターン2-2-4-1'!G647</f>
        <v>0</v>
      </c>
      <c r="E646" s="285"/>
      <c r="F646" s="287"/>
      <c r="G646" s="288">
        <f t="shared" si="6"/>
        <v>0</v>
      </c>
    </row>
    <row r="647" spans="1:7" s="77" customFormat="1" ht="32.1" customHeight="1">
      <c r="A647" s="91"/>
      <c r="B647" s="284">
        <f>'パターン2-2-4-1'!B648</f>
        <v>0</v>
      </c>
      <c r="C647" s="285"/>
      <c r="D647" s="286">
        <f>'パターン2-2-4-1'!G648</f>
        <v>0</v>
      </c>
      <c r="E647" s="285"/>
      <c r="F647" s="287"/>
      <c r="G647" s="288">
        <f t="shared" si="6"/>
        <v>0</v>
      </c>
    </row>
    <row r="648" spans="1:7" s="77" customFormat="1" ht="32.1" customHeight="1">
      <c r="A648" s="91"/>
      <c r="B648" s="284">
        <f>'パターン2-2-4-1'!B649</f>
        <v>0</v>
      </c>
      <c r="C648" s="285"/>
      <c r="D648" s="286">
        <f>'パターン2-2-4-1'!G649</f>
        <v>0</v>
      </c>
      <c r="E648" s="285"/>
      <c r="F648" s="287"/>
      <c r="G648" s="288">
        <f t="shared" si="6"/>
        <v>0</v>
      </c>
    </row>
    <row r="649" spans="1:7" s="77" customFormat="1" ht="32.1" customHeight="1">
      <c r="A649" s="91"/>
      <c r="B649" s="284">
        <f>'パターン2-2-4-1'!B650</f>
        <v>0</v>
      </c>
      <c r="C649" s="285"/>
      <c r="D649" s="286">
        <f>'パターン2-2-4-1'!G650</f>
        <v>0</v>
      </c>
      <c r="E649" s="285"/>
      <c r="F649" s="287"/>
      <c r="G649" s="288">
        <f t="shared" si="6"/>
        <v>0</v>
      </c>
    </row>
    <row r="650" spans="1:7" s="77" customFormat="1" ht="32.1" customHeight="1">
      <c r="A650" s="91"/>
      <c r="B650" s="284">
        <f>'パターン2-2-4-1'!B651</f>
        <v>0</v>
      </c>
      <c r="C650" s="285"/>
      <c r="D650" s="286">
        <f>'パターン2-2-4-1'!G651</f>
        <v>0</v>
      </c>
      <c r="E650" s="285"/>
      <c r="F650" s="287"/>
      <c r="G650" s="288">
        <f t="shared" ref="G650:G713" si="7">D650+E650+F650-C650</f>
        <v>0</v>
      </c>
    </row>
    <row r="651" spans="1:7" s="77" customFormat="1" ht="32.1" customHeight="1">
      <c r="A651" s="91"/>
      <c r="B651" s="284">
        <f>'パターン2-2-4-1'!B652</f>
        <v>0</v>
      </c>
      <c r="C651" s="285"/>
      <c r="D651" s="286">
        <f>'パターン2-2-4-1'!G652</f>
        <v>0</v>
      </c>
      <c r="E651" s="285"/>
      <c r="F651" s="287"/>
      <c r="G651" s="288">
        <f t="shared" si="7"/>
        <v>0</v>
      </c>
    </row>
    <row r="652" spans="1:7" s="77" customFormat="1" ht="32.1" customHeight="1">
      <c r="A652" s="91"/>
      <c r="B652" s="284">
        <f>'パターン2-2-4-1'!B653</f>
        <v>0</v>
      </c>
      <c r="C652" s="285"/>
      <c r="D652" s="286">
        <f>'パターン2-2-4-1'!G653</f>
        <v>0</v>
      </c>
      <c r="E652" s="285"/>
      <c r="F652" s="287"/>
      <c r="G652" s="288">
        <f t="shared" si="7"/>
        <v>0</v>
      </c>
    </row>
    <row r="653" spans="1:7" s="77" customFormat="1" ht="32.1" customHeight="1">
      <c r="A653" s="91"/>
      <c r="B653" s="284">
        <f>'パターン2-2-4-1'!B654</f>
        <v>0</v>
      </c>
      <c r="C653" s="285"/>
      <c r="D653" s="286">
        <f>'パターン2-2-4-1'!G654</f>
        <v>0</v>
      </c>
      <c r="E653" s="285"/>
      <c r="F653" s="287"/>
      <c r="G653" s="288">
        <f t="shared" si="7"/>
        <v>0</v>
      </c>
    </row>
    <row r="654" spans="1:7" s="77" customFormat="1" ht="32.1" customHeight="1">
      <c r="A654" s="91"/>
      <c r="B654" s="284">
        <f>'パターン2-2-4-1'!B655</f>
        <v>0</v>
      </c>
      <c r="C654" s="285"/>
      <c r="D654" s="286">
        <f>'パターン2-2-4-1'!G655</f>
        <v>0</v>
      </c>
      <c r="E654" s="285"/>
      <c r="F654" s="287"/>
      <c r="G654" s="288">
        <f t="shared" si="7"/>
        <v>0</v>
      </c>
    </row>
    <row r="655" spans="1:7" s="77" customFormat="1" ht="32.1" customHeight="1">
      <c r="A655" s="91"/>
      <c r="B655" s="284">
        <f>'パターン2-2-4-1'!B656</f>
        <v>0</v>
      </c>
      <c r="C655" s="285"/>
      <c r="D655" s="286">
        <f>'パターン2-2-4-1'!G656</f>
        <v>0</v>
      </c>
      <c r="E655" s="285"/>
      <c r="F655" s="287"/>
      <c r="G655" s="288">
        <f t="shared" si="7"/>
        <v>0</v>
      </c>
    </row>
    <row r="656" spans="1:7" s="77" customFormat="1" ht="32.1" customHeight="1">
      <c r="A656" s="91"/>
      <c r="B656" s="284">
        <f>'パターン2-2-4-1'!B657</f>
        <v>0</v>
      </c>
      <c r="C656" s="285"/>
      <c r="D656" s="286">
        <f>'パターン2-2-4-1'!G657</f>
        <v>0</v>
      </c>
      <c r="E656" s="285"/>
      <c r="F656" s="287"/>
      <c r="G656" s="288">
        <f t="shared" si="7"/>
        <v>0</v>
      </c>
    </row>
    <row r="657" spans="1:7" s="77" customFormat="1" ht="32.1" customHeight="1">
      <c r="A657" s="91"/>
      <c r="B657" s="284">
        <f>'パターン2-2-4-1'!B658</f>
        <v>0</v>
      </c>
      <c r="C657" s="285"/>
      <c r="D657" s="286">
        <f>'パターン2-2-4-1'!G658</f>
        <v>0</v>
      </c>
      <c r="E657" s="285"/>
      <c r="F657" s="287"/>
      <c r="G657" s="288">
        <f t="shared" si="7"/>
        <v>0</v>
      </c>
    </row>
    <row r="658" spans="1:7" s="77" customFormat="1" ht="32.1" customHeight="1">
      <c r="A658" s="91"/>
      <c r="B658" s="284">
        <f>'パターン2-2-4-1'!B659</f>
        <v>0</v>
      </c>
      <c r="C658" s="285"/>
      <c r="D658" s="286">
        <f>'パターン2-2-4-1'!G659</f>
        <v>0</v>
      </c>
      <c r="E658" s="285"/>
      <c r="F658" s="287"/>
      <c r="G658" s="288">
        <f t="shared" si="7"/>
        <v>0</v>
      </c>
    </row>
    <row r="659" spans="1:7" s="77" customFormat="1" ht="32.1" customHeight="1">
      <c r="A659" s="91"/>
      <c r="B659" s="284">
        <f>'パターン2-2-4-1'!B660</f>
        <v>0</v>
      </c>
      <c r="C659" s="285"/>
      <c r="D659" s="286">
        <f>'パターン2-2-4-1'!G660</f>
        <v>0</v>
      </c>
      <c r="E659" s="285"/>
      <c r="F659" s="287"/>
      <c r="G659" s="288">
        <f t="shared" si="7"/>
        <v>0</v>
      </c>
    </row>
    <row r="660" spans="1:7" s="77" customFormat="1" ht="32.1" customHeight="1">
      <c r="A660" s="91"/>
      <c r="B660" s="284">
        <f>'パターン2-2-4-1'!B661</f>
        <v>0</v>
      </c>
      <c r="C660" s="285"/>
      <c r="D660" s="286">
        <f>'パターン2-2-4-1'!G661</f>
        <v>0</v>
      </c>
      <c r="E660" s="285"/>
      <c r="F660" s="287"/>
      <c r="G660" s="288">
        <f t="shared" si="7"/>
        <v>0</v>
      </c>
    </row>
    <row r="661" spans="1:7" s="77" customFormat="1" ht="32.1" customHeight="1">
      <c r="A661" s="91"/>
      <c r="B661" s="284">
        <f>'パターン2-2-4-1'!B662</f>
        <v>0</v>
      </c>
      <c r="C661" s="285"/>
      <c r="D661" s="286">
        <f>'パターン2-2-4-1'!G662</f>
        <v>0</v>
      </c>
      <c r="E661" s="285"/>
      <c r="F661" s="287"/>
      <c r="G661" s="288">
        <f t="shared" si="7"/>
        <v>0</v>
      </c>
    </row>
    <row r="662" spans="1:7" s="77" customFormat="1" ht="32.1" customHeight="1">
      <c r="A662" s="91"/>
      <c r="B662" s="284">
        <f>'パターン2-2-4-1'!B663</f>
        <v>0</v>
      </c>
      <c r="C662" s="285"/>
      <c r="D662" s="286">
        <f>'パターン2-2-4-1'!G663</f>
        <v>0</v>
      </c>
      <c r="E662" s="285"/>
      <c r="F662" s="287"/>
      <c r="G662" s="288">
        <f t="shared" si="7"/>
        <v>0</v>
      </c>
    </row>
    <row r="663" spans="1:7" s="77" customFormat="1" ht="32.1" customHeight="1">
      <c r="A663" s="91"/>
      <c r="B663" s="284">
        <f>'パターン2-2-4-1'!B664</f>
        <v>0</v>
      </c>
      <c r="C663" s="285"/>
      <c r="D663" s="286">
        <f>'パターン2-2-4-1'!G664</f>
        <v>0</v>
      </c>
      <c r="E663" s="285"/>
      <c r="F663" s="287"/>
      <c r="G663" s="288">
        <f t="shared" si="7"/>
        <v>0</v>
      </c>
    </row>
    <row r="664" spans="1:7" s="77" customFormat="1" ht="32.1" customHeight="1">
      <c r="A664" s="91"/>
      <c r="B664" s="284">
        <f>'パターン2-2-4-1'!B665</f>
        <v>0</v>
      </c>
      <c r="C664" s="285"/>
      <c r="D664" s="286">
        <f>'パターン2-2-4-1'!G665</f>
        <v>0</v>
      </c>
      <c r="E664" s="285"/>
      <c r="F664" s="287"/>
      <c r="G664" s="288">
        <f t="shared" si="7"/>
        <v>0</v>
      </c>
    </row>
    <row r="665" spans="1:7" s="77" customFormat="1" ht="32.1" customHeight="1">
      <c r="A665" s="91"/>
      <c r="B665" s="284">
        <f>'パターン2-2-4-1'!B666</f>
        <v>0</v>
      </c>
      <c r="C665" s="285"/>
      <c r="D665" s="286">
        <f>'パターン2-2-4-1'!G666</f>
        <v>0</v>
      </c>
      <c r="E665" s="285"/>
      <c r="F665" s="287"/>
      <c r="G665" s="288">
        <f t="shared" si="7"/>
        <v>0</v>
      </c>
    </row>
    <row r="666" spans="1:7" s="77" customFormat="1" ht="32.1" customHeight="1">
      <c r="A666" s="91"/>
      <c r="B666" s="284">
        <f>'パターン2-2-4-1'!B667</f>
        <v>0</v>
      </c>
      <c r="C666" s="285"/>
      <c r="D666" s="286">
        <f>'パターン2-2-4-1'!G667</f>
        <v>0</v>
      </c>
      <c r="E666" s="285"/>
      <c r="F666" s="287"/>
      <c r="G666" s="288">
        <f t="shared" si="7"/>
        <v>0</v>
      </c>
    </row>
    <row r="667" spans="1:7" s="77" customFormat="1" ht="32.1" customHeight="1">
      <c r="A667" s="91"/>
      <c r="B667" s="284">
        <f>'パターン2-2-4-1'!B668</f>
        <v>0</v>
      </c>
      <c r="C667" s="285"/>
      <c r="D667" s="286">
        <f>'パターン2-2-4-1'!G668</f>
        <v>0</v>
      </c>
      <c r="E667" s="285"/>
      <c r="F667" s="287"/>
      <c r="G667" s="288">
        <f t="shared" si="7"/>
        <v>0</v>
      </c>
    </row>
    <row r="668" spans="1:7" s="77" customFormat="1" ht="32.1" customHeight="1">
      <c r="A668" s="91"/>
      <c r="B668" s="284">
        <f>'パターン2-2-4-1'!B669</f>
        <v>0</v>
      </c>
      <c r="C668" s="285"/>
      <c r="D668" s="286">
        <f>'パターン2-2-4-1'!G669</f>
        <v>0</v>
      </c>
      <c r="E668" s="285"/>
      <c r="F668" s="287"/>
      <c r="G668" s="288">
        <f t="shared" si="7"/>
        <v>0</v>
      </c>
    </row>
    <row r="669" spans="1:7" s="77" customFormat="1" ht="32.1" customHeight="1">
      <c r="A669" s="91"/>
      <c r="B669" s="284">
        <f>'パターン2-2-4-1'!B670</f>
        <v>0</v>
      </c>
      <c r="C669" s="285"/>
      <c r="D669" s="286">
        <f>'パターン2-2-4-1'!G670</f>
        <v>0</v>
      </c>
      <c r="E669" s="285"/>
      <c r="F669" s="287"/>
      <c r="G669" s="288">
        <f t="shared" si="7"/>
        <v>0</v>
      </c>
    </row>
    <row r="670" spans="1:7" s="77" customFormat="1" ht="32.1" customHeight="1">
      <c r="A670" s="91"/>
      <c r="B670" s="284">
        <f>'パターン2-2-4-1'!B671</f>
        <v>0</v>
      </c>
      <c r="C670" s="285"/>
      <c r="D670" s="286">
        <f>'パターン2-2-4-1'!G671</f>
        <v>0</v>
      </c>
      <c r="E670" s="285"/>
      <c r="F670" s="287"/>
      <c r="G670" s="288">
        <f t="shared" si="7"/>
        <v>0</v>
      </c>
    </row>
    <row r="671" spans="1:7" s="77" customFormat="1" ht="32.1" customHeight="1">
      <c r="A671" s="91"/>
      <c r="B671" s="284">
        <f>'パターン2-2-4-1'!B672</f>
        <v>0</v>
      </c>
      <c r="C671" s="285"/>
      <c r="D671" s="286">
        <f>'パターン2-2-4-1'!G672</f>
        <v>0</v>
      </c>
      <c r="E671" s="285"/>
      <c r="F671" s="287"/>
      <c r="G671" s="288">
        <f t="shared" si="7"/>
        <v>0</v>
      </c>
    </row>
    <row r="672" spans="1:7" s="77" customFormat="1" ht="32.1" customHeight="1">
      <c r="A672" s="91"/>
      <c r="B672" s="284">
        <f>'パターン2-2-4-1'!B673</f>
        <v>0</v>
      </c>
      <c r="C672" s="285"/>
      <c r="D672" s="286">
        <f>'パターン2-2-4-1'!G673</f>
        <v>0</v>
      </c>
      <c r="E672" s="285"/>
      <c r="F672" s="287"/>
      <c r="G672" s="288">
        <f t="shared" si="7"/>
        <v>0</v>
      </c>
    </row>
    <row r="673" spans="1:7" s="77" customFormat="1" ht="32.1" customHeight="1">
      <c r="A673" s="91"/>
      <c r="B673" s="284">
        <f>'パターン2-2-4-1'!B674</f>
        <v>0</v>
      </c>
      <c r="C673" s="285"/>
      <c r="D673" s="286">
        <f>'パターン2-2-4-1'!G674</f>
        <v>0</v>
      </c>
      <c r="E673" s="285"/>
      <c r="F673" s="287"/>
      <c r="G673" s="288">
        <f t="shared" si="7"/>
        <v>0</v>
      </c>
    </row>
    <row r="674" spans="1:7" s="77" customFormat="1" ht="32.1" customHeight="1">
      <c r="A674" s="91"/>
      <c r="B674" s="284">
        <f>'パターン2-2-4-1'!B675</f>
        <v>0</v>
      </c>
      <c r="C674" s="285"/>
      <c r="D674" s="286">
        <f>'パターン2-2-4-1'!G675</f>
        <v>0</v>
      </c>
      <c r="E674" s="285"/>
      <c r="F674" s="287"/>
      <c r="G674" s="288">
        <f t="shared" si="7"/>
        <v>0</v>
      </c>
    </row>
    <row r="675" spans="1:7" s="77" customFormat="1" ht="32.1" customHeight="1">
      <c r="A675" s="91"/>
      <c r="B675" s="284">
        <f>'パターン2-2-4-1'!B676</f>
        <v>0</v>
      </c>
      <c r="C675" s="285"/>
      <c r="D675" s="286">
        <f>'パターン2-2-4-1'!G676</f>
        <v>0</v>
      </c>
      <c r="E675" s="285"/>
      <c r="F675" s="287"/>
      <c r="G675" s="288">
        <f t="shared" si="7"/>
        <v>0</v>
      </c>
    </row>
    <row r="676" spans="1:7" s="77" customFormat="1" ht="32.1" customHeight="1">
      <c r="A676" s="91"/>
      <c r="B676" s="284">
        <f>'パターン2-2-4-1'!B677</f>
        <v>0</v>
      </c>
      <c r="C676" s="285"/>
      <c r="D676" s="286">
        <f>'パターン2-2-4-1'!G677</f>
        <v>0</v>
      </c>
      <c r="E676" s="285"/>
      <c r="F676" s="287"/>
      <c r="G676" s="288">
        <f t="shared" si="7"/>
        <v>0</v>
      </c>
    </row>
    <row r="677" spans="1:7" s="77" customFormat="1" ht="32.1" customHeight="1">
      <c r="A677" s="91"/>
      <c r="B677" s="284">
        <f>'パターン2-2-4-1'!B678</f>
        <v>0</v>
      </c>
      <c r="C677" s="285"/>
      <c r="D677" s="286">
        <f>'パターン2-2-4-1'!G678</f>
        <v>0</v>
      </c>
      <c r="E677" s="285"/>
      <c r="F677" s="287"/>
      <c r="G677" s="288">
        <f t="shared" si="7"/>
        <v>0</v>
      </c>
    </row>
    <row r="678" spans="1:7" s="77" customFormat="1" ht="32.1" customHeight="1">
      <c r="A678" s="91"/>
      <c r="B678" s="284">
        <f>'パターン2-2-4-1'!B679</f>
        <v>0</v>
      </c>
      <c r="C678" s="285"/>
      <c r="D678" s="286">
        <f>'パターン2-2-4-1'!G679</f>
        <v>0</v>
      </c>
      <c r="E678" s="285"/>
      <c r="F678" s="287"/>
      <c r="G678" s="288">
        <f t="shared" si="7"/>
        <v>0</v>
      </c>
    </row>
    <row r="679" spans="1:7" s="77" customFormat="1" ht="32.1" customHeight="1">
      <c r="A679" s="91"/>
      <c r="B679" s="284">
        <f>'パターン2-2-4-1'!B680</f>
        <v>0</v>
      </c>
      <c r="C679" s="285"/>
      <c r="D679" s="286">
        <f>'パターン2-2-4-1'!G680</f>
        <v>0</v>
      </c>
      <c r="E679" s="285"/>
      <c r="F679" s="287"/>
      <c r="G679" s="288">
        <f t="shared" si="7"/>
        <v>0</v>
      </c>
    </row>
    <row r="680" spans="1:7" s="77" customFormat="1" ht="32.1" customHeight="1">
      <c r="A680" s="91"/>
      <c r="B680" s="284">
        <f>'パターン2-2-4-1'!B681</f>
        <v>0</v>
      </c>
      <c r="C680" s="285"/>
      <c r="D680" s="286">
        <f>'パターン2-2-4-1'!G681</f>
        <v>0</v>
      </c>
      <c r="E680" s="285"/>
      <c r="F680" s="287"/>
      <c r="G680" s="288">
        <f t="shared" si="7"/>
        <v>0</v>
      </c>
    </row>
    <row r="681" spans="1:7" s="77" customFormat="1" ht="32.1" customHeight="1">
      <c r="A681" s="91"/>
      <c r="B681" s="284">
        <f>'パターン2-2-4-1'!B682</f>
        <v>0</v>
      </c>
      <c r="C681" s="285"/>
      <c r="D681" s="286">
        <f>'パターン2-2-4-1'!G682</f>
        <v>0</v>
      </c>
      <c r="E681" s="285"/>
      <c r="F681" s="287"/>
      <c r="G681" s="288">
        <f t="shared" si="7"/>
        <v>0</v>
      </c>
    </row>
    <row r="682" spans="1:7" s="77" customFormat="1" ht="32.1" customHeight="1">
      <c r="A682" s="91"/>
      <c r="B682" s="284">
        <f>'パターン2-2-4-1'!B683</f>
        <v>0</v>
      </c>
      <c r="C682" s="285"/>
      <c r="D682" s="286">
        <f>'パターン2-2-4-1'!G683</f>
        <v>0</v>
      </c>
      <c r="E682" s="285"/>
      <c r="F682" s="287"/>
      <c r="G682" s="288">
        <f t="shared" si="7"/>
        <v>0</v>
      </c>
    </row>
    <row r="683" spans="1:7" s="77" customFormat="1" ht="32.1" customHeight="1">
      <c r="A683" s="91"/>
      <c r="B683" s="284">
        <f>'パターン2-2-4-1'!B684</f>
        <v>0</v>
      </c>
      <c r="C683" s="285"/>
      <c r="D683" s="286">
        <f>'パターン2-2-4-1'!G684</f>
        <v>0</v>
      </c>
      <c r="E683" s="285"/>
      <c r="F683" s="287"/>
      <c r="G683" s="288">
        <f t="shared" si="7"/>
        <v>0</v>
      </c>
    </row>
    <row r="684" spans="1:7" s="77" customFormat="1" ht="32.1" customHeight="1">
      <c r="A684" s="91"/>
      <c r="B684" s="284">
        <f>'パターン2-2-4-1'!B685</f>
        <v>0</v>
      </c>
      <c r="C684" s="285"/>
      <c r="D684" s="286">
        <f>'パターン2-2-4-1'!G685</f>
        <v>0</v>
      </c>
      <c r="E684" s="285"/>
      <c r="F684" s="287"/>
      <c r="G684" s="288">
        <f t="shared" si="7"/>
        <v>0</v>
      </c>
    </row>
    <row r="685" spans="1:7" s="77" customFormat="1" ht="32.1" customHeight="1">
      <c r="A685" s="91"/>
      <c r="B685" s="284">
        <f>'パターン2-2-4-1'!B686</f>
        <v>0</v>
      </c>
      <c r="C685" s="285"/>
      <c r="D685" s="286">
        <f>'パターン2-2-4-1'!G686</f>
        <v>0</v>
      </c>
      <c r="E685" s="285"/>
      <c r="F685" s="287"/>
      <c r="G685" s="288">
        <f t="shared" si="7"/>
        <v>0</v>
      </c>
    </row>
    <row r="686" spans="1:7" s="77" customFormat="1" ht="32.1" customHeight="1">
      <c r="A686" s="91"/>
      <c r="B686" s="284">
        <f>'パターン2-2-4-1'!B687</f>
        <v>0</v>
      </c>
      <c r="C686" s="285"/>
      <c r="D686" s="286">
        <f>'パターン2-2-4-1'!G687</f>
        <v>0</v>
      </c>
      <c r="E686" s="285"/>
      <c r="F686" s="287"/>
      <c r="G686" s="288">
        <f t="shared" si="7"/>
        <v>0</v>
      </c>
    </row>
    <row r="687" spans="1:7" s="77" customFormat="1" ht="32.1" customHeight="1">
      <c r="A687" s="91"/>
      <c r="B687" s="284">
        <f>'パターン2-2-4-1'!B688</f>
        <v>0</v>
      </c>
      <c r="C687" s="285"/>
      <c r="D687" s="286">
        <f>'パターン2-2-4-1'!G688</f>
        <v>0</v>
      </c>
      <c r="E687" s="285"/>
      <c r="F687" s="287"/>
      <c r="G687" s="288">
        <f t="shared" si="7"/>
        <v>0</v>
      </c>
    </row>
    <row r="688" spans="1:7" s="77" customFormat="1" ht="32.1" customHeight="1">
      <c r="A688" s="91"/>
      <c r="B688" s="284">
        <f>'パターン2-2-4-1'!B689</f>
        <v>0</v>
      </c>
      <c r="C688" s="285"/>
      <c r="D688" s="286">
        <f>'パターン2-2-4-1'!G689</f>
        <v>0</v>
      </c>
      <c r="E688" s="285"/>
      <c r="F688" s="287"/>
      <c r="G688" s="288">
        <f t="shared" si="7"/>
        <v>0</v>
      </c>
    </row>
    <row r="689" spans="1:7" s="77" customFormat="1" ht="32.1" customHeight="1">
      <c r="A689" s="91"/>
      <c r="B689" s="284">
        <f>'パターン2-2-4-1'!B690</f>
        <v>0</v>
      </c>
      <c r="C689" s="285"/>
      <c r="D689" s="286">
        <f>'パターン2-2-4-1'!G690</f>
        <v>0</v>
      </c>
      <c r="E689" s="285"/>
      <c r="F689" s="287"/>
      <c r="G689" s="288">
        <f t="shared" si="7"/>
        <v>0</v>
      </c>
    </row>
    <row r="690" spans="1:7" s="77" customFormat="1" ht="32.1" customHeight="1">
      <c r="A690" s="91"/>
      <c r="B690" s="284">
        <f>'パターン2-2-4-1'!B691</f>
        <v>0</v>
      </c>
      <c r="C690" s="285"/>
      <c r="D690" s="286">
        <f>'パターン2-2-4-1'!G691</f>
        <v>0</v>
      </c>
      <c r="E690" s="285"/>
      <c r="F690" s="287"/>
      <c r="G690" s="288">
        <f t="shared" si="7"/>
        <v>0</v>
      </c>
    </row>
    <row r="691" spans="1:7" s="77" customFormat="1" ht="32.1" customHeight="1">
      <c r="A691" s="91"/>
      <c r="B691" s="284">
        <f>'パターン2-2-4-1'!B692</f>
        <v>0</v>
      </c>
      <c r="C691" s="285"/>
      <c r="D691" s="286">
        <f>'パターン2-2-4-1'!G692</f>
        <v>0</v>
      </c>
      <c r="E691" s="285"/>
      <c r="F691" s="287"/>
      <c r="G691" s="288">
        <f t="shared" si="7"/>
        <v>0</v>
      </c>
    </row>
    <row r="692" spans="1:7" s="77" customFormat="1" ht="32.1" customHeight="1">
      <c r="A692" s="91"/>
      <c r="B692" s="284">
        <f>'パターン2-2-4-1'!B693</f>
        <v>0</v>
      </c>
      <c r="C692" s="285"/>
      <c r="D692" s="286">
        <f>'パターン2-2-4-1'!G693</f>
        <v>0</v>
      </c>
      <c r="E692" s="285"/>
      <c r="F692" s="287"/>
      <c r="G692" s="288">
        <f t="shared" si="7"/>
        <v>0</v>
      </c>
    </row>
    <row r="693" spans="1:7" s="77" customFormat="1" ht="32.1" customHeight="1">
      <c r="A693" s="91"/>
      <c r="B693" s="284">
        <f>'パターン2-2-4-1'!B694</f>
        <v>0</v>
      </c>
      <c r="C693" s="285"/>
      <c r="D693" s="286">
        <f>'パターン2-2-4-1'!G694</f>
        <v>0</v>
      </c>
      <c r="E693" s="285"/>
      <c r="F693" s="287"/>
      <c r="G693" s="288">
        <f t="shared" si="7"/>
        <v>0</v>
      </c>
    </row>
    <row r="694" spans="1:7" s="77" customFormat="1" ht="32.1" customHeight="1">
      <c r="A694" s="91"/>
      <c r="B694" s="284">
        <f>'パターン2-2-4-1'!B695</f>
        <v>0</v>
      </c>
      <c r="C694" s="285"/>
      <c r="D694" s="286">
        <f>'パターン2-2-4-1'!G695</f>
        <v>0</v>
      </c>
      <c r="E694" s="285"/>
      <c r="F694" s="287"/>
      <c r="G694" s="288">
        <f t="shared" si="7"/>
        <v>0</v>
      </c>
    </row>
    <row r="695" spans="1:7" s="77" customFormat="1" ht="32.1" customHeight="1">
      <c r="A695" s="91"/>
      <c r="B695" s="284">
        <f>'パターン2-2-4-1'!B696</f>
        <v>0</v>
      </c>
      <c r="C695" s="285"/>
      <c r="D695" s="286">
        <f>'パターン2-2-4-1'!G696</f>
        <v>0</v>
      </c>
      <c r="E695" s="285"/>
      <c r="F695" s="287"/>
      <c r="G695" s="288">
        <f t="shared" si="7"/>
        <v>0</v>
      </c>
    </row>
    <row r="696" spans="1:7" s="77" customFormat="1" ht="32.1" customHeight="1">
      <c r="A696" s="91"/>
      <c r="B696" s="284">
        <f>'パターン2-2-4-1'!B697</f>
        <v>0</v>
      </c>
      <c r="C696" s="285"/>
      <c r="D696" s="286">
        <f>'パターン2-2-4-1'!G697</f>
        <v>0</v>
      </c>
      <c r="E696" s="285"/>
      <c r="F696" s="287"/>
      <c r="G696" s="288">
        <f t="shared" si="7"/>
        <v>0</v>
      </c>
    </row>
    <row r="697" spans="1:7" s="77" customFormat="1" ht="32.1" customHeight="1">
      <c r="A697" s="91"/>
      <c r="B697" s="284">
        <f>'パターン2-2-4-1'!B698</f>
        <v>0</v>
      </c>
      <c r="C697" s="285"/>
      <c r="D697" s="286">
        <f>'パターン2-2-4-1'!G698</f>
        <v>0</v>
      </c>
      <c r="E697" s="285"/>
      <c r="F697" s="287"/>
      <c r="G697" s="288">
        <f t="shared" si="7"/>
        <v>0</v>
      </c>
    </row>
    <row r="698" spans="1:7" s="77" customFormat="1" ht="32.1" customHeight="1">
      <c r="A698" s="91"/>
      <c r="B698" s="284">
        <f>'パターン2-2-4-1'!B699</f>
        <v>0</v>
      </c>
      <c r="C698" s="285"/>
      <c r="D698" s="286">
        <f>'パターン2-2-4-1'!G699</f>
        <v>0</v>
      </c>
      <c r="E698" s="285"/>
      <c r="F698" s="287"/>
      <c r="G698" s="288">
        <f t="shared" si="7"/>
        <v>0</v>
      </c>
    </row>
    <row r="699" spans="1:7" s="77" customFormat="1" ht="32.1" customHeight="1">
      <c r="A699" s="91"/>
      <c r="B699" s="284">
        <f>'パターン2-2-4-1'!B700</f>
        <v>0</v>
      </c>
      <c r="C699" s="285"/>
      <c r="D699" s="286">
        <f>'パターン2-2-4-1'!G700</f>
        <v>0</v>
      </c>
      <c r="E699" s="285"/>
      <c r="F699" s="287"/>
      <c r="G699" s="288">
        <f t="shared" si="7"/>
        <v>0</v>
      </c>
    </row>
    <row r="700" spans="1:7" s="77" customFormat="1" ht="32.1" customHeight="1">
      <c r="A700" s="91"/>
      <c r="B700" s="284">
        <f>'パターン2-2-4-1'!B701</f>
        <v>0</v>
      </c>
      <c r="C700" s="285"/>
      <c r="D700" s="286">
        <f>'パターン2-2-4-1'!G701</f>
        <v>0</v>
      </c>
      <c r="E700" s="285"/>
      <c r="F700" s="287"/>
      <c r="G700" s="288">
        <f t="shared" si="7"/>
        <v>0</v>
      </c>
    </row>
    <row r="701" spans="1:7" s="77" customFormat="1" ht="32.1" customHeight="1">
      <c r="A701" s="91"/>
      <c r="B701" s="284">
        <f>'パターン2-2-4-1'!B702</f>
        <v>0</v>
      </c>
      <c r="C701" s="285"/>
      <c r="D701" s="286">
        <f>'パターン2-2-4-1'!G702</f>
        <v>0</v>
      </c>
      <c r="E701" s="285"/>
      <c r="F701" s="287"/>
      <c r="G701" s="288">
        <f t="shared" si="7"/>
        <v>0</v>
      </c>
    </row>
    <row r="702" spans="1:7" s="77" customFormat="1" ht="32.1" customHeight="1">
      <c r="A702" s="91"/>
      <c r="B702" s="284">
        <f>'パターン2-2-4-1'!B703</f>
        <v>0</v>
      </c>
      <c r="C702" s="285"/>
      <c r="D702" s="286">
        <f>'パターン2-2-4-1'!G703</f>
        <v>0</v>
      </c>
      <c r="E702" s="285"/>
      <c r="F702" s="287"/>
      <c r="G702" s="288">
        <f t="shared" si="7"/>
        <v>0</v>
      </c>
    </row>
    <row r="703" spans="1:7" s="77" customFormat="1" ht="32.1" customHeight="1">
      <c r="A703" s="91"/>
      <c r="B703" s="284">
        <f>'パターン2-2-4-1'!B704</f>
        <v>0</v>
      </c>
      <c r="C703" s="285"/>
      <c r="D703" s="286">
        <f>'パターン2-2-4-1'!G704</f>
        <v>0</v>
      </c>
      <c r="E703" s="285"/>
      <c r="F703" s="287"/>
      <c r="G703" s="288">
        <f t="shared" si="7"/>
        <v>0</v>
      </c>
    </row>
    <row r="704" spans="1:7" s="77" customFormat="1" ht="32.1" customHeight="1">
      <c r="A704" s="91"/>
      <c r="B704" s="284">
        <f>'パターン2-2-4-1'!B705</f>
        <v>0</v>
      </c>
      <c r="C704" s="285"/>
      <c r="D704" s="286">
        <f>'パターン2-2-4-1'!G705</f>
        <v>0</v>
      </c>
      <c r="E704" s="285"/>
      <c r="F704" s="287"/>
      <c r="G704" s="288">
        <f t="shared" si="7"/>
        <v>0</v>
      </c>
    </row>
    <row r="705" spans="1:7" s="77" customFormat="1" ht="32.1" customHeight="1">
      <c r="A705" s="91"/>
      <c r="B705" s="284">
        <f>'パターン2-2-4-1'!B706</f>
        <v>0</v>
      </c>
      <c r="C705" s="285"/>
      <c r="D705" s="286">
        <f>'パターン2-2-4-1'!G706</f>
        <v>0</v>
      </c>
      <c r="E705" s="285"/>
      <c r="F705" s="287"/>
      <c r="G705" s="288">
        <f t="shared" si="7"/>
        <v>0</v>
      </c>
    </row>
    <row r="706" spans="1:7" s="77" customFormat="1" ht="32.1" customHeight="1">
      <c r="A706" s="91"/>
      <c r="B706" s="284">
        <f>'パターン2-2-4-1'!B707</f>
        <v>0</v>
      </c>
      <c r="C706" s="285"/>
      <c r="D706" s="286">
        <f>'パターン2-2-4-1'!G707</f>
        <v>0</v>
      </c>
      <c r="E706" s="285"/>
      <c r="F706" s="287"/>
      <c r="G706" s="288">
        <f t="shared" si="7"/>
        <v>0</v>
      </c>
    </row>
    <row r="707" spans="1:7" s="77" customFormat="1" ht="32.1" customHeight="1">
      <c r="A707" s="91"/>
      <c r="B707" s="284">
        <f>'パターン2-2-4-1'!B708</f>
        <v>0</v>
      </c>
      <c r="C707" s="285"/>
      <c r="D707" s="286">
        <f>'パターン2-2-4-1'!G708</f>
        <v>0</v>
      </c>
      <c r="E707" s="285"/>
      <c r="F707" s="287"/>
      <c r="G707" s="288">
        <f t="shared" si="7"/>
        <v>0</v>
      </c>
    </row>
    <row r="708" spans="1:7" s="77" customFormat="1" ht="32.1" customHeight="1">
      <c r="A708" s="91"/>
      <c r="B708" s="284">
        <f>'パターン2-2-4-1'!B709</f>
        <v>0</v>
      </c>
      <c r="C708" s="285"/>
      <c r="D708" s="286">
        <f>'パターン2-2-4-1'!G709</f>
        <v>0</v>
      </c>
      <c r="E708" s="285"/>
      <c r="F708" s="287"/>
      <c r="G708" s="288">
        <f t="shared" si="7"/>
        <v>0</v>
      </c>
    </row>
    <row r="709" spans="1:7" s="77" customFormat="1" ht="32.1" customHeight="1">
      <c r="A709" s="91"/>
      <c r="B709" s="284">
        <f>'パターン2-2-4-1'!B710</f>
        <v>0</v>
      </c>
      <c r="C709" s="285"/>
      <c r="D709" s="286">
        <f>'パターン2-2-4-1'!G710</f>
        <v>0</v>
      </c>
      <c r="E709" s="285"/>
      <c r="F709" s="287"/>
      <c r="G709" s="288">
        <f t="shared" si="7"/>
        <v>0</v>
      </c>
    </row>
    <row r="710" spans="1:7" s="77" customFormat="1" ht="32.1" customHeight="1">
      <c r="A710" s="91"/>
      <c r="B710" s="284">
        <f>'パターン2-2-4-1'!B711</f>
        <v>0</v>
      </c>
      <c r="C710" s="285"/>
      <c r="D710" s="286">
        <f>'パターン2-2-4-1'!G711</f>
        <v>0</v>
      </c>
      <c r="E710" s="285"/>
      <c r="F710" s="287"/>
      <c r="G710" s="288">
        <f t="shared" si="7"/>
        <v>0</v>
      </c>
    </row>
    <row r="711" spans="1:7" s="77" customFormat="1" ht="32.1" customHeight="1">
      <c r="A711" s="91"/>
      <c r="B711" s="284">
        <f>'パターン2-2-4-1'!B712</f>
        <v>0</v>
      </c>
      <c r="C711" s="285"/>
      <c r="D711" s="286">
        <f>'パターン2-2-4-1'!G712</f>
        <v>0</v>
      </c>
      <c r="E711" s="285"/>
      <c r="F711" s="287"/>
      <c r="G711" s="288">
        <f t="shared" si="7"/>
        <v>0</v>
      </c>
    </row>
    <row r="712" spans="1:7" s="77" customFormat="1" ht="32.1" customHeight="1">
      <c r="A712" s="91"/>
      <c r="B712" s="284">
        <f>'パターン2-2-4-1'!B713</f>
        <v>0</v>
      </c>
      <c r="C712" s="285"/>
      <c r="D712" s="286">
        <f>'パターン2-2-4-1'!G713</f>
        <v>0</v>
      </c>
      <c r="E712" s="285"/>
      <c r="F712" s="287"/>
      <c r="G712" s="288">
        <f t="shared" si="7"/>
        <v>0</v>
      </c>
    </row>
    <row r="713" spans="1:7" s="77" customFormat="1" ht="32.1" customHeight="1">
      <c r="A713" s="91"/>
      <c r="B713" s="284">
        <f>'パターン2-2-4-1'!B714</f>
        <v>0</v>
      </c>
      <c r="C713" s="285"/>
      <c r="D713" s="286">
        <f>'パターン2-2-4-1'!G714</f>
        <v>0</v>
      </c>
      <c r="E713" s="285"/>
      <c r="F713" s="287"/>
      <c r="G713" s="288">
        <f t="shared" si="7"/>
        <v>0</v>
      </c>
    </row>
    <row r="714" spans="1:7" s="77" customFormat="1" ht="32.1" customHeight="1">
      <c r="A714" s="91"/>
      <c r="B714" s="284">
        <f>'パターン2-2-4-1'!B715</f>
        <v>0</v>
      </c>
      <c r="C714" s="285"/>
      <c r="D714" s="286">
        <f>'パターン2-2-4-1'!G715</f>
        <v>0</v>
      </c>
      <c r="E714" s="285"/>
      <c r="F714" s="287"/>
      <c r="G714" s="288">
        <f t="shared" ref="G714:G777" si="8">D714+E714+F714-C714</f>
        <v>0</v>
      </c>
    </row>
    <row r="715" spans="1:7" s="77" customFormat="1" ht="32.1" customHeight="1">
      <c r="A715" s="91"/>
      <c r="B715" s="284">
        <f>'パターン2-2-4-1'!B716</f>
        <v>0</v>
      </c>
      <c r="C715" s="285"/>
      <c r="D715" s="286">
        <f>'パターン2-2-4-1'!G716</f>
        <v>0</v>
      </c>
      <c r="E715" s="285"/>
      <c r="F715" s="287"/>
      <c r="G715" s="288">
        <f t="shared" si="8"/>
        <v>0</v>
      </c>
    </row>
    <row r="716" spans="1:7" s="77" customFormat="1" ht="32.1" customHeight="1">
      <c r="A716" s="91"/>
      <c r="B716" s="284">
        <f>'パターン2-2-4-1'!B717</f>
        <v>0</v>
      </c>
      <c r="C716" s="285"/>
      <c r="D716" s="286">
        <f>'パターン2-2-4-1'!G717</f>
        <v>0</v>
      </c>
      <c r="E716" s="285"/>
      <c r="F716" s="287"/>
      <c r="G716" s="288">
        <f t="shared" si="8"/>
        <v>0</v>
      </c>
    </row>
    <row r="717" spans="1:7" s="77" customFormat="1" ht="32.1" customHeight="1">
      <c r="A717" s="91"/>
      <c r="B717" s="284">
        <f>'パターン2-2-4-1'!B718</f>
        <v>0</v>
      </c>
      <c r="C717" s="285"/>
      <c r="D717" s="286">
        <f>'パターン2-2-4-1'!G718</f>
        <v>0</v>
      </c>
      <c r="E717" s="285"/>
      <c r="F717" s="287"/>
      <c r="G717" s="288">
        <f t="shared" si="8"/>
        <v>0</v>
      </c>
    </row>
    <row r="718" spans="1:7" s="77" customFormat="1" ht="32.1" customHeight="1">
      <c r="A718" s="91"/>
      <c r="B718" s="284">
        <f>'パターン2-2-4-1'!B719</f>
        <v>0</v>
      </c>
      <c r="C718" s="285"/>
      <c r="D718" s="286">
        <f>'パターン2-2-4-1'!G719</f>
        <v>0</v>
      </c>
      <c r="E718" s="285"/>
      <c r="F718" s="287"/>
      <c r="G718" s="288">
        <f t="shared" si="8"/>
        <v>0</v>
      </c>
    </row>
    <row r="719" spans="1:7" s="77" customFormat="1" ht="32.1" customHeight="1">
      <c r="A719" s="91"/>
      <c r="B719" s="284">
        <f>'パターン2-2-4-1'!B720</f>
        <v>0</v>
      </c>
      <c r="C719" s="285"/>
      <c r="D719" s="286">
        <f>'パターン2-2-4-1'!G720</f>
        <v>0</v>
      </c>
      <c r="E719" s="285"/>
      <c r="F719" s="287"/>
      <c r="G719" s="288">
        <f t="shared" si="8"/>
        <v>0</v>
      </c>
    </row>
    <row r="720" spans="1:7" s="77" customFormat="1" ht="32.1" customHeight="1">
      <c r="A720" s="91"/>
      <c r="B720" s="284">
        <f>'パターン2-2-4-1'!B721</f>
        <v>0</v>
      </c>
      <c r="C720" s="285"/>
      <c r="D720" s="286">
        <f>'パターン2-2-4-1'!G721</f>
        <v>0</v>
      </c>
      <c r="E720" s="285"/>
      <c r="F720" s="287"/>
      <c r="G720" s="288">
        <f t="shared" si="8"/>
        <v>0</v>
      </c>
    </row>
    <row r="721" spans="1:7" s="77" customFormat="1" ht="32.1" customHeight="1">
      <c r="A721" s="91"/>
      <c r="B721" s="284">
        <f>'パターン2-2-4-1'!B722</f>
        <v>0</v>
      </c>
      <c r="C721" s="285"/>
      <c r="D721" s="286">
        <f>'パターン2-2-4-1'!G722</f>
        <v>0</v>
      </c>
      <c r="E721" s="285"/>
      <c r="F721" s="287"/>
      <c r="G721" s="288">
        <f t="shared" si="8"/>
        <v>0</v>
      </c>
    </row>
    <row r="722" spans="1:7" s="77" customFormat="1" ht="32.1" customHeight="1">
      <c r="A722" s="91"/>
      <c r="B722" s="284">
        <f>'パターン2-2-4-1'!B723</f>
        <v>0</v>
      </c>
      <c r="C722" s="285"/>
      <c r="D722" s="286">
        <f>'パターン2-2-4-1'!G723</f>
        <v>0</v>
      </c>
      <c r="E722" s="285"/>
      <c r="F722" s="287"/>
      <c r="G722" s="288">
        <f t="shared" si="8"/>
        <v>0</v>
      </c>
    </row>
    <row r="723" spans="1:7" s="77" customFormat="1" ht="32.1" customHeight="1">
      <c r="A723" s="91"/>
      <c r="B723" s="284">
        <f>'パターン2-2-4-1'!B724</f>
        <v>0</v>
      </c>
      <c r="C723" s="285"/>
      <c r="D723" s="286">
        <f>'パターン2-2-4-1'!G724</f>
        <v>0</v>
      </c>
      <c r="E723" s="285"/>
      <c r="F723" s="287"/>
      <c r="G723" s="288">
        <f t="shared" si="8"/>
        <v>0</v>
      </c>
    </row>
    <row r="724" spans="1:7" s="77" customFormat="1" ht="32.1" customHeight="1">
      <c r="A724" s="91"/>
      <c r="B724" s="284">
        <f>'パターン2-2-4-1'!B725</f>
        <v>0</v>
      </c>
      <c r="C724" s="285"/>
      <c r="D724" s="286">
        <f>'パターン2-2-4-1'!G725</f>
        <v>0</v>
      </c>
      <c r="E724" s="285"/>
      <c r="F724" s="287"/>
      <c r="G724" s="288">
        <f t="shared" si="8"/>
        <v>0</v>
      </c>
    </row>
    <row r="725" spans="1:7" s="77" customFormat="1" ht="32.1" customHeight="1">
      <c r="A725" s="91"/>
      <c r="B725" s="284">
        <f>'パターン2-2-4-1'!B726</f>
        <v>0</v>
      </c>
      <c r="C725" s="285"/>
      <c r="D725" s="286">
        <f>'パターン2-2-4-1'!G726</f>
        <v>0</v>
      </c>
      <c r="E725" s="285"/>
      <c r="F725" s="287"/>
      <c r="G725" s="288">
        <f t="shared" si="8"/>
        <v>0</v>
      </c>
    </row>
    <row r="726" spans="1:7" s="77" customFormat="1" ht="32.1" customHeight="1">
      <c r="A726" s="91"/>
      <c r="B726" s="284">
        <f>'パターン2-2-4-1'!B727</f>
        <v>0</v>
      </c>
      <c r="C726" s="285"/>
      <c r="D726" s="286">
        <f>'パターン2-2-4-1'!G727</f>
        <v>0</v>
      </c>
      <c r="E726" s="285"/>
      <c r="F726" s="287"/>
      <c r="G726" s="288">
        <f t="shared" si="8"/>
        <v>0</v>
      </c>
    </row>
    <row r="727" spans="1:7" s="77" customFormat="1" ht="32.1" customHeight="1">
      <c r="A727" s="91"/>
      <c r="B727" s="284">
        <f>'パターン2-2-4-1'!B728</f>
        <v>0</v>
      </c>
      <c r="C727" s="285"/>
      <c r="D727" s="286">
        <f>'パターン2-2-4-1'!G728</f>
        <v>0</v>
      </c>
      <c r="E727" s="285"/>
      <c r="F727" s="287"/>
      <c r="G727" s="288">
        <f t="shared" si="8"/>
        <v>0</v>
      </c>
    </row>
    <row r="728" spans="1:7" s="77" customFormat="1" ht="32.1" customHeight="1">
      <c r="A728" s="91"/>
      <c r="B728" s="284">
        <f>'パターン2-2-4-1'!B729</f>
        <v>0</v>
      </c>
      <c r="C728" s="285"/>
      <c r="D728" s="286">
        <f>'パターン2-2-4-1'!G729</f>
        <v>0</v>
      </c>
      <c r="E728" s="285"/>
      <c r="F728" s="287"/>
      <c r="G728" s="288">
        <f t="shared" si="8"/>
        <v>0</v>
      </c>
    </row>
    <row r="729" spans="1:7" s="77" customFormat="1" ht="32.1" customHeight="1">
      <c r="A729" s="91"/>
      <c r="B729" s="284">
        <f>'パターン2-2-4-1'!B730</f>
        <v>0</v>
      </c>
      <c r="C729" s="285"/>
      <c r="D729" s="286">
        <f>'パターン2-2-4-1'!G730</f>
        <v>0</v>
      </c>
      <c r="E729" s="285"/>
      <c r="F729" s="287"/>
      <c r="G729" s="288">
        <f t="shared" si="8"/>
        <v>0</v>
      </c>
    </row>
    <row r="730" spans="1:7" s="77" customFormat="1" ht="32.1" customHeight="1">
      <c r="A730" s="91"/>
      <c r="B730" s="284">
        <f>'パターン2-2-4-1'!B731</f>
        <v>0</v>
      </c>
      <c r="C730" s="285"/>
      <c r="D730" s="286">
        <f>'パターン2-2-4-1'!G731</f>
        <v>0</v>
      </c>
      <c r="E730" s="285"/>
      <c r="F730" s="287"/>
      <c r="G730" s="288">
        <f t="shared" si="8"/>
        <v>0</v>
      </c>
    </row>
    <row r="731" spans="1:7" s="77" customFormat="1" ht="32.1" customHeight="1">
      <c r="A731" s="91"/>
      <c r="B731" s="284">
        <f>'パターン2-2-4-1'!B732</f>
        <v>0</v>
      </c>
      <c r="C731" s="285"/>
      <c r="D731" s="286">
        <f>'パターン2-2-4-1'!G732</f>
        <v>0</v>
      </c>
      <c r="E731" s="285"/>
      <c r="F731" s="287"/>
      <c r="G731" s="288">
        <f t="shared" si="8"/>
        <v>0</v>
      </c>
    </row>
    <row r="732" spans="1:7" s="77" customFormat="1" ht="32.1" customHeight="1">
      <c r="A732" s="91"/>
      <c r="B732" s="284">
        <f>'パターン2-2-4-1'!B733</f>
        <v>0</v>
      </c>
      <c r="C732" s="285"/>
      <c r="D732" s="286">
        <f>'パターン2-2-4-1'!G733</f>
        <v>0</v>
      </c>
      <c r="E732" s="285"/>
      <c r="F732" s="287"/>
      <c r="G732" s="288">
        <f t="shared" si="8"/>
        <v>0</v>
      </c>
    </row>
    <row r="733" spans="1:7" s="77" customFormat="1" ht="32.1" customHeight="1">
      <c r="A733" s="91"/>
      <c r="B733" s="284">
        <f>'パターン2-2-4-1'!B734</f>
        <v>0</v>
      </c>
      <c r="C733" s="285"/>
      <c r="D733" s="286">
        <f>'パターン2-2-4-1'!G734</f>
        <v>0</v>
      </c>
      <c r="E733" s="285"/>
      <c r="F733" s="287"/>
      <c r="G733" s="288">
        <f t="shared" si="8"/>
        <v>0</v>
      </c>
    </row>
    <row r="734" spans="1:7" s="77" customFormat="1" ht="32.1" customHeight="1">
      <c r="A734" s="91"/>
      <c r="B734" s="284">
        <f>'パターン2-2-4-1'!B735</f>
        <v>0</v>
      </c>
      <c r="C734" s="285"/>
      <c r="D734" s="286">
        <f>'パターン2-2-4-1'!G735</f>
        <v>0</v>
      </c>
      <c r="E734" s="285"/>
      <c r="F734" s="287"/>
      <c r="G734" s="288">
        <f t="shared" si="8"/>
        <v>0</v>
      </c>
    </row>
    <row r="735" spans="1:7" s="77" customFormat="1" ht="32.1" customHeight="1">
      <c r="A735" s="91"/>
      <c r="B735" s="284">
        <f>'パターン2-2-4-1'!B736</f>
        <v>0</v>
      </c>
      <c r="C735" s="285"/>
      <c r="D735" s="286">
        <f>'パターン2-2-4-1'!G736</f>
        <v>0</v>
      </c>
      <c r="E735" s="285"/>
      <c r="F735" s="287"/>
      <c r="G735" s="288">
        <f t="shared" si="8"/>
        <v>0</v>
      </c>
    </row>
    <row r="736" spans="1:7" s="77" customFormat="1" ht="32.1" customHeight="1">
      <c r="A736" s="91"/>
      <c r="B736" s="284">
        <f>'パターン2-2-4-1'!B737</f>
        <v>0</v>
      </c>
      <c r="C736" s="285"/>
      <c r="D736" s="286">
        <f>'パターン2-2-4-1'!G737</f>
        <v>0</v>
      </c>
      <c r="E736" s="285"/>
      <c r="F736" s="287"/>
      <c r="G736" s="288">
        <f t="shared" si="8"/>
        <v>0</v>
      </c>
    </row>
    <row r="737" spans="1:7" s="77" customFormat="1" ht="32.1" customHeight="1">
      <c r="A737" s="91"/>
      <c r="B737" s="284">
        <f>'パターン2-2-4-1'!B738</f>
        <v>0</v>
      </c>
      <c r="C737" s="285"/>
      <c r="D737" s="286">
        <f>'パターン2-2-4-1'!G738</f>
        <v>0</v>
      </c>
      <c r="E737" s="285"/>
      <c r="F737" s="287"/>
      <c r="G737" s="288">
        <f t="shared" si="8"/>
        <v>0</v>
      </c>
    </row>
    <row r="738" spans="1:7" s="77" customFormat="1" ht="32.1" customHeight="1">
      <c r="A738" s="91"/>
      <c r="B738" s="284">
        <f>'パターン2-2-4-1'!B739</f>
        <v>0</v>
      </c>
      <c r="C738" s="285"/>
      <c r="D738" s="286">
        <f>'パターン2-2-4-1'!G739</f>
        <v>0</v>
      </c>
      <c r="E738" s="285"/>
      <c r="F738" s="287"/>
      <c r="G738" s="288">
        <f t="shared" si="8"/>
        <v>0</v>
      </c>
    </row>
    <row r="739" spans="1:7" s="77" customFormat="1" ht="32.1" customHeight="1">
      <c r="A739" s="91"/>
      <c r="B739" s="284">
        <f>'パターン2-2-4-1'!B740</f>
        <v>0</v>
      </c>
      <c r="C739" s="285"/>
      <c r="D739" s="286">
        <f>'パターン2-2-4-1'!G740</f>
        <v>0</v>
      </c>
      <c r="E739" s="285"/>
      <c r="F739" s="287"/>
      <c r="G739" s="288">
        <f t="shared" si="8"/>
        <v>0</v>
      </c>
    </row>
    <row r="740" spans="1:7" s="77" customFormat="1" ht="32.1" customHeight="1">
      <c r="A740" s="91"/>
      <c r="B740" s="284">
        <f>'パターン2-2-4-1'!B741</f>
        <v>0</v>
      </c>
      <c r="C740" s="285"/>
      <c r="D740" s="286">
        <f>'パターン2-2-4-1'!G741</f>
        <v>0</v>
      </c>
      <c r="E740" s="285"/>
      <c r="F740" s="287"/>
      <c r="G740" s="288">
        <f t="shared" si="8"/>
        <v>0</v>
      </c>
    </row>
    <row r="741" spans="1:7" s="77" customFormat="1" ht="32.1" customHeight="1">
      <c r="A741" s="91"/>
      <c r="B741" s="284">
        <f>'パターン2-2-4-1'!B742</f>
        <v>0</v>
      </c>
      <c r="C741" s="285"/>
      <c r="D741" s="286">
        <f>'パターン2-2-4-1'!G742</f>
        <v>0</v>
      </c>
      <c r="E741" s="285"/>
      <c r="F741" s="287"/>
      <c r="G741" s="288">
        <f t="shared" si="8"/>
        <v>0</v>
      </c>
    </row>
    <row r="742" spans="1:7" s="77" customFormat="1" ht="32.1" customHeight="1">
      <c r="A742" s="91"/>
      <c r="B742" s="284">
        <f>'パターン2-2-4-1'!B743</f>
        <v>0</v>
      </c>
      <c r="C742" s="285"/>
      <c r="D742" s="286">
        <f>'パターン2-2-4-1'!G743</f>
        <v>0</v>
      </c>
      <c r="E742" s="285"/>
      <c r="F742" s="287"/>
      <c r="G742" s="288">
        <f t="shared" si="8"/>
        <v>0</v>
      </c>
    </row>
    <row r="743" spans="1:7" s="77" customFormat="1" ht="32.1" customHeight="1">
      <c r="A743" s="91"/>
      <c r="B743" s="284">
        <f>'パターン2-2-4-1'!B744</f>
        <v>0</v>
      </c>
      <c r="C743" s="285"/>
      <c r="D743" s="286">
        <f>'パターン2-2-4-1'!G744</f>
        <v>0</v>
      </c>
      <c r="E743" s="285"/>
      <c r="F743" s="287"/>
      <c r="G743" s="288">
        <f t="shared" si="8"/>
        <v>0</v>
      </c>
    </row>
    <row r="744" spans="1:7" s="77" customFormat="1" ht="32.1" customHeight="1">
      <c r="A744" s="91"/>
      <c r="B744" s="284">
        <f>'パターン2-2-4-1'!B745</f>
        <v>0</v>
      </c>
      <c r="C744" s="285"/>
      <c r="D744" s="286">
        <f>'パターン2-2-4-1'!G745</f>
        <v>0</v>
      </c>
      <c r="E744" s="285"/>
      <c r="F744" s="287"/>
      <c r="G744" s="288">
        <f t="shared" si="8"/>
        <v>0</v>
      </c>
    </row>
    <row r="745" spans="1:7" s="77" customFormat="1" ht="32.1" customHeight="1">
      <c r="A745" s="91"/>
      <c r="B745" s="284">
        <f>'パターン2-2-4-1'!B746</f>
        <v>0</v>
      </c>
      <c r="C745" s="285"/>
      <c r="D745" s="286">
        <f>'パターン2-2-4-1'!G746</f>
        <v>0</v>
      </c>
      <c r="E745" s="285"/>
      <c r="F745" s="287"/>
      <c r="G745" s="288">
        <f t="shared" si="8"/>
        <v>0</v>
      </c>
    </row>
    <row r="746" spans="1:7" s="77" customFormat="1" ht="32.1" customHeight="1">
      <c r="A746" s="91"/>
      <c r="B746" s="284">
        <f>'パターン2-2-4-1'!B747</f>
        <v>0</v>
      </c>
      <c r="C746" s="285"/>
      <c r="D746" s="286">
        <f>'パターン2-2-4-1'!G747</f>
        <v>0</v>
      </c>
      <c r="E746" s="285"/>
      <c r="F746" s="287"/>
      <c r="G746" s="288">
        <f t="shared" si="8"/>
        <v>0</v>
      </c>
    </row>
    <row r="747" spans="1:7" s="77" customFormat="1" ht="32.1" customHeight="1">
      <c r="A747" s="91"/>
      <c r="B747" s="284">
        <f>'パターン2-2-4-1'!B748</f>
        <v>0</v>
      </c>
      <c r="C747" s="285"/>
      <c r="D747" s="286">
        <f>'パターン2-2-4-1'!G748</f>
        <v>0</v>
      </c>
      <c r="E747" s="285"/>
      <c r="F747" s="287"/>
      <c r="G747" s="288">
        <f t="shared" si="8"/>
        <v>0</v>
      </c>
    </row>
    <row r="748" spans="1:7" s="77" customFormat="1" ht="32.1" customHeight="1">
      <c r="A748" s="91"/>
      <c r="B748" s="284">
        <f>'パターン2-2-4-1'!B749</f>
        <v>0</v>
      </c>
      <c r="C748" s="285"/>
      <c r="D748" s="286">
        <f>'パターン2-2-4-1'!G749</f>
        <v>0</v>
      </c>
      <c r="E748" s="285"/>
      <c r="F748" s="287"/>
      <c r="G748" s="288">
        <f t="shared" si="8"/>
        <v>0</v>
      </c>
    </row>
    <row r="749" spans="1:7" s="77" customFormat="1" ht="32.1" customHeight="1">
      <c r="A749" s="91"/>
      <c r="B749" s="284">
        <f>'パターン2-2-4-1'!B750</f>
        <v>0</v>
      </c>
      <c r="C749" s="285"/>
      <c r="D749" s="286">
        <f>'パターン2-2-4-1'!G750</f>
        <v>0</v>
      </c>
      <c r="E749" s="285"/>
      <c r="F749" s="287"/>
      <c r="G749" s="288">
        <f t="shared" si="8"/>
        <v>0</v>
      </c>
    </row>
    <row r="750" spans="1:7" s="77" customFormat="1" ht="32.1" customHeight="1">
      <c r="A750" s="91"/>
      <c r="B750" s="284">
        <f>'パターン2-2-4-1'!B751</f>
        <v>0</v>
      </c>
      <c r="C750" s="285"/>
      <c r="D750" s="286">
        <f>'パターン2-2-4-1'!G751</f>
        <v>0</v>
      </c>
      <c r="E750" s="285"/>
      <c r="F750" s="287"/>
      <c r="G750" s="288">
        <f t="shared" si="8"/>
        <v>0</v>
      </c>
    </row>
    <row r="751" spans="1:7" s="77" customFormat="1" ht="32.1" customHeight="1">
      <c r="A751" s="91"/>
      <c r="B751" s="284">
        <f>'パターン2-2-4-1'!B752</f>
        <v>0</v>
      </c>
      <c r="C751" s="285"/>
      <c r="D751" s="286">
        <f>'パターン2-2-4-1'!G752</f>
        <v>0</v>
      </c>
      <c r="E751" s="285"/>
      <c r="F751" s="287"/>
      <c r="G751" s="288">
        <f t="shared" si="8"/>
        <v>0</v>
      </c>
    </row>
    <row r="752" spans="1:7" s="77" customFormat="1" ht="32.1" customHeight="1">
      <c r="A752" s="91"/>
      <c r="B752" s="284">
        <f>'パターン2-2-4-1'!B753</f>
        <v>0</v>
      </c>
      <c r="C752" s="285"/>
      <c r="D752" s="286">
        <f>'パターン2-2-4-1'!G753</f>
        <v>0</v>
      </c>
      <c r="E752" s="285"/>
      <c r="F752" s="287"/>
      <c r="G752" s="288">
        <f t="shared" si="8"/>
        <v>0</v>
      </c>
    </row>
    <row r="753" spans="1:7" s="77" customFormat="1" ht="32.1" customHeight="1">
      <c r="A753" s="91"/>
      <c r="B753" s="284">
        <f>'パターン2-2-4-1'!B754</f>
        <v>0</v>
      </c>
      <c r="C753" s="285"/>
      <c r="D753" s="286">
        <f>'パターン2-2-4-1'!G754</f>
        <v>0</v>
      </c>
      <c r="E753" s="285"/>
      <c r="F753" s="287"/>
      <c r="G753" s="288">
        <f t="shared" si="8"/>
        <v>0</v>
      </c>
    </row>
    <row r="754" spans="1:7" s="77" customFormat="1" ht="32.1" customHeight="1">
      <c r="A754" s="91"/>
      <c r="B754" s="284">
        <f>'パターン2-2-4-1'!B755</f>
        <v>0</v>
      </c>
      <c r="C754" s="285"/>
      <c r="D754" s="286">
        <f>'パターン2-2-4-1'!G755</f>
        <v>0</v>
      </c>
      <c r="E754" s="285"/>
      <c r="F754" s="287"/>
      <c r="G754" s="288">
        <f t="shared" si="8"/>
        <v>0</v>
      </c>
    </row>
    <row r="755" spans="1:7" s="77" customFormat="1" ht="32.1" customHeight="1">
      <c r="A755" s="91"/>
      <c r="B755" s="284">
        <f>'パターン2-2-4-1'!B756</f>
        <v>0</v>
      </c>
      <c r="C755" s="285"/>
      <c r="D755" s="286">
        <f>'パターン2-2-4-1'!G756</f>
        <v>0</v>
      </c>
      <c r="E755" s="285"/>
      <c r="F755" s="287"/>
      <c r="G755" s="288">
        <f t="shared" si="8"/>
        <v>0</v>
      </c>
    </row>
    <row r="756" spans="1:7" s="77" customFormat="1" ht="32.1" customHeight="1">
      <c r="A756" s="91"/>
      <c r="B756" s="284">
        <f>'パターン2-2-4-1'!B757</f>
        <v>0</v>
      </c>
      <c r="C756" s="285"/>
      <c r="D756" s="286">
        <f>'パターン2-2-4-1'!G757</f>
        <v>0</v>
      </c>
      <c r="E756" s="285"/>
      <c r="F756" s="287"/>
      <c r="G756" s="288">
        <f t="shared" si="8"/>
        <v>0</v>
      </c>
    </row>
    <row r="757" spans="1:7" s="77" customFormat="1" ht="32.1" customHeight="1">
      <c r="A757" s="91"/>
      <c r="B757" s="284">
        <f>'パターン2-2-4-1'!B758</f>
        <v>0</v>
      </c>
      <c r="C757" s="285"/>
      <c r="D757" s="286">
        <f>'パターン2-2-4-1'!G758</f>
        <v>0</v>
      </c>
      <c r="E757" s="285"/>
      <c r="F757" s="287"/>
      <c r="G757" s="288">
        <f t="shared" si="8"/>
        <v>0</v>
      </c>
    </row>
    <row r="758" spans="1:7" s="77" customFormat="1" ht="32.1" customHeight="1">
      <c r="A758" s="91"/>
      <c r="B758" s="284">
        <f>'パターン2-2-4-1'!B759</f>
        <v>0</v>
      </c>
      <c r="C758" s="285"/>
      <c r="D758" s="286">
        <f>'パターン2-2-4-1'!G759</f>
        <v>0</v>
      </c>
      <c r="E758" s="285"/>
      <c r="F758" s="287"/>
      <c r="G758" s="288">
        <f t="shared" si="8"/>
        <v>0</v>
      </c>
    </row>
    <row r="759" spans="1:7" s="77" customFormat="1" ht="32.1" customHeight="1">
      <c r="A759" s="91"/>
      <c r="B759" s="284">
        <f>'パターン2-2-4-1'!B760</f>
        <v>0</v>
      </c>
      <c r="C759" s="285"/>
      <c r="D759" s="286">
        <f>'パターン2-2-4-1'!G760</f>
        <v>0</v>
      </c>
      <c r="E759" s="285"/>
      <c r="F759" s="287"/>
      <c r="G759" s="288">
        <f t="shared" si="8"/>
        <v>0</v>
      </c>
    </row>
    <row r="760" spans="1:7" s="77" customFormat="1" ht="32.1" customHeight="1">
      <c r="A760" s="91"/>
      <c r="B760" s="284">
        <f>'パターン2-2-4-1'!B761</f>
        <v>0</v>
      </c>
      <c r="C760" s="285"/>
      <c r="D760" s="286">
        <f>'パターン2-2-4-1'!G761</f>
        <v>0</v>
      </c>
      <c r="E760" s="285"/>
      <c r="F760" s="287"/>
      <c r="G760" s="288">
        <f t="shared" si="8"/>
        <v>0</v>
      </c>
    </row>
    <row r="761" spans="1:7" s="77" customFormat="1" ht="32.1" customHeight="1">
      <c r="A761" s="91"/>
      <c r="B761" s="284">
        <f>'パターン2-2-4-1'!B762</f>
        <v>0</v>
      </c>
      <c r="C761" s="285"/>
      <c r="D761" s="286">
        <f>'パターン2-2-4-1'!G762</f>
        <v>0</v>
      </c>
      <c r="E761" s="285"/>
      <c r="F761" s="287"/>
      <c r="G761" s="288">
        <f t="shared" si="8"/>
        <v>0</v>
      </c>
    </row>
    <row r="762" spans="1:7" s="77" customFormat="1" ht="32.1" customHeight="1">
      <c r="A762" s="91"/>
      <c r="B762" s="284">
        <f>'パターン2-2-4-1'!B763</f>
        <v>0</v>
      </c>
      <c r="C762" s="285"/>
      <c r="D762" s="286">
        <f>'パターン2-2-4-1'!G763</f>
        <v>0</v>
      </c>
      <c r="E762" s="285"/>
      <c r="F762" s="287"/>
      <c r="G762" s="288">
        <f t="shared" si="8"/>
        <v>0</v>
      </c>
    </row>
    <row r="763" spans="1:7" s="77" customFormat="1" ht="32.1" customHeight="1">
      <c r="A763" s="91"/>
      <c r="B763" s="284">
        <f>'パターン2-2-4-1'!B764</f>
        <v>0</v>
      </c>
      <c r="C763" s="285"/>
      <c r="D763" s="286">
        <f>'パターン2-2-4-1'!G764</f>
        <v>0</v>
      </c>
      <c r="E763" s="285"/>
      <c r="F763" s="287"/>
      <c r="G763" s="288">
        <f t="shared" si="8"/>
        <v>0</v>
      </c>
    </row>
    <row r="764" spans="1:7" s="77" customFormat="1" ht="32.1" customHeight="1">
      <c r="A764" s="91"/>
      <c r="B764" s="284">
        <f>'パターン2-2-4-1'!B765</f>
        <v>0</v>
      </c>
      <c r="C764" s="285"/>
      <c r="D764" s="286">
        <f>'パターン2-2-4-1'!G765</f>
        <v>0</v>
      </c>
      <c r="E764" s="285"/>
      <c r="F764" s="287"/>
      <c r="G764" s="288">
        <f t="shared" si="8"/>
        <v>0</v>
      </c>
    </row>
    <row r="765" spans="1:7" s="77" customFormat="1" ht="32.1" customHeight="1">
      <c r="A765" s="91"/>
      <c r="B765" s="284">
        <f>'パターン2-2-4-1'!B766</f>
        <v>0</v>
      </c>
      <c r="C765" s="285"/>
      <c r="D765" s="286">
        <f>'パターン2-2-4-1'!G766</f>
        <v>0</v>
      </c>
      <c r="E765" s="285"/>
      <c r="F765" s="287"/>
      <c r="G765" s="288">
        <f t="shared" si="8"/>
        <v>0</v>
      </c>
    </row>
    <row r="766" spans="1:7" s="77" customFormat="1" ht="32.1" customHeight="1">
      <c r="A766" s="91"/>
      <c r="B766" s="284">
        <f>'パターン2-2-4-1'!B767</f>
        <v>0</v>
      </c>
      <c r="C766" s="285"/>
      <c r="D766" s="286">
        <f>'パターン2-2-4-1'!G767</f>
        <v>0</v>
      </c>
      <c r="E766" s="285"/>
      <c r="F766" s="287"/>
      <c r="G766" s="288">
        <f t="shared" si="8"/>
        <v>0</v>
      </c>
    </row>
    <row r="767" spans="1:7" s="77" customFormat="1" ht="32.1" customHeight="1">
      <c r="A767" s="91"/>
      <c r="B767" s="284">
        <f>'パターン2-2-4-1'!B768</f>
        <v>0</v>
      </c>
      <c r="C767" s="285"/>
      <c r="D767" s="286">
        <f>'パターン2-2-4-1'!G768</f>
        <v>0</v>
      </c>
      <c r="E767" s="285"/>
      <c r="F767" s="287"/>
      <c r="G767" s="288">
        <f t="shared" si="8"/>
        <v>0</v>
      </c>
    </row>
    <row r="768" spans="1:7" s="77" customFormat="1" ht="32.1" customHeight="1">
      <c r="A768" s="91"/>
      <c r="B768" s="284">
        <f>'パターン2-2-4-1'!B769</f>
        <v>0</v>
      </c>
      <c r="C768" s="285"/>
      <c r="D768" s="286">
        <f>'パターン2-2-4-1'!G769</f>
        <v>0</v>
      </c>
      <c r="E768" s="285"/>
      <c r="F768" s="287"/>
      <c r="G768" s="288">
        <f t="shared" si="8"/>
        <v>0</v>
      </c>
    </row>
    <row r="769" spans="1:7" s="77" customFormat="1" ht="32.1" customHeight="1">
      <c r="A769" s="91"/>
      <c r="B769" s="284">
        <f>'パターン2-2-4-1'!B770</f>
        <v>0</v>
      </c>
      <c r="C769" s="285"/>
      <c r="D769" s="286">
        <f>'パターン2-2-4-1'!G770</f>
        <v>0</v>
      </c>
      <c r="E769" s="285"/>
      <c r="F769" s="287"/>
      <c r="G769" s="288">
        <f t="shared" si="8"/>
        <v>0</v>
      </c>
    </row>
    <row r="770" spans="1:7" s="77" customFormat="1" ht="32.1" customHeight="1">
      <c r="A770" s="91"/>
      <c r="B770" s="284">
        <f>'パターン2-2-4-1'!B771</f>
        <v>0</v>
      </c>
      <c r="C770" s="285"/>
      <c r="D770" s="286">
        <f>'パターン2-2-4-1'!G771</f>
        <v>0</v>
      </c>
      <c r="E770" s="285"/>
      <c r="F770" s="287"/>
      <c r="G770" s="288">
        <f t="shared" si="8"/>
        <v>0</v>
      </c>
    </row>
    <row r="771" spans="1:7" s="77" customFormat="1" ht="32.1" customHeight="1">
      <c r="A771" s="91"/>
      <c r="B771" s="284">
        <f>'パターン2-2-4-1'!B772</f>
        <v>0</v>
      </c>
      <c r="C771" s="285"/>
      <c r="D771" s="286">
        <f>'パターン2-2-4-1'!G772</f>
        <v>0</v>
      </c>
      <c r="E771" s="285"/>
      <c r="F771" s="287"/>
      <c r="G771" s="288">
        <f t="shared" si="8"/>
        <v>0</v>
      </c>
    </row>
    <row r="772" spans="1:7" s="77" customFormat="1" ht="32.1" customHeight="1">
      <c r="A772" s="91"/>
      <c r="B772" s="284">
        <f>'パターン2-2-4-1'!B773</f>
        <v>0</v>
      </c>
      <c r="C772" s="285"/>
      <c r="D772" s="286">
        <f>'パターン2-2-4-1'!G773</f>
        <v>0</v>
      </c>
      <c r="E772" s="285"/>
      <c r="F772" s="287"/>
      <c r="G772" s="288">
        <f t="shared" si="8"/>
        <v>0</v>
      </c>
    </row>
    <row r="773" spans="1:7" s="77" customFormat="1" ht="32.1" customHeight="1">
      <c r="A773" s="91"/>
      <c r="B773" s="284">
        <f>'パターン2-2-4-1'!B774</f>
        <v>0</v>
      </c>
      <c r="C773" s="285"/>
      <c r="D773" s="286">
        <f>'パターン2-2-4-1'!G774</f>
        <v>0</v>
      </c>
      <c r="E773" s="285"/>
      <c r="F773" s="287"/>
      <c r="G773" s="288">
        <f t="shared" si="8"/>
        <v>0</v>
      </c>
    </row>
    <row r="774" spans="1:7" s="77" customFormat="1" ht="32.1" customHeight="1">
      <c r="A774" s="91"/>
      <c r="B774" s="284">
        <f>'パターン2-2-4-1'!B775</f>
        <v>0</v>
      </c>
      <c r="C774" s="285"/>
      <c r="D774" s="286">
        <f>'パターン2-2-4-1'!G775</f>
        <v>0</v>
      </c>
      <c r="E774" s="285"/>
      <c r="F774" s="287"/>
      <c r="G774" s="288">
        <f t="shared" si="8"/>
        <v>0</v>
      </c>
    </row>
    <row r="775" spans="1:7" s="77" customFormat="1" ht="32.1" customHeight="1">
      <c r="A775" s="91"/>
      <c r="B775" s="284">
        <f>'パターン2-2-4-1'!B776</f>
        <v>0</v>
      </c>
      <c r="C775" s="285"/>
      <c r="D775" s="286">
        <f>'パターン2-2-4-1'!G776</f>
        <v>0</v>
      </c>
      <c r="E775" s="285"/>
      <c r="F775" s="287"/>
      <c r="G775" s="288">
        <f t="shared" si="8"/>
        <v>0</v>
      </c>
    </row>
    <row r="776" spans="1:7" s="77" customFormat="1" ht="32.1" customHeight="1">
      <c r="A776" s="91"/>
      <c r="B776" s="284">
        <f>'パターン2-2-4-1'!B777</f>
        <v>0</v>
      </c>
      <c r="C776" s="285"/>
      <c r="D776" s="286">
        <f>'パターン2-2-4-1'!G777</f>
        <v>0</v>
      </c>
      <c r="E776" s="285"/>
      <c r="F776" s="287"/>
      <c r="G776" s="288">
        <f t="shared" si="8"/>
        <v>0</v>
      </c>
    </row>
    <row r="777" spans="1:7" s="77" customFormat="1" ht="32.1" customHeight="1">
      <c r="A777" s="91"/>
      <c r="B777" s="284">
        <f>'パターン2-2-4-1'!B778</f>
        <v>0</v>
      </c>
      <c r="C777" s="285"/>
      <c r="D777" s="286">
        <f>'パターン2-2-4-1'!G778</f>
        <v>0</v>
      </c>
      <c r="E777" s="285"/>
      <c r="F777" s="287"/>
      <c r="G777" s="288">
        <f t="shared" si="8"/>
        <v>0</v>
      </c>
    </row>
    <row r="778" spans="1:7" s="77" customFormat="1" ht="32.1" customHeight="1">
      <c r="A778" s="91"/>
      <c r="B778" s="284">
        <f>'パターン2-2-4-1'!B779</f>
        <v>0</v>
      </c>
      <c r="C778" s="285"/>
      <c r="D778" s="286">
        <f>'パターン2-2-4-1'!G779</f>
        <v>0</v>
      </c>
      <c r="E778" s="285"/>
      <c r="F778" s="287"/>
      <c r="G778" s="288">
        <f t="shared" ref="G778:G841" si="9">D778+E778+F778-C778</f>
        <v>0</v>
      </c>
    </row>
    <row r="779" spans="1:7" s="77" customFormat="1" ht="32.1" customHeight="1">
      <c r="A779" s="91"/>
      <c r="B779" s="284">
        <f>'パターン2-2-4-1'!B780</f>
        <v>0</v>
      </c>
      <c r="C779" s="285"/>
      <c r="D779" s="286">
        <f>'パターン2-2-4-1'!G780</f>
        <v>0</v>
      </c>
      <c r="E779" s="285"/>
      <c r="F779" s="287"/>
      <c r="G779" s="288">
        <f t="shared" si="9"/>
        <v>0</v>
      </c>
    </row>
    <row r="780" spans="1:7" s="77" customFormat="1" ht="32.1" customHeight="1">
      <c r="A780" s="91"/>
      <c r="B780" s="284">
        <f>'パターン2-2-4-1'!B781</f>
        <v>0</v>
      </c>
      <c r="C780" s="285"/>
      <c r="D780" s="286">
        <f>'パターン2-2-4-1'!G781</f>
        <v>0</v>
      </c>
      <c r="E780" s="285"/>
      <c r="F780" s="287"/>
      <c r="G780" s="288">
        <f t="shared" si="9"/>
        <v>0</v>
      </c>
    </row>
    <row r="781" spans="1:7" s="77" customFormat="1" ht="32.1" customHeight="1">
      <c r="A781" s="91"/>
      <c r="B781" s="284">
        <f>'パターン2-2-4-1'!B782</f>
        <v>0</v>
      </c>
      <c r="C781" s="285"/>
      <c r="D781" s="286">
        <f>'パターン2-2-4-1'!G782</f>
        <v>0</v>
      </c>
      <c r="E781" s="285"/>
      <c r="F781" s="287"/>
      <c r="G781" s="288">
        <f t="shared" si="9"/>
        <v>0</v>
      </c>
    </row>
    <row r="782" spans="1:7" s="77" customFormat="1" ht="32.1" customHeight="1">
      <c r="A782" s="91"/>
      <c r="B782" s="284">
        <f>'パターン2-2-4-1'!B783</f>
        <v>0</v>
      </c>
      <c r="C782" s="285"/>
      <c r="D782" s="286">
        <f>'パターン2-2-4-1'!G783</f>
        <v>0</v>
      </c>
      <c r="E782" s="285"/>
      <c r="F782" s="287"/>
      <c r="G782" s="288">
        <f t="shared" si="9"/>
        <v>0</v>
      </c>
    </row>
    <row r="783" spans="1:7" s="77" customFormat="1" ht="32.1" customHeight="1">
      <c r="A783" s="91"/>
      <c r="B783" s="284">
        <f>'パターン2-2-4-1'!B784</f>
        <v>0</v>
      </c>
      <c r="C783" s="285"/>
      <c r="D783" s="286">
        <f>'パターン2-2-4-1'!G784</f>
        <v>0</v>
      </c>
      <c r="E783" s="285"/>
      <c r="F783" s="287"/>
      <c r="G783" s="288">
        <f t="shared" si="9"/>
        <v>0</v>
      </c>
    </row>
    <row r="784" spans="1:7" s="77" customFormat="1" ht="32.1" customHeight="1">
      <c r="A784" s="91"/>
      <c r="B784" s="284">
        <f>'パターン2-2-4-1'!B785</f>
        <v>0</v>
      </c>
      <c r="C784" s="285"/>
      <c r="D784" s="286">
        <f>'パターン2-2-4-1'!G785</f>
        <v>0</v>
      </c>
      <c r="E784" s="285"/>
      <c r="F784" s="287"/>
      <c r="G784" s="288">
        <f t="shared" si="9"/>
        <v>0</v>
      </c>
    </row>
    <row r="785" spans="1:7" s="77" customFormat="1" ht="32.1" customHeight="1">
      <c r="A785" s="91"/>
      <c r="B785" s="284">
        <f>'パターン2-2-4-1'!B786</f>
        <v>0</v>
      </c>
      <c r="C785" s="285"/>
      <c r="D785" s="286">
        <f>'パターン2-2-4-1'!G786</f>
        <v>0</v>
      </c>
      <c r="E785" s="285"/>
      <c r="F785" s="287"/>
      <c r="G785" s="288">
        <f t="shared" si="9"/>
        <v>0</v>
      </c>
    </row>
    <row r="786" spans="1:7" s="77" customFormat="1" ht="32.1" customHeight="1">
      <c r="A786" s="91"/>
      <c r="B786" s="284">
        <f>'パターン2-2-4-1'!B787</f>
        <v>0</v>
      </c>
      <c r="C786" s="285"/>
      <c r="D786" s="286">
        <f>'パターン2-2-4-1'!G787</f>
        <v>0</v>
      </c>
      <c r="E786" s="285"/>
      <c r="F786" s="287"/>
      <c r="G786" s="288">
        <f t="shared" si="9"/>
        <v>0</v>
      </c>
    </row>
    <row r="787" spans="1:7" s="77" customFormat="1" ht="32.1" customHeight="1">
      <c r="A787" s="91"/>
      <c r="B787" s="284">
        <f>'パターン2-2-4-1'!B788</f>
        <v>0</v>
      </c>
      <c r="C787" s="285"/>
      <c r="D787" s="286">
        <f>'パターン2-2-4-1'!G788</f>
        <v>0</v>
      </c>
      <c r="E787" s="285"/>
      <c r="F787" s="287"/>
      <c r="G787" s="288">
        <f t="shared" si="9"/>
        <v>0</v>
      </c>
    </row>
    <row r="788" spans="1:7" s="77" customFormat="1" ht="32.1" customHeight="1">
      <c r="A788" s="91"/>
      <c r="B788" s="284">
        <f>'パターン2-2-4-1'!B789</f>
        <v>0</v>
      </c>
      <c r="C788" s="285"/>
      <c r="D788" s="286">
        <f>'パターン2-2-4-1'!G789</f>
        <v>0</v>
      </c>
      <c r="E788" s="285"/>
      <c r="F788" s="287"/>
      <c r="G788" s="288">
        <f t="shared" si="9"/>
        <v>0</v>
      </c>
    </row>
    <row r="789" spans="1:7" s="77" customFormat="1" ht="32.1" customHeight="1">
      <c r="A789" s="91"/>
      <c r="B789" s="284">
        <f>'パターン2-2-4-1'!B790</f>
        <v>0</v>
      </c>
      <c r="C789" s="285"/>
      <c r="D789" s="286">
        <f>'パターン2-2-4-1'!G790</f>
        <v>0</v>
      </c>
      <c r="E789" s="285"/>
      <c r="F789" s="287"/>
      <c r="G789" s="288">
        <f t="shared" si="9"/>
        <v>0</v>
      </c>
    </row>
    <row r="790" spans="1:7" s="77" customFormat="1" ht="32.1" customHeight="1">
      <c r="A790" s="91"/>
      <c r="B790" s="284">
        <f>'パターン2-2-4-1'!B791</f>
        <v>0</v>
      </c>
      <c r="C790" s="285"/>
      <c r="D790" s="286">
        <f>'パターン2-2-4-1'!G791</f>
        <v>0</v>
      </c>
      <c r="E790" s="285"/>
      <c r="F790" s="287"/>
      <c r="G790" s="288">
        <f t="shared" si="9"/>
        <v>0</v>
      </c>
    </row>
    <row r="791" spans="1:7" s="77" customFormat="1" ht="32.1" customHeight="1">
      <c r="A791" s="91"/>
      <c r="B791" s="284">
        <f>'パターン2-2-4-1'!B792</f>
        <v>0</v>
      </c>
      <c r="C791" s="285"/>
      <c r="D791" s="286">
        <f>'パターン2-2-4-1'!G792</f>
        <v>0</v>
      </c>
      <c r="E791" s="285"/>
      <c r="F791" s="287"/>
      <c r="G791" s="288">
        <f t="shared" si="9"/>
        <v>0</v>
      </c>
    </row>
    <row r="792" spans="1:7" s="77" customFormat="1" ht="32.1" customHeight="1">
      <c r="A792" s="91"/>
      <c r="B792" s="284">
        <f>'パターン2-2-4-1'!B793</f>
        <v>0</v>
      </c>
      <c r="C792" s="285"/>
      <c r="D792" s="286">
        <f>'パターン2-2-4-1'!G793</f>
        <v>0</v>
      </c>
      <c r="E792" s="285"/>
      <c r="F792" s="287"/>
      <c r="G792" s="288">
        <f t="shared" si="9"/>
        <v>0</v>
      </c>
    </row>
    <row r="793" spans="1:7" s="77" customFormat="1" ht="32.1" customHeight="1">
      <c r="A793" s="91"/>
      <c r="B793" s="284">
        <f>'パターン2-2-4-1'!B794</f>
        <v>0</v>
      </c>
      <c r="C793" s="285"/>
      <c r="D793" s="286">
        <f>'パターン2-2-4-1'!G794</f>
        <v>0</v>
      </c>
      <c r="E793" s="285"/>
      <c r="F793" s="287"/>
      <c r="G793" s="288">
        <f t="shared" si="9"/>
        <v>0</v>
      </c>
    </row>
    <row r="794" spans="1:7" s="77" customFormat="1" ht="32.1" customHeight="1">
      <c r="A794" s="91"/>
      <c r="B794" s="284">
        <f>'パターン2-2-4-1'!B795</f>
        <v>0</v>
      </c>
      <c r="C794" s="285"/>
      <c r="D794" s="286">
        <f>'パターン2-2-4-1'!G795</f>
        <v>0</v>
      </c>
      <c r="E794" s="285"/>
      <c r="F794" s="287"/>
      <c r="G794" s="288">
        <f t="shared" si="9"/>
        <v>0</v>
      </c>
    </row>
    <row r="795" spans="1:7" s="77" customFormat="1" ht="32.1" customHeight="1">
      <c r="A795" s="91"/>
      <c r="B795" s="284">
        <f>'パターン2-2-4-1'!B796</f>
        <v>0</v>
      </c>
      <c r="C795" s="285"/>
      <c r="D795" s="286">
        <f>'パターン2-2-4-1'!G796</f>
        <v>0</v>
      </c>
      <c r="E795" s="285"/>
      <c r="F795" s="287"/>
      <c r="G795" s="288">
        <f t="shared" si="9"/>
        <v>0</v>
      </c>
    </row>
    <row r="796" spans="1:7" s="77" customFormat="1" ht="32.1" customHeight="1">
      <c r="A796" s="91"/>
      <c r="B796" s="284">
        <f>'パターン2-2-4-1'!B797</f>
        <v>0</v>
      </c>
      <c r="C796" s="285"/>
      <c r="D796" s="286">
        <f>'パターン2-2-4-1'!G797</f>
        <v>0</v>
      </c>
      <c r="E796" s="285"/>
      <c r="F796" s="287"/>
      <c r="G796" s="288">
        <f t="shared" si="9"/>
        <v>0</v>
      </c>
    </row>
    <row r="797" spans="1:7" s="77" customFormat="1" ht="32.1" customHeight="1">
      <c r="A797" s="91"/>
      <c r="B797" s="284">
        <f>'パターン2-2-4-1'!B798</f>
        <v>0</v>
      </c>
      <c r="C797" s="285"/>
      <c r="D797" s="286">
        <f>'パターン2-2-4-1'!G798</f>
        <v>0</v>
      </c>
      <c r="E797" s="285"/>
      <c r="F797" s="287"/>
      <c r="G797" s="288">
        <f t="shared" si="9"/>
        <v>0</v>
      </c>
    </row>
    <row r="798" spans="1:7" s="77" customFormat="1" ht="32.1" customHeight="1">
      <c r="A798" s="91"/>
      <c r="B798" s="284">
        <f>'パターン2-2-4-1'!B799</f>
        <v>0</v>
      </c>
      <c r="C798" s="285"/>
      <c r="D798" s="286">
        <f>'パターン2-2-4-1'!G799</f>
        <v>0</v>
      </c>
      <c r="E798" s="285"/>
      <c r="F798" s="287"/>
      <c r="G798" s="288">
        <f t="shared" si="9"/>
        <v>0</v>
      </c>
    </row>
    <row r="799" spans="1:7" s="77" customFormat="1" ht="32.1" customHeight="1">
      <c r="A799" s="91"/>
      <c r="B799" s="284">
        <f>'パターン2-2-4-1'!B800</f>
        <v>0</v>
      </c>
      <c r="C799" s="285"/>
      <c r="D799" s="286">
        <f>'パターン2-2-4-1'!G800</f>
        <v>0</v>
      </c>
      <c r="E799" s="285"/>
      <c r="F799" s="287"/>
      <c r="G799" s="288">
        <f t="shared" si="9"/>
        <v>0</v>
      </c>
    </row>
    <row r="800" spans="1:7" s="77" customFormat="1" ht="32.1" customHeight="1">
      <c r="A800" s="91"/>
      <c r="B800" s="284">
        <f>'パターン2-2-4-1'!B801</f>
        <v>0</v>
      </c>
      <c r="C800" s="285"/>
      <c r="D800" s="286">
        <f>'パターン2-2-4-1'!G801</f>
        <v>0</v>
      </c>
      <c r="E800" s="285"/>
      <c r="F800" s="287"/>
      <c r="G800" s="288">
        <f t="shared" si="9"/>
        <v>0</v>
      </c>
    </row>
    <row r="801" spans="1:7" s="77" customFormat="1" ht="32.1" customHeight="1">
      <c r="A801" s="91"/>
      <c r="B801" s="284">
        <f>'パターン2-2-4-1'!B802</f>
        <v>0</v>
      </c>
      <c r="C801" s="285"/>
      <c r="D801" s="286">
        <f>'パターン2-2-4-1'!G802</f>
        <v>0</v>
      </c>
      <c r="E801" s="285"/>
      <c r="F801" s="287"/>
      <c r="G801" s="288">
        <f t="shared" si="9"/>
        <v>0</v>
      </c>
    </row>
    <row r="802" spans="1:7" s="77" customFormat="1" ht="32.1" customHeight="1">
      <c r="A802" s="91"/>
      <c r="B802" s="284">
        <f>'パターン2-2-4-1'!B803</f>
        <v>0</v>
      </c>
      <c r="C802" s="285"/>
      <c r="D802" s="286">
        <f>'パターン2-2-4-1'!G803</f>
        <v>0</v>
      </c>
      <c r="E802" s="285"/>
      <c r="F802" s="287"/>
      <c r="G802" s="288">
        <f t="shared" si="9"/>
        <v>0</v>
      </c>
    </row>
    <row r="803" spans="1:7" s="77" customFormat="1" ht="32.1" customHeight="1">
      <c r="A803" s="91"/>
      <c r="B803" s="284">
        <f>'パターン2-2-4-1'!B804</f>
        <v>0</v>
      </c>
      <c r="C803" s="285"/>
      <c r="D803" s="286">
        <f>'パターン2-2-4-1'!G804</f>
        <v>0</v>
      </c>
      <c r="E803" s="285"/>
      <c r="F803" s="287"/>
      <c r="G803" s="288">
        <f t="shared" si="9"/>
        <v>0</v>
      </c>
    </row>
    <row r="804" spans="1:7" s="77" customFormat="1" ht="32.1" customHeight="1">
      <c r="A804" s="91"/>
      <c r="B804" s="284">
        <f>'パターン2-2-4-1'!B805</f>
        <v>0</v>
      </c>
      <c r="C804" s="285"/>
      <c r="D804" s="286">
        <f>'パターン2-2-4-1'!G805</f>
        <v>0</v>
      </c>
      <c r="E804" s="285"/>
      <c r="F804" s="287"/>
      <c r="G804" s="288">
        <f t="shared" si="9"/>
        <v>0</v>
      </c>
    </row>
    <row r="805" spans="1:7" s="77" customFormat="1" ht="32.1" customHeight="1">
      <c r="A805" s="91"/>
      <c r="B805" s="284">
        <f>'パターン2-2-4-1'!B806</f>
        <v>0</v>
      </c>
      <c r="C805" s="285"/>
      <c r="D805" s="286">
        <f>'パターン2-2-4-1'!G806</f>
        <v>0</v>
      </c>
      <c r="E805" s="285"/>
      <c r="F805" s="287"/>
      <c r="G805" s="288">
        <f t="shared" si="9"/>
        <v>0</v>
      </c>
    </row>
    <row r="806" spans="1:7" s="77" customFormat="1" ht="32.1" customHeight="1">
      <c r="A806" s="91"/>
      <c r="B806" s="284">
        <f>'パターン2-2-4-1'!B807</f>
        <v>0</v>
      </c>
      <c r="C806" s="285"/>
      <c r="D806" s="286">
        <f>'パターン2-2-4-1'!G807</f>
        <v>0</v>
      </c>
      <c r="E806" s="285"/>
      <c r="F806" s="287"/>
      <c r="G806" s="288">
        <f t="shared" si="9"/>
        <v>0</v>
      </c>
    </row>
    <row r="807" spans="1:7" s="77" customFormat="1" ht="32.1" customHeight="1">
      <c r="A807" s="91"/>
      <c r="B807" s="284">
        <f>'パターン2-2-4-1'!B808</f>
        <v>0</v>
      </c>
      <c r="C807" s="285"/>
      <c r="D807" s="286">
        <f>'パターン2-2-4-1'!G808</f>
        <v>0</v>
      </c>
      <c r="E807" s="285"/>
      <c r="F807" s="287"/>
      <c r="G807" s="288">
        <f t="shared" si="9"/>
        <v>0</v>
      </c>
    </row>
    <row r="808" spans="1:7" s="77" customFormat="1" ht="32.1" customHeight="1">
      <c r="A808" s="91"/>
      <c r="B808" s="284">
        <f>'パターン2-2-4-1'!B809</f>
        <v>0</v>
      </c>
      <c r="C808" s="285"/>
      <c r="D808" s="286">
        <f>'パターン2-2-4-1'!G809</f>
        <v>0</v>
      </c>
      <c r="E808" s="285"/>
      <c r="F808" s="287"/>
      <c r="G808" s="288">
        <f t="shared" si="9"/>
        <v>0</v>
      </c>
    </row>
    <row r="809" spans="1:7" s="77" customFormat="1" ht="32.1" customHeight="1">
      <c r="A809" s="91"/>
      <c r="B809" s="284">
        <f>'パターン2-2-4-1'!B810</f>
        <v>0</v>
      </c>
      <c r="C809" s="285"/>
      <c r="D809" s="286">
        <f>'パターン2-2-4-1'!G810</f>
        <v>0</v>
      </c>
      <c r="E809" s="285"/>
      <c r="F809" s="287"/>
      <c r="G809" s="288">
        <f t="shared" si="9"/>
        <v>0</v>
      </c>
    </row>
    <row r="810" spans="1:7" s="77" customFormat="1" ht="32.1" customHeight="1">
      <c r="A810" s="91"/>
      <c r="B810" s="284">
        <f>'パターン2-2-4-1'!B811</f>
        <v>0</v>
      </c>
      <c r="C810" s="285"/>
      <c r="D810" s="286">
        <f>'パターン2-2-4-1'!G811</f>
        <v>0</v>
      </c>
      <c r="E810" s="285"/>
      <c r="F810" s="287"/>
      <c r="G810" s="288">
        <f t="shared" si="9"/>
        <v>0</v>
      </c>
    </row>
    <row r="811" spans="1:7" s="77" customFormat="1" ht="32.1" customHeight="1">
      <c r="A811" s="91"/>
      <c r="B811" s="284">
        <f>'パターン2-2-4-1'!B812</f>
        <v>0</v>
      </c>
      <c r="C811" s="285"/>
      <c r="D811" s="286">
        <f>'パターン2-2-4-1'!G812</f>
        <v>0</v>
      </c>
      <c r="E811" s="285"/>
      <c r="F811" s="287"/>
      <c r="G811" s="288">
        <f t="shared" si="9"/>
        <v>0</v>
      </c>
    </row>
    <row r="812" spans="1:7" s="77" customFormat="1" ht="32.1" customHeight="1">
      <c r="A812" s="91"/>
      <c r="B812" s="284">
        <f>'パターン2-2-4-1'!B813</f>
        <v>0</v>
      </c>
      <c r="C812" s="285"/>
      <c r="D812" s="286">
        <f>'パターン2-2-4-1'!G813</f>
        <v>0</v>
      </c>
      <c r="E812" s="285"/>
      <c r="F812" s="287"/>
      <c r="G812" s="288">
        <f t="shared" si="9"/>
        <v>0</v>
      </c>
    </row>
    <row r="813" spans="1:7" s="77" customFormat="1" ht="32.1" customHeight="1">
      <c r="A813" s="91"/>
      <c r="B813" s="284">
        <f>'パターン2-2-4-1'!B814</f>
        <v>0</v>
      </c>
      <c r="C813" s="285"/>
      <c r="D813" s="286">
        <f>'パターン2-2-4-1'!G814</f>
        <v>0</v>
      </c>
      <c r="E813" s="285"/>
      <c r="F813" s="287"/>
      <c r="G813" s="288">
        <f t="shared" si="9"/>
        <v>0</v>
      </c>
    </row>
    <row r="814" spans="1:7" s="77" customFormat="1" ht="32.1" customHeight="1">
      <c r="A814" s="91"/>
      <c r="B814" s="284">
        <f>'パターン2-2-4-1'!B815</f>
        <v>0</v>
      </c>
      <c r="C814" s="285"/>
      <c r="D814" s="286">
        <f>'パターン2-2-4-1'!G815</f>
        <v>0</v>
      </c>
      <c r="E814" s="285"/>
      <c r="F814" s="287"/>
      <c r="G814" s="288">
        <f t="shared" si="9"/>
        <v>0</v>
      </c>
    </row>
    <row r="815" spans="1:7" s="77" customFormat="1" ht="32.1" customHeight="1">
      <c r="A815" s="91"/>
      <c r="B815" s="284">
        <f>'パターン2-2-4-1'!B816</f>
        <v>0</v>
      </c>
      <c r="C815" s="285"/>
      <c r="D815" s="286">
        <f>'パターン2-2-4-1'!G816</f>
        <v>0</v>
      </c>
      <c r="E815" s="285"/>
      <c r="F815" s="287"/>
      <c r="G815" s="288">
        <f t="shared" si="9"/>
        <v>0</v>
      </c>
    </row>
    <row r="816" spans="1:7" s="77" customFormat="1" ht="32.1" customHeight="1">
      <c r="A816" s="91"/>
      <c r="B816" s="284">
        <f>'パターン2-2-4-1'!B817</f>
        <v>0</v>
      </c>
      <c r="C816" s="285"/>
      <c r="D816" s="286">
        <f>'パターン2-2-4-1'!G817</f>
        <v>0</v>
      </c>
      <c r="E816" s="285"/>
      <c r="F816" s="287"/>
      <c r="G816" s="288">
        <f t="shared" si="9"/>
        <v>0</v>
      </c>
    </row>
    <row r="817" spans="1:7" s="77" customFormat="1" ht="32.1" customHeight="1">
      <c r="A817" s="91"/>
      <c r="B817" s="284">
        <f>'パターン2-2-4-1'!B818</f>
        <v>0</v>
      </c>
      <c r="C817" s="285"/>
      <c r="D817" s="286">
        <f>'パターン2-2-4-1'!G818</f>
        <v>0</v>
      </c>
      <c r="E817" s="285"/>
      <c r="F817" s="287"/>
      <c r="G817" s="288">
        <f t="shared" si="9"/>
        <v>0</v>
      </c>
    </row>
    <row r="818" spans="1:7" s="77" customFormat="1" ht="32.1" customHeight="1">
      <c r="A818" s="91"/>
      <c r="B818" s="284">
        <f>'パターン2-2-4-1'!B819</f>
        <v>0</v>
      </c>
      <c r="C818" s="285"/>
      <c r="D818" s="286">
        <f>'パターン2-2-4-1'!G819</f>
        <v>0</v>
      </c>
      <c r="E818" s="285"/>
      <c r="F818" s="287"/>
      <c r="G818" s="288">
        <f t="shared" si="9"/>
        <v>0</v>
      </c>
    </row>
    <row r="819" spans="1:7" s="77" customFormat="1" ht="32.1" customHeight="1">
      <c r="A819" s="91"/>
      <c r="B819" s="284">
        <f>'パターン2-2-4-1'!B820</f>
        <v>0</v>
      </c>
      <c r="C819" s="285"/>
      <c r="D819" s="286">
        <f>'パターン2-2-4-1'!G820</f>
        <v>0</v>
      </c>
      <c r="E819" s="285"/>
      <c r="F819" s="287"/>
      <c r="G819" s="288">
        <f t="shared" si="9"/>
        <v>0</v>
      </c>
    </row>
    <row r="820" spans="1:7" s="77" customFormat="1" ht="32.1" customHeight="1">
      <c r="A820" s="91"/>
      <c r="B820" s="284">
        <f>'パターン2-2-4-1'!B821</f>
        <v>0</v>
      </c>
      <c r="C820" s="285"/>
      <c r="D820" s="286">
        <f>'パターン2-2-4-1'!G821</f>
        <v>0</v>
      </c>
      <c r="E820" s="285"/>
      <c r="F820" s="287"/>
      <c r="G820" s="288">
        <f t="shared" si="9"/>
        <v>0</v>
      </c>
    </row>
    <row r="821" spans="1:7" s="77" customFormat="1" ht="32.1" customHeight="1">
      <c r="A821" s="91"/>
      <c r="B821" s="284">
        <f>'パターン2-2-4-1'!B822</f>
        <v>0</v>
      </c>
      <c r="C821" s="285"/>
      <c r="D821" s="286">
        <f>'パターン2-2-4-1'!G822</f>
        <v>0</v>
      </c>
      <c r="E821" s="285"/>
      <c r="F821" s="287"/>
      <c r="G821" s="288">
        <f t="shared" si="9"/>
        <v>0</v>
      </c>
    </row>
    <row r="822" spans="1:7" s="77" customFormat="1" ht="32.1" customHeight="1">
      <c r="A822" s="91"/>
      <c r="B822" s="284">
        <f>'パターン2-2-4-1'!B823</f>
        <v>0</v>
      </c>
      <c r="C822" s="285"/>
      <c r="D822" s="286">
        <f>'パターン2-2-4-1'!G823</f>
        <v>0</v>
      </c>
      <c r="E822" s="285"/>
      <c r="F822" s="287"/>
      <c r="G822" s="288">
        <f t="shared" si="9"/>
        <v>0</v>
      </c>
    </row>
    <row r="823" spans="1:7" s="77" customFormat="1" ht="32.1" customHeight="1">
      <c r="A823" s="91"/>
      <c r="B823" s="284">
        <f>'パターン2-2-4-1'!B824</f>
        <v>0</v>
      </c>
      <c r="C823" s="285"/>
      <c r="D823" s="286">
        <f>'パターン2-2-4-1'!G824</f>
        <v>0</v>
      </c>
      <c r="E823" s="285"/>
      <c r="F823" s="287"/>
      <c r="G823" s="288">
        <f t="shared" si="9"/>
        <v>0</v>
      </c>
    </row>
    <row r="824" spans="1:7" s="77" customFormat="1" ht="32.1" customHeight="1">
      <c r="A824" s="91"/>
      <c r="B824" s="284">
        <f>'パターン2-2-4-1'!B825</f>
        <v>0</v>
      </c>
      <c r="C824" s="285"/>
      <c r="D824" s="286">
        <f>'パターン2-2-4-1'!G825</f>
        <v>0</v>
      </c>
      <c r="E824" s="285"/>
      <c r="F824" s="287"/>
      <c r="G824" s="288">
        <f t="shared" si="9"/>
        <v>0</v>
      </c>
    </row>
    <row r="825" spans="1:7" s="77" customFormat="1" ht="32.1" customHeight="1">
      <c r="A825" s="91"/>
      <c r="B825" s="284">
        <f>'パターン2-2-4-1'!B826</f>
        <v>0</v>
      </c>
      <c r="C825" s="285"/>
      <c r="D825" s="286">
        <f>'パターン2-2-4-1'!G826</f>
        <v>0</v>
      </c>
      <c r="E825" s="285"/>
      <c r="F825" s="287"/>
      <c r="G825" s="288">
        <f t="shared" si="9"/>
        <v>0</v>
      </c>
    </row>
    <row r="826" spans="1:7" s="77" customFormat="1" ht="32.1" customHeight="1">
      <c r="A826" s="91"/>
      <c r="B826" s="284">
        <f>'パターン2-2-4-1'!B827</f>
        <v>0</v>
      </c>
      <c r="C826" s="285"/>
      <c r="D826" s="286">
        <f>'パターン2-2-4-1'!G827</f>
        <v>0</v>
      </c>
      <c r="E826" s="285"/>
      <c r="F826" s="287"/>
      <c r="G826" s="288">
        <f t="shared" si="9"/>
        <v>0</v>
      </c>
    </row>
    <row r="827" spans="1:7" s="77" customFormat="1" ht="32.1" customHeight="1">
      <c r="A827" s="91"/>
      <c r="B827" s="284">
        <f>'パターン2-2-4-1'!B828</f>
        <v>0</v>
      </c>
      <c r="C827" s="285"/>
      <c r="D827" s="286">
        <f>'パターン2-2-4-1'!G828</f>
        <v>0</v>
      </c>
      <c r="E827" s="285"/>
      <c r="F827" s="287"/>
      <c r="G827" s="288">
        <f t="shared" si="9"/>
        <v>0</v>
      </c>
    </row>
    <row r="828" spans="1:7" s="77" customFormat="1" ht="32.1" customHeight="1">
      <c r="A828" s="91"/>
      <c r="B828" s="284">
        <f>'パターン2-2-4-1'!B829</f>
        <v>0</v>
      </c>
      <c r="C828" s="285"/>
      <c r="D828" s="286">
        <f>'パターン2-2-4-1'!G829</f>
        <v>0</v>
      </c>
      <c r="E828" s="285"/>
      <c r="F828" s="287"/>
      <c r="G828" s="288">
        <f t="shared" si="9"/>
        <v>0</v>
      </c>
    </row>
    <row r="829" spans="1:7" s="77" customFormat="1" ht="32.1" customHeight="1">
      <c r="A829" s="91"/>
      <c r="B829" s="284">
        <f>'パターン2-2-4-1'!B830</f>
        <v>0</v>
      </c>
      <c r="C829" s="285"/>
      <c r="D829" s="286">
        <f>'パターン2-2-4-1'!G830</f>
        <v>0</v>
      </c>
      <c r="E829" s="285"/>
      <c r="F829" s="287"/>
      <c r="G829" s="288">
        <f t="shared" si="9"/>
        <v>0</v>
      </c>
    </row>
    <row r="830" spans="1:7" s="77" customFormat="1" ht="32.1" customHeight="1">
      <c r="A830" s="91"/>
      <c r="B830" s="284">
        <f>'パターン2-2-4-1'!B831</f>
        <v>0</v>
      </c>
      <c r="C830" s="285"/>
      <c r="D830" s="286">
        <f>'パターン2-2-4-1'!G831</f>
        <v>0</v>
      </c>
      <c r="E830" s="285"/>
      <c r="F830" s="287"/>
      <c r="G830" s="288">
        <f t="shared" si="9"/>
        <v>0</v>
      </c>
    </row>
    <row r="831" spans="1:7" s="77" customFormat="1" ht="32.1" customHeight="1">
      <c r="A831" s="91"/>
      <c r="B831" s="284">
        <f>'パターン2-2-4-1'!B832</f>
        <v>0</v>
      </c>
      <c r="C831" s="285"/>
      <c r="D831" s="286">
        <f>'パターン2-2-4-1'!G832</f>
        <v>0</v>
      </c>
      <c r="E831" s="285"/>
      <c r="F831" s="287"/>
      <c r="G831" s="288">
        <f t="shared" si="9"/>
        <v>0</v>
      </c>
    </row>
    <row r="832" spans="1:7" s="77" customFormat="1" ht="32.1" customHeight="1">
      <c r="A832" s="91"/>
      <c r="B832" s="284">
        <f>'パターン2-2-4-1'!B833</f>
        <v>0</v>
      </c>
      <c r="C832" s="285"/>
      <c r="D832" s="286">
        <f>'パターン2-2-4-1'!G833</f>
        <v>0</v>
      </c>
      <c r="E832" s="285"/>
      <c r="F832" s="287"/>
      <c r="G832" s="288">
        <f t="shared" si="9"/>
        <v>0</v>
      </c>
    </row>
    <row r="833" spans="1:7" s="77" customFormat="1" ht="32.1" customHeight="1">
      <c r="A833" s="91"/>
      <c r="B833" s="284">
        <f>'パターン2-2-4-1'!B834</f>
        <v>0</v>
      </c>
      <c r="C833" s="285"/>
      <c r="D833" s="286">
        <f>'パターン2-2-4-1'!G834</f>
        <v>0</v>
      </c>
      <c r="E833" s="285"/>
      <c r="F833" s="287"/>
      <c r="G833" s="288">
        <f t="shared" si="9"/>
        <v>0</v>
      </c>
    </row>
    <row r="834" spans="1:7" s="77" customFormat="1" ht="32.1" customHeight="1">
      <c r="A834" s="91"/>
      <c r="B834" s="284">
        <f>'パターン2-2-4-1'!B835</f>
        <v>0</v>
      </c>
      <c r="C834" s="285"/>
      <c r="D834" s="286">
        <f>'パターン2-2-4-1'!G835</f>
        <v>0</v>
      </c>
      <c r="E834" s="285"/>
      <c r="F834" s="287"/>
      <c r="G834" s="288">
        <f t="shared" si="9"/>
        <v>0</v>
      </c>
    </row>
    <row r="835" spans="1:7" s="77" customFormat="1" ht="32.1" customHeight="1">
      <c r="A835" s="91"/>
      <c r="B835" s="284">
        <f>'パターン2-2-4-1'!B836</f>
        <v>0</v>
      </c>
      <c r="C835" s="285"/>
      <c r="D835" s="286">
        <f>'パターン2-2-4-1'!G836</f>
        <v>0</v>
      </c>
      <c r="E835" s="285"/>
      <c r="F835" s="287"/>
      <c r="G835" s="288">
        <f t="shared" si="9"/>
        <v>0</v>
      </c>
    </row>
    <row r="836" spans="1:7" s="77" customFormat="1" ht="32.1" customHeight="1">
      <c r="A836" s="91"/>
      <c r="B836" s="284">
        <f>'パターン2-2-4-1'!B837</f>
        <v>0</v>
      </c>
      <c r="C836" s="285"/>
      <c r="D836" s="286">
        <f>'パターン2-2-4-1'!G837</f>
        <v>0</v>
      </c>
      <c r="E836" s="285"/>
      <c r="F836" s="287"/>
      <c r="G836" s="288">
        <f t="shared" si="9"/>
        <v>0</v>
      </c>
    </row>
    <row r="837" spans="1:7" s="77" customFormat="1" ht="32.1" customHeight="1">
      <c r="A837" s="91"/>
      <c r="B837" s="284">
        <f>'パターン2-2-4-1'!B838</f>
        <v>0</v>
      </c>
      <c r="C837" s="285"/>
      <c r="D837" s="286">
        <f>'パターン2-2-4-1'!G838</f>
        <v>0</v>
      </c>
      <c r="E837" s="285"/>
      <c r="F837" s="287"/>
      <c r="G837" s="288">
        <f t="shared" si="9"/>
        <v>0</v>
      </c>
    </row>
    <row r="838" spans="1:7" s="77" customFormat="1" ht="32.1" customHeight="1">
      <c r="A838" s="91"/>
      <c r="B838" s="284">
        <f>'パターン2-2-4-1'!B839</f>
        <v>0</v>
      </c>
      <c r="C838" s="285"/>
      <c r="D838" s="286">
        <f>'パターン2-2-4-1'!G839</f>
        <v>0</v>
      </c>
      <c r="E838" s="285"/>
      <c r="F838" s="287"/>
      <c r="G838" s="288">
        <f t="shared" si="9"/>
        <v>0</v>
      </c>
    </row>
    <row r="839" spans="1:7" s="77" customFormat="1" ht="32.1" customHeight="1">
      <c r="A839" s="91"/>
      <c r="B839" s="284">
        <f>'パターン2-2-4-1'!B840</f>
        <v>0</v>
      </c>
      <c r="C839" s="285"/>
      <c r="D839" s="286">
        <f>'パターン2-2-4-1'!G840</f>
        <v>0</v>
      </c>
      <c r="E839" s="285"/>
      <c r="F839" s="287"/>
      <c r="G839" s="288">
        <f t="shared" si="9"/>
        <v>0</v>
      </c>
    </row>
    <row r="840" spans="1:7" s="77" customFormat="1" ht="32.1" customHeight="1">
      <c r="A840" s="91"/>
      <c r="B840" s="284">
        <f>'パターン2-2-4-1'!B841</f>
        <v>0</v>
      </c>
      <c r="C840" s="285"/>
      <c r="D840" s="286">
        <f>'パターン2-2-4-1'!G841</f>
        <v>0</v>
      </c>
      <c r="E840" s="285"/>
      <c r="F840" s="287"/>
      <c r="G840" s="288">
        <f t="shared" si="9"/>
        <v>0</v>
      </c>
    </row>
    <row r="841" spans="1:7" s="77" customFormat="1" ht="32.1" customHeight="1">
      <c r="A841" s="91"/>
      <c r="B841" s="284">
        <f>'パターン2-2-4-1'!B842</f>
        <v>0</v>
      </c>
      <c r="C841" s="285"/>
      <c r="D841" s="286">
        <f>'パターン2-2-4-1'!G842</f>
        <v>0</v>
      </c>
      <c r="E841" s="285"/>
      <c r="F841" s="287"/>
      <c r="G841" s="288">
        <f t="shared" si="9"/>
        <v>0</v>
      </c>
    </row>
    <row r="842" spans="1:7" s="77" customFormat="1" ht="32.1" customHeight="1">
      <c r="A842" s="91"/>
      <c r="B842" s="284">
        <f>'パターン2-2-4-1'!B843</f>
        <v>0</v>
      </c>
      <c r="C842" s="285"/>
      <c r="D842" s="286">
        <f>'パターン2-2-4-1'!G843</f>
        <v>0</v>
      </c>
      <c r="E842" s="285"/>
      <c r="F842" s="287"/>
      <c r="G842" s="288">
        <f t="shared" ref="G842:G905" si="10">D842+E842+F842-C842</f>
        <v>0</v>
      </c>
    </row>
    <row r="843" spans="1:7" s="77" customFormat="1" ht="32.1" customHeight="1">
      <c r="A843" s="91"/>
      <c r="B843" s="284">
        <f>'パターン2-2-4-1'!B844</f>
        <v>0</v>
      </c>
      <c r="C843" s="285"/>
      <c r="D843" s="286">
        <f>'パターン2-2-4-1'!G844</f>
        <v>0</v>
      </c>
      <c r="E843" s="285"/>
      <c r="F843" s="287"/>
      <c r="G843" s="288">
        <f t="shared" si="10"/>
        <v>0</v>
      </c>
    </row>
    <row r="844" spans="1:7" s="77" customFormat="1" ht="32.1" customHeight="1">
      <c r="A844" s="91"/>
      <c r="B844" s="284">
        <f>'パターン2-2-4-1'!B845</f>
        <v>0</v>
      </c>
      <c r="C844" s="285"/>
      <c r="D844" s="286">
        <f>'パターン2-2-4-1'!G845</f>
        <v>0</v>
      </c>
      <c r="E844" s="285"/>
      <c r="F844" s="287"/>
      <c r="G844" s="288">
        <f t="shared" si="10"/>
        <v>0</v>
      </c>
    </row>
    <row r="845" spans="1:7" s="77" customFormat="1" ht="32.1" customHeight="1">
      <c r="A845" s="91"/>
      <c r="B845" s="284">
        <f>'パターン2-2-4-1'!B846</f>
        <v>0</v>
      </c>
      <c r="C845" s="285"/>
      <c r="D845" s="286">
        <f>'パターン2-2-4-1'!G846</f>
        <v>0</v>
      </c>
      <c r="E845" s="285"/>
      <c r="F845" s="287"/>
      <c r="G845" s="288">
        <f t="shared" si="10"/>
        <v>0</v>
      </c>
    </row>
    <row r="846" spans="1:7" s="77" customFormat="1" ht="32.1" customHeight="1">
      <c r="A846" s="91"/>
      <c r="B846" s="284">
        <f>'パターン2-2-4-1'!B847</f>
        <v>0</v>
      </c>
      <c r="C846" s="285"/>
      <c r="D846" s="286">
        <f>'パターン2-2-4-1'!G847</f>
        <v>0</v>
      </c>
      <c r="E846" s="285"/>
      <c r="F846" s="287"/>
      <c r="G846" s="288">
        <f t="shared" si="10"/>
        <v>0</v>
      </c>
    </row>
    <row r="847" spans="1:7" s="77" customFormat="1" ht="32.1" customHeight="1">
      <c r="A847" s="91"/>
      <c r="B847" s="284">
        <f>'パターン2-2-4-1'!B848</f>
        <v>0</v>
      </c>
      <c r="C847" s="285"/>
      <c r="D847" s="286">
        <f>'パターン2-2-4-1'!G848</f>
        <v>0</v>
      </c>
      <c r="E847" s="285"/>
      <c r="F847" s="287"/>
      <c r="G847" s="288">
        <f t="shared" si="10"/>
        <v>0</v>
      </c>
    </row>
    <row r="848" spans="1:7" s="77" customFormat="1" ht="32.1" customHeight="1">
      <c r="A848" s="91"/>
      <c r="B848" s="284">
        <f>'パターン2-2-4-1'!B849</f>
        <v>0</v>
      </c>
      <c r="C848" s="285"/>
      <c r="D848" s="286">
        <f>'パターン2-2-4-1'!G849</f>
        <v>0</v>
      </c>
      <c r="E848" s="285"/>
      <c r="F848" s="287"/>
      <c r="G848" s="288">
        <f t="shared" si="10"/>
        <v>0</v>
      </c>
    </row>
    <row r="849" spans="1:7" s="77" customFormat="1" ht="32.1" customHeight="1">
      <c r="A849" s="91"/>
      <c r="B849" s="284">
        <f>'パターン2-2-4-1'!B850</f>
        <v>0</v>
      </c>
      <c r="C849" s="285"/>
      <c r="D849" s="286">
        <f>'パターン2-2-4-1'!G850</f>
        <v>0</v>
      </c>
      <c r="E849" s="285"/>
      <c r="F849" s="287"/>
      <c r="G849" s="288">
        <f t="shared" si="10"/>
        <v>0</v>
      </c>
    </row>
    <row r="850" spans="1:7" s="77" customFormat="1" ht="32.1" customHeight="1">
      <c r="A850" s="91"/>
      <c r="B850" s="284">
        <f>'パターン2-2-4-1'!B851</f>
        <v>0</v>
      </c>
      <c r="C850" s="285"/>
      <c r="D850" s="286">
        <f>'パターン2-2-4-1'!G851</f>
        <v>0</v>
      </c>
      <c r="E850" s="285"/>
      <c r="F850" s="287"/>
      <c r="G850" s="288">
        <f t="shared" si="10"/>
        <v>0</v>
      </c>
    </row>
    <row r="851" spans="1:7" s="77" customFormat="1" ht="32.1" customHeight="1">
      <c r="A851" s="91"/>
      <c r="B851" s="284">
        <f>'パターン2-2-4-1'!B852</f>
        <v>0</v>
      </c>
      <c r="C851" s="285"/>
      <c r="D851" s="286">
        <f>'パターン2-2-4-1'!G852</f>
        <v>0</v>
      </c>
      <c r="E851" s="285"/>
      <c r="F851" s="287"/>
      <c r="G851" s="288">
        <f t="shared" si="10"/>
        <v>0</v>
      </c>
    </row>
    <row r="852" spans="1:7" s="77" customFormat="1" ht="32.1" customHeight="1">
      <c r="A852" s="91"/>
      <c r="B852" s="284">
        <f>'パターン2-2-4-1'!B853</f>
        <v>0</v>
      </c>
      <c r="C852" s="285"/>
      <c r="D852" s="286">
        <f>'パターン2-2-4-1'!G853</f>
        <v>0</v>
      </c>
      <c r="E852" s="285"/>
      <c r="F852" s="287"/>
      <c r="G852" s="288">
        <f t="shared" si="10"/>
        <v>0</v>
      </c>
    </row>
    <row r="853" spans="1:7" s="77" customFormat="1" ht="32.1" customHeight="1">
      <c r="A853" s="91"/>
      <c r="B853" s="284">
        <f>'パターン2-2-4-1'!B854</f>
        <v>0</v>
      </c>
      <c r="C853" s="285"/>
      <c r="D853" s="286">
        <f>'パターン2-2-4-1'!G854</f>
        <v>0</v>
      </c>
      <c r="E853" s="285"/>
      <c r="F853" s="287"/>
      <c r="G853" s="288">
        <f t="shared" si="10"/>
        <v>0</v>
      </c>
    </row>
    <row r="854" spans="1:7" s="77" customFormat="1" ht="32.1" customHeight="1">
      <c r="A854" s="91"/>
      <c r="B854" s="284">
        <f>'パターン2-2-4-1'!B855</f>
        <v>0</v>
      </c>
      <c r="C854" s="285"/>
      <c r="D854" s="286">
        <f>'パターン2-2-4-1'!G855</f>
        <v>0</v>
      </c>
      <c r="E854" s="285"/>
      <c r="F854" s="287"/>
      <c r="G854" s="288">
        <f t="shared" si="10"/>
        <v>0</v>
      </c>
    </row>
    <row r="855" spans="1:7" s="77" customFormat="1" ht="32.1" customHeight="1">
      <c r="A855" s="91"/>
      <c r="B855" s="284">
        <f>'パターン2-2-4-1'!B856</f>
        <v>0</v>
      </c>
      <c r="C855" s="285"/>
      <c r="D855" s="286">
        <f>'パターン2-2-4-1'!G856</f>
        <v>0</v>
      </c>
      <c r="E855" s="285"/>
      <c r="F855" s="287"/>
      <c r="G855" s="288">
        <f t="shared" si="10"/>
        <v>0</v>
      </c>
    </row>
    <row r="856" spans="1:7" s="77" customFormat="1" ht="32.1" customHeight="1">
      <c r="A856" s="91"/>
      <c r="B856" s="284">
        <f>'パターン2-2-4-1'!B857</f>
        <v>0</v>
      </c>
      <c r="C856" s="285"/>
      <c r="D856" s="286">
        <f>'パターン2-2-4-1'!G857</f>
        <v>0</v>
      </c>
      <c r="E856" s="285"/>
      <c r="F856" s="287"/>
      <c r="G856" s="288">
        <f t="shared" si="10"/>
        <v>0</v>
      </c>
    </row>
    <row r="857" spans="1:7" s="77" customFormat="1" ht="32.1" customHeight="1">
      <c r="A857" s="91"/>
      <c r="B857" s="284">
        <f>'パターン2-2-4-1'!B858</f>
        <v>0</v>
      </c>
      <c r="C857" s="285"/>
      <c r="D857" s="286">
        <f>'パターン2-2-4-1'!G858</f>
        <v>0</v>
      </c>
      <c r="E857" s="285"/>
      <c r="F857" s="287"/>
      <c r="G857" s="288">
        <f t="shared" si="10"/>
        <v>0</v>
      </c>
    </row>
    <row r="858" spans="1:7" s="77" customFormat="1" ht="32.1" customHeight="1">
      <c r="A858" s="91"/>
      <c r="B858" s="284">
        <f>'パターン2-2-4-1'!B859</f>
        <v>0</v>
      </c>
      <c r="C858" s="285"/>
      <c r="D858" s="286">
        <f>'パターン2-2-4-1'!G859</f>
        <v>0</v>
      </c>
      <c r="E858" s="285"/>
      <c r="F858" s="287"/>
      <c r="G858" s="288">
        <f t="shared" si="10"/>
        <v>0</v>
      </c>
    </row>
    <row r="859" spans="1:7" s="77" customFormat="1" ht="32.1" customHeight="1">
      <c r="A859" s="91"/>
      <c r="B859" s="284">
        <f>'パターン2-2-4-1'!B860</f>
        <v>0</v>
      </c>
      <c r="C859" s="285"/>
      <c r="D859" s="286">
        <f>'パターン2-2-4-1'!G860</f>
        <v>0</v>
      </c>
      <c r="E859" s="285"/>
      <c r="F859" s="287"/>
      <c r="G859" s="288">
        <f t="shared" si="10"/>
        <v>0</v>
      </c>
    </row>
    <row r="860" spans="1:7" s="77" customFormat="1" ht="32.1" customHeight="1">
      <c r="A860" s="91"/>
      <c r="B860" s="284">
        <f>'パターン2-2-4-1'!B861</f>
        <v>0</v>
      </c>
      <c r="C860" s="285"/>
      <c r="D860" s="286">
        <f>'パターン2-2-4-1'!G861</f>
        <v>0</v>
      </c>
      <c r="E860" s="285"/>
      <c r="F860" s="287"/>
      <c r="G860" s="288">
        <f t="shared" si="10"/>
        <v>0</v>
      </c>
    </row>
    <row r="861" spans="1:7" s="77" customFormat="1" ht="32.1" customHeight="1">
      <c r="A861" s="91"/>
      <c r="B861" s="284">
        <f>'パターン2-2-4-1'!B862</f>
        <v>0</v>
      </c>
      <c r="C861" s="285"/>
      <c r="D861" s="286">
        <f>'パターン2-2-4-1'!G862</f>
        <v>0</v>
      </c>
      <c r="E861" s="285"/>
      <c r="F861" s="287"/>
      <c r="G861" s="288">
        <f t="shared" si="10"/>
        <v>0</v>
      </c>
    </row>
    <row r="862" spans="1:7" s="77" customFormat="1" ht="32.1" customHeight="1">
      <c r="A862" s="91"/>
      <c r="B862" s="284">
        <f>'パターン2-2-4-1'!B863</f>
        <v>0</v>
      </c>
      <c r="C862" s="285"/>
      <c r="D862" s="286">
        <f>'パターン2-2-4-1'!G863</f>
        <v>0</v>
      </c>
      <c r="E862" s="285"/>
      <c r="F862" s="287"/>
      <c r="G862" s="288">
        <f t="shared" si="10"/>
        <v>0</v>
      </c>
    </row>
    <row r="863" spans="1:7" s="77" customFormat="1" ht="32.1" customHeight="1">
      <c r="A863" s="91"/>
      <c r="B863" s="284">
        <f>'パターン2-2-4-1'!B864</f>
        <v>0</v>
      </c>
      <c r="C863" s="285"/>
      <c r="D863" s="286">
        <f>'パターン2-2-4-1'!G864</f>
        <v>0</v>
      </c>
      <c r="E863" s="285"/>
      <c r="F863" s="287"/>
      <c r="G863" s="288">
        <f t="shared" si="10"/>
        <v>0</v>
      </c>
    </row>
    <row r="864" spans="1:7" s="77" customFormat="1" ht="32.1" customHeight="1">
      <c r="A864" s="91"/>
      <c r="B864" s="284">
        <f>'パターン2-2-4-1'!B865</f>
        <v>0</v>
      </c>
      <c r="C864" s="285"/>
      <c r="D864" s="286">
        <f>'パターン2-2-4-1'!G865</f>
        <v>0</v>
      </c>
      <c r="E864" s="285"/>
      <c r="F864" s="287"/>
      <c r="G864" s="288">
        <f t="shared" si="10"/>
        <v>0</v>
      </c>
    </row>
    <row r="865" spans="1:7" s="77" customFormat="1" ht="32.1" customHeight="1">
      <c r="A865" s="91"/>
      <c r="B865" s="284">
        <f>'パターン2-2-4-1'!B866</f>
        <v>0</v>
      </c>
      <c r="C865" s="285"/>
      <c r="D865" s="286">
        <f>'パターン2-2-4-1'!G866</f>
        <v>0</v>
      </c>
      <c r="E865" s="285"/>
      <c r="F865" s="287"/>
      <c r="G865" s="288">
        <f t="shared" si="10"/>
        <v>0</v>
      </c>
    </row>
    <row r="866" spans="1:7" s="77" customFormat="1" ht="32.1" customHeight="1">
      <c r="A866" s="91"/>
      <c r="B866" s="284">
        <f>'パターン2-2-4-1'!B867</f>
        <v>0</v>
      </c>
      <c r="C866" s="285"/>
      <c r="D866" s="286">
        <f>'パターン2-2-4-1'!G867</f>
        <v>0</v>
      </c>
      <c r="E866" s="285"/>
      <c r="F866" s="287"/>
      <c r="G866" s="288">
        <f t="shared" si="10"/>
        <v>0</v>
      </c>
    </row>
    <row r="867" spans="1:7" s="77" customFormat="1" ht="32.1" customHeight="1">
      <c r="A867" s="91"/>
      <c r="B867" s="284">
        <f>'パターン2-2-4-1'!B868</f>
        <v>0</v>
      </c>
      <c r="C867" s="285"/>
      <c r="D867" s="286">
        <f>'パターン2-2-4-1'!G868</f>
        <v>0</v>
      </c>
      <c r="E867" s="285"/>
      <c r="F867" s="287"/>
      <c r="G867" s="288">
        <f t="shared" si="10"/>
        <v>0</v>
      </c>
    </row>
    <row r="868" spans="1:7" s="77" customFormat="1" ht="32.1" customHeight="1">
      <c r="A868" s="91"/>
      <c r="B868" s="284">
        <f>'パターン2-2-4-1'!B869</f>
        <v>0</v>
      </c>
      <c r="C868" s="285"/>
      <c r="D868" s="286">
        <f>'パターン2-2-4-1'!G869</f>
        <v>0</v>
      </c>
      <c r="E868" s="285"/>
      <c r="F868" s="287"/>
      <c r="G868" s="288">
        <f t="shared" si="10"/>
        <v>0</v>
      </c>
    </row>
    <row r="869" spans="1:7" s="77" customFormat="1" ht="32.1" customHeight="1">
      <c r="A869" s="91"/>
      <c r="B869" s="284">
        <f>'パターン2-2-4-1'!B870</f>
        <v>0</v>
      </c>
      <c r="C869" s="285"/>
      <c r="D869" s="286">
        <f>'パターン2-2-4-1'!G870</f>
        <v>0</v>
      </c>
      <c r="E869" s="285"/>
      <c r="F869" s="287"/>
      <c r="G869" s="288">
        <f t="shared" si="10"/>
        <v>0</v>
      </c>
    </row>
    <row r="870" spans="1:7" s="77" customFormat="1" ht="32.1" customHeight="1">
      <c r="A870" s="91"/>
      <c r="B870" s="284">
        <f>'パターン2-2-4-1'!B871</f>
        <v>0</v>
      </c>
      <c r="C870" s="285"/>
      <c r="D870" s="286">
        <f>'パターン2-2-4-1'!G871</f>
        <v>0</v>
      </c>
      <c r="E870" s="285"/>
      <c r="F870" s="287"/>
      <c r="G870" s="288">
        <f t="shared" si="10"/>
        <v>0</v>
      </c>
    </row>
    <row r="871" spans="1:7" s="77" customFormat="1" ht="32.1" customHeight="1">
      <c r="A871" s="91"/>
      <c r="B871" s="284">
        <f>'パターン2-2-4-1'!B872</f>
        <v>0</v>
      </c>
      <c r="C871" s="285"/>
      <c r="D871" s="286">
        <f>'パターン2-2-4-1'!G872</f>
        <v>0</v>
      </c>
      <c r="E871" s="285"/>
      <c r="F871" s="287"/>
      <c r="G871" s="288">
        <f t="shared" si="10"/>
        <v>0</v>
      </c>
    </row>
    <row r="872" spans="1:7" s="77" customFormat="1" ht="32.1" customHeight="1">
      <c r="A872" s="91"/>
      <c r="B872" s="284">
        <f>'パターン2-2-4-1'!B873</f>
        <v>0</v>
      </c>
      <c r="C872" s="285"/>
      <c r="D872" s="286">
        <f>'パターン2-2-4-1'!G873</f>
        <v>0</v>
      </c>
      <c r="E872" s="285"/>
      <c r="F872" s="287"/>
      <c r="G872" s="288">
        <f t="shared" si="10"/>
        <v>0</v>
      </c>
    </row>
    <row r="873" spans="1:7" s="77" customFormat="1" ht="32.1" customHeight="1">
      <c r="A873" s="91"/>
      <c r="B873" s="284">
        <f>'パターン2-2-4-1'!B874</f>
        <v>0</v>
      </c>
      <c r="C873" s="285"/>
      <c r="D873" s="286">
        <f>'パターン2-2-4-1'!G874</f>
        <v>0</v>
      </c>
      <c r="E873" s="285"/>
      <c r="F873" s="287"/>
      <c r="G873" s="288">
        <f t="shared" si="10"/>
        <v>0</v>
      </c>
    </row>
    <row r="874" spans="1:7" s="77" customFormat="1" ht="32.1" customHeight="1">
      <c r="A874" s="91"/>
      <c r="B874" s="284">
        <f>'パターン2-2-4-1'!B875</f>
        <v>0</v>
      </c>
      <c r="C874" s="285"/>
      <c r="D874" s="286">
        <f>'パターン2-2-4-1'!G875</f>
        <v>0</v>
      </c>
      <c r="E874" s="285"/>
      <c r="F874" s="287"/>
      <c r="G874" s="288">
        <f t="shared" si="10"/>
        <v>0</v>
      </c>
    </row>
    <row r="875" spans="1:7" s="77" customFormat="1" ht="32.1" customHeight="1">
      <c r="A875" s="91"/>
      <c r="B875" s="284">
        <f>'パターン2-2-4-1'!B876</f>
        <v>0</v>
      </c>
      <c r="C875" s="285"/>
      <c r="D875" s="286">
        <f>'パターン2-2-4-1'!G876</f>
        <v>0</v>
      </c>
      <c r="E875" s="285"/>
      <c r="F875" s="287"/>
      <c r="G875" s="288">
        <f t="shared" si="10"/>
        <v>0</v>
      </c>
    </row>
    <row r="876" spans="1:7" s="77" customFormat="1" ht="32.1" customHeight="1">
      <c r="A876" s="91"/>
      <c r="B876" s="284">
        <f>'パターン2-2-4-1'!B877</f>
        <v>0</v>
      </c>
      <c r="C876" s="285"/>
      <c r="D876" s="286">
        <f>'パターン2-2-4-1'!G877</f>
        <v>0</v>
      </c>
      <c r="E876" s="285"/>
      <c r="F876" s="287"/>
      <c r="G876" s="288">
        <f t="shared" si="10"/>
        <v>0</v>
      </c>
    </row>
    <row r="877" spans="1:7" s="77" customFormat="1" ht="32.1" customHeight="1">
      <c r="A877" s="91"/>
      <c r="B877" s="284">
        <f>'パターン2-2-4-1'!B878</f>
        <v>0</v>
      </c>
      <c r="C877" s="285"/>
      <c r="D877" s="286">
        <f>'パターン2-2-4-1'!G878</f>
        <v>0</v>
      </c>
      <c r="E877" s="285"/>
      <c r="F877" s="287"/>
      <c r="G877" s="288">
        <f t="shared" si="10"/>
        <v>0</v>
      </c>
    </row>
    <row r="878" spans="1:7" s="77" customFormat="1" ht="32.1" customHeight="1">
      <c r="A878" s="91"/>
      <c r="B878" s="284">
        <f>'パターン2-2-4-1'!B879</f>
        <v>0</v>
      </c>
      <c r="C878" s="285"/>
      <c r="D878" s="286">
        <f>'パターン2-2-4-1'!G879</f>
        <v>0</v>
      </c>
      <c r="E878" s="285"/>
      <c r="F878" s="287"/>
      <c r="G878" s="288">
        <f t="shared" si="10"/>
        <v>0</v>
      </c>
    </row>
    <row r="879" spans="1:7" s="77" customFormat="1" ht="32.1" customHeight="1">
      <c r="A879" s="91"/>
      <c r="B879" s="284">
        <f>'パターン2-2-4-1'!B880</f>
        <v>0</v>
      </c>
      <c r="C879" s="285"/>
      <c r="D879" s="286">
        <f>'パターン2-2-4-1'!G880</f>
        <v>0</v>
      </c>
      <c r="E879" s="285"/>
      <c r="F879" s="287"/>
      <c r="G879" s="288">
        <f t="shared" si="10"/>
        <v>0</v>
      </c>
    </row>
    <row r="880" spans="1:7" s="77" customFormat="1" ht="32.1" customHeight="1">
      <c r="A880" s="91"/>
      <c r="B880" s="284">
        <f>'パターン2-2-4-1'!B881</f>
        <v>0</v>
      </c>
      <c r="C880" s="285"/>
      <c r="D880" s="286">
        <f>'パターン2-2-4-1'!G881</f>
        <v>0</v>
      </c>
      <c r="E880" s="285"/>
      <c r="F880" s="287"/>
      <c r="G880" s="288">
        <f t="shared" si="10"/>
        <v>0</v>
      </c>
    </row>
    <row r="881" spans="1:7" s="77" customFormat="1" ht="32.1" customHeight="1">
      <c r="A881" s="91"/>
      <c r="B881" s="284">
        <f>'パターン2-2-4-1'!B882</f>
        <v>0</v>
      </c>
      <c r="C881" s="285"/>
      <c r="D881" s="286">
        <f>'パターン2-2-4-1'!G882</f>
        <v>0</v>
      </c>
      <c r="E881" s="285"/>
      <c r="F881" s="287"/>
      <c r="G881" s="288">
        <f t="shared" si="10"/>
        <v>0</v>
      </c>
    </row>
    <row r="882" spans="1:7" s="77" customFormat="1" ht="32.1" customHeight="1">
      <c r="A882" s="91"/>
      <c r="B882" s="284">
        <f>'パターン2-2-4-1'!B883</f>
        <v>0</v>
      </c>
      <c r="C882" s="285"/>
      <c r="D882" s="286">
        <f>'パターン2-2-4-1'!G883</f>
        <v>0</v>
      </c>
      <c r="E882" s="285"/>
      <c r="F882" s="287"/>
      <c r="G882" s="288">
        <f t="shared" si="10"/>
        <v>0</v>
      </c>
    </row>
    <row r="883" spans="1:7" s="77" customFormat="1" ht="32.1" customHeight="1">
      <c r="A883" s="91"/>
      <c r="B883" s="284">
        <f>'パターン2-2-4-1'!B884</f>
        <v>0</v>
      </c>
      <c r="C883" s="285"/>
      <c r="D883" s="286">
        <f>'パターン2-2-4-1'!G884</f>
        <v>0</v>
      </c>
      <c r="E883" s="285"/>
      <c r="F883" s="287"/>
      <c r="G883" s="288">
        <f t="shared" si="10"/>
        <v>0</v>
      </c>
    </row>
    <row r="884" spans="1:7" s="77" customFormat="1" ht="32.1" customHeight="1">
      <c r="A884" s="91"/>
      <c r="B884" s="284">
        <f>'パターン2-2-4-1'!B885</f>
        <v>0</v>
      </c>
      <c r="C884" s="285"/>
      <c r="D884" s="286">
        <f>'パターン2-2-4-1'!G885</f>
        <v>0</v>
      </c>
      <c r="E884" s="285"/>
      <c r="F884" s="287"/>
      <c r="G884" s="288">
        <f t="shared" si="10"/>
        <v>0</v>
      </c>
    </row>
    <row r="885" spans="1:7" s="77" customFormat="1" ht="32.1" customHeight="1">
      <c r="A885" s="91"/>
      <c r="B885" s="284">
        <f>'パターン2-2-4-1'!B886</f>
        <v>0</v>
      </c>
      <c r="C885" s="285"/>
      <c r="D885" s="286">
        <f>'パターン2-2-4-1'!G886</f>
        <v>0</v>
      </c>
      <c r="E885" s="285"/>
      <c r="F885" s="287"/>
      <c r="G885" s="288">
        <f t="shared" si="10"/>
        <v>0</v>
      </c>
    </row>
    <row r="886" spans="1:7" s="77" customFormat="1" ht="32.1" customHeight="1">
      <c r="A886" s="91"/>
      <c r="B886" s="284">
        <f>'パターン2-2-4-1'!B887</f>
        <v>0</v>
      </c>
      <c r="C886" s="285"/>
      <c r="D886" s="286">
        <f>'パターン2-2-4-1'!G887</f>
        <v>0</v>
      </c>
      <c r="E886" s="285"/>
      <c r="F886" s="287"/>
      <c r="G886" s="288">
        <f t="shared" si="10"/>
        <v>0</v>
      </c>
    </row>
    <row r="887" spans="1:7" s="77" customFormat="1" ht="32.1" customHeight="1">
      <c r="A887" s="91"/>
      <c r="B887" s="284">
        <f>'パターン2-2-4-1'!B888</f>
        <v>0</v>
      </c>
      <c r="C887" s="285"/>
      <c r="D887" s="286">
        <f>'パターン2-2-4-1'!G888</f>
        <v>0</v>
      </c>
      <c r="E887" s="285"/>
      <c r="F887" s="287"/>
      <c r="G887" s="288">
        <f t="shared" si="10"/>
        <v>0</v>
      </c>
    </row>
    <row r="888" spans="1:7" s="77" customFormat="1" ht="32.1" customHeight="1">
      <c r="A888" s="91"/>
      <c r="B888" s="284">
        <f>'パターン2-2-4-1'!B889</f>
        <v>0</v>
      </c>
      <c r="C888" s="285"/>
      <c r="D888" s="286">
        <f>'パターン2-2-4-1'!G889</f>
        <v>0</v>
      </c>
      <c r="E888" s="285"/>
      <c r="F888" s="287"/>
      <c r="G888" s="288">
        <f t="shared" si="10"/>
        <v>0</v>
      </c>
    </row>
    <row r="889" spans="1:7" s="77" customFormat="1" ht="32.1" customHeight="1">
      <c r="A889" s="91"/>
      <c r="B889" s="284">
        <f>'パターン2-2-4-1'!B890</f>
        <v>0</v>
      </c>
      <c r="C889" s="285"/>
      <c r="D889" s="286">
        <f>'パターン2-2-4-1'!G890</f>
        <v>0</v>
      </c>
      <c r="E889" s="285"/>
      <c r="F889" s="287"/>
      <c r="G889" s="288">
        <f t="shared" si="10"/>
        <v>0</v>
      </c>
    </row>
    <row r="890" spans="1:7" s="77" customFormat="1" ht="32.1" customHeight="1">
      <c r="A890" s="91"/>
      <c r="B890" s="284">
        <f>'パターン2-2-4-1'!B891</f>
        <v>0</v>
      </c>
      <c r="C890" s="285"/>
      <c r="D890" s="286">
        <f>'パターン2-2-4-1'!G891</f>
        <v>0</v>
      </c>
      <c r="E890" s="285"/>
      <c r="F890" s="287"/>
      <c r="G890" s="288">
        <f t="shared" si="10"/>
        <v>0</v>
      </c>
    </row>
    <row r="891" spans="1:7" s="77" customFormat="1" ht="32.1" customHeight="1">
      <c r="A891" s="91"/>
      <c r="B891" s="284">
        <f>'パターン2-2-4-1'!B892</f>
        <v>0</v>
      </c>
      <c r="C891" s="285"/>
      <c r="D891" s="286">
        <f>'パターン2-2-4-1'!G892</f>
        <v>0</v>
      </c>
      <c r="E891" s="285"/>
      <c r="F891" s="287"/>
      <c r="G891" s="288">
        <f t="shared" si="10"/>
        <v>0</v>
      </c>
    </row>
    <row r="892" spans="1:7" s="77" customFormat="1" ht="32.1" customHeight="1">
      <c r="A892" s="91"/>
      <c r="B892" s="284">
        <f>'パターン2-2-4-1'!B893</f>
        <v>0</v>
      </c>
      <c r="C892" s="285"/>
      <c r="D892" s="286">
        <f>'パターン2-2-4-1'!G893</f>
        <v>0</v>
      </c>
      <c r="E892" s="285"/>
      <c r="F892" s="287"/>
      <c r="G892" s="288">
        <f t="shared" si="10"/>
        <v>0</v>
      </c>
    </row>
    <row r="893" spans="1:7" s="77" customFormat="1" ht="32.1" customHeight="1">
      <c r="A893" s="91"/>
      <c r="B893" s="284">
        <f>'パターン2-2-4-1'!B894</f>
        <v>0</v>
      </c>
      <c r="C893" s="285"/>
      <c r="D893" s="286">
        <f>'パターン2-2-4-1'!G894</f>
        <v>0</v>
      </c>
      <c r="E893" s="285"/>
      <c r="F893" s="287"/>
      <c r="G893" s="288">
        <f t="shared" si="10"/>
        <v>0</v>
      </c>
    </row>
    <row r="894" spans="1:7" s="77" customFormat="1" ht="32.1" customHeight="1">
      <c r="A894" s="91"/>
      <c r="B894" s="284">
        <f>'パターン2-2-4-1'!B895</f>
        <v>0</v>
      </c>
      <c r="C894" s="285"/>
      <c r="D894" s="286">
        <f>'パターン2-2-4-1'!G895</f>
        <v>0</v>
      </c>
      <c r="E894" s="285"/>
      <c r="F894" s="287"/>
      <c r="G894" s="288">
        <f t="shared" si="10"/>
        <v>0</v>
      </c>
    </row>
    <row r="895" spans="1:7" s="77" customFormat="1" ht="32.1" customHeight="1">
      <c r="A895" s="91"/>
      <c r="B895" s="284">
        <f>'パターン2-2-4-1'!B896</f>
        <v>0</v>
      </c>
      <c r="C895" s="285"/>
      <c r="D895" s="286">
        <f>'パターン2-2-4-1'!G896</f>
        <v>0</v>
      </c>
      <c r="E895" s="285"/>
      <c r="F895" s="287"/>
      <c r="G895" s="288">
        <f t="shared" si="10"/>
        <v>0</v>
      </c>
    </row>
    <row r="896" spans="1:7" s="77" customFormat="1" ht="32.1" customHeight="1">
      <c r="A896" s="91"/>
      <c r="B896" s="284">
        <f>'パターン2-2-4-1'!B897</f>
        <v>0</v>
      </c>
      <c r="C896" s="285"/>
      <c r="D896" s="286">
        <f>'パターン2-2-4-1'!G897</f>
        <v>0</v>
      </c>
      <c r="E896" s="285"/>
      <c r="F896" s="287"/>
      <c r="G896" s="288">
        <f t="shared" si="10"/>
        <v>0</v>
      </c>
    </row>
    <row r="897" spans="1:7" s="77" customFormat="1" ht="32.1" customHeight="1">
      <c r="A897" s="91"/>
      <c r="B897" s="284">
        <f>'パターン2-2-4-1'!B898</f>
        <v>0</v>
      </c>
      <c r="C897" s="285"/>
      <c r="D897" s="286">
        <f>'パターン2-2-4-1'!G898</f>
        <v>0</v>
      </c>
      <c r="E897" s="285"/>
      <c r="F897" s="287"/>
      <c r="G897" s="288">
        <f t="shared" si="10"/>
        <v>0</v>
      </c>
    </row>
    <row r="898" spans="1:7" s="77" customFormat="1" ht="32.1" customHeight="1">
      <c r="A898" s="91"/>
      <c r="B898" s="284">
        <f>'パターン2-2-4-1'!B899</f>
        <v>0</v>
      </c>
      <c r="C898" s="285"/>
      <c r="D898" s="286">
        <f>'パターン2-2-4-1'!G899</f>
        <v>0</v>
      </c>
      <c r="E898" s="285"/>
      <c r="F898" s="287"/>
      <c r="G898" s="288">
        <f t="shared" si="10"/>
        <v>0</v>
      </c>
    </row>
    <row r="899" spans="1:7" s="77" customFormat="1" ht="32.1" customHeight="1">
      <c r="A899" s="91"/>
      <c r="B899" s="284">
        <f>'パターン2-2-4-1'!B900</f>
        <v>0</v>
      </c>
      <c r="C899" s="285"/>
      <c r="D899" s="286">
        <f>'パターン2-2-4-1'!G900</f>
        <v>0</v>
      </c>
      <c r="E899" s="285"/>
      <c r="F899" s="287"/>
      <c r="G899" s="288">
        <f t="shared" si="10"/>
        <v>0</v>
      </c>
    </row>
    <row r="900" spans="1:7" s="77" customFormat="1" ht="32.1" customHeight="1">
      <c r="A900" s="91"/>
      <c r="B900" s="284">
        <f>'パターン2-2-4-1'!B901</f>
        <v>0</v>
      </c>
      <c r="C900" s="285"/>
      <c r="D900" s="286">
        <f>'パターン2-2-4-1'!G901</f>
        <v>0</v>
      </c>
      <c r="E900" s="285"/>
      <c r="F900" s="287"/>
      <c r="G900" s="288">
        <f t="shared" si="10"/>
        <v>0</v>
      </c>
    </row>
    <row r="901" spans="1:7" s="77" customFormat="1" ht="32.1" customHeight="1">
      <c r="A901" s="91"/>
      <c r="B901" s="284">
        <f>'パターン2-2-4-1'!B902</f>
        <v>0</v>
      </c>
      <c r="C901" s="285"/>
      <c r="D901" s="286">
        <f>'パターン2-2-4-1'!G902</f>
        <v>0</v>
      </c>
      <c r="E901" s="285"/>
      <c r="F901" s="287"/>
      <c r="G901" s="288">
        <f t="shared" si="10"/>
        <v>0</v>
      </c>
    </row>
    <row r="902" spans="1:7" s="77" customFormat="1" ht="32.1" customHeight="1">
      <c r="A902" s="91"/>
      <c r="B902" s="284">
        <f>'パターン2-2-4-1'!B903</f>
        <v>0</v>
      </c>
      <c r="C902" s="285"/>
      <c r="D902" s="286">
        <f>'パターン2-2-4-1'!G903</f>
        <v>0</v>
      </c>
      <c r="E902" s="285"/>
      <c r="F902" s="287"/>
      <c r="G902" s="288">
        <f t="shared" si="10"/>
        <v>0</v>
      </c>
    </row>
    <row r="903" spans="1:7" s="77" customFormat="1" ht="32.1" customHeight="1">
      <c r="A903" s="91"/>
      <c r="B903" s="284">
        <f>'パターン2-2-4-1'!B904</f>
        <v>0</v>
      </c>
      <c r="C903" s="285"/>
      <c r="D903" s="286">
        <f>'パターン2-2-4-1'!G904</f>
        <v>0</v>
      </c>
      <c r="E903" s="285"/>
      <c r="F903" s="287"/>
      <c r="G903" s="288">
        <f t="shared" si="10"/>
        <v>0</v>
      </c>
    </row>
    <row r="904" spans="1:7" s="77" customFormat="1" ht="32.1" customHeight="1">
      <c r="A904" s="91"/>
      <c r="B904" s="284">
        <f>'パターン2-2-4-1'!B905</f>
        <v>0</v>
      </c>
      <c r="C904" s="285"/>
      <c r="D904" s="286">
        <f>'パターン2-2-4-1'!G905</f>
        <v>0</v>
      </c>
      <c r="E904" s="285"/>
      <c r="F904" s="287"/>
      <c r="G904" s="288">
        <f t="shared" si="10"/>
        <v>0</v>
      </c>
    </row>
    <row r="905" spans="1:7" s="77" customFormat="1" ht="32.1" customHeight="1">
      <c r="A905" s="91"/>
      <c r="B905" s="284">
        <f>'パターン2-2-4-1'!B906</f>
        <v>0</v>
      </c>
      <c r="C905" s="285"/>
      <c r="D905" s="286">
        <f>'パターン2-2-4-1'!G906</f>
        <v>0</v>
      </c>
      <c r="E905" s="285"/>
      <c r="F905" s="287"/>
      <c r="G905" s="288">
        <f t="shared" si="10"/>
        <v>0</v>
      </c>
    </row>
    <row r="906" spans="1:7" s="77" customFormat="1" ht="32.1" customHeight="1">
      <c r="A906" s="91"/>
      <c r="B906" s="284">
        <f>'パターン2-2-4-1'!B907</f>
        <v>0</v>
      </c>
      <c r="C906" s="285"/>
      <c r="D906" s="286">
        <f>'パターン2-2-4-1'!G907</f>
        <v>0</v>
      </c>
      <c r="E906" s="285"/>
      <c r="F906" s="287"/>
      <c r="G906" s="288">
        <f t="shared" ref="G906:G969" si="11">D906+E906+F906-C906</f>
        <v>0</v>
      </c>
    </row>
    <row r="907" spans="1:7" s="77" customFormat="1" ht="32.1" customHeight="1">
      <c r="A907" s="91"/>
      <c r="B907" s="284">
        <f>'パターン2-2-4-1'!B908</f>
        <v>0</v>
      </c>
      <c r="C907" s="285"/>
      <c r="D907" s="286">
        <f>'パターン2-2-4-1'!G908</f>
        <v>0</v>
      </c>
      <c r="E907" s="285"/>
      <c r="F907" s="287"/>
      <c r="G907" s="288">
        <f t="shared" si="11"/>
        <v>0</v>
      </c>
    </row>
    <row r="908" spans="1:7" s="77" customFormat="1" ht="32.1" customHeight="1">
      <c r="A908" s="91"/>
      <c r="B908" s="284">
        <f>'パターン2-2-4-1'!B909</f>
        <v>0</v>
      </c>
      <c r="C908" s="285"/>
      <c r="D908" s="286">
        <f>'パターン2-2-4-1'!G909</f>
        <v>0</v>
      </c>
      <c r="E908" s="285"/>
      <c r="F908" s="287"/>
      <c r="G908" s="288">
        <f t="shared" si="11"/>
        <v>0</v>
      </c>
    </row>
    <row r="909" spans="1:7" s="77" customFormat="1" ht="32.1" customHeight="1">
      <c r="A909" s="91"/>
      <c r="B909" s="284">
        <f>'パターン2-2-4-1'!B910</f>
        <v>0</v>
      </c>
      <c r="C909" s="285"/>
      <c r="D909" s="286">
        <f>'パターン2-2-4-1'!G910</f>
        <v>0</v>
      </c>
      <c r="E909" s="285"/>
      <c r="F909" s="287"/>
      <c r="G909" s="288">
        <f t="shared" si="11"/>
        <v>0</v>
      </c>
    </row>
    <row r="910" spans="1:7" s="77" customFormat="1" ht="32.1" customHeight="1">
      <c r="A910" s="91"/>
      <c r="B910" s="284">
        <f>'パターン2-2-4-1'!B911</f>
        <v>0</v>
      </c>
      <c r="C910" s="285"/>
      <c r="D910" s="286">
        <f>'パターン2-2-4-1'!G911</f>
        <v>0</v>
      </c>
      <c r="E910" s="285"/>
      <c r="F910" s="287"/>
      <c r="G910" s="288">
        <f t="shared" si="11"/>
        <v>0</v>
      </c>
    </row>
    <row r="911" spans="1:7" s="77" customFormat="1" ht="32.1" customHeight="1">
      <c r="A911" s="91"/>
      <c r="B911" s="284">
        <f>'パターン2-2-4-1'!B912</f>
        <v>0</v>
      </c>
      <c r="C911" s="285"/>
      <c r="D911" s="286">
        <f>'パターン2-2-4-1'!G912</f>
        <v>0</v>
      </c>
      <c r="E911" s="285"/>
      <c r="F911" s="287"/>
      <c r="G911" s="288">
        <f t="shared" si="11"/>
        <v>0</v>
      </c>
    </row>
    <row r="912" spans="1:7" s="77" customFormat="1" ht="32.1" customHeight="1">
      <c r="A912" s="91"/>
      <c r="B912" s="284">
        <f>'パターン2-2-4-1'!B913</f>
        <v>0</v>
      </c>
      <c r="C912" s="285"/>
      <c r="D912" s="286">
        <f>'パターン2-2-4-1'!G913</f>
        <v>0</v>
      </c>
      <c r="E912" s="285"/>
      <c r="F912" s="287"/>
      <c r="G912" s="288">
        <f t="shared" si="11"/>
        <v>0</v>
      </c>
    </row>
    <row r="913" spans="1:7" s="77" customFormat="1" ht="32.1" customHeight="1">
      <c r="A913" s="91"/>
      <c r="B913" s="284">
        <f>'パターン2-2-4-1'!B914</f>
        <v>0</v>
      </c>
      <c r="C913" s="285"/>
      <c r="D913" s="286">
        <f>'パターン2-2-4-1'!G914</f>
        <v>0</v>
      </c>
      <c r="E913" s="285"/>
      <c r="F913" s="287"/>
      <c r="G913" s="288">
        <f t="shared" si="11"/>
        <v>0</v>
      </c>
    </row>
    <row r="914" spans="1:7" s="77" customFormat="1" ht="32.1" customHeight="1">
      <c r="A914" s="91"/>
      <c r="B914" s="284">
        <f>'パターン2-2-4-1'!B915</f>
        <v>0</v>
      </c>
      <c r="C914" s="285"/>
      <c r="D914" s="286">
        <f>'パターン2-2-4-1'!G915</f>
        <v>0</v>
      </c>
      <c r="E914" s="285"/>
      <c r="F914" s="287"/>
      <c r="G914" s="288">
        <f t="shared" si="11"/>
        <v>0</v>
      </c>
    </row>
    <row r="915" spans="1:7" s="77" customFormat="1" ht="32.1" customHeight="1">
      <c r="A915" s="91"/>
      <c r="B915" s="284">
        <f>'パターン2-2-4-1'!B916</f>
        <v>0</v>
      </c>
      <c r="C915" s="285"/>
      <c r="D915" s="286">
        <f>'パターン2-2-4-1'!G916</f>
        <v>0</v>
      </c>
      <c r="E915" s="285"/>
      <c r="F915" s="287"/>
      <c r="G915" s="288">
        <f t="shared" si="11"/>
        <v>0</v>
      </c>
    </row>
    <row r="916" spans="1:7" s="77" customFormat="1" ht="32.1" customHeight="1">
      <c r="A916" s="91"/>
      <c r="B916" s="284">
        <f>'パターン2-2-4-1'!B917</f>
        <v>0</v>
      </c>
      <c r="C916" s="285"/>
      <c r="D916" s="286">
        <f>'パターン2-2-4-1'!G917</f>
        <v>0</v>
      </c>
      <c r="E916" s="285"/>
      <c r="F916" s="287"/>
      <c r="G916" s="288">
        <f t="shared" si="11"/>
        <v>0</v>
      </c>
    </row>
    <row r="917" spans="1:7" s="77" customFormat="1" ht="32.1" customHeight="1">
      <c r="A917" s="91"/>
      <c r="B917" s="284">
        <f>'パターン2-2-4-1'!B918</f>
        <v>0</v>
      </c>
      <c r="C917" s="285"/>
      <c r="D917" s="286">
        <f>'パターン2-2-4-1'!G918</f>
        <v>0</v>
      </c>
      <c r="E917" s="285"/>
      <c r="F917" s="287"/>
      <c r="G917" s="288">
        <f t="shared" si="11"/>
        <v>0</v>
      </c>
    </row>
    <row r="918" spans="1:7" s="77" customFormat="1" ht="32.1" customHeight="1">
      <c r="A918" s="91"/>
      <c r="B918" s="284">
        <f>'パターン2-2-4-1'!B919</f>
        <v>0</v>
      </c>
      <c r="C918" s="285"/>
      <c r="D918" s="286">
        <f>'パターン2-2-4-1'!G919</f>
        <v>0</v>
      </c>
      <c r="E918" s="285"/>
      <c r="F918" s="287"/>
      <c r="G918" s="288">
        <f t="shared" si="11"/>
        <v>0</v>
      </c>
    </row>
    <row r="919" spans="1:7" s="77" customFormat="1" ht="32.1" customHeight="1">
      <c r="A919" s="91"/>
      <c r="B919" s="284">
        <f>'パターン2-2-4-1'!B920</f>
        <v>0</v>
      </c>
      <c r="C919" s="285"/>
      <c r="D919" s="286">
        <f>'パターン2-2-4-1'!G920</f>
        <v>0</v>
      </c>
      <c r="E919" s="285"/>
      <c r="F919" s="287"/>
      <c r="G919" s="288">
        <f t="shared" si="11"/>
        <v>0</v>
      </c>
    </row>
    <row r="920" spans="1:7" s="77" customFormat="1" ht="32.1" customHeight="1">
      <c r="A920" s="91"/>
      <c r="B920" s="284">
        <f>'パターン2-2-4-1'!B921</f>
        <v>0</v>
      </c>
      <c r="C920" s="285"/>
      <c r="D920" s="286">
        <f>'パターン2-2-4-1'!G921</f>
        <v>0</v>
      </c>
      <c r="E920" s="285"/>
      <c r="F920" s="287"/>
      <c r="G920" s="288">
        <f t="shared" si="11"/>
        <v>0</v>
      </c>
    </row>
    <row r="921" spans="1:7" s="77" customFormat="1" ht="32.1" customHeight="1">
      <c r="A921" s="91"/>
      <c r="B921" s="284">
        <f>'パターン2-2-4-1'!B922</f>
        <v>0</v>
      </c>
      <c r="C921" s="285"/>
      <c r="D921" s="286">
        <f>'パターン2-2-4-1'!G922</f>
        <v>0</v>
      </c>
      <c r="E921" s="285"/>
      <c r="F921" s="287"/>
      <c r="G921" s="288">
        <f t="shared" si="11"/>
        <v>0</v>
      </c>
    </row>
    <row r="922" spans="1:7" s="77" customFormat="1" ht="32.1" customHeight="1">
      <c r="A922" s="91"/>
      <c r="B922" s="284">
        <f>'パターン2-2-4-1'!B923</f>
        <v>0</v>
      </c>
      <c r="C922" s="285"/>
      <c r="D922" s="286">
        <f>'パターン2-2-4-1'!G923</f>
        <v>0</v>
      </c>
      <c r="E922" s="285"/>
      <c r="F922" s="287"/>
      <c r="G922" s="288">
        <f t="shared" si="11"/>
        <v>0</v>
      </c>
    </row>
    <row r="923" spans="1:7" s="77" customFormat="1" ht="32.1" customHeight="1">
      <c r="A923" s="91"/>
      <c r="B923" s="284">
        <f>'パターン2-2-4-1'!B924</f>
        <v>0</v>
      </c>
      <c r="C923" s="285"/>
      <c r="D923" s="286">
        <f>'パターン2-2-4-1'!G924</f>
        <v>0</v>
      </c>
      <c r="E923" s="285"/>
      <c r="F923" s="287"/>
      <c r="G923" s="288">
        <f t="shared" si="11"/>
        <v>0</v>
      </c>
    </row>
    <row r="924" spans="1:7" s="77" customFormat="1" ht="32.1" customHeight="1">
      <c r="A924" s="91"/>
      <c r="B924" s="284">
        <f>'パターン2-2-4-1'!B925</f>
        <v>0</v>
      </c>
      <c r="C924" s="285"/>
      <c r="D924" s="286">
        <f>'パターン2-2-4-1'!G925</f>
        <v>0</v>
      </c>
      <c r="E924" s="285"/>
      <c r="F924" s="287"/>
      <c r="G924" s="288">
        <f t="shared" si="11"/>
        <v>0</v>
      </c>
    </row>
    <row r="925" spans="1:7" s="77" customFormat="1" ht="32.1" customHeight="1">
      <c r="A925" s="91"/>
      <c r="B925" s="284">
        <f>'パターン2-2-4-1'!B926</f>
        <v>0</v>
      </c>
      <c r="C925" s="285"/>
      <c r="D925" s="286">
        <f>'パターン2-2-4-1'!G926</f>
        <v>0</v>
      </c>
      <c r="E925" s="285"/>
      <c r="F925" s="287"/>
      <c r="G925" s="288">
        <f t="shared" si="11"/>
        <v>0</v>
      </c>
    </row>
    <row r="926" spans="1:7" s="77" customFormat="1" ht="32.1" customHeight="1">
      <c r="A926" s="91"/>
      <c r="B926" s="284">
        <f>'パターン2-2-4-1'!B927</f>
        <v>0</v>
      </c>
      <c r="C926" s="285"/>
      <c r="D926" s="286">
        <f>'パターン2-2-4-1'!G927</f>
        <v>0</v>
      </c>
      <c r="E926" s="285"/>
      <c r="F926" s="287"/>
      <c r="G926" s="288">
        <f t="shared" si="11"/>
        <v>0</v>
      </c>
    </row>
    <row r="927" spans="1:7" s="77" customFormat="1" ht="32.1" customHeight="1">
      <c r="A927" s="91"/>
      <c r="B927" s="284">
        <f>'パターン2-2-4-1'!B928</f>
        <v>0</v>
      </c>
      <c r="C927" s="285"/>
      <c r="D927" s="286">
        <f>'パターン2-2-4-1'!G928</f>
        <v>0</v>
      </c>
      <c r="E927" s="285"/>
      <c r="F927" s="287"/>
      <c r="G927" s="288">
        <f t="shared" si="11"/>
        <v>0</v>
      </c>
    </row>
    <row r="928" spans="1:7" s="77" customFormat="1" ht="32.1" customHeight="1">
      <c r="A928" s="91"/>
      <c r="B928" s="284">
        <f>'パターン2-2-4-1'!B929</f>
        <v>0</v>
      </c>
      <c r="C928" s="285"/>
      <c r="D928" s="286">
        <f>'パターン2-2-4-1'!G929</f>
        <v>0</v>
      </c>
      <c r="E928" s="285"/>
      <c r="F928" s="287"/>
      <c r="G928" s="288">
        <f t="shared" si="11"/>
        <v>0</v>
      </c>
    </row>
    <row r="929" spans="1:7" s="77" customFormat="1" ht="32.1" customHeight="1">
      <c r="A929" s="91"/>
      <c r="B929" s="284">
        <f>'パターン2-2-4-1'!B930</f>
        <v>0</v>
      </c>
      <c r="C929" s="285"/>
      <c r="D929" s="286">
        <f>'パターン2-2-4-1'!G930</f>
        <v>0</v>
      </c>
      <c r="E929" s="285"/>
      <c r="F929" s="287"/>
      <c r="G929" s="288">
        <f t="shared" si="11"/>
        <v>0</v>
      </c>
    </row>
    <row r="930" spans="1:7" s="77" customFormat="1" ht="32.1" customHeight="1">
      <c r="A930" s="91"/>
      <c r="B930" s="284">
        <f>'パターン2-2-4-1'!B931</f>
        <v>0</v>
      </c>
      <c r="C930" s="285"/>
      <c r="D930" s="286">
        <f>'パターン2-2-4-1'!G931</f>
        <v>0</v>
      </c>
      <c r="E930" s="285"/>
      <c r="F930" s="287"/>
      <c r="G930" s="288">
        <f t="shared" si="11"/>
        <v>0</v>
      </c>
    </row>
    <row r="931" spans="1:7" s="77" customFormat="1" ht="32.1" customHeight="1">
      <c r="A931" s="91"/>
      <c r="B931" s="284">
        <f>'パターン2-2-4-1'!B932</f>
        <v>0</v>
      </c>
      <c r="C931" s="285"/>
      <c r="D931" s="286">
        <f>'パターン2-2-4-1'!G932</f>
        <v>0</v>
      </c>
      <c r="E931" s="285"/>
      <c r="F931" s="287"/>
      <c r="G931" s="288">
        <f t="shared" si="11"/>
        <v>0</v>
      </c>
    </row>
    <row r="932" spans="1:7" s="77" customFormat="1" ht="32.1" customHeight="1">
      <c r="A932" s="91"/>
      <c r="B932" s="284">
        <f>'パターン2-2-4-1'!B933</f>
        <v>0</v>
      </c>
      <c r="C932" s="285"/>
      <c r="D932" s="286">
        <f>'パターン2-2-4-1'!G933</f>
        <v>0</v>
      </c>
      <c r="E932" s="285"/>
      <c r="F932" s="287"/>
      <c r="G932" s="288">
        <f t="shared" si="11"/>
        <v>0</v>
      </c>
    </row>
    <row r="933" spans="1:7" s="77" customFormat="1" ht="32.1" customHeight="1">
      <c r="A933" s="91"/>
      <c r="B933" s="284">
        <f>'パターン2-2-4-1'!B934</f>
        <v>0</v>
      </c>
      <c r="C933" s="285"/>
      <c r="D933" s="286">
        <f>'パターン2-2-4-1'!G934</f>
        <v>0</v>
      </c>
      <c r="E933" s="285"/>
      <c r="F933" s="287"/>
      <c r="G933" s="288">
        <f t="shared" si="11"/>
        <v>0</v>
      </c>
    </row>
    <row r="934" spans="1:7" s="77" customFormat="1" ht="32.1" customHeight="1">
      <c r="A934" s="91"/>
      <c r="B934" s="284">
        <f>'パターン2-2-4-1'!B935</f>
        <v>0</v>
      </c>
      <c r="C934" s="285"/>
      <c r="D934" s="286">
        <f>'パターン2-2-4-1'!G935</f>
        <v>0</v>
      </c>
      <c r="E934" s="285"/>
      <c r="F934" s="287"/>
      <c r="G934" s="288">
        <f t="shared" si="11"/>
        <v>0</v>
      </c>
    </row>
    <row r="935" spans="1:7" s="77" customFormat="1" ht="32.1" customHeight="1">
      <c r="A935" s="91"/>
      <c r="B935" s="284">
        <f>'パターン2-2-4-1'!B936</f>
        <v>0</v>
      </c>
      <c r="C935" s="285"/>
      <c r="D935" s="286">
        <f>'パターン2-2-4-1'!G936</f>
        <v>0</v>
      </c>
      <c r="E935" s="285"/>
      <c r="F935" s="287"/>
      <c r="G935" s="288">
        <f t="shared" si="11"/>
        <v>0</v>
      </c>
    </row>
    <row r="936" spans="1:7" s="77" customFormat="1" ht="32.1" customHeight="1">
      <c r="A936" s="91"/>
      <c r="B936" s="284">
        <f>'パターン2-2-4-1'!B937</f>
        <v>0</v>
      </c>
      <c r="C936" s="285"/>
      <c r="D936" s="286">
        <f>'パターン2-2-4-1'!G937</f>
        <v>0</v>
      </c>
      <c r="E936" s="285"/>
      <c r="F936" s="287"/>
      <c r="G936" s="288">
        <f t="shared" si="11"/>
        <v>0</v>
      </c>
    </row>
    <row r="937" spans="1:7" s="77" customFormat="1" ht="32.1" customHeight="1">
      <c r="A937" s="91"/>
      <c r="B937" s="284">
        <f>'パターン2-2-4-1'!B938</f>
        <v>0</v>
      </c>
      <c r="C937" s="285"/>
      <c r="D937" s="286">
        <f>'パターン2-2-4-1'!G938</f>
        <v>0</v>
      </c>
      <c r="E937" s="285"/>
      <c r="F937" s="287"/>
      <c r="G937" s="288">
        <f t="shared" si="11"/>
        <v>0</v>
      </c>
    </row>
    <row r="938" spans="1:7" s="77" customFormat="1" ht="32.1" customHeight="1">
      <c r="A938" s="91"/>
      <c r="B938" s="284">
        <f>'パターン2-2-4-1'!B939</f>
        <v>0</v>
      </c>
      <c r="C938" s="285"/>
      <c r="D938" s="286">
        <f>'パターン2-2-4-1'!G939</f>
        <v>0</v>
      </c>
      <c r="E938" s="285"/>
      <c r="F938" s="287"/>
      <c r="G938" s="288">
        <f t="shared" si="11"/>
        <v>0</v>
      </c>
    </row>
    <row r="939" spans="1:7" s="77" customFormat="1" ht="32.1" customHeight="1">
      <c r="A939" s="91"/>
      <c r="B939" s="284">
        <f>'パターン2-2-4-1'!B940</f>
        <v>0</v>
      </c>
      <c r="C939" s="285"/>
      <c r="D939" s="286">
        <f>'パターン2-2-4-1'!G940</f>
        <v>0</v>
      </c>
      <c r="E939" s="285"/>
      <c r="F939" s="287"/>
      <c r="G939" s="288">
        <f t="shared" si="11"/>
        <v>0</v>
      </c>
    </row>
    <row r="940" spans="1:7" s="77" customFormat="1" ht="32.1" customHeight="1">
      <c r="A940" s="91"/>
      <c r="B940" s="284">
        <f>'パターン2-2-4-1'!B941</f>
        <v>0</v>
      </c>
      <c r="C940" s="285"/>
      <c r="D940" s="286">
        <f>'パターン2-2-4-1'!G941</f>
        <v>0</v>
      </c>
      <c r="E940" s="285"/>
      <c r="F940" s="287"/>
      <c r="G940" s="288">
        <f t="shared" si="11"/>
        <v>0</v>
      </c>
    </row>
    <row r="941" spans="1:7" s="77" customFormat="1" ht="32.1" customHeight="1">
      <c r="A941" s="91"/>
      <c r="B941" s="284">
        <f>'パターン2-2-4-1'!B942</f>
        <v>0</v>
      </c>
      <c r="C941" s="285"/>
      <c r="D941" s="286">
        <f>'パターン2-2-4-1'!G942</f>
        <v>0</v>
      </c>
      <c r="E941" s="285"/>
      <c r="F941" s="287"/>
      <c r="G941" s="288">
        <f t="shared" si="11"/>
        <v>0</v>
      </c>
    </row>
    <row r="942" spans="1:7" s="77" customFormat="1" ht="32.1" customHeight="1">
      <c r="A942" s="91"/>
      <c r="B942" s="284">
        <f>'パターン2-2-4-1'!B943</f>
        <v>0</v>
      </c>
      <c r="C942" s="285"/>
      <c r="D942" s="286">
        <f>'パターン2-2-4-1'!G943</f>
        <v>0</v>
      </c>
      <c r="E942" s="285"/>
      <c r="F942" s="287"/>
      <c r="G942" s="288">
        <f t="shared" si="11"/>
        <v>0</v>
      </c>
    </row>
    <row r="943" spans="1:7" s="77" customFormat="1" ht="32.1" customHeight="1">
      <c r="A943" s="91"/>
      <c r="B943" s="284">
        <f>'パターン2-2-4-1'!B944</f>
        <v>0</v>
      </c>
      <c r="C943" s="285"/>
      <c r="D943" s="286">
        <f>'パターン2-2-4-1'!G944</f>
        <v>0</v>
      </c>
      <c r="E943" s="285"/>
      <c r="F943" s="287"/>
      <c r="G943" s="288">
        <f t="shared" si="11"/>
        <v>0</v>
      </c>
    </row>
    <row r="944" spans="1:7" s="77" customFormat="1" ht="32.1" customHeight="1">
      <c r="A944" s="91"/>
      <c r="B944" s="284">
        <f>'パターン2-2-4-1'!B945</f>
        <v>0</v>
      </c>
      <c r="C944" s="285"/>
      <c r="D944" s="286">
        <f>'パターン2-2-4-1'!G945</f>
        <v>0</v>
      </c>
      <c r="E944" s="285"/>
      <c r="F944" s="287"/>
      <c r="G944" s="288">
        <f t="shared" si="11"/>
        <v>0</v>
      </c>
    </row>
    <row r="945" spans="1:7" s="77" customFormat="1" ht="32.1" customHeight="1">
      <c r="A945" s="91"/>
      <c r="B945" s="284">
        <f>'パターン2-2-4-1'!B946</f>
        <v>0</v>
      </c>
      <c r="C945" s="285"/>
      <c r="D945" s="286">
        <f>'パターン2-2-4-1'!G946</f>
        <v>0</v>
      </c>
      <c r="E945" s="285"/>
      <c r="F945" s="287"/>
      <c r="G945" s="288">
        <f t="shared" si="11"/>
        <v>0</v>
      </c>
    </row>
    <row r="946" spans="1:7" s="77" customFormat="1" ht="32.1" customHeight="1">
      <c r="A946" s="91"/>
      <c r="B946" s="284">
        <f>'パターン2-2-4-1'!B947</f>
        <v>0</v>
      </c>
      <c r="C946" s="285"/>
      <c r="D946" s="286">
        <f>'パターン2-2-4-1'!G947</f>
        <v>0</v>
      </c>
      <c r="E946" s="285"/>
      <c r="F946" s="287"/>
      <c r="G946" s="288">
        <f t="shared" si="11"/>
        <v>0</v>
      </c>
    </row>
    <row r="947" spans="1:7" s="77" customFormat="1" ht="32.1" customHeight="1">
      <c r="A947" s="91"/>
      <c r="B947" s="284">
        <f>'パターン2-2-4-1'!B948</f>
        <v>0</v>
      </c>
      <c r="C947" s="285"/>
      <c r="D947" s="286">
        <f>'パターン2-2-4-1'!G948</f>
        <v>0</v>
      </c>
      <c r="E947" s="285"/>
      <c r="F947" s="287"/>
      <c r="G947" s="288">
        <f t="shared" si="11"/>
        <v>0</v>
      </c>
    </row>
    <row r="948" spans="1:7" s="77" customFormat="1" ht="32.1" customHeight="1">
      <c r="A948" s="91"/>
      <c r="B948" s="284">
        <f>'パターン2-2-4-1'!B949</f>
        <v>0</v>
      </c>
      <c r="C948" s="285"/>
      <c r="D948" s="286">
        <f>'パターン2-2-4-1'!G949</f>
        <v>0</v>
      </c>
      <c r="E948" s="285"/>
      <c r="F948" s="287"/>
      <c r="G948" s="288">
        <f t="shared" si="11"/>
        <v>0</v>
      </c>
    </row>
    <row r="949" spans="1:7" s="77" customFormat="1" ht="32.1" customHeight="1">
      <c r="A949" s="91"/>
      <c r="B949" s="284">
        <f>'パターン2-2-4-1'!B950</f>
        <v>0</v>
      </c>
      <c r="C949" s="285"/>
      <c r="D949" s="286">
        <f>'パターン2-2-4-1'!G950</f>
        <v>0</v>
      </c>
      <c r="E949" s="285"/>
      <c r="F949" s="287"/>
      <c r="G949" s="288">
        <f t="shared" si="11"/>
        <v>0</v>
      </c>
    </row>
    <row r="950" spans="1:7" s="77" customFormat="1" ht="32.1" customHeight="1">
      <c r="A950" s="91"/>
      <c r="B950" s="284">
        <f>'パターン2-2-4-1'!B951</f>
        <v>0</v>
      </c>
      <c r="C950" s="285"/>
      <c r="D950" s="286">
        <f>'パターン2-2-4-1'!G951</f>
        <v>0</v>
      </c>
      <c r="E950" s="285"/>
      <c r="F950" s="287"/>
      <c r="G950" s="288">
        <f t="shared" si="11"/>
        <v>0</v>
      </c>
    </row>
    <row r="951" spans="1:7" s="77" customFormat="1" ht="32.1" customHeight="1">
      <c r="A951" s="91"/>
      <c r="B951" s="284">
        <f>'パターン2-2-4-1'!B952</f>
        <v>0</v>
      </c>
      <c r="C951" s="285"/>
      <c r="D951" s="286">
        <f>'パターン2-2-4-1'!G952</f>
        <v>0</v>
      </c>
      <c r="E951" s="285"/>
      <c r="F951" s="287"/>
      <c r="G951" s="288">
        <f t="shared" si="11"/>
        <v>0</v>
      </c>
    </row>
    <row r="952" spans="1:7" s="77" customFormat="1" ht="32.1" customHeight="1">
      <c r="A952" s="91"/>
      <c r="B952" s="284">
        <f>'パターン2-2-4-1'!B953</f>
        <v>0</v>
      </c>
      <c r="C952" s="285"/>
      <c r="D952" s="286">
        <f>'パターン2-2-4-1'!G953</f>
        <v>0</v>
      </c>
      <c r="E952" s="285"/>
      <c r="F952" s="287"/>
      <c r="G952" s="288">
        <f t="shared" si="11"/>
        <v>0</v>
      </c>
    </row>
    <row r="953" spans="1:7" s="77" customFormat="1" ht="32.1" customHeight="1">
      <c r="A953" s="91"/>
      <c r="B953" s="284">
        <f>'パターン2-2-4-1'!B954</f>
        <v>0</v>
      </c>
      <c r="C953" s="285"/>
      <c r="D953" s="286">
        <f>'パターン2-2-4-1'!G954</f>
        <v>0</v>
      </c>
      <c r="E953" s="285"/>
      <c r="F953" s="287"/>
      <c r="G953" s="288">
        <f t="shared" si="11"/>
        <v>0</v>
      </c>
    </row>
    <row r="954" spans="1:7" s="77" customFormat="1" ht="32.1" customHeight="1">
      <c r="A954" s="91"/>
      <c r="B954" s="284">
        <f>'パターン2-2-4-1'!B955</f>
        <v>0</v>
      </c>
      <c r="C954" s="285"/>
      <c r="D954" s="286">
        <f>'パターン2-2-4-1'!G955</f>
        <v>0</v>
      </c>
      <c r="E954" s="285"/>
      <c r="F954" s="287"/>
      <c r="G954" s="288">
        <f t="shared" si="11"/>
        <v>0</v>
      </c>
    </row>
    <row r="955" spans="1:7" s="77" customFormat="1" ht="32.1" customHeight="1">
      <c r="A955" s="91"/>
      <c r="B955" s="284">
        <f>'パターン2-2-4-1'!B956</f>
        <v>0</v>
      </c>
      <c r="C955" s="285"/>
      <c r="D955" s="286">
        <f>'パターン2-2-4-1'!G956</f>
        <v>0</v>
      </c>
      <c r="E955" s="285"/>
      <c r="F955" s="287"/>
      <c r="G955" s="288">
        <f t="shared" si="11"/>
        <v>0</v>
      </c>
    </row>
    <row r="956" spans="1:7" s="77" customFormat="1" ht="32.1" customHeight="1">
      <c r="A956" s="91"/>
      <c r="B956" s="284">
        <f>'パターン2-2-4-1'!B957</f>
        <v>0</v>
      </c>
      <c r="C956" s="285"/>
      <c r="D956" s="286">
        <f>'パターン2-2-4-1'!G957</f>
        <v>0</v>
      </c>
      <c r="E956" s="285"/>
      <c r="F956" s="287"/>
      <c r="G956" s="288">
        <f t="shared" si="11"/>
        <v>0</v>
      </c>
    </row>
    <row r="957" spans="1:7" s="77" customFormat="1" ht="32.1" customHeight="1">
      <c r="A957" s="91"/>
      <c r="B957" s="284">
        <f>'パターン2-2-4-1'!B958</f>
        <v>0</v>
      </c>
      <c r="C957" s="285"/>
      <c r="D957" s="286">
        <f>'パターン2-2-4-1'!G958</f>
        <v>0</v>
      </c>
      <c r="E957" s="285"/>
      <c r="F957" s="287"/>
      <c r="G957" s="288">
        <f t="shared" si="11"/>
        <v>0</v>
      </c>
    </row>
    <row r="958" spans="1:7" s="77" customFormat="1" ht="32.1" customHeight="1">
      <c r="A958" s="91"/>
      <c r="B958" s="284">
        <f>'パターン2-2-4-1'!B959</f>
        <v>0</v>
      </c>
      <c r="C958" s="285"/>
      <c r="D958" s="286">
        <f>'パターン2-2-4-1'!G959</f>
        <v>0</v>
      </c>
      <c r="E958" s="285"/>
      <c r="F958" s="287"/>
      <c r="G958" s="288">
        <f t="shared" si="11"/>
        <v>0</v>
      </c>
    </row>
    <row r="959" spans="1:7" s="77" customFormat="1" ht="32.1" customHeight="1">
      <c r="A959" s="91"/>
      <c r="B959" s="284">
        <f>'パターン2-2-4-1'!B960</f>
        <v>0</v>
      </c>
      <c r="C959" s="285"/>
      <c r="D959" s="286">
        <f>'パターン2-2-4-1'!G960</f>
        <v>0</v>
      </c>
      <c r="E959" s="285"/>
      <c r="F959" s="287"/>
      <c r="G959" s="288">
        <f t="shared" si="11"/>
        <v>0</v>
      </c>
    </row>
    <row r="960" spans="1:7" s="77" customFormat="1" ht="32.1" customHeight="1">
      <c r="A960" s="91"/>
      <c r="B960" s="284">
        <f>'パターン2-2-4-1'!B961</f>
        <v>0</v>
      </c>
      <c r="C960" s="285"/>
      <c r="D960" s="286">
        <f>'パターン2-2-4-1'!G961</f>
        <v>0</v>
      </c>
      <c r="E960" s="285"/>
      <c r="F960" s="287"/>
      <c r="G960" s="288">
        <f t="shared" si="11"/>
        <v>0</v>
      </c>
    </row>
    <row r="961" spans="1:7" s="77" customFormat="1" ht="32.1" customHeight="1">
      <c r="A961" s="91"/>
      <c r="B961" s="284">
        <f>'パターン2-2-4-1'!B962</f>
        <v>0</v>
      </c>
      <c r="C961" s="285"/>
      <c r="D961" s="286">
        <f>'パターン2-2-4-1'!G962</f>
        <v>0</v>
      </c>
      <c r="E961" s="285"/>
      <c r="F961" s="287"/>
      <c r="G961" s="288">
        <f t="shared" si="11"/>
        <v>0</v>
      </c>
    </row>
    <row r="962" spans="1:7" s="77" customFormat="1" ht="32.1" customHeight="1">
      <c r="A962" s="91"/>
      <c r="B962" s="284">
        <f>'パターン2-2-4-1'!B963</f>
        <v>0</v>
      </c>
      <c r="C962" s="285"/>
      <c r="D962" s="286">
        <f>'パターン2-2-4-1'!G963</f>
        <v>0</v>
      </c>
      <c r="E962" s="285"/>
      <c r="F962" s="287"/>
      <c r="G962" s="288">
        <f t="shared" si="11"/>
        <v>0</v>
      </c>
    </row>
    <row r="963" spans="1:7" s="77" customFormat="1" ht="32.1" customHeight="1">
      <c r="A963" s="91"/>
      <c r="B963" s="284">
        <f>'パターン2-2-4-1'!B964</f>
        <v>0</v>
      </c>
      <c r="C963" s="285"/>
      <c r="D963" s="286">
        <f>'パターン2-2-4-1'!G964</f>
        <v>0</v>
      </c>
      <c r="E963" s="285"/>
      <c r="F963" s="287"/>
      <c r="G963" s="288">
        <f t="shared" si="11"/>
        <v>0</v>
      </c>
    </row>
    <row r="964" spans="1:7" s="77" customFormat="1" ht="32.1" customHeight="1">
      <c r="A964" s="91"/>
      <c r="B964" s="284">
        <f>'パターン2-2-4-1'!B965</f>
        <v>0</v>
      </c>
      <c r="C964" s="285"/>
      <c r="D964" s="286">
        <f>'パターン2-2-4-1'!G965</f>
        <v>0</v>
      </c>
      <c r="E964" s="285"/>
      <c r="F964" s="287"/>
      <c r="G964" s="288">
        <f t="shared" si="11"/>
        <v>0</v>
      </c>
    </row>
    <row r="965" spans="1:7" s="77" customFormat="1" ht="32.1" customHeight="1">
      <c r="A965" s="91"/>
      <c r="B965" s="284">
        <f>'パターン2-2-4-1'!B966</f>
        <v>0</v>
      </c>
      <c r="C965" s="285"/>
      <c r="D965" s="286">
        <f>'パターン2-2-4-1'!G966</f>
        <v>0</v>
      </c>
      <c r="E965" s="285"/>
      <c r="F965" s="287"/>
      <c r="G965" s="288">
        <f t="shared" si="11"/>
        <v>0</v>
      </c>
    </row>
    <row r="966" spans="1:7" s="77" customFormat="1" ht="32.1" customHeight="1">
      <c r="A966" s="91"/>
      <c r="B966" s="284">
        <f>'パターン2-2-4-1'!B967</f>
        <v>0</v>
      </c>
      <c r="C966" s="285"/>
      <c r="D966" s="286">
        <f>'パターン2-2-4-1'!G967</f>
        <v>0</v>
      </c>
      <c r="E966" s="285"/>
      <c r="F966" s="287"/>
      <c r="G966" s="288">
        <f t="shared" si="11"/>
        <v>0</v>
      </c>
    </row>
    <row r="967" spans="1:7" s="77" customFormat="1" ht="32.1" customHeight="1">
      <c r="A967" s="91"/>
      <c r="B967" s="284">
        <f>'パターン2-2-4-1'!B968</f>
        <v>0</v>
      </c>
      <c r="C967" s="285"/>
      <c r="D967" s="286">
        <f>'パターン2-2-4-1'!G968</f>
        <v>0</v>
      </c>
      <c r="E967" s="285"/>
      <c r="F967" s="287"/>
      <c r="G967" s="288">
        <f t="shared" si="11"/>
        <v>0</v>
      </c>
    </row>
    <row r="968" spans="1:7" s="77" customFormat="1" ht="32.1" customHeight="1">
      <c r="A968" s="91"/>
      <c r="B968" s="284">
        <f>'パターン2-2-4-1'!B969</f>
        <v>0</v>
      </c>
      <c r="C968" s="285"/>
      <c r="D968" s="286">
        <f>'パターン2-2-4-1'!G969</f>
        <v>0</v>
      </c>
      <c r="E968" s="285"/>
      <c r="F968" s="287"/>
      <c r="G968" s="288">
        <f t="shared" si="11"/>
        <v>0</v>
      </c>
    </row>
    <row r="969" spans="1:7" s="77" customFormat="1" ht="32.1" customHeight="1">
      <c r="A969" s="91"/>
      <c r="B969" s="284">
        <f>'パターン2-2-4-1'!B970</f>
        <v>0</v>
      </c>
      <c r="C969" s="285"/>
      <c r="D969" s="286">
        <f>'パターン2-2-4-1'!G970</f>
        <v>0</v>
      </c>
      <c r="E969" s="285"/>
      <c r="F969" s="287"/>
      <c r="G969" s="288">
        <f t="shared" si="11"/>
        <v>0</v>
      </c>
    </row>
    <row r="970" spans="1:7" s="77" customFormat="1" ht="32.1" customHeight="1">
      <c r="A970" s="91"/>
      <c r="B970" s="284">
        <f>'パターン2-2-4-1'!B971</f>
        <v>0</v>
      </c>
      <c r="C970" s="285"/>
      <c r="D970" s="286">
        <f>'パターン2-2-4-1'!G971</f>
        <v>0</v>
      </c>
      <c r="E970" s="285"/>
      <c r="F970" s="287"/>
      <c r="G970" s="288">
        <f t="shared" ref="G970:G1010" si="12">D970+E970+F970-C970</f>
        <v>0</v>
      </c>
    </row>
    <row r="971" spans="1:7" s="77" customFormat="1" ht="32.1" customHeight="1">
      <c r="A971" s="91"/>
      <c r="B971" s="284">
        <f>'パターン2-2-4-1'!B972</f>
        <v>0</v>
      </c>
      <c r="C971" s="285"/>
      <c r="D971" s="286">
        <f>'パターン2-2-4-1'!G972</f>
        <v>0</v>
      </c>
      <c r="E971" s="285"/>
      <c r="F971" s="287"/>
      <c r="G971" s="288">
        <f t="shared" si="12"/>
        <v>0</v>
      </c>
    </row>
    <row r="972" spans="1:7" s="77" customFormat="1" ht="32.1" customHeight="1">
      <c r="A972" s="91"/>
      <c r="B972" s="284">
        <f>'パターン2-2-4-1'!B973</f>
        <v>0</v>
      </c>
      <c r="C972" s="285"/>
      <c r="D972" s="286">
        <f>'パターン2-2-4-1'!G973</f>
        <v>0</v>
      </c>
      <c r="E972" s="285"/>
      <c r="F972" s="287"/>
      <c r="G972" s="288">
        <f t="shared" si="12"/>
        <v>0</v>
      </c>
    </row>
    <row r="973" spans="1:7" s="77" customFormat="1" ht="32.1" customHeight="1">
      <c r="A973" s="91"/>
      <c r="B973" s="284">
        <f>'パターン2-2-4-1'!B974</f>
        <v>0</v>
      </c>
      <c r="C973" s="285"/>
      <c r="D973" s="286">
        <f>'パターン2-2-4-1'!G974</f>
        <v>0</v>
      </c>
      <c r="E973" s="285"/>
      <c r="F973" s="287"/>
      <c r="G973" s="288">
        <f t="shared" si="12"/>
        <v>0</v>
      </c>
    </row>
    <row r="974" spans="1:7" s="77" customFormat="1" ht="32.1" customHeight="1">
      <c r="A974" s="91"/>
      <c r="B974" s="284">
        <f>'パターン2-2-4-1'!B975</f>
        <v>0</v>
      </c>
      <c r="C974" s="285"/>
      <c r="D974" s="286">
        <f>'パターン2-2-4-1'!G975</f>
        <v>0</v>
      </c>
      <c r="E974" s="285"/>
      <c r="F974" s="287"/>
      <c r="G974" s="288">
        <f t="shared" si="12"/>
        <v>0</v>
      </c>
    </row>
    <row r="975" spans="1:7" s="77" customFormat="1" ht="32.1" customHeight="1">
      <c r="A975" s="91"/>
      <c r="B975" s="284">
        <f>'パターン2-2-4-1'!B976</f>
        <v>0</v>
      </c>
      <c r="C975" s="285"/>
      <c r="D975" s="286">
        <f>'パターン2-2-4-1'!G976</f>
        <v>0</v>
      </c>
      <c r="E975" s="285"/>
      <c r="F975" s="287"/>
      <c r="G975" s="288">
        <f t="shared" si="12"/>
        <v>0</v>
      </c>
    </row>
    <row r="976" spans="1:7" s="77" customFormat="1" ht="32.1" customHeight="1">
      <c r="A976" s="91"/>
      <c r="B976" s="284">
        <f>'パターン2-2-4-1'!B977</f>
        <v>0</v>
      </c>
      <c r="C976" s="285"/>
      <c r="D976" s="286">
        <f>'パターン2-2-4-1'!G977</f>
        <v>0</v>
      </c>
      <c r="E976" s="285"/>
      <c r="F976" s="287"/>
      <c r="G976" s="288">
        <f t="shared" si="12"/>
        <v>0</v>
      </c>
    </row>
    <row r="977" spans="1:7" s="77" customFormat="1" ht="32.1" customHeight="1">
      <c r="A977" s="91"/>
      <c r="B977" s="284">
        <f>'パターン2-2-4-1'!B978</f>
        <v>0</v>
      </c>
      <c r="C977" s="285"/>
      <c r="D977" s="286">
        <f>'パターン2-2-4-1'!G978</f>
        <v>0</v>
      </c>
      <c r="E977" s="285"/>
      <c r="F977" s="287"/>
      <c r="G977" s="288">
        <f t="shared" si="12"/>
        <v>0</v>
      </c>
    </row>
    <row r="978" spans="1:7" s="77" customFormat="1" ht="32.1" customHeight="1">
      <c r="A978" s="91"/>
      <c r="B978" s="284">
        <f>'パターン2-2-4-1'!B979</f>
        <v>0</v>
      </c>
      <c r="C978" s="285"/>
      <c r="D978" s="286">
        <f>'パターン2-2-4-1'!G979</f>
        <v>0</v>
      </c>
      <c r="E978" s="285"/>
      <c r="F978" s="287"/>
      <c r="G978" s="288">
        <f t="shared" si="12"/>
        <v>0</v>
      </c>
    </row>
    <row r="979" spans="1:7" s="77" customFormat="1" ht="32.1" customHeight="1">
      <c r="A979" s="91"/>
      <c r="B979" s="284">
        <f>'パターン2-2-4-1'!B980</f>
        <v>0</v>
      </c>
      <c r="C979" s="285"/>
      <c r="D979" s="286">
        <f>'パターン2-2-4-1'!G980</f>
        <v>0</v>
      </c>
      <c r="E979" s="285"/>
      <c r="F979" s="287"/>
      <c r="G979" s="288">
        <f t="shared" si="12"/>
        <v>0</v>
      </c>
    </row>
    <row r="980" spans="1:7" s="77" customFormat="1" ht="32.1" customHeight="1">
      <c r="A980" s="91"/>
      <c r="B980" s="284">
        <f>'パターン2-2-4-1'!B981</f>
        <v>0</v>
      </c>
      <c r="C980" s="285"/>
      <c r="D980" s="286">
        <f>'パターン2-2-4-1'!G981</f>
        <v>0</v>
      </c>
      <c r="E980" s="285"/>
      <c r="F980" s="287"/>
      <c r="G980" s="288">
        <f t="shared" si="12"/>
        <v>0</v>
      </c>
    </row>
    <row r="981" spans="1:7" s="77" customFormat="1" ht="32.1" customHeight="1">
      <c r="A981" s="91"/>
      <c r="B981" s="284">
        <f>'パターン2-2-4-1'!B982</f>
        <v>0</v>
      </c>
      <c r="C981" s="285"/>
      <c r="D981" s="286">
        <f>'パターン2-2-4-1'!G982</f>
        <v>0</v>
      </c>
      <c r="E981" s="285"/>
      <c r="F981" s="287"/>
      <c r="G981" s="288">
        <f t="shared" si="12"/>
        <v>0</v>
      </c>
    </row>
    <row r="982" spans="1:7" s="77" customFormat="1" ht="32.1" customHeight="1">
      <c r="A982" s="91"/>
      <c r="B982" s="284">
        <f>'パターン2-2-4-1'!B983</f>
        <v>0</v>
      </c>
      <c r="C982" s="285"/>
      <c r="D982" s="286">
        <f>'パターン2-2-4-1'!G983</f>
        <v>0</v>
      </c>
      <c r="E982" s="285"/>
      <c r="F982" s="287"/>
      <c r="G982" s="288">
        <f t="shared" si="12"/>
        <v>0</v>
      </c>
    </row>
    <row r="983" spans="1:7" s="77" customFormat="1" ht="32.1" customHeight="1">
      <c r="A983" s="91"/>
      <c r="B983" s="284">
        <f>'パターン2-2-4-1'!B984</f>
        <v>0</v>
      </c>
      <c r="C983" s="285"/>
      <c r="D983" s="286">
        <f>'パターン2-2-4-1'!G984</f>
        <v>0</v>
      </c>
      <c r="E983" s="285"/>
      <c r="F983" s="287"/>
      <c r="G983" s="288">
        <f t="shared" si="12"/>
        <v>0</v>
      </c>
    </row>
    <row r="984" spans="1:7" s="77" customFormat="1" ht="32.1" customHeight="1">
      <c r="A984" s="91"/>
      <c r="B984" s="284">
        <f>'パターン2-2-4-1'!B985</f>
        <v>0</v>
      </c>
      <c r="C984" s="285"/>
      <c r="D984" s="286">
        <f>'パターン2-2-4-1'!G985</f>
        <v>0</v>
      </c>
      <c r="E984" s="285"/>
      <c r="F984" s="287"/>
      <c r="G984" s="288">
        <f t="shared" si="12"/>
        <v>0</v>
      </c>
    </row>
    <row r="985" spans="1:7" s="77" customFormat="1" ht="32.1" customHeight="1">
      <c r="A985" s="91"/>
      <c r="B985" s="284">
        <f>'パターン2-2-4-1'!B986</f>
        <v>0</v>
      </c>
      <c r="C985" s="285"/>
      <c r="D985" s="286">
        <f>'パターン2-2-4-1'!G986</f>
        <v>0</v>
      </c>
      <c r="E985" s="285"/>
      <c r="F985" s="287"/>
      <c r="G985" s="288">
        <f t="shared" si="12"/>
        <v>0</v>
      </c>
    </row>
    <row r="986" spans="1:7" s="77" customFormat="1" ht="32.1" customHeight="1">
      <c r="A986" s="91"/>
      <c r="B986" s="284">
        <f>'パターン2-2-4-1'!B987</f>
        <v>0</v>
      </c>
      <c r="C986" s="285"/>
      <c r="D986" s="286">
        <f>'パターン2-2-4-1'!G987</f>
        <v>0</v>
      </c>
      <c r="E986" s="285"/>
      <c r="F986" s="287"/>
      <c r="G986" s="288">
        <f t="shared" si="12"/>
        <v>0</v>
      </c>
    </row>
    <row r="987" spans="1:7" s="77" customFormat="1" ht="32.1" customHeight="1">
      <c r="A987" s="91"/>
      <c r="B987" s="284">
        <f>'パターン2-2-4-1'!B988</f>
        <v>0</v>
      </c>
      <c r="C987" s="285"/>
      <c r="D987" s="286">
        <f>'パターン2-2-4-1'!G988</f>
        <v>0</v>
      </c>
      <c r="E987" s="285"/>
      <c r="F987" s="287"/>
      <c r="G987" s="288">
        <f t="shared" si="12"/>
        <v>0</v>
      </c>
    </row>
    <row r="988" spans="1:7" s="77" customFormat="1" ht="32.1" customHeight="1">
      <c r="A988" s="91"/>
      <c r="B988" s="284">
        <f>'パターン2-2-4-1'!B989</f>
        <v>0</v>
      </c>
      <c r="C988" s="285"/>
      <c r="D988" s="286">
        <f>'パターン2-2-4-1'!G989</f>
        <v>0</v>
      </c>
      <c r="E988" s="285"/>
      <c r="F988" s="287"/>
      <c r="G988" s="288">
        <f t="shared" si="12"/>
        <v>0</v>
      </c>
    </row>
    <row r="989" spans="1:7" s="77" customFormat="1" ht="32.1" customHeight="1">
      <c r="A989" s="91"/>
      <c r="B989" s="284">
        <f>'パターン2-2-4-1'!B990</f>
        <v>0</v>
      </c>
      <c r="C989" s="285"/>
      <c r="D989" s="286">
        <f>'パターン2-2-4-1'!G990</f>
        <v>0</v>
      </c>
      <c r="E989" s="285"/>
      <c r="F989" s="287"/>
      <c r="G989" s="288">
        <f t="shared" si="12"/>
        <v>0</v>
      </c>
    </row>
    <row r="990" spans="1:7" s="77" customFormat="1" ht="32.1" customHeight="1">
      <c r="A990" s="91"/>
      <c r="B990" s="284">
        <f>'パターン2-2-4-1'!B991</f>
        <v>0</v>
      </c>
      <c r="C990" s="285"/>
      <c r="D990" s="286">
        <f>'パターン2-2-4-1'!G991</f>
        <v>0</v>
      </c>
      <c r="E990" s="285"/>
      <c r="F990" s="287"/>
      <c r="G990" s="288">
        <f t="shared" si="12"/>
        <v>0</v>
      </c>
    </row>
    <row r="991" spans="1:7" s="77" customFormat="1" ht="32.1" customHeight="1">
      <c r="A991" s="91"/>
      <c r="B991" s="284">
        <f>'パターン2-2-4-1'!B992</f>
        <v>0</v>
      </c>
      <c r="C991" s="285"/>
      <c r="D991" s="286">
        <f>'パターン2-2-4-1'!G992</f>
        <v>0</v>
      </c>
      <c r="E991" s="285"/>
      <c r="F991" s="287"/>
      <c r="G991" s="288">
        <f t="shared" si="12"/>
        <v>0</v>
      </c>
    </row>
    <row r="992" spans="1:7" s="77" customFormat="1" ht="32.1" customHeight="1">
      <c r="A992" s="91"/>
      <c r="B992" s="284">
        <f>'パターン2-2-4-1'!B993</f>
        <v>0</v>
      </c>
      <c r="C992" s="285"/>
      <c r="D992" s="286">
        <f>'パターン2-2-4-1'!G993</f>
        <v>0</v>
      </c>
      <c r="E992" s="285"/>
      <c r="F992" s="287"/>
      <c r="G992" s="288">
        <f t="shared" si="12"/>
        <v>0</v>
      </c>
    </row>
    <row r="993" spans="1:7" s="77" customFormat="1" ht="32.1" customHeight="1">
      <c r="A993" s="91"/>
      <c r="B993" s="284">
        <f>'パターン2-2-4-1'!B994</f>
        <v>0</v>
      </c>
      <c r="C993" s="285"/>
      <c r="D993" s="286">
        <f>'パターン2-2-4-1'!G994</f>
        <v>0</v>
      </c>
      <c r="E993" s="285"/>
      <c r="F993" s="287"/>
      <c r="G993" s="288">
        <f t="shared" si="12"/>
        <v>0</v>
      </c>
    </row>
    <row r="994" spans="1:7" s="77" customFormat="1" ht="32.1" customHeight="1">
      <c r="A994" s="91"/>
      <c r="B994" s="284">
        <f>'パターン2-2-4-1'!B995</f>
        <v>0</v>
      </c>
      <c r="C994" s="285"/>
      <c r="D994" s="286">
        <f>'パターン2-2-4-1'!G995</f>
        <v>0</v>
      </c>
      <c r="E994" s="285"/>
      <c r="F994" s="287"/>
      <c r="G994" s="288">
        <f t="shared" si="12"/>
        <v>0</v>
      </c>
    </row>
    <row r="995" spans="1:7" s="77" customFormat="1" ht="32.1" customHeight="1">
      <c r="A995" s="91"/>
      <c r="B995" s="284">
        <f>'パターン2-2-4-1'!B996</f>
        <v>0</v>
      </c>
      <c r="C995" s="285"/>
      <c r="D995" s="286">
        <f>'パターン2-2-4-1'!G996</f>
        <v>0</v>
      </c>
      <c r="E995" s="285"/>
      <c r="F995" s="287"/>
      <c r="G995" s="288">
        <f t="shared" si="12"/>
        <v>0</v>
      </c>
    </row>
    <row r="996" spans="1:7" s="77" customFormat="1" ht="32.1" customHeight="1">
      <c r="A996" s="91"/>
      <c r="B996" s="284">
        <f>'パターン2-2-4-1'!B997</f>
        <v>0</v>
      </c>
      <c r="C996" s="285"/>
      <c r="D996" s="286">
        <f>'パターン2-2-4-1'!G997</f>
        <v>0</v>
      </c>
      <c r="E996" s="285"/>
      <c r="F996" s="287"/>
      <c r="G996" s="288">
        <f t="shared" si="12"/>
        <v>0</v>
      </c>
    </row>
    <row r="997" spans="1:7" s="77" customFormat="1" ht="32.1" customHeight="1">
      <c r="A997" s="91"/>
      <c r="B997" s="284">
        <f>'パターン2-2-4-1'!B998</f>
        <v>0</v>
      </c>
      <c r="C997" s="285"/>
      <c r="D997" s="286">
        <f>'パターン2-2-4-1'!G998</f>
        <v>0</v>
      </c>
      <c r="E997" s="285"/>
      <c r="F997" s="287"/>
      <c r="G997" s="288">
        <f t="shared" si="12"/>
        <v>0</v>
      </c>
    </row>
    <row r="998" spans="1:7" s="77" customFormat="1" ht="32.1" customHeight="1">
      <c r="A998" s="91"/>
      <c r="B998" s="284">
        <f>'パターン2-2-4-1'!B999</f>
        <v>0</v>
      </c>
      <c r="C998" s="285"/>
      <c r="D998" s="286">
        <f>'パターン2-2-4-1'!G999</f>
        <v>0</v>
      </c>
      <c r="E998" s="285"/>
      <c r="F998" s="287"/>
      <c r="G998" s="288">
        <f t="shared" si="12"/>
        <v>0</v>
      </c>
    </row>
    <row r="999" spans="1:7" s="77" customFormat="1" ht="32.1" customHeight="1">
      <c r="A999" s="91"/>
      <c r="B999" s="284">
        <f>'パターン2-2-4-1'!B1000</f>
        <v>0</v>
      </c>
      <c r="C999" s="285"/>
      <c r="D999" s="286">
        <f>'パターン2-2-4-1'!G1000</f>
        <v>0</v>
      </c>
      <c r="E999" s="285"/>
      <c r="F999" s="287"/>
      <c r="G999" s="288">
        <f t="shared" si="12"/>
        <v>0</v>
      </c>
    </row>
    <row r="1000" spans="1:7" s="77" customFormat="1" ht="32.1" customHeight="1">
      <c r="A1000" s="91"/>
      <c r="B1000" s="284">
        <f>'パターン2-2-4-1'!B1001</f>
        <v>0</v>
      </c>
      <c r="C1000" s="285"/>
      <c r="D1000" s="286">
        <f>'パターン2-2-4-1'!G1001</f>
        <v>0</v>
      </c>
      <c r="E1000" s="285"/>
      <c r="F1000" s="287"/>
      <c r="G1000" s="288">
        <f t="shared" si="12"/>
        <v>0</v>
      </c>
    </row>
    <row r="1001" spans="1:7" s="77" customFormat="1" ht="32.1" customHeight="1">
      <c r="A1001" s="91"/>
      <c r="B1001" s="284">
        <f>'パターン2-2-4-1'!B1002</f>
        <v>0</v>
      </c>
      <c r="C1001" s="285"/>
      <c r="D1001" s="286">
        <f>'パターン2-2-4-1'!G1002</f>
        <v>0</v>
      </c>
      <c r="E1001" s="285"/>
      <c r="F1001" s="287"/>
      <c r="G1001" s="288">
        <f t="shared" si="12"/>
        <v>0</v>
      </c>
    </row>
    <row r="1002" spans="1:7" s="77" customFormat="1" ht="32.1" customHeight="1">
      <c r="A1002" s="91"/>
      <c r="B1002" s="284">
        <f>'パターン2-2-4-1'!B1003</f>
        <v>0</v>
      </c>
      <c r="C1002" s="285"/>
      <c r="D1002" s="286">
        <f>'パターン2-2-4-1'!G1003</f>
        <v>0</v>
      </c>
      <c r="E1002" s="285"/>
      <c r="F1002" s="287"/>
      <c r="G1002" s="288">
        <f t="shared" si="12"/>
        <v>0</v>
      </c>
    </row>
    <row r="1003" spans="1:7" s="77" customFormat="1" ht="32.1" customHeight="1">
      <c r="A1003" s="91"/>
      <c r="B1003" s="284">
        <f>'パターン2-2-4-1'!B1004</f>
        <v>0</v>
      </c>
      <c r="C1003" s="285"/>
      <c r="D1003" s="286">
        <f>'パターン2-2-4-1'!G1004</f>
        <v>0</v>
      </c>
      <c r="E1003" s="285"/>
      <c r="F1003" s="287"/>
      <c r="G1003" s="288">
        <f t="shared" si="12"/>
        <v>0</v>
      </c>
    </row>
    <row r="1004" spans="1:7" s="77" customFormat="1" ht="32.1" customHeight="1">
      <c r="A1004" s="91"/>
      <c r="B1004" s="284">
        <f>'パターン2-2-4-1'!B1005</f>
        <v>0</v>
      </c>
      <c r="C1004" s="285"/>
      <c r="D1004" s="286">
        <f>'パターン2-2-4-1'!G1005</f>
        <v>0</v>
      </c>
      <c r="E1004" s="285"/>
      <c r="F1004" s="287"/>
      <c r="G1004" s="288">
        <f t="shared" si="12"/>
        <v>0</v>
      </c>
    </row>
    <row r="1005" spans="1:7" s="77" customFormat="1" ht="32.1" customHeight="1">
      <c r="A1005" s="91"/>
      <c r="B1005" s="284">
        <f>'パターン2-2-4-1'!B1006</f>
        <v>0</v>
      </c>
      <c r="C1005" s="285"/>
      <c r="D1005" s="286">
        <f>'パターン2-2-4-1'!G1006</f>
        <v>0</v>
      </c>
      <c r="E1005" s="285"/>
      <c r="F1005" s="287"/>
      <c r="G1005" s="288">
        <f t="shared" si="12"/>
        <v>0</v>
      </c>
    </row>
    <row r="1006" spans="1:7" s="77" customFormat="1" ht="32.1" customHeight="1">
      <c r="A1006" s="91"/>
      <c r="B1006" s="284">
        <f>'パターン2-2-4-1'!B1007</f>
        <v>0</v>
      </c>
      <c r="C1006" s="285"/>
      <c r="D1006" s="286">
        <f>'パターン2-2-4-1'!G1007</f>
        <v>0</v>
      </c>
      <c r="E1006" s="285"/>
      <c r="F1006" s="287"/>
      <c r="G1006" s="288">
        <f t="shared" si="12"/>
        <v>0</v>
      </c>
    </row>
    <row r="1007" spans="1:7" s="77" customFormat="1" ht="32.1" customHeight="1">
      <c r="A1007" s="91"/>
      <c r="B1007" s="284">
        <f>'パターン2-2-4-1'!B1008</f>
        <v>0</v>
      </c>
      <c r="C1007" s="285"/>
      <c r="D1007" s="286">
        <f>'パターン2-2-4-1'!G1008</f>
        <v>0</v>
      </c>
      <c r="E1007" s="285"/>
      <c r="F1007" s="287"/>
      <c r="G1007" s="288">
        <f t="shared" si="12"/>
        <v>0</v>
      </c>
    </row>
    <row r="1008" spans="1:7" s="77" customFormat="1" ht="32.1" customHeight="1">
      <c r="A1008" s="91"/>
      <c r="B1008" s="284">
        <f>'パターン2-2-4-1'!B1009</f>
        <v>0</v>
      </c>
      <c r="C1008" s="285"/>
      <c r="D1008" s="286">
        <f>'パターン2-2-4-1'!G1009</f>
        <v>0</v>
      </c>
      <c r="E1008" s="285"/>
      <c r="F1008" s="287"/>
      <c r="G1008" s="288">
        <f t="shared" si="12"/>
        <v>0</v>
      </c>
    </row>
    <row r="1009" spans="1:8" s="77" customFormat="1" ht="32.1" customHeight="1">
      <c r="A1009" s="91"/>
      <c r="B1009" s="284">
        <f>'パターン2-2-4-1'!B1010</f>
        <v>0</v>
      </c>
      <c r="C1009" s="285"/>
      <c r="D1009" s="286">
        <f>'パターン2-2-4-1'!G1010</f>
        <v>0</v>
      </c>
      <c r="E1009" s="285"/>
      <c r="F1009" s="287"/>
      <c r="G1009" s="288">
        <f t="shared" si="12"/>
        <v>0</v>
      </c>
    </row>
    <row r="1010" spans="1:8" s="77" customFormat="1" ht="32.1" customHeight="1" thickBot="1">
      <c r="A1010" s="91"/>
      <c r="B1010" s="260">
        <f>'パターン2-2-4-1'!B1011</f>
        <v>0</v>
      </c>
      <c r="C1010" s="131"/>
      <c r="D1010" s="132">
        <f>'パターン2-2-4-1'!G1011</f>
        <v>0</v>
      </c>
      <c r="E1010" s="131"/>
      <c r="F1010" s="133"/>
      <c r="G1010" s="134">
        <f t="shared" si="12"/>
        <v>0</v>
      </c>
    </row>
    <row r="1011" spans="1:8" s="77" customFormat="1" ht="3.75" customHeight="1">
      <c r="A1011" s="91"/>
      <c r="B1011" s="91"/>
      <c r="C1011" s="92"/>
      <c r="D1011" s="92"/>
      <c r="E1011" s="92"/>
      <c r="G1011" s="93"/>
      <c r="H1011" s="94"/>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6" customWidth="1"/>
    <col min="2" max="2" width="61.25" style="76" customWidth="1"/>
    <col min="3" max="7" width="18.25" style="77" customWidth="1"/>
    <col min="8" max="8" width="0.625" style="76" customWidth="1"/>
    <col min="9" max="16384" width="9" style="76"/>
  </cols>
  <sheetData>
    <row r="1" spans="1:10" ht="5.25" customHeight="1"/>
    <row r="2" spans="1:10" ht="21">
      <c r="B2" s="354" t="s">
        <v>49</v>
      </c>
      <c r="C2" s="78" t="s">
        <v>50</v>
      </c>
      <c r="D2" s="182" t="str">
        <f>'パターン2-1'!B19</f>
        <v>平成25年</v>
      </c>
      <c r="E2" s="76"/>
      <c r="F2" s="76"/>
      <c r="G2" s="79"/>
    </row>
    <row r="3" spans="1:10" ht="15.75" customHeight="1">
      <c r="B3" s="80"/>
      <c r="C3" s="80"/>
      <c r="D3" s="80"/>
      <c r="E3" s="80"/>
      <c r="F3" s="80"/>
      <c r="G3" s="79"/>
    </row>
    <row r="4" spans="1:10" ht="15.75" customHeight="1">
      <c r="A4" s="81"/>
      <c r="B4" s="255" t="s">
        <v>296</v>
      </c>
      <c r="C4" s="82"/>
      <c r="G4" s="82"/>
    </row>
    <row r="5" spans="1:10" ht="15.75" customHeight="1">
      <c r="A5" s="81"/>
      <c r="B5" s="76" t="s">
        <v>371</v>
      </c>
      <c r="C5" s="82"/>
      <c r="G5" s="82"/>
    </row>
    <row r="6" spans="1:10" ht="25.5" customHeight="1" thickBot="1">
      <c r="A6" s="83"/>
      <c r="B6" s="84" t="str">
        <f>"　　・"&amp;D2&amp;"の青色申告決算書の２ページに記載した内容に沿って入力し、完了したら「次へ」ボタンを押してください。"</f>
        <v>　　・平成25年の青色申告決算書の２ページに記載した内容に沿って入力し、完了したら「次へ」ボタンを押してください。</v>
      </c>
      <c r="C6" s="80"/>
      <c r="D6" s="80"/>
      <c r="E6" s="80"/>
      <c r="F6" s="80"/>
      <c r="G6" s="85" t="s">
        <v>33</v>
      </c>
    </row>
    <row r="7" spans="1:10" s="87" customFormat="1" ht="57" customHeight="1">
      <c r="A7" s="86"/>
      <c r="B7" s="245" t="s">
        <v>51</v>
      </c>
      <c r="C7" s="428" t="s">
        <v>148</v>
      </c>
      <c r="D7" s="428" t="s">
        <v>125</v>
      </c>
      <c r="E7" s="426" t="s">
        <v>149</v>
      </c>
      <c r="F7" s="427"/>
      <c r="G7" s="415" t="s">
        <v>152</v>
      </c>
    </row>
    <row r="8" spans="1:10" s="87" customFormat="1" ht="15.75">
      <c r="A8" s="86"/>
      <c r="B8" s="194"/>
      <c r="C8" s="429"/>
      <c r="D8" s="429"/>
      <c r="E8" s="195" t="s">
        <v>52</v>
      </c>
      <c r="F8" s="196" t="s">
        <v>53</v>
      </c>
      <c r="G8" s="416"/>
      <c r="J8" s="86" t="s">
        <v>349</v>
      </c>
    </row>
    <row r="9" spans="1:10" s="87" customFormat="1" ht="15" customHeight="1">
      <c r="A9" s="86"/>
      <c r="B9" s="417" t="s">
        <v>227</v>
      </c>
      <c r="C9" s="420" t="s">
        <v>35</v>
      </c>
      <c r="D9" s="421"/>
      <c r="E9" s="421"/>
      <c r="F9" s="421"/>
      <c r="G9" s="422"/>
      <c r="J9" s="86" t="s">
        <v>370</v>
      </c>
    </row>
    <row r="10" spans="1:10" s="87" customFormat="1" ht="15" customHeight="1">
      <c r="A10" s="86"/>
      <c r="B10" s="418"/>
      <c r="C10" s="423"/>
      <c r="D10" s="424"/>
      <c r="E10" s="424"/>
      <c r="F10" s="424"/>
      <c r="G10" s="425"/>
      <c r="J10" s="86" t="s">
        <v>350</v>
      </c>
    </row>
    <row r="11" spans="1:10" s="90" customFormat="1" ht="30" customHeight="1" thickBot="1">
      <c r="A11" s="88"/>
      <c r="B11" s="419"/>
      <c r="C11" s="120">
        <f>SUM(C12:C1011)</f>
        <v>0</v>
      </c>
      <c r="D11" s="120">
        <f>SUM(D12:D1011)</f>
        <v>0</v>
      </c>
      <c r="E11" s="120">
        <f>SUM(E12:E1011)</f>
        <v>0</v>
      </c>
      <c r="F11" s="121">
        <f>SUM(F12:F1011)</f>
        <v>0</v>
      </c>
      <c r="G11" s="122">
        <f>SUM(G12:G1011)</f>
        <v>0</v>
      </c>
      <c r="H11" s="89"/>
      <c r="J11" s="348" t="s">
        <v>351</v>
      </c>
    </row>
    <row r="12" spans="1:10" s="77" customFormat="1" ht="32.1" customHeight="1" thickTop="1">
      <c r="A12" s="91"/>
      <c r="B12" s="273"/>
      <c r="C12" s="274"/>
      <c r="D12" s="274"/>
      <c r="E12" s="274"/>
      <c r="F12" s="275"/>
      <c r="G12" s="276">
        <f>C12-D12+(E12+F12)</f>
        <v>0</v>
      </c>
    </row>
    <row r="13" spans="1:10" s="77" customFormat="1" ht="31.5" customHeight="1">
      <c r="A13" s="91"/>
      <c r="B13" s="277"/>
      <c r="C13" s="278"/>
      <c r="D13" s="278"/>
      <c r="E13" s="278"/>
      <c r="F13" s="123"/>
      <c r="G13" s="279">
        <f>C13-D13+(E13+F13)</f>
        <v>0</v>
      </c>
    </row>
    <row r="14" spans="1:10" s="77" customFormat="1" ht="32.1" customHeight="1">
      <c r="A14" s="91"/>
      <c r="B14" s="277"/>
      <c r="C14" s="278"/>
      <c r="D14" s="278"/>
      <c r="E14" s="278"/>
      <c r="F14" s="123"/>
      <c r="G14" s="279">
        <f>C14-D14+(E14+F14)</f>
        <v>0</v>
      </c>
    </row>
    <row r="15" spans="1:10" s="77" customFormat="1" ht="32.1" customHeight="1">
      <c r="A15" s="91"/>
      <c r="B15" s="277"/>
      <c r="C15" s="278"/>
      <c r="D15" s="278"/>
      <c r="E15" s="278"/>
      <c r="F15" s="123"/>
      <c r="G15" s="279">
        <f t="shared" ref="G15:G19" si="0">C15-D15+(E15+F15)</f>
        <v>0</v>
      </c>
    </row>
    <row r="16" spans="1:10" s="77" customFormat="1" ht="32.1" customHeight="1">
      <c r="A16" s="91"/>
      <c r="B16" s="277"/>
      <c r="C16" s="278"/>
      <c r="D16" s="278"/>
      <c r="E16" s="278"/>
      <c r="F16" s="123"/>
      <c r="G16" s="279">
        <f t="shared" si="0"/>
        <v>0</v>
      </c>
    </row>
    <row r="17" spans="1:7" s="77" customFormat="1" ht="31.5" customHeight="1">
      <c r="A17" s="91"/>
      <c r="B17" s="277"/>
      <c r="C17" s="278"/>
      <c r="D17" s="278"/>
      <c r="E17" s="278"/>
      <c r="F17" s="123"/>
      <c r="G17" s="279">
        <f t="shared" si="0"/>
        <v>0</v>
      </c>
    </row>
    <row r="18" spans="1:7" s="77" customFormat="1" ht="32.1" customHeight="1">
      <c r="A18" s="91"/>
      <c r="B18" s="277"/>
      <c r="C18" s="278"/>
      <c r="D18" s="278"/>
      <c r="E18" s="278"/>
      <c r="F18" s="123"/>
      <c r="G18" s="279">
        <f t="shared" si="0"/>
        <v>0</v>
      </c>
    </row>
    <row r="19" spans="1:7" s="77" customFormat="1" ht="32.1" customHeight="1">
      <c r="A19" s="91"/>
      <c r="B19" s="277"/>
      <c r="C19" s="278"/>
      <c r="D19" s="278"/>
      <c r="E19" s="278"/>
      <c r="F19" s="123"/>
      <c r="G19" s="279">
        <f t="shared" si="0"/>
        <v>0</v>
      </c>
    </row>
    <row r="20" spans="1:7" s="77" customFormat="1" ht="32.1" customHeight="1">
      <c r="A20" s="91"/>
      <c r="B20" s="277"/>
      <c r="C20" s="278"/>
      <c r="D20" s="278"/>
      <c r="E20" s="278"/>
      <c r="F20" s="123"/>
      <c r="G20" s="279">
        <f>C20-D20+(E20+F20)</f>
        <v>0</v>
      </c>
    </row>
    <row r="21" spans="1:7" s="77" customFormat="1" ht="32.1" customHeight="1">
      <c r="A21" s="91"/>
      <c r="B21" s="277"/>
      <c r="C21" s="278"/>
      <c r="D21" s="278"/>
      <c r="E21" s="278"/>
      <c r="F21" s="123"/>
      <c r="G21" s="279">
        <f t="shared" ref="G21:G84" si="1">C21-D21+(E21+F21)</f>
        <v>0</v>
      </c>
    </row>
    <row r="22" spans="1:7" s="77" customFormat="1" ht="32.1" customHeight="1">
      <c r="A22" s="91"/>
      <c r="B22" s="277"/>
      <c r="C22" s="278"/>
      <c r="D22" s="278"/>
      <c r="E22" s="278"/>
      <c r="F22" s="123"/>
      <c r="G22" s="279">
        <f t="shared" si="1"/>
        <v>0</v>
      </c>
    </row>
    <row r="23" spans="1:7" s="77" customFormat="1" ht="32.1" customHeight="1">
      <c r="A23" s="91"/>
      <c r="B23" s="277"/>
      <c r="C23" s="278"/>
      <c r="D23" s="278"/>
      <c r="E23" s="278"/>
      <c r="F23" s="123"/>
      <c r="G23" s="279">
        <f t="shared" si="1"/>
        <v>0</v>
      </c>
    </row>
    <row r="24" spans="1:7" s="77" customFormat="1" ht="32.1" customHeight="1">
      <c r="A24" s="91"/>
      <c r="B24" s="277"/>
      <c r="C24" s="278"/>
      <c r="D24" s="278"/>
      <c r="E24" s="278"/>
      <c r="F24" s="123"/>
      <c r="G24" s="279">
        <f t="shared" si="1"/>
        <v>0</v>
      </c>
    </row>
    <row r="25" spans="1:7" s="77" customFormat="1" ht="32.1" customHeight="1">
      <c r="A25" s="91"/>
      <c r="B25" s="277"/>
      <c r="C25" s="278"/>
      <c r="D25" s="278"/>
      <c r="E25" s="278"/>
      <c r="F25" s="123"/>
      <c r="G25" s="279">
        <f t="shared" si="1"/>
        <v>0</v>
      </c>
    </row>
    <row r="26" spans="1:7" s="77" customFormat="1" ht="32.1" customHeight="1">
      <c r="A26" s="91"/>
      <c r="B26" s="277"/>
      <c r="C26" s="278"/>
      <c r="D26" s="278"/>
      <c r="E26" s="278"/>
      <c r="F26" s="123"/>
      <c r="G26" s="279">
        <f t="shared" si="1"/>
        <v>0</v>
      </c>
    </row>
    <row r="27" spans="1:7" s="77" customFormat="1" ht="32.1" customHeight="1">
      <c r="A27" s="91"/>
      <c r="B27" s="277"/>
      <c r="C27" s="278"/>
      <c r="D27" s="278"/>
      <c r="E27" s="278"/>
      <c r="F27" s="123"/>
      <c r="G27" s="279">
        <f t="shared" si="1"/>
        <v>0</v>
      </c>
    </row>
    <row r="28" spans="1:7" s="77" customFormat="1" ht="32.1" customHeight="1">
      <c r="A28" s="91"/>
      <c r="B28" s="277"/>
      <c r="C28" s="278"/>
      <c r="D28" s="278"/>
      <c r="E28" s="278"/>
      <c r="F28" s="123"/>
      <c r="G28" s="279">
        <f t="shared" si="1"/>
        <v>0</v>
      </c>
    </row>
    <row r="29" spans="1:7" s="77" customFormat="1" ht="32.1" customHeight="1">
      <c r="A29" s="91"/>
      <c r="B29" s="277"/>
      <c r="C29" s="278"/>
      <c r="D29" s="278"/>
      <c r="E29" s="278"/>
      <c r="F29" s="123"/>
      <c r="G29" s="279">
        <f t="shared" si="1"/>
        <v>0</v>
      </c>
    </row>
    <row r="30" spans="1:7" s="77" customFormat="1" ht="32.1" customHeight="1">
      <c r="A30" s="91"/>
      <c r="B30" s="277"/>
      <c r="C30" s="278"/>
      <c r="D30" s="278"/>
      <c r="E30" s="278"/>
      <c r="F30" s="123"/>
      <c r="G30" s="279">
        <f t="shared" si="1"/>
        <v>0</v>
      </c>
    </row>
    <row r="31" spans="1:7" s="77" customFormat="1" ht="32.1" customHeight="1">
      <c r="A31" s="91"/>
      <c r="B31" s="277"/>
      <c r="C31" s="278"/>
      <c r="D31" s="278"/>
      <c r="E31" s="278"/>
      <c r="F31" s="123"/>
      <c r="G31" s="279">
        <f t="shared" si="1"/>
        <v>0</v>
      </c>
    </row>
    <row r="32" spans="1:7" s="77" customFormat="1" ht="32.1" customHeight="1">
      <c r="A32" s="91"/>
      <c r="B32" s="277"/>
      <c r="C32" s="278"/>
      <c r="D32" s="278"/>
      <c r="E32" s="278"/>
      <c r="F32" s="123"/>
      <c r="G32" s="279">
        <f t="shared" si="1"/>
        <v>0</v>
      </c>
    </row>
    <row r="33" spans="1:7" s="77" customFormat="1" ht="32.1" customHeight="1">
      <c r="A33" s="91"/>
      <c r="B33" s="277"/>
      <c r="C33" s="278"/>
      <c r="D33" s="278"/>
      <c r="E33" s="278"/>
      <c r="F33" s="123"/>
      <c r="G33" s="279">
        <f t="shared" si="1"/>
        <v>0</v>
      </c>
    </row>
    <row r="34" spans="1:7" s="77" customFormat="1" ht="32.1" customHeight="1">
      <c r="A34" s="91"/>
      <c r="B34" s="277"/>
      <c r="C34" s="278"/>
      <c r="D34" s="278"/>
      <c r="E34" s="278"/>
      <c r="F34" s="123"/>
      <c r="G34" s="279">
        <f t="shared" si="1"/>
        <v>0</v>
      </c>
    </row>
    <row r="35" spans="1:7" s="77" customFormat="1" ht="32.1" customHeight="1">
      <c r="A35" s="91"/>
      <c r="B35" s="277"/>
      <c r="C35" s="278"/>
      <c r="D35" s="278"/>
      <c r="E35" s="278"/>
      <c r="F35" s="123"/>
      <c r="G35" s="279">
        <f t="shared" si="1"/>
        <v>0</v>
      </c>
    </row>
    <row r="36" spans="1:7" s="77" customFormat="1" ht="32.1" customHeight="1">
      <c r="A36" s="91"/>
      <c r="B36" s="277"/>
      <c r="C36" s="278"/>
      <c r="D36" s="278"/>
      <c r="E36" s="278"/>
      <c r="F36" s="123"/>
      <c r="G36" s="279">
        <f t="shared" si="1"/>
        <v>0</v>
      </c>
    </row>
    <row r="37" spans="1:7" s="77" customFormat="1" ht="32.1" customHeight="1">
      <c r="A37" s="91"/>
      <c r="B37" s="277"/>
      <c r="C37" s="278"/>
      <c r="D37" s="278"/>
      <c r="E37" s="278"/>
      <c r="F37" s="123"/>
      <c r="G37" s="279">
        <f t="shared" si="1"/>
        <v>0</v>
      </c>
    </row>
    <row r="38" spans="1:7" s="77" customFormat="1" ht="32.1" customHeight="1">
      <c r="A38" s="91"/>
      <c r="B38" s="277"/>
      <c r="C38" s="278"/>
      <c r="D38" s="278"/>
      <c r="E38" s="278"/>
      <c r="F38" s="123"/>
      <c r="G38" s="279">
        <f t="shared" si="1"/>
        <v>0</v>
      </c>
    </row>
    <row r="39" spans="1:7" s="77" customFormat="1" ht="32.1" customHeight="1">
      <c r="A39" s="91"/>
      <c r="B39" s="277"/>
      <c r="C39" s="278"/>
      <c r="D39" s="278"/>
      <c r="E39" s="278"/>
      <c r="F39" s="123"/>
      <c r="G39" s="279">
        <f t="shared" si="1"/>
        <v>0</v>
      </c>
    </row>
    <row r="40" spans="1:7" s="77" customFormat="1" ht="32.1" customHeight="1">
      <c r="A40" s="91"/>
      <c r="B40" s="277"/>
      <c r="C40" s="278"/>
      <c r="D40" s="278"/>
      <c r="E40" s="278"/>
      <c r="F40" s="123"/>
      <c r="G40" s="279">
        <f t="shared" si="1"/>
        <v>0</v>
      </c>
    </row>
    <row r="41" spans="1:7" s="77" customFormat="1" ht="32.1" customHeight="1">
      <c r="A41" s="91"/>
      <c r="B41" s="277"/>
      <c r="C41" s="278"/>
      <c r="D41" s="278"/>
      <c r="E41" s="278"/>
      <c r="F41" s="123"/>
      <c r="G41" s="279">
        <f t="shared" si="1"/>
        <v>0</v>
      </c>
    </row>
    <row r="42" spans="1:7" s="77" customFormat="1" ht="32.1" customHeight="1">
      <c r="A42" s="91"/>
      <c r="B42" s="277"/>
      <c r="C42" s="278"/>
      <c r="D42" s="278"/>
      <c r="E42" s="278"/>
      <c r="F42" s="123"/>
      <c r="G42" s="279">
        <f t="shared" si="1"/>
        <v>0</v>
      </c>
    </row>
    <row r="43" spans="1:7" s="77" customFormat="1" ht="32.1" customHeight="1">
      <c r="A43" s="91"/>
      <c r="B43" s="277"/>
      <c r="C43" s="278"/>
      <c r="D43" s="278"/>
      <c r="E43" s="278"/>
      <c r="F43" s="123"/>
      <c r="G43" s="279">
        <f t="shared" si="1"/>
        <v>0</v>
      </c>
    </row>
    <row r="44" spans="1:7" s="77" customFormat="1" ht="32.1" customHeight="1">
      <c r="A44" s="91"/>
      <c r="B44" s="277"/>
      <c r="C44" s="278"/>
      <c r="D44" s="278"/>
      <c r="E44" s="278"/>
      <c r="F44" s="123"/>
      <c r="G44" s="279">
        <f t="shared" si="1"/>
        <v>0</v>
      </c>
    </row>
    <row r="45" spans="1:7" s="77" customFormat="1" ht="32.1" customHeight="1">
      <c r="A45" s="91"/>
      <c r="B45" s="277"/>
      <c r="C45" s="278"/>
      <c r="D45" s="278"/>
      <c r="E45" s="278"/>
      <c r="F45" s="123"/>
      <c r="G45" s="279">
        <f t="shared" si="1"/>
        <v>0</v>
      </c>
    </row>
    <row r="46" spans="1:7" s="77" customFormat="1" ht="32.1" customHeight="1">
      <c r="A46" s="91"/>
      <c r="B46" s="277"/>
      <c r="C46" s="278"/>
      <c r="D46" s="278"/>
      <c r="E46" s="278"/>
      <c r="F46" s="123"/>
      <c r="G46" s="279">
        <f t="shared" si="1"/>
        <v>0</v>
      </c>
    </row>
    <row r="47" spans="1:7" s="77" customFormat="1" ht="32.1" customHeight="1">
      <c r="A47" s="91"/>
      <c r="B47" s="277"/>
      <c r="C47" s="278"/>
      <c r="D47" s="278"/>
      <c r="E47" s="278"/>
      <c r="F47" s="123"/>
      <c r="G47" s="279">
        <f t="shared" si="1"/>
        <v>0</v>
      </c>
    </row>
    <row r="48" spans="1:7" s="77" customFormat="1" ht="32.1" customHeight="1">
      <c r="A48" s="91"/>
      <c r="B48" s="277"/>
      <c r="C48" s="278"/>
      <c r="D48" s="278"/>
      <c r="E48" s="278"/>
      <c r="F48" s="123"/>
      <c r="G48" s="279">
        <f t="shared" si="1"/>
        <v>0</v>
      </c>
    </row>
    <row r="49" spans="1:7" s="77" customFormat="1" ht="32.1" customHeight="1">
      <c r="A49" s="91"/>
      <c r="B49" s="277"/>
      <c r="C49" s="278"/>
      <c r="D49" s="278"/>
      <c r="E49" s="278"/>
      <c r="F49" s="123"/>
      <c r="G49" s="279">
        <f t="shared" si="1"/>
        <v>0</v>
      </c>
    </row>
    <row r="50" spans="1:7" s="77" customFormat="1" ht="32.1" customHeight="1">
      <c r="A50" s="91"/>
      <c r="B50" s="277"/>
      <c r="C50" s="278"/>
      <c r="D50" s="278"/>
      <c r="E50" s="278"/>
      <c r="F50" s="123"/>
      <c r="G50" s="279">
        <f t="shared" si="1"/>
        <v>0</v>
      </c>
    </row>
    <row r="51" spans="1:7" s="77" customFormat="1" ht="32.1" customHeight="1">
      <c r="A51" s="91"/>
      <c r="B51" s="277"/>
      <c r="C51" s="278"/>
      <c r="D51" s="278"/>
      <c r="E51" s="278"/>
      <c r="F51" s="123"/>
      <c r="G51" s="279">
        <f t="shared" si="1"/>
        <v>0</v>
      </c>
    </row>
    <row r="52" spans="1:7" s="77" customFormat="1" ht="32.1" customHeight="1">
      <c r="A52" s="91"/>
      <c r="B52" s="277"/>
      <c r="C52" s="278"/>
      <c r="D52" s="278"/>
      <c r="E52" s="278"/>
      <c r="F52" s="123"/>
      <c r="G52" s="279">
        <f t="shared" si="1"/>
        <v>0</v>
      </c>
    </row>
    <row r="53" spans="1:7" s="77" customFormat="1" ht="32.1" customHeight="1">
      <c r="A53" s="91"/>
      <c r="B53" s="277"/>
      <c r="C53" s="278"/>
      <c r="D53" s="278"/>
      <c r="E53" s="278"/>
      <c r="F53" s="123"/>
      <c r="G53" s="279">
        <f t="shared" si="1"/>
        <v>0</v>
      </c>
    </row>
    <row r="54" spans="1:7" s="77" customFormat="1" ht="32.1" customHeight="1">
      <c r="A54" s="91"/>
      <c r="B54" s="277"/>
      <c r="C54" s="278"/>
      <c r="D54" s="278"/>
      <c r="E54" s="278"/>
      <c r="F54" s="123"/>
      <c r="G54" s="279">
        <f t="shared" si="1"/>
        <v>0</v>
      </c>
    </row>
    <row r="55" spans="1:7" s="77" customFormat="1" ht="32.1" customHeight="1">
      <c r="A55" s="91"/>
      <c r="B55" s="277"/>
      <c r="C55" s="278"/>
      <c r="D55" s="278"/>
      <c r="E55" s="278"/>
      <c r="F55" s="123"/>
      <c r="G55" s="279">
        <f t="shared" si="1"/>
        <v>0</v>
      </c>
    </row>
    <row r="56" spans="1:7" s="77" customFormat="1" ht="32.1" customHeight="1">
      <c r="A56" s="91"/>
      <c r="B56" s="277"/>
      <c r="C56" s="278"/>
      <c r="D56" s="278"/>
      <c r="E56" s="278"/>
      <c r="F56" s="123"/>
      <c r="G56" s="279">
        <f t="shared" si="1"/>
        <v>0</v>
      </c>
    </row>
    <row r="57" spans="1:7" s="77" customFormat="1" ht="32.1" customHeight="1">
      <c r="A57" s="91"/>
      <c r="B57" s="277"/>
      <c r="C57" s="278"/>
      <c r="D57" s="278"/>
      <c r="E57" s="278"/>
      <c r="F57" s="123"/>
      <c r="G57" s="279">
        <f t="shared" si="1"/>
        <v>0</v>
      </c>
    </row>
    <row r="58" spans="1:7" s="77" customFormat="1" ht="32.1" customHeight="1">
      <c r="A58" s="91"/>
      <c r="B58" s="277"/>
      <c r="C58" s="278"/>
      <c r="D58" s="278"/>
      <c r="E58" s="278"/>
      <c r="F58" s="123"/>
      <c r="G58" s="279">
        <f t="shared" si="1"/>
        <v>0</v>
      </c>
    </row>
    <row r="59" spans="1:7" s="77" customFormat="1" ht="32.1" customHeight="1">
      <c r="A59" s="91"/>
      <c r="B59" s="277"/>
      <c r="C59" s="278"/>
      <c r="D59" s="278"/>
      <c r="E59" s="278"/>
      <c r="F59" s="123"/>
      <c r="G59" s="279">
        <f t="shared" si="1"/>
        <v>0</v>
      </c>
    </row>
    <row r="60" spans="1:7" s="77" customFormat="1" ht="32.1" customHeight="1">
      <c r="A60" s="91"/>
      <c r="B60" s="277"/>
      <c r="C60" s="278"/>
      <c r="D60" s="278"/>
      <c r="E60" s="278"/>
      <c r="F60" s="123"/>
      <c r="G60" s="279">
        <f t="shared" si="1"/>
        <v>0</v>
      </c>
    </row>
    <row r="61" spans="1:7" s="77" customFormat="1" ht="32.1" customHeight="1">
      <c r="A61" s="91"/>
      <c r="B61" s="277"/>
      <c r="C61" s="278"/>
      <c r="D61" s="278"/>
      <c r="E61" s="278"/>
      <c r="F61" s="123"/>
      <c r="G61" s="279">
        <f t="shared" si="1"/>
        <v>0</v>
      </c>
    </row>
    <row r="62" spans="1:7" s="77" customFormat="1" ht="32.1" customHeight="1">
      <c r="A62" s="91"/>
      <c r="B62" s="277"/>
      <c r="C62" s="278"/>
      <c r="D62" s="278"/>
      <c r="E62" s="278"/>
      <c r="F62" s="123"/>
      <c r="G62" s="279">
        <f t="shared" si="1"/>
        <v>0</v>
      </c>
    </row>
    <row r="63" spans="1:7" s="77" customFormat="1" ht="32.1" customHeight="1">
      <c r="A63" s="91"/>
      <c r="B63" s="277"/>
      <c r="C63" s="278"/>
      <c r="D63" s="278"/>
      <c r="E63" s="278"/>
      <c r="F63" s="123"/>
      <c r="G63" s="279">
        <f t="shared" si="1"/>
        <v>0</v>
      </c>
    </row>
    <row r="64" spans="1:7" s="77" customFormat="1" ht="32.1" customHeight="1">
      <c r="A64" s="91"/>
      <c r="B64" s="277"/>
      <c r="C64" s="278"/>
      <c r="D64" s="278"/>
      <c r="E64" s="278"/>
      <c r="F64" s="123"/>
      <c r="G64" s="279">
        <f t="shared" si="1"/>
        <v>0</v>
      </c>
    </row>
    <row r="65" spans="1:7" s="77" customFormat="1" ht="32.1" customHeight="1">
      <c r="A65" s="91"/>
      <c r="B65" s="277"/>
      <c r="C65" s="278"/>
      <c r="D65" s="278"/>
      <c r="E65" s="278"/>
      <c r="F65" s="123"/>
      <c r="G65" s="279">
        <f t="shared" si="1"/>
        <v>0</v>
      </c>
    </row>
    <row r="66" spans="1:7" s="77" customFormat="1" ht="32.1" customHeight="1">
      <c r="A66" s="91"/>
      <c r="B66" s="277"/>
      <c r="C66" s="278"/>
      <c r="D66" s="278"/>
      <c r="E66" s="278"/>
      <c r="F66" s="123"/>
      <c r="G66" s="279">
        <f t="shared" si="1"/>
        <v>0</v>
      </c>
    </row>
    <row r="67" spans="1:7" s="77" customFormat="1" ht="32.1" customHeight="1">
      <c r="A67" s="91"/>
      <c r="B67" s="277"/>
      <c r="C67" s="278"/>
      <c r="D67" s="278"/>
      <c r="E67" s="278"/>
      <c r="F67" s="123"/>
      <c r="G67" s="279">
        <f t="shared" si="1"/>
        <v>0</v>
      </c>
    </row>
    <row r="68" spans="1:7" s="77" customFormat="1" ht="32.1" customHeight="1">
      <c r="A68" s="91"/>
      <c r="B68" s="277"/>
      <c r="C68" s="278"/>
      <c r="D68" s="278"/>
      <c r="E68" s="278"/>
      <c r="F68" s="123"/>
      <c r="G68" s="279">
        <f t="shared" si="1"/>
        <v>0</v>
      </c>
    </row>
    <row r="69" spans="1:7" s="77" customFormat="1" ht="32.1" customHeight="1">
      <c r="A69" s="91"/>
      <c r="B69" s="277"/>
      <c r="C69" s="278"/>
      <c r="D69" s="278"/>
      <c r="E69" s="278"/>
      <c r="F69" s="123"/>
      <c r="G69" s="279">
        <f t="shared" si="1"/>
        <v>0</v>
      </c>
    </row>
    <row r="70" spans="1:7" s="77" customFormat="1" ht="32.1" customHeight="1">
      <c r="A70" s="91"/>
      <c r="B70" s="277"/>
      <c r="C70" s="278"/>
      <c r="D70" s="278"/>
      <c r="E70" s="278"/>
      <c r="F70" s="123"/>
      <c r="G70" s="279">
        <f t="shared" si="1"/>
        <v>0</v>
      </c>
    </row>
    <row r="71" spans="1:7" s="77" customFormat="1" ht="32.1" customHeight="1">
      <c r="A71" s="91"/>
      <c r="B71" s="277"/>
      <c r="C71" s="278"/>
      <c r="D71" s="278"/>
      <c r="E71" s="278"/>
      <c r="F71" s="123"/>
      <c r="G71" s="279">
        <f t="shared" si="1"/>
        <v>0</v>
      </c>
    </row>
    <row r="72" spans="1:7" s="77" customFormat="1" ht="32.1" customHeight="1">
      <c r="A72" s="91"/>
      <c r="B72" s="277"/>
      <c r="C72" s="278"/>
      <c r="D72" s="278"/>
      <c r="E72" s="278"/>
      <c r="F72" s="123"/>
      <c r="G72" s="279">
        <f t="shared" si="1"/>
        <v>0</v>
      </c>
    </row>
    <row r="73" spans="1:7" s="77" customFormat="1" ht="32.1" customHeight="1">
      <c r="A73" s="91"/>
      <c r="B73" s="277"/>
      <c r="C73" s="278"/>
      <c r="D73" s="278"/>
      <c r="E73" s="278"/>
      <c r="F73" s="123"/>
      <c r="G73" s="279">
        <f t="shared" si="1"/>
        <v>0</v>
      </c>
    </row>
    <row r="74" spans="1:7" s="77" customFormat="1" ht="32.1" customHeight="1">
      <c r="A74" s="91"/>
      <c r="B74" s="277"/>
      <c r="C74" s="278"/>
      <c r="D74" s="278"/>
      <c r="E74" s="278"/>
      <c r="F74" s="123"/>
      <c r="G74" s="279">
        <f t="shared" si="1"/>
        <v>0</v>
      </c>
    </row>
    <row r="75" spans="1:7" s="77" customFormat="1" ht="32.1" customHeight="1">
      <c r="A75" s="91"/>
      <c r="B75" s="277"/>
      <c r="C75" s="278"/>
      <c r="D75" s="278"/>
      <c r="E75" s="278"/>
      <c r="F75" s="123"/>
      <c r="G75" s="279">
        <f t="shared" si="1"/>
        <v>0</v>
      </c>
    </row>
    <row r="76" spans="1:7" s="77" customFormat="1" ht="32.1" customHeight="1">
      <c r="A76" s="91"/>
      <c r="B76" s="277"/>
      <c r="C76" s="278"/>
      <c r="D76" s="278"/>
      <c r="E76" s="278"/>
      <c r="F76" s="123"/>
      <c r="G76" s="279">
        <f t="shared" si="1"/>
        <v>0</v>
      </c>
    </row>
    <row r="77" spans="1:7" s="77" customFormat="1" ht="32.1" customHeight="1">
      <c r="A77" s="91"/>
      <c r="B77" s="277"/>
      <c r="C77" s="278"/>
      <c r="D77" s="278"/>
      <c r="E77" s="278"/>
      <c r="F77" s="123"/>
      <c r="G77" s="279">
        <f t="shared" si="1"/>
        <v>0</v>
      </c>
    </row>
    <row r="78" spans="1:7" s="77" customFormat="1" ht="32.1" customHeight="1">
      <c r="A78" s="91"/>
      <c r="B78" s="277"/>
      <c r="C78" s="278"/>
      <c r="D78" s="278"/>
      <c r="E78" s="278"/>
      <c r="F78" s="123"/>
      <c r="G78" s="279">
        <f t="shared" si="1"/>
        <v>0</v>
      </c>
    </row>
    <row r="79" spans="1:7" s="77" customFormat="1" ht="32.1" customHeight="1">
      <c r="A79" s="91"/>
      <c r="B79" s="277"/>
      <c r="C79" s="278"/>
      <c r="D79" s="278"/>
      <c r="E79" s="278"/>
      <c r="F79" s="123"/>
      <c r="G79" s="279">
        <f t="shared" si="1"/>
        <v>0</v>
      </c>
    </row>
    <row r="80" spans="1:7" s="77" customFormat="1" ht="32.1" customHeight="1">
      <c r="A80" s="91"/>
      <c r="B80" s="277"/>
      <c r="C80" s="278"/>
      <c r="D80" s="278"/>
      <c r="E80" s="278"/>
      <c r="F80" s="123"/>
      <c r="G80" s="279">
        <f t="shared" si="1"/>
        <v>0</v>
      </c>
    </row>
    <row r="81" spans="1:7" s="77" customFormat="1" ht="32.1" customHeight="1">
      <c r="A81" s="91"/>
      <c r="B81" s="277"/>
      <c r="C81" s="278"/>
      <c r="D81" s="278"/>
      <c r="E81" s="278"/>
      <c r="F81" s="123"/>
      <c r="G81" s="279">
        <f t="shared" si="1"/>
        <v>0</v>
      </c>
    </row>
    <row r="82" spans="1:7" s="77" customFormat="1" ht="32.1" customHeight="1">
      <c r="A82" s="91"/>
      <c r="B82" s="277"/>
      <c r="C82" s="278"/>
      <c r="D82" s="278"/>
      <c r="E82" s="278"/>
      <c r="F82" s="123"/>
      <c r="G82" s="279">
        <f t="shared" si="1"/>
        <v>0</v>
      </c>
    </row>
    <row r="83" spans="1:7" s="77" customFormat="1" ht="32.1" customHeight="1">
      <c r="A83" s="91"/>
      <c r="B83" s="277"/>
      <c r="C83" s="278"/>
      <c r="D83" s="278"/>
      <c r="E83" s="278"/>
      <c r="F83" s="123"/>
      <c r="G83" s="279">
        <f t="shared" si="1"/>
        <v>0</v>
      </c>
    </row>
    <row r="84" spans="1:7" s="77" customFormat="1" ht="32.1" customHeight="1">
      <c r="A84" s="91"/>
      <c r="B84" s="277"/>
      <c r="C84" s="278"/>
      <c r="D84" s="278"/>
      <c r="E84" s="278"/>
      <c r="F84" s="123"/>
      <c r="G84" s="279">
        <f t="shared" si="1"/>
        <v>0</v>
      </c>
    </row>
    <row r="85" spans="1:7" s="77" customFormat="1" ht="32.1" customHeight="1">
      <c r="A85" s="91"/>
      <c r="B85" s="277"/>
      <c r="C85" s="278"/>
      <c r="D85" s="278"/>
      <c r="E85" s="278"/>
      <c r="F85" s="123"/>
      <c r="G85" s="279">
        <f t="shared" ref="G85:G148" si="2">C85-D85+(E85+F85)</f>
        <v>0</v>
      </c>
    </row>
    <row r="86" spans="1:7" s="77" customFormat="1" ht="32.1" customHeight="1">
      <c r="A86" s="91"/>
      <c r="B86" s="277"/>
      <c r="C86" s="278"/>
      <c r="D86" s="278"/>
      <c r="E86" s="278"/>
      <c r="F86" s="123"/>
      <c r="G86" s="279">
        <f t="shared" si="2"/>
        <v>0</v>
      </c>
    </row>
    <row r="87" spans="1:7" s="77" customFormat="1" ht="32.1" customHeight="1">
      <c r="A87" s="91"/>
      <c r="B87" s="277"/>
      <c r="C87" s="278"/>
      <c r="D87" s="278"/>
      <c r="E87" s="278"/>
      <c r="F87" s="123"/>
      <c r="G87" s="279">
        <f t="shared" si="2"/>
        <v>0</v>
      </c>
    </row>
    <row r="88" spans="1:7" s="77" customFormat="1" ht="32.1" customHeight="1">
      <c r="A88" s="91"/>
      <c r="B88" s="277"/>
      <c r="C88" s="278"/>
      <c r="D88" s="278"/>
      <c r="E88" s="278"/>
      <c r="F88" s="123"/>
      <c r="G88" s="279">
        <f t="shared" si="2"/>
        <v>0</v>
      </c>
    </row>
    <row r="89" spans="1:7" s="77" customFormat="1" ht="32.1" customHeight="1">
      <c r="A89" s="91"/>
      <c r="B89" s="277"/>
      <c r="C89" s="278"/>
      <c r="D89" s="278"/>
      <c r="E89" s="278"/>
      <c r="F89" s="123"/>
      <c r="G89" s="279">
        <f t="shared" si="2"/>
        <v>0</v>
      </c>
    </row>
    <row r="90" spans="1:7" s="77" customFormat="1" ht="32.1" customHeight="1">
      <c r="A90" s="91"/>
      <c r="B90" s="277"/>
      <c r="C90" s="278"/>
      <c r="D90" s="278"/>
      <c r="E90" s="278"/>
      <c r="F90" s="123"/>
      <c r="G90" s="279">
        <f t="shared" si="2"/>
        <v>0</v>
      </c>
    </row>
    <row r="91" spans="1:7" s="77" customFormat="1" ht="32.1" customHeight="1">
      <c r="A91" s="91"/>
      <c r="B91" s="277"/>
      <c r="C91" s="278"/>
      <c r="D91" s="278"/>
      <c r="E91" s="278"/>
      <c r="F91" s="123"/>
      <c r="G91" s="279">
        <f t="shared" si="2"/>
        <v>0</v>
      </c>
    </row>
    <row r="92" spans="1:7" s="77" customFormat="1" ht="32.1" customHeight="1">
      <c r="A92" s="91"/>
      <c r="B92" s="277"/>
      <c r="C92" s="278"/>
      <c r="D92" s="278"/>
      <c r="E92" s="278"/>
      <c r="F92" s="123"/>
      <c r="G92" s="279">
        <f t="shared" si="2"/>
        <v>0</v>
      </c>
    </row>
    <row r="93" spans="1:7" s="77" customFormat="1" ht="32.1" customHeight="1">
      <c r="A93" s="91"/>
      <c r="B93" s="277"/>
      <c r="C93" s="278"/>
      <c r="D93" s="278"/>
      <c r="E93" s="278"/>
      <c r="F93" s="123"/>
      <c r="G93" s="279">
        <f t="shared" si="2"/>
        <v>0</v>
      </c>
    </row>
    <row r="94" spans="1:7" s="77" customFormat="1" ht="32.1" customHeight="1">
      <c r="A94" s="91"/>
      <c r="B94" s="277"/>
      <c r="C94" s="278"/>
      <c r="D94" s="278"/>
      <c r="E94" s="278"/>
      <c r="F94" s="123"/>
      <c r="G94" s="279">
        <f t="shared" si="2"/>
        <v>0</v>
      </c>
    </row>
    <row r="95" spans="1:7" s="77" customFormat="1" ht="32.1" customHeight="1">
      <c r="A95" s="91"/>
      <c r="B95" s="277"/>
      <c r="C95" s="278"/>
      <c r="D95" s="278"/>
      <c r="E95" s="278"/>
      <c r="F95" s="123"/>
      <c r="G95" s="279">
        <f t="shared" si="2"/>
        <v>0</v>
      </c>
    </row>
    <row r="96" spans="1:7" s="77" customFormat="1" ht="32.1" customHeight="1">
      <c r="A96" s="91"/>
      <c r="B96" s="277"/>
      <c r="C96" s="278"/>
      <c r="D96" s="278"/>
      <c r="E96" s="278"/>
      <c r="F96" s="123"/>
      <c r="G96" s="279">
        <f t="shared" si="2"/>
        <v>0</v>
      </c>
    </row>
    <row r="97" spans="1:7" s="77" customFormat="1" ht="32.1" customHeight="1">
      <c r="A97" s="91"/>
      <c r="B97" s="277"/>
      <c r="C97" s="278"/>
      <c r="D97" s="278"/>
      <c r="E97" s="278"/>
      <c r="F97" s="123"/>
      <c r="G97" s="279">
        <f t="shared" si="2"/>
        <v>0</v>
      </c>
    </row>
    <row r="98" spans="1:7" s="77" customFormat="1" ht="32.1" customHeight="1">
      <c r="A98" s="91"/>
      <c r="B98" s="277"/>
      <c r="C98" s="278"/>
      <c r="D98" s="278"/>
      <c r="E98" s="278"/>
      <c r="F98" s="123"/>
      <c r="G98" s="279">
        <f t="shared" si="2"/>
        <v>0</v>
      </c>
    </row>
    <row r="99" spans="1:7" s="77" customFormat="1" ht="32.1" customHeight="1">
      <c r="A99" s="91"/>
      <c r="B99" s="277"/>
      <c r="C99" s="278"/>
      <c r="D99" s="278"/>
      <c r="E99" s="278"/>
      <c r="F99" s="123"/>
      <c r="G99" s="279">
        <f t="shared" si="2"/>
        <v>0</v>
      </c>
    </row>
    <row r="100" spans="1:7" s="77" customFormat="1" ht="32.1" customHeight="1">
      <c r="A100" s="91"/>
      <c r="B100" s="277"/>
      <c r="C100" s="278"/>
      <c r="D100" s="278"/>
      <c r="E100" s="278"/>
      <c r="F100" s="123"/>
      <c r="G100" s="279">
        <f t="shared" si="2"/>
        <v>0</v>
      </c>
    </row>
    <row r="101" spans="1:7" s="77" customFormat="1" ht="32.1" customHeight="1">
      <c r="A101" s="91"/>
      <c r="B101" s="277"/>
      <c r="C101" s="278"/>
      <c r="D101" s="278"/>
      <c r="E101" s="278"/>
      <c r="F101" s="123"/>
      <c r="G101" s="279">
        <f t="shared" si="2"/>
        <v>0</v>
      </c>
    </row>
    <row r="102" spans="1:7" s="77" customFormat="1" ht="32.1" customHeight="1">
      <c r="A102" s="91"/>
      <c r="B102" s="277"/>
      <c r="C102" s="278"/>
      <c r="D102" s="278"/>
      <c r="E102" s="278"/>
      <c r="F102" s="123"/>
      <c r="G102" s="279">
        <f t="shared" si="2"/>
        <v>0</v>
      </c>
    </row>
    <row r="103" spans="1:7" s="77" customFormat="1" ht="32.1" customHeight="1">
      <c r="A103" s="91"/>
      <c r="B103" s="277"/>
      <c r="C103" s="278"/>
      <c r="D103" s="278"/>
      <c r="E103" s="278"/>
      <c r="F103" s="123"/>
      <c r="G103" s="279">
        <f t="shared" si="2"/>
        <v>0</v>
      </c>
    </row>
    <row r="104" spans="1:7" s="77" customFormat="1" ht="32.1" customHeight="1">
      <c r="A104" s="91"/>
      <c r="B104" s="277"/>
      <c r="C104" s="278"/>
      <c r="D104" s="278"/>
      <c r="E104" s="278"/>
      <c r="F104" s="123"/>
      <c r="G104" s="279">
        <f t="shared" si="2"/>
        <v>0</v>
      </c>
    </row>
    <row r="105" spans="1:7" s="77" customFormat="1" ht="32.1" customHeight="1">
      <c r="A105" s="91"/>
      <c r="B105" s="277"/>
      <c r="C105" s="278"/>
      <c r="D105" s="278"/>
      <c r="E105" s="278"/>
      <c r="F105" s="123"/>
      <c r="G105" s="279">
        <f t="shared" si="2"/>
        <v>0</v>
      </c>
    </row>
    <row r="106" spans="1:7" s="77" customFormat="1" ht="32.1" customHeight="1">
      <c r="A106" s="91"/>
      <c r="B106" s="277"/>
      <c r="C106" s="278"/>
      <c r="D106" s="278"/>
      <c r="E106" s="278"/>
      <c r="F106" s="123"/>
      <c r="G106" s="279">
        <f t="shared" si="2"/>
        <v>0</v>
      </c>
    </row>
    <row r="107" spans="1:7" s="77" customFormat="1" ht="32.1" customHeight="1">
      <c r="A107" s="91"/>
      <c r="B107" s="277"/>
      <c r="C107" s="278"/>
      <c r="D107" s="278"/>
      <c r="E107" s="278"/>
      <c r="F107" s="123"/>
      <c r="G107" s="279">
        <f t="shared" si="2"/>
        <v>0</v>
      </c>
    </row>
    <row r="108" spans="1:7" s="77" customFormat="1" ht="32.1" customHeight="1">
      <c r="A108" s="91"/>
      <c r="B108" s="277"/>
      <c r="C108" s="278"/>
      <c r="D108" s="278"/>
      <c r="E108" s="278"/>
      <c r="F108" s="123"/>
      <c r="G108" s="279">
        <f t="shared" si="2"/>
        <v>0</v>
      </c>
    </row>
    <row r="109" spans="1:7" s="77" customFormat="1" ht="32.1" customHeight="1">
      <c r="A109" s="91"/>
      <c r="B109" s="277"/>
      <c r="C109" s="278"/>
      <c r="D109" s="278"/>
      <c r="E109" s="278"/>
      <c r="F109" s="123"/>
      <c r="G109" s="279">
        <f t="shared" si="2"/>
        <v>0</v>
      </c>
    </row>
    <row r="110" spans="1:7" s="77" customFormat="1" ht="32.1" customHeight="1">
      <c r="A110" s="91"/>
      <c r="B110" s="277"/>
      <c r="C110" s="278"/>
      <c r="D110" s="278"/>
      <c r="E110" s="278"/>
      <c r="F110" s="123"/>
      <c r="G110" s="279">
        <f t="shared" si="2"/>
        <v>0</v>
      </c>
    </row>
    <row r="111" spans="1:7" s="77" customFormat="1" ht="32.1" customHeight="1">
      <c r="A111" s="91"/>
      <c r="B111" s="277"/>
      <c r="C111" s="278"/>
      <c r="D111" s="278"/>
      <c r="E111" s="278"/>
      <c r="F111" s="123"/>
      <c r="G111" s="279">
        <f t="shared" si="2"/>
        <v>0</v>
      </c>
    </row>
    <row r="112" spans="1:7" s="77" customFormat="1" ht="32.1" customHeight="1">
      <c r="A112" s="91"/>
      <c r="B112" s="277"/>
      <c r="C112" s="278"/>
      <c r="D112" s="278"/>
      <c r="E112" s="278"/>
      <c r="F112" s="123"/>
      <c r="G112" s="279">
        <f t="shared" si="2"/>
        <v>0</v>
      </c>
    </row>
    <row r="113" spans="1:7" s="77" customFormat="1" ht="32.1" customHeight="1">
      <c r="A113" s="91"/>
      <c r="B113" s="277"/>
      <c r="C113" s="278"/>
      <c r="D113" s="278"/>
      <c r="E113" s="278"/>
      <c r="F113" s="123"/>
      <c r="G113" s="279">
        <f t="shared" si="2"/>
        <v>0</v>
      </c>
    </row>
    <row r="114" spans="1:7" s="77" customFormat="1" ht="32.1" customHeight="1">
      <c r="A114" s="91"/>
      <c r="B114" s="277"/>
      <c r="C114" s="278"/>
      <c r="D114" s="278"/>
      <c r="E114" s="278"/>
      <c r="F114" s="123"/>
      <c r="G114" s="279">
        <f t="shared" si="2"/>
        <v>0</v>
      </c>
    </row>
    <row r="115" spans="1:7" s="77" customFormat="1" ht="32.1" customHeight="1">
      <c r="A115" s="91"/>
      <c r="B115" s="277"/>
      <c r="C115" s="278"/>
      <c r="D115" s="278"/>
      <c r="E115" s="278"/>
      <c r="F115" s="123"/>
      <c r="G115" s="279">
        <f t="shared" si="2"/>
        <v>0</v>
      </c>
    </row>
    <row r="116" spans="1:7" s="77" customFormat="1" ht="32.1" customHeight="1">
      <c r="A116" s="91"/>
      <c r="B116" s="277"/>
      <c r="C116" s="278"/>
      <c r="D116" s="278"/>
      <c r="E116" s="278"/>
      <c r="F116" s="123"/>
      <c r="G116" s="279">
        <f t="shared" si="2"/>
        <v>0</v>
      </c>
    </row>
    <row r="117" spans="1:7" s="77" customFormat="1" ht="32.1" customHeight="1">
      <c r="A117" s="91"/>
      <c r="B117" s="277"/>
      <c r="C117" s="278"/>
      <c r="D117" s="278"/>
      <c r="E117" s="278"/>
      <c r="F117" s="123"/>
      <c r="G117" s="279">
        <f t="shared" si="2"/>
        <v>0</v>
      </c>
    </row>
    <row r="118" spans="1:7" s="77" customFormat="1" ht="32.1" customHeight="1">
      <c r="A118" s="91"/>
      <c r="B118" s="277"/>
      <c r="C118" s="278"/>
      <c r="D118" s="278"/>
      <c r="E118" s="278"/>
      <c r="F118" s="123"/>
      <c r="G118" s="279">
        <f t="shared" si="2"/>
        <v>0</v>
      </c>
    </row>
    <row r="119" spans="1:7" s="77" customFormat="1" ht="32.1" customHeight="1">
      <c r="A119" s="91"/>
      <c r="B119" s="277"/>
      <c r="C119" s="278"/>
      <c r="D119" s="278"/>
      <c r="E119" s="278"/>
      <c r="F119" s="123"/>
      <c r="G119" s="279">
        <f t="shared" si="2"/>
        <v>0</v>
      </c>
    </row>
    <row r="120" spans="1:7" s="77" customFormat="1" ht="32.1" customHeight="1">
      <c r="A120" s="91"/>
      <c r="B120" s="277"/>
      <c r="C120" s="278"/>
      <c r="D120" s="278"/>
      <c r="E120" s="278"/>
      <c r="F120" s="123"/>
      <c r="G120" s="279">
        <f t="shared" si="2"/>
        <v>0</v>
      </c>
    </row>
    <row r="121" spans="1:7" s="77" customFormat="1" ht="32.1" customHeight="1">
      <c r="A121" s="91"/>
      <c r="B121" s="277"/>
      <c r="C121" s="278"/>
      <c r="D121" s="278"/>
      <c r="E121" s="278"/>
      <c r="F121" s="123"/>
      <c r="G121" s="279">
        <f t="shared" si="2"/>
        <v>0</v>
      </c>
    </row>
    <row r="122" spans="1:7" s="77" customFormat="1" ht="32.1" customHeight="1">
      <c r="A122" s="91"/>
      <c r="B122" s="277"/>
      <c r="C122" s="278"/>
      <c r="D122" s="278"/>
      <c r="E122" s="278"/>
      <c r="F122" s="123"/>
      <c r="G122" s="279">
        <f t="shared" si="2"/>
        <v>0</v>
      </c>
    </row>
    <row r="123" spans="1:7" s="77" customFormat="1" ht="32.1" customHeight="1">
      <c r="A123" s="91"/>
      <c r="B123" s="277"/>
      <c r="C123" s="278"/>
      <c r="D123" s="278"/>
      <c r="E123" s="278"/>
      <c r="F123" s="123"/>
      <c r="G123" s="279">
        <f t="shared" si="2"/>
        <v>0</v>
      </c>
    </row>
    <row r="124" spans="1:7" s="77" customFormat="1" ht="32.1" customHeight="1">
      <c r="A124" s="91"/>
      <c r="B124" s="277"/>
      <c r="C124" s="278"/>
      <c r="D124" s="278"/>
      <c r="E124" s="278"/>
      <c r="F124" s="123"/>
      <c r="G124" s="279">
        <f t="shared" si="2"/>
        <v>0</v>
      </c>
    </row>
    <row r="125" spans="1:7" s="77" customFormat="1" ht="32.1" customHeight="1">
      <c r="A125" s="91"/>
      <c r="B125" s="277"/>
      <c r="C125" s="278"/>
      <c r="D125" s="278"/>
      <c r="E125" s="278"/>
      <c r="F125" s="123"/>
      <c r="G125" s="279">
        <f t="shared" si="2"/>
        <v>0</v>
      </c>
    </row>
    <row r="126" spans="1:7" s="77" customFormat="1" ht="32.1" customHeight="1">
      <c r="A126" s="91"/>
      <c r="B126" s="277"/>
      <c r="C126" s="278"/>
      <c r="D126" s="278"/>
      <c r="E126" s="278"/>
      <c r="F126" s="123"/>
      <c r="G126" s="279">
        <f t="shared" si="2"/>
        <v>0</v>
      </c>
    </row>
    <row r="127" spans="1:7" s="77" customFormat="1" ht="32.1" customHeight="1">
      <c r="A127" s="91"/>
      <c r="B127" s="277"/>
      <c r="C127" s="278"/>
      <c r="D127" s="278"/>
      <c r="E127" s="278"/>
      <c r="F127" s="123"/>
      <c r="G127" s="279">
        <f t="shared" si="2"/>
        <v>0</v>
      </c>
    </row>
    <row r="128" spans="1:7" s="77" customFormat="1" ht="32.1" customHeight="1">
      <c r="A128" s="91"/>
      <c r="B128" s="277"/>
      <c r="C128" s="278"/>
      <c r="D128" s="278"/>
      <c r="E128" s="278"/>
      <c r="F128" s="123"/>
      <c r="G128" s="279">
        <f t="shared" si="2"/>
        <v>0</v>
      </c>
    </row>
    <row r="129" spans="1:7" s="77" customFormat="1" ht="32.1" customHeight="1">
      <c r="A129" s="91"/>
      <c r="B129" s="277"/>
      <c r="C129" s="278"/>
      <c r="D129" s="278"/>
      <c r="E129" s="278"/>
      <c r="F129" s="123"/>
      <c r="G129" s="279">
        <f t="shared" si="2"/>
        <v>0</v>
      </c>
    </row>
    <row r="130" spans="1:7" s="77" customFormat="1" ht="32.1" customHeight="1">
      <c r="A130" s="91"/>
      <c r="B130" s="277"/>
      <c r="C130" s="278"/>
      <c r="D130" s="278"/>
      <c r="E130" s="278"/>
      <c r="F130" s="123"/>
      <c r="G130" s="279">
        <f t="shared" si="2"/>
        <v>0</v>
      </c>
    </row>
    <row r="131" spans="1:7" s="77" customFormat="1" ht="32.1" customHeight="1">
      <c r="A131" s="91"/>
      <c r="B131" s="277"/>
      <c r="C131" s="278"/>
      <c r="D131" s="278"/>
      <c r="E131" s="278"/>
      <c r="F131" s="123"/>
      <c r="G131" s="279">
        <f t="shared" si="2"/>
        <v>0</v>
      </c>
    </row>
    <row r="132" spans="1:7" s="77" customFormat="1" ht="32.1" customHeight="1">
      <c r="A132" s="91"/>
      <c r="B132" s="277"/>
      <c r="C132" s="278"/>
      <c r="D132" s="278"/>
      <c r="E132" s="278"/>
      <c r="F132" s="123"/>
      <c r="G132" s="279">
        <f t="shared" si="2"/>
        <v>0</v>
      </c>
    </row>
    <row r="133" spans="1:7" s="77" customFormat="1" ht="32.1" customHeight="1">
      <c r="A133" s="91"/>
      <c r="B133" s="277"/>
      <c r="C133" s="278"/>
      <c r="D133" s="278"/>
      <c r="E133" s="278"/>
      <c r="F133" s="123"/>
      <c r="G133" s="279">
        <f t="shared" si="2"/>
        <v>0</v>
      </c>
    </row>
    <row r="134" spans="1:7" s="77" customFormat="1" ht="32.1" customHeight="1">
      <c r="A134" s="91"/>
      <c r="B134" s="277"/>
      <c r="C134" s="278"/>
      <c r="D134" s="278"/>
      <c r="E134" s="278"/>
      <c r="F134" s="123"/>
      <c r="G134" s="279">
        <f t="shared" si="2"/>
        <v>0</v>
      </c>
    </row>
    <row r="135" spans="1:7" s="77" customFormat="1" ht="32.1" customHeight="1">
      <c r="A135" s="91"/>
      <c r="B135" s="277"/>
      <c r="C135" s="278"/>
      <c r="D135" s="278"/>
      <c r="E135" s="278"/>
      <c r="F135" s="123"/>
      <c r="G135" s="279">
        <f t="shared" si="2"/>
        <v>0</v>
      </c>
    </row>
    <row r="136" spans="1:7" s="77" customFormat="1" ht="32.1" customHeight="1">
      <c r="A136" s="91"/>
      <c r="B136" s="277"/>
      <c r="C136" s="278"/>
      <c r="D136" s="278"/>
      <c r="E136" s="278"/>
      <c r="F136" s="123"/>
      <c r="G136" s="279">
        <f t="shared" si="2"/>
        <v>0</v>
      </c>
    </row>
    <row r="137" spans="1:7" s="77" customFormat="1" ht="32.1" customHeight="1">
      <c r="A137" s="91"/>
      <c r="B137" s="277"/>
      <c r="C137" s="278"/>
      <c r="D137" s="278"/>
      <c r="E137" s="278"/>
      <c r="F137" s="123"/>
      <c r="G137" s="279">
        <f t="shared" si="2"/>
        <v>0</v>
      </c>
    </row>
    <row r="138" spans="1:7" s="77" customFormat="1" ht="32.1" customHeight="1">
      <c r="A138" s="91"/>
      <c r="B138" s="277"/>
      <c r="C138" s="278"/>
      <c r="D138" s="278"/>
      <c r="E138" s="278"/>
      <c r="F138" s="123"/>
      <c r="G138" s="279">
        <f t="shared" si="2"/>
        <v>0</v>
      </c>
    </row>
    <row r="139" spans="1:7" s="77" customFormat="1" ht="32.1" customHeight="1">
      <c r="A139" s="91"/>
      <c r="B139" s="277"/>
      <c r="C139" s="278"/>
      <c r="D139" s="278"/>
      <c r="E139" s="278"/>
      <c r="F139" s="123"/>
      <c r="G139" s="279">
        <f t="shared" si="2"/>
        <v>0</v>
      </c>
    </row>
    <row r="140" spans="1:7" s="77" customFormat="1" ht="32.1" customHeight="1">
      <c r="A140" s="91"/>
      <c r="B140" s="277"/>
      <c r="C140" s="278"/>
      <c r="D140" s="278"/>
      <c r="E140" s="278"/>
      <c r="F140" s="123"/>
      <c r="G140" s="279">
        <f t="shared" si="2"/>
        <v>0</v>
      </c>
    </row>
    <row r="141" spans="1:7" s="77" customFormat="1" ht="32.1" customHeight="1">
      <c r="A141" s="91"/>
      <c r="B141" s="277"/>
      <c r="C141" s="278"/>
      <c r="D141" s="278"/>
      <c r="E141" s="278"/>
      <c r="F141" s="123"/>
      <c r="G141" s="279">
        <f t="shared" si="2"/>
        <v>0</v>
      </c>
    </row>
    <row r="142" spans="1:7" s="77" customFormat="1" ht="32.1" customHeight="1">
      <c r="A142" s="91"/>
      <c r="B142" s="277"/>
      <c r="C142" s="278"/>
      <c r="D142" s="278"/>
      <c r="E142" s="278"/>
      <c r="F142" s="123"/>
      <c r="G142" s="279">
        <f t="shared" si="2"/>
        <v>0</v>
      </c>
    </row>
    <row r="143" spans="1:7" s="77" customFormat="1" ht="32.1" customHeight="1">
      <c r="A143" s="91"/>
      <c r="B143" s="277"/>
      <c r="C143" s="278"/>
      <c r="D143" s="278"/>
      <c r="E143" s="278"/>
      <c r="F143" s="123"/>
      <c r="G143" s="279">
        <f t="shared" si="2"/>
        <v>0</v>
      </c>
    </row>
    <row r="144" spans="1:7" s="77" customFormat="1" ht="32.1" customHeight="1">
      <c r="A144" s="91"/>
      <c r="B144" s="277"/>
      <c r="C144" s="278"/>
      <c r="D144" s="278"/>
      <c r="E144" s="278"/>
      <c r="F144" s="123"/>
      <c r="G144" s="279">
        <f t="shared" si="2"/>
        <v>0</v>
      </c>
    </row>
    <row r="145" spans="1:7" s="77" customFormat="1" ht="32.1" customHeight="1">
      <c r="A145" s="91"/>
      <c r="B145" s="277"/>
      <c r="C145" s="278"/>
      <c r="D145" s="278"/>
      <c r="E145" s="278"/>
      <c r="F145" s="123"/>
      <c r="G145" s="279">
        <f t="shared" si="2"/>
        <v>0</v>
      </c>
    </row>
    <row r="146" spans="1:7" s="77" customFormat="1" ht="32.1" customHeight="1">
      <c r="A146" s="91"/>
      <c r="B146" s="277"/>
      <c r="C146" s="278"/>
      <c r="D146" s="278"/>
      <c r="E146" s="278"/>
      <c r="F146" s="123"/>
      <c r="G146" s="279">
        <f t="shared" si="2"/>
        <v>0</v>
      </c>
    </row>
    <row r="147" spans="1:7" s="77" customFormat="1" ht="32.1" customHeight="1">
      <c r="A147" s="91"/>
      <c r="B147" s="277"/>
      <c r="C147" s="278"/>
      <c r="D147" s="278"/>
      <c r="E147" s="278"/>
      <c r="F147" s="123"/>
      <c r="G147" s="279">
        <f t="shared" si="2"/>
        <v>0</v>
      </c>
    </row>
    <row r="148" spans="1:7" s="77" customFormat="1" ht="32.1" customHeight="1">
      <c r="A148" s="91"/>
      <c r="B148" s="277"/>
      <c r="C148" s="278"/>
      <c r="D148" s="278"/>
      <c r="E148" s="278"/>
      <c r="F148" s="123"/>
      <c r="G148" s="279">
        <f t="shared" si="2"/>
        <v>0</v>
      </c>
    </row>
    <row r="149" spans="1:7" s="77" customFormat="1" ht="32.1" customHeight="1">
      <c r="A149" s="91"/>
      <c r="B149" s="277"/>
      <c r="C149" s="278"/>
      <c r="D149" s="278"/>
      <c r="E149" s="278"/>
      <c r="F149" s="123"/>
      <c r="G149" s="279">
        <f t="shared" ref="G149:G212" si="3">C149-D149+(E149+F149)</f>
        <v>0</v>
      </c>
    </row>
    <row r="150" spans="1:7" s="77" customFormat="1" ht="32.1" customHeight="1">
      <c r="A150" s="91"/>
      <c r="B150" s="277"/>
      <c r="C150" s="278"/>
      <c r="D150" s="278"/>
      <c r="E150" s="278"/>
      <c r="F150" s="123"/>
      <c r="G150" s="279">
        <f t="shared" si="3"/>
        <v>0</v>
      </c>
    </row>
    <row r="151" spans="1:7" s="77" customFormat="1" ht="32.1" customHeight="1">
      <c r="A151" s="91"/>
      <c r="B151" s="277"/>
      <c r="C151" s="278"/>
      <c r="D151" s="278"/>
      <c r="E151" s="278"/>
      <c r="F151" s="123"/>
      <c r="G151" s="279">
        <f t="shared" si="3"/>
        <v>0</v>
      </c>
    </row>
    <row r="152" spans="1:7" s="77" customFormat="1" ht="32.1" customHeight="1">
      <c r="A152" s="91"/>
      <c r="B152" s="277"/>
      <c r="C152" s="278"/>
      <c r="D152" s="278"/>
      <c r="E152" s="278"/>
      <c r="F152" s="123"/>
      <c r="G152" s="279">
        <f t="shared" si="3"/>
        <v>0</v>
      </c>
    </row>
    <row r="153" spans="1:7" s="77" customFormat="1" ht="32.1" customHeight="1">
      <c r="A153" s="91"/>
      <c r="B153" s="277"/>
      <c r="C153" s="278"/>
      <c r="D153" s="278"/>
      <c r="E153" s="278"/>
      <c r="F153" s="123"/>
      <c r="G153" s="279">
        <f t="shared" si="3"/>
        <v>0</v>
      </c>
    </row>
    <row r="154" spans="1:7" s="77" customFormat="1" ht="32.1" customHeight="1">
      <c r="A154" s="91"/>
      <c r="B154" s="277"/>
      <c r="C154" s="278"/>
      <c r="D154" s="278"/>
      <c r="E154" s="278"/>
      <c r="F154" s="123"/>
      <c r="G154" s="279">
        <f t="shared" si="3"/>
        <v>0</v>
      </c>
    </row>
    <row r="155" spans="1:7" s="77" customFormat="1" ht="32.1" customHeight="1">
      <c r="A155" s="91"/>
      <c r="B155" s="277"/>
      <c r="C155" s="278"/>
      <c r="D155" s="278"/>
      <c r="E155" s="278"/>
      <c r="F155" s="123"/>
      <c r="G155" s="279">
        <f t="shared" si="3"/>
        <v>0</v>
      </c>
    </row>
    <row r="156" spans="1:7" s="77" customFormat="1" ht="32.1" customHeight="1">
      <c r="A156" s="91"/>
      <c r="B156" s="277"/>
      <c r="C156" s="278"/>
      <c r="D156" s="278"/>
      <c r="E156" s="278"/>
      <c r="F156" s="123"/>
      <c r="G156" s="279">
        <f t="shared" si="3"/>
        <v>0</v>
      </c>
    </row>
    <row r="157" spans="1:7" s="77" customFormat="1" ht="32.1" customHeight="1">
      <c r="A157" s="91"/>
      <c r="B157" s="277"/>
      <c r="C157" s="278"/>
      <c r="D157" s="278"/>
      <c r="E157" s="278"/>
      <c r="F157" s="123"/>
      <c r="G157" s="279">
        <f t="shared" si="3"/>
        <v>0</v>
      </c>
    </row>
    <row r="158" spans="1:7" s="77" customFormat="1" ht="32.1" customHeight="1">
      <c r="A158" s="91"/>
      <c r="B158" s="277"/>
      <c r="C158" s="278"/>
      <c r="D158" s="278"/>
      <c r="E158" s="278"/>
      <c r="F158" s="123"/>
      <c r="G158" s="279">
        <f t="shared" si="3"/>
        <v>0</v>
      </c>
    </row>
    <row r="159" spans="1:7" s="77" customFormat="1" ht="32.1" customHeight="1">
      <c r="A159" s="91"/>
      <c r="B159" s="277"/>
      <c r="C159" s="278"/>
      <c r="D159" s="278"/>
      <c r="E159" s="278"/>
      <c r="F159" s="123"/>
      <c r="G159" s="279">
        <f t="shared" si="3"/>
        <v>0</v>
      </c>
    </row>
    <row r="160" spans="1:7" s="77" customFormat="1" ht="32.1" customHeight="1">
      <c r="A160" s="91"/>
      <c r="B160" s="277"/>
      <c r="C160" s="278"/>
      <c r="D160" s="278"/>
      <c r="E160" s="278"/>
      <c r="F160" s="123"/>
      <c r="G160" s="279">
        <f t="shared" si="3"/>
        <v>0</v>
      </c>
    </row>
    <row r="161" spans="1:7" s="77" customFormat="1" ht="32.1" customHeight="1">
      <c r="A161" s="91"/>
      <c r="B161" s="277"/>
      <c r="C161" s="278"/>
      <c r="D161" s="278"/>
      <c r="E161" s="278"/>
      <c r="F161" s="123"/>
      <c r="G161" s="279">
        <f t="shared" si="3"/>
        <v>0</v>
      </c>
    </row>
    <row r="162" spans="1:7" s="77" customFormat="1" ht="32.1" customHeight="1">
      <c r="A162" s="91"/>
      <c r="B162" s="277"/>
      <c r="C162" s="278"/>
      <c r="D162" s="278"/>
      <c r="E162" s="278"/>
      <c r="F162" s="123"/>
      <c r="G162" s="279">
        <f t="shared" si="3"/>
        <v>0</v>
      </c>
    </row>
    <row r="163" spans="1:7" s="77" customFormat="1" ht="32.1" customHeight="1">
      <c r="A163" s="91"/>
      <c r="B163" s="277"/>
      <c r="C163" s="278"/>
      <c r="D163" s="278"/>
      <c r="E163" s="278"/>
      <c r="F163" s="123"/>
      <c r="G163" s="279">
        <f t="shared" si="3"/>
        <v>0</v>
      </c>
    </row>
    <row r="164" spans="1:7" s="77" customFormat="1" ht="32.1" customHeight="1">
      <c r="A164" s="91"/>
      <c r="B164" s="277"/>
      <c r="C164" s="278"/>
      <c r="D164" s="278"/>
      <c r="E164" s="278"/>
      <c r="F164" s="123"/>
      <c r="G164" s="279">
        <f t="shared" si="3"/>
        <v>0</v>
      </c>
    </row>
    <row r="165" spans="1:7" s="77" customFormat="1" ht="32.1" customHeight="1">
      <c r="A165" s="91"/>
      <c r="B165" s="277"/>
      <c r="C165" s="278"/>
      <c r="D165" s="278"/>
      <c r="E165" s="278"/>
      <c r="F165" s="123"/>
      <c r="G165" s="279">
        <f t="shared" si="3"/>
        <v>0</v>
      </c>
    </row>
    <row r="166" spans="1:7" s="77" customFormat="1" ht="32.1" customHeight="1">
      <c r="A166" s="91"/>
      <c r="B166" s="277"/>
      <c r="C166" s="278"/>
      <c r="D166" s="278"/>
      <c r="E166" s="278"/>
      <c r="F166" s="123"/>
      <c r="G166" s="279">
        <f t="shared" si="3"/>
        <v>0</v>
      </c>
    </row>
    <row r="167" spans="1:7" s="77" customFormat="1" ht="32.1" customHeight="1">
      <c r="A167" s="91"/>
      <c r="B167" s="277"/>
      <c r="C167" s="278"/>
      <c r="D167" s="278"/>
      <c r="E167" s="278"/>
      <c r="F167" s="123"/>
      <c r="G167" s="279">
        <f t="shared" si="3"/>
        <v>0</v>
      </c>
    </row>
    <row r="168" spans="1:7" s="77" customFormat="1" ht="32.1" customHeight="1">
      <c r="A168" s="91"/>
      <c r="B168" s="277"/>
      <c r="C168" s="278"/>
      <c r="D168" s="278"/>
      <c r="E168" s="278"/>
      <c r="F168" s="123"/>
      <c r="G168" s="279">
        <f t="shared" si="3"/>
        <v>0</v>
      </c>
    </row>
    <row r="169" spans="1:7" s="77" customFormat="1" ht="32.1" customHeight="1">
      <c r="A169" s="91"/>
      <c r="B169" s="277"/>
      <c r="C169" s="278"/>
      <c r="D169" s="278"/>
      <c r="E169" s="278"/>
      <c r="F169" s="123"/>
      <c r="G169" s="279">
        <f t="shared" si="3"/>
        <v>0</v>
      </c>
    </row>
    <row r="170" spans="1:7" s="77" customFormat="1" ht="32.1" customHeight="1">
      <c r="A170" s="91"/>
      <c r="B170" s="277"/>
      <c r="C170" s="278"/>
      <c r="D170" s="278"/>
      <c r="E170" s="278"/>
      <c r="F170" s="123"/>
      <c r="G170" s="279">
        <f t="shared" si="3"/>
        <v>0</v>
      </c>
    </row>
    <row r="171" spans="1:7" s="77" customFormat="1" ht="32.1" customHeight="1">
      <c r="A171" s="91"/>
      <c r="B171" s="277"/>
      <c r="C171" s="278"/>
      <c r="D171" s="278"/>
      <c r="E171" s="278"/>
      <c r="F171" s="123"/>
      <c r="G171" s="279">
        <f t="shared" si="3"/>
        <v>0</v>
      </c>
    </row>
    <row r="172" spans="1:7" s="77" customFormat="1" ht="32.1" customHeight="1">
      <c r="A172" s="91"/>
      <c r="B172" s="277"/>
      <c r="C172" s="278"/>
      <c r="D172" s="278"/>
      <c r="E172" s="278"/>
      <c r="F172" s="123"/>
      <c r="G172" s="279">
        <f t="shared" si="3"/>
        <v>0</v>
      </c>
    </row>
    <row r="173" spans="1:7" s="77" customFormat="1" ht="32.1" customHeight="1">
      <c r="A173" s="91"/>
      <c r="B173" s="277"/>
      <c r="C173" s="278"/>
      <c r="D173" s="278"/>
      <c r="E173" s="278"/>
      <c r="F173" s="123"/>
      <c r="G173" s="279">
        <f t="shared" si="3"/>
        <v>0</v>
      </c>
    </row>
    <row r="174" spans="1:7" s="77" customFormat="1" ht="32.1" customHeight="1">
      <c r="A174" s="91"/>
      <c r="B174" s="277"/>
      <c r="C174" s="278"/>
      <c r="D174" s="278"/>
      <c r="E174" s="278"/>
      <c r="F174" s="123"/>
      <c r="G174" s="279">
        <f t="shared" si="3"/>
        <v>0</v>
      </c>
    </row>
    <row r="175" spans="1:7" s="77" customFormat="1" ht="32.1" customHeight="1">
      <c r="A175" s="91"/>
      <c r="B175" s="277"/>
      <c r="C175" s="278"/>
      <c r="D175" s="278"/>
      <c r="E175" s="278"/>
      <c r="F175" s="123"/>
      <c r="G175" s="279">
        <f t="shared" si="3"/>
        <v>0</v>
      </c>
    </row>
    <row r="176" spans="1:7" s="77" customFormat="1" ht="32.1" customHeight="1">
      <c r="A176" s="91"/>
      <c r="B176" s="277"/>
      <c r="C176" s="278"/>
      <c r="D176" s="278"/>
      <c r="E176" s="278"/>
      <c r="F176" s="123"/>
      <c r="G176" s="279">
        <f t="shared" si="3"/>
        <v>0</v>
      </c>
    </row>
    <row r="177" spans="1:7" s="77" customFormat="1" ht="32.1" customHeight="1">
      <c r="A177" s="91"/>
      <c r="B177" s="277"/>
      <c r="C177" s="278"/>
      <c r="D177" s="278"/>
      <c r="E177" s="278"/>
      <c r="F177" s="123"/>
      <c r="G177" s="279">
        <f t="shared" si="3"/>
        <v>0</v>
      </c>
    </row>
    <row r="178" spans="1:7" s="77" customFormat="1" ht="32.1" customHeight="1">
      <c r="A178" s="91"/>
      <c r="B178" s="277"/>
      <c r="C178" s="278"/>
      <c r="D178" s="278"/>
      <c r="E178" s="278"/>
      <c r="F178" s="123"/>
      <c r="G178" s="279">
        <f t="shared" si="3"/>
        <v>0</v>
      </c>
    </row>
    <row r="179" spans="1:7" s="77" customFormat="1" ht="32.1" customHeight="1">
      <c r="A179" s="91"/>
      <c r="B179" s="277"/>
      <c r="C179" s="278"/>
      <c r="D179" s="278"/>
      <c r="E179" s="278"/>
      <c r="F179" s="123"/>
      <c r="G179" s="279">
        <f t="shared" si="3"/>
        <v>0</v>
      </c>
    </row>
    <row r="180" spans="1:7" s="77" customFormat="1" ht="32.1" customHeight="1">
      <c r="A180" s="91"/>
      <c r="B180" s="277"/>
      <c r="C180" s="278"/>
      <c r="D180" s="278"/>
      <c r="E180" s="278"/>
      <c r="F180" s="123"/>
      <c r="G180" s="279">
        <f t="shared" si="3"/>
        <v>0</v>
      </c>
    </row>
    <row r="181" spans="1:7" s="77" customFormat="1" ht="32.1" customHeight="1">
      <c r="A181" s="91"/>
      <c r="B181" s="277"/>
      <c r="C181" s="278"/>
      <c r="D181" s="278"/>
      <c r="E181" s="278"/>
      <c r="F181" s="123"/>
      <c r="G181" s="279">
        <f t="shared" si="3"/>
        <v>0</v>
      </c>
    </row>
    <row r="182" spans="1:7" s="77" customFormat="1" ht="32.1" customHeight="1">
      <c r="A182" s="91"/>
      <c r="B182" s="277"/>
      <c r="C182" s="278"/>
      <c r="D182" s="278"/>
      <c r="E182" s="278"/>
      <c r="F182" s="123"/>
      <c r="G182" s="279">
        <f t="shared" si="3"/>
        <v>0</v>
      </c>
    </row>
    <row r="183" spans="1:7" s="77" customFormat="1" ht="32.1" customHeight="1">
      <c r="A183" s="91"/>
      <c r="B183" s="277"/>
      <c r="C183" s="278"/>
      <c r="D183" s="278"/>
      <c r="E183" s="278"/>
      <c r="F183" s="123"/>
      <c r="G183" s="279">
        <f t="shared" si="3"/>
        <v>0</v>
      </c>
    </row>
    <row r="184" spans="1:7" s="77" customFormat="1" ht="32.1" customHeight="1">
      <c r="A184" s="91"/>
      <c r="B184" s="277"/>
      <c r="C184" s="278"/>
      <c r="D184" s="278"/>
      <c r="E184" s="278"/>
      <c r="F184" s="123"/>
      <c r="G184" s="279">
        <f t="shared" si="3"/>
        <v>0</v>
      </c>
    </row>
    <row r="185" spans="1:7" s="77" customFormat="1" ht="32.1" customHeight="1">
      <c r="A185" s="91"/>
      <c r="B185" s="277"/>
      <c r="C185" s="278"/>
      <c r="D185" s="278"/>
      <c r="E185" s="278"/>
      <c r="F185" s="123"/>
      <c r="G185" s="279">
        <f t="shared" si="3"/>
        <v>0</v>
      </c>
    </row>
    <row r="186" spans="1:7" s="77" customFormat="1" ht="32.1" customHeight="1">
      <c r="A186" s="91"/>
      <c r="B186" s="277"/>
      <c r="C186" s="278"/>
      <c r="D186" s="278"/>
      <c r="E186" s="278"/>
      <c r="F186" s="123"/>
      <c r="G186" s="279">
        <f t="shared" si="3"/>
        <v>0</v>
      </c>
    </row>
    <row r="187" spans="1:7" s="77" customFormat="1" ht="32.1" customHeight="1">
      <c r="A187" s="91"/>
      <c r="B187" s="277"/>
      <c r="C187" s="278"/>
      <c r="D187" s="278"/>
      <c r="E187" s="278"/>
      <c r="F187" s="123"/>
      <c r="G187" s="279">
        <f t="shared" si="3"/>
        <v>0</v>
      </c>
    </row>
    <row r="188" spans="1:7" s="77" customFormat="1" ht="32.1" customHeight="1">
      <c r="A188" s="91"/>
      <c r="B188" s="277"/>
      <c r="C188" s="278"/>
      <c r="D188" s="278"/>
      <c r="E188" s="278"/>
      <c r="F188" s="123"/>
      <c r="G188" s="279">
        <f t="shared" si="3"/>
        <v>0</v>
      </c>
    </row>
    <row r="189" spans="1:7" s="77" customFormat="1" ht="32.1" customHeight="1">
      <c r="A189" s="91"/>
      <c r="B189" s="277"/>
      <c r="C189" s="278"/>
      <c r="D189" s="278"/>
      <c r="E189" s="278"/>
      <c r="F189" s="123"/>
      <c r="G189" s="279">
        <f t="shared" si="3"/>
        <v>0</v>
      </c>
    </row>
    <row r="190" spans="1:7" s="77" customFormat="1" ht="32.1" customHeight="1">
      <c r="A190" s="91"/>
      <c r="B190" s="277"/>
      <c r="C190" s="278"/>
      <c r="D190" s="278"/>
      <c r="E190" s="278"/>
      <c r="F190" s="123"/>
      <c r="G190" s="279">
        <f t="shared" si="3"/>
        <v>0</v>
      </c>
    </row>
    <row r="191" spans="1:7" s="77" customFormat="1" ht="32.1" customHeight="1">
      <c r="A191" s="91"/>
      <c r="B191" s="277"/>
      <c r="C191" s="278"/>
      <c r="D191" s="278"/>
      <c r="E191" s="278"/>
      <c r="F191" s="123"/>
      <c r="G191" s="279">
        <f t="shared" si="3"/>
        <v>0</v>
      </c>
    </row>
    <row r="192" spans="1:7" s="77" customFormat="1" ht="32.1" customHeight="1">
      <c r="A192" s="91"/>
      <c r="B192" s="277"/>
      <c r="C192" s="278"/>
      <c r="D192" s="278"/>
      <c r="E192" s="278"/>
      <c r="F192" s="123"/>
      <c r="G192" s="279">
        <f t="shared" si="3"/>
        <v>0</v>
      </c>
    </row>
    <row r="193" spans="1:7" s="77" customFormat="1" ht="32.1" customHeight="1">
      <c r="A193" s="91"/>
      <c r="B193" s="277"/>
      <c r="C193" s="278"/>
      <c r="D193" s="278"/>
      <c r="E193" s="278"/>
      <c r="F193" s="123"/>
      <c r="G193" s="279">
        <f t="shared" si="3"/>
        <v>0</v>
      </c>
    </row>
    <row r="194" spans="1:7" s="77" customFormat="1" ht="32.1" customHeight="1">
      <c r="A194" s="91"/>
      <c r="B194" s="277"/>
      <c r="C194" s="278"/>
      <c r="D194" s="278"/>
      <c r="E194" s="278"/>
      <c r="F194" s="123"/>
      <c r="G194" s="279">
        <f t="shared" si="3"/>
        <v>0</v>
      </c>
    </row>
    <row r="195" spans="1:7" s="77" customFormat="1" ht="32.1" customHeight="1">
      <c r="A195" s="91"/>
      <c r="B195" s="277"/>
      <c r="C195" s="278"/>
      <c r="D195" s="278"/>
      <c r="E195" s="278"/>
      <c r="F195" s="123"/>
      <c r="G195" s="279">
        <f t="shared" si="3"/>
        <v>0</v>
      </c>
    </row>
    <row r="196" spans="1:7" s="77" customFormat="1" ht="32.1" customHeight="1">
      <c r="A196" s="91"/>
      <c r="B196" s="277"/>
      <c r="C196" s="278"/>
      <c r="D196" s="278"/>
      <c r="E196" s="278"/>
      <c r="F196" s="123"/>
      <c r="G196" s="279">
        <f t="shared" si="3"/>
        <v>0</v>
      </c>
    </row>
    <row r="197" spans="1:7" s="77" customFormat="1" ht="32.1" customHeight="1">
      <c r="A197" s="91"/>
      <c r="B197" s="277"/>
      <c r="C197" s="278"/>
      <c r="D197" s="278"/>
      <c r="E197" s="278"/>
      <c r="F197" s="123"/>
      <c r="G197" s="279">
        <f t="shared" si="3"/>
        <v>0</v>
      </c>
    </row>
    <row r="198" spans="1:7" s="77" customFormat="1" ht="32.1" customHeight="1">
      <c r="A198" s="91"/>
      <c r="B198" s="277"/>
      <c r="C198" s="278"/>
      <c r="D198" s="278"/>
      <c r="E198" s="278"/>
      <c r="F198" s="123"/>
      <c r="G198" s="279">
        <f t="shared" si="3"/>
        <v>0</v>
      </c>
    </row>
    <row r="199" spans="1:7" s="77" customFormat="1" ht="32.1" customHeight="1">
      <c r="A199" s="91"/>
      <c r="B199" s="277"/>
      <c r="C199" s="278"/>
      <c r="D199" s="278"/>
      <c r="E199" s="278"/>
      <c r="F199" s="123"/>
      <c r="G199" s="279">
        <f t="shared" si="3"/>
        <v>0</v>
      </c>
    </row>
    <row r="200" spans="1:7" s="77" customFormat="1" ht="32.1" customHeight="1">
      <c r="A200" s="91"/>
      <c r="B200" s="277"/>
      <c r="C200" s="278"/>
      <c r="D200" s="278"/>
      <c r="E200" s="278"/>
      <c r="F200" s="123"/>
      <c r="G200" s="279">
        <f t="shared" si="3"/>
        <v>0</v>
      </c>
    </row>
    <row r="201" spans="1:7" s="77" customFormat="1" ht="32.1" customHeight="1">
      <c r="A201" s="91"/>
      <c r="B201" s="277"/>
      <c r="C201" s="278"/>
      <c r="D201" s="278"/>
      <c r="E201" s="278"/>
      <c r="F201" s="123"/>
      <c r="G201" s="279">
        <f t="shared" si="3"/>
        <v>0</v>
      </c>
    </row>
    <row r="202" spans="1:7" s="77" customFormat="1" ht="32.1" customHeight="1">
      <c r="A202" s="91"/>
      <c r="B202" s="277"/>
      <c r="C202" s="278"/>
      <c r="D202" s="278"/>
      <c r="E202" s="278"/>
      <c r="F202" s="123"/>
      <c r="G202" s="279">
        <f t="shared" si="3"/>
        <v>0</v>
      </c>
    </row>
    <row r="203" spans="1:7" s="77" customFormat="1" ht="32.1" customHeight="1">
      <c r="A203" s="91"/>
      <c r="B203" s="277"/>
      <c r="C203" s="278"/>
      <c r="D203" s="278"/>
      <c r="E203" s="278"/>
      <c r="F203" s="123"/>
      <c r="G203" s="279">
        <f t="shared" si="3"/>
        <v>0</v>
      </c>
    </row>
    <row r="204" spans="1:7" s="77" customFormat="1" ht="32.1" customHeight="1">
      <c r="A204" s="91"/>
      <c r="B204" s="277"/>
      <c r="C204" s="278"/>
      <c r="D204" s="278"/>
      <c r="E204" s="278"/>
      <c r="F204" s="123"/>
      <c r="G204" s="279">
        <f t="shared" si="3"/>
        <v>0</v>
      </c>
    </row>
    <row r="205" spans="1:7" s="77" customFormat="1" ht="32.1" customHeight="1">
      <c r="A205" s="91"/>
      <c r="B205" s="277"/>
      <c r="C205" s="278"/>
      <c r="D205" s="278"/>
      <c r="E205" s="278"/>
      <c r="F205" s="123"/>
      <c r="G205" s="279">
        <f t="shared" si="3"/>
        <v>0</v>
      </c>
    </row>
    <row r="206" spans="1:7" s="77" customFormat="1" ht="32.1" customHeight="1">
      <c r="A206" s="91"/>
      <c r="B206" s="277"/>
      <c r="C206" s="278"/>
      <c r="D206" s="278"/>
      <c r="E206" s="278"/>
      <c r="F206" s="123"/>
      <c r="G206" s="279">
        <f t="shared" si="3"/>
        <v>0</v>
      </c>
    </row>
    <row r="207" spans="1:7" s="77" customFormat="1" ht="32.1" customHeight="1">
      <c r="A207" s="91"/>
      <c r="B207" s="277"/>
      <c r="C207" s="278"/>
      <c r="D207" s="278"/>
      <c r="E207" s="278"/>
      <c r="F207" s="123"/>
      <c r="G207" s="279">
        <f t="shared" si="3"/>
        <v>0</v>
      </c>
    </row>
    <row r="208" spans="1:7" s="77" customFormat="1" ht="32.1" customHeight="1">
      <c r="A208" s="91"/>
      <c r="B208" s="277"/>
      <c r="C208" s="278"/>
      <c r="D208" s="278"/>
      <c r="E208" s="278"/>
      <c r="F208" s="123"/>
      <c r="G208" s="279">
        <f t="shared" si="3"/>
        <v>0</v>
      </c>
    </row>
    <row r="209" spans="1:7" s="77" customFormat="1" ht="32.1" customHeight="1">
      <c r="A209" s="91"/>
      <c r="B209" s="277"/>
      <c r="C209" s="278"/>
      <c r="D209" s="278"/>
      <c r="E209" s="278"/>
      <c r="F209" s="123"/>
      <c r="G209" s="279">
        <f t="shared" si="3"/>
        <v>0</v>
      </c>
    </row>
    <row r="210" spans="1:7" s="77" customFormat="1" ht="32.1" customHeight="1">
      <c r="A210" s="91"/>
      <c r="B210" s="277"/>
      <c r="C210" s="278"/>
      <c r="D210" s="278"/>
      <c r="E210" s="278"/>
      <c r="F210" s="123"/>
      <c r="G210" s="279">
        <f t="shared" si="3"/>
        <v>0</v>
      </c>
    </row>
    <row r="211" spans="1:7" s="77" customFormat="1" ht="32.1" customHeight="1">
      <c r="A211" s="91"/>
      <c r="B211" s="277"/>
      <c r="C211" s="278"/>
      <c r="D211" s="278"/>
      <c r="E211" s="278"/>
      <c r="F211" s="123"/>
      <c r="G211" s="279">
        <f t="shared" si="3"/>
        <v>0</v>
      </c>
    </row>
    <row r="212" spans="1:7" s="77" customFormat="1" ht="32.1" customHeight="1">
      <c r="A212" s="91"/>
      <c r="B212" s="277"/>
      <c r="C212" s="278"/>
      <c r="D212" s="278"/>
      <c r="E212" s="278"/>
      <c r="F212" s="123"/>
      <c r="G212" s="279">
        <f t="shared" si="3"/>
        <v>0</v>
      </c>
    </row>
    <row r="213" spans="1:7" s="77" customFormat="1" ht="32.1" customHeight="1">
      <c r="A213" s="91"/>
      <c r="B213" s="277"/>
      <c r="C213" s="278"/>
      <c r="D213" s="278"/>
      <c r="E213" s="278"/>
      <c r="F213" s="123"/>
      <c r="G213" s="279">
        <f t="shared" ref="G213:G276" si="4">C213-D213+(E213+F213)</f>
        <v>0</v>
      </c>
    </row>
    <row r="214" spans="1:7" s="77" customFormat="1" ht="32.1" customHeight="1">
      <c r="A214" s="91"/>
      <c r="B214" s="277"/>
      <c r="C214" s="278"/>
      <c r="D214" s="278"/>
      <c r="E214" s="278"/>
      <c r="F214" s="123"/>
      <c r="G214" s="279">
        <f t="shared" si="4"/>
        <v>0</v>
      </c>
    </row>
    <row r="215" spans="1:7" s="77" customFormat="1" ht="32.1" customHeight="1">
      <c r="A215" s="91"/>
      <c r="B215" s="277"/>
      <c r="C215" s="278"/>
      <c r="D215" s="278"/>
      <c r="E215" s="278"/>
      <c r="F215" s="123"/>
      <c r="G215" s="279">
        <f t="shared" si="4"/>
        <v>0</v>
      </c>
    </row>
    <row r="216" spans="1:7" s="77" customFormat="1" ht="32.1" customHeight="1">
      <c r="A216" s="91"/>
      <c r="B216" s="277"/>
      <c r="C216" s="278"/>
      <c r="D216" s="278"/>
      <c r="E216" s="278"/>
      <c r="F216" s="123"/>
      <c r="G216" s="279">
        <f t="shared" si="4"/>
        <v>0</v>
      </c>
    </row>
    <row r="217" spans="1:7" s="77" customFormat="1" ht="32.1" customHeight="1">
      <c r="A217" s="91"/>
      <c r="B217" s="277"/>
      <c r="C217" s="278"/>
      <c r="D217" s="278"/>
      <c r="E217" s="278"/>
      <c r="F217" s="123"/>
      <c r="G217" s="279">
        <f t="shared" si="4"/>
        <v>0</v>
      </c>
    </row>
    <row r="218" spans="1:7" s="77" customFormat="1" ht="32.1" customHeight="1">
      <c r="A218" s="91"/>
      <c r="B218" s="277"/>
      <c r="C218" s="278"/>
      <c r="D218" s="278"/>
      <c r="E218" s="278"/>
      <c r="F218" s="123"/>
      <c r="G218" s="279">
        <f t="shared" si="4"/>
        <v>0</v>
      </c>
    </row>
    <row r="219" spans="1:7" s="77" customFormat="1" ht="32.1" customHeight="1">
      <c r="A219" s="91"/>
      <c r="B219" s="277"/>
      <c r="C219" s="278"/>
      <c r="D219" s="278"/>
      <c r="E219" s="278"/>
      <c r="F219" s="123"/>
      <c r="G219" s="279">
        <f t="shared" si="4"/>
        <v>0</v>
      </c>
    </row>
    <row r="220" spans="1:7" s="77" customFormat="1" ht="32.1" customHeight="1">
      <c r="A220" s="91"/>
      <c r="B220" s="277"/>
      <c r="C220" s="278"/>
      <c r="D220" s="278"/>
      <c r="E220" s="278"/>
      <c r="F220" s="123"/>
      <c r="G220" s="279">
        <f t="shared" si="4"/>
        <v>0</v>
      </c>
    </row>
    <row r="221" spans="1:7" s="77" customFormat="1" ht="32.1" customHeight="1">
      <c r="A221" s="91"/>
      <c r="B221" s="277"/>
      <c r="C221" s="278"/>
      <c r="D221" s="278"/>
      <c r="E221" s="278"/>
      <c r="F221" s="123"/>
      <c r="G221" s="279">
        <f t="shared" si="4"/>
        <v>0</v>
      </c>
    </row>
    <row r="222" spans="1:7" s="77" customFormat="1" ht="32.1" customHeight="1">
      <c r="A222" s="91"/>
      <c r="B222" s="277"/>
      <c r="C222" s="278"/>
      <c r="D222" s="278"/>
      <c r="E222" s="278"/>
      <c r="F222" s="123"/>
      <c r="G222" s="279">
        <f t="shared" si="4"/>
        <v>0</v>
      </c>
    </row>
    <row r="223" spans="1:7" s="77" customFormat="1" ht="32.1" customHeight="1">
      <c r="A223" s="91"/>
      <c r="B223" s="277"/>
      <c r="C223" s="278"/>
      <c r="D223" s="278"/>
      <c r="E223" s="278"/>
      <c r="F223" s="123"/>
      <c r="G223" s="279">
        <f t="shared" si="4"/>
        <v>0</v>
      </c>
    </row>
    <row r="224" spans="1:7" s="77" customFormat="1" ht="32.1" customHeight="1">
      <c r="A224" s="91"/>
      <c r="B224" s="277"/>
      <c r="C224" s="278"/>
      <c r="D224" s="278"/>
      <c r="E224" s="278"/>
      <c r="F224" s="123"/>
      <c r="G224" s="279">
        <f t="shared" si="4"/>
        <v>0</v>
      </c>
    </row>
    <row r="225" spans="1:7" s="77" customFormat="1" ht="32.1" customHeight="1">
      <c r="A225" s="91"/>
      <c r="B225" s="277"/>
      <c r="C225" s="278"/>
      <c r="D225" s="278"/>
      <c r="E225" s="278"/>
      <c r="F225" s="123"/>
      <c r="G225" s="279">
        <f t="shared" si="4"/>
        <v>0</v>
      </c>
    </row>
    <row r="226" spans="1:7" s="77" customFormat="1" ht="32.1" customHeight="1">
      <c r="A226" s="91"/>
      <c r="B226" s="277"/>
      <c r="C226" s="278"/>
      <c r="D226" s="278"/>
      <c r="E226" s="278"/>
      <c r="F226" s="123"/>
      <c r="G226" s="279">
        <f t="shared" si="4"/>
        <v>0</v>
      </c>
    </row>
    <row r="227" spans="1:7" s="77" customFormat="1" ht="32.1" customHeight="1">
      <c r="A227" s="91"/>
      <c r="B227" s="277"/>
      <c r="C227" s="278"/>
      <c r="D227" s="278"/>
      <c r="E227" s="278"/>
      <c r="F227" s="123"/>
      <c r="G227" s="279">
        <f t="shared" si="4"/>
        <v>0</v>
      </c>
    </row>
    <row r="228" spans="1:7" s="77" customFormat="1" ht="32.1" customHeight="1">
      <c r="A228" s="91"/>
      <c r="B228" s="277"/>
      <c r="C228" s="278"/>
      <c r="D228" s="278"/>
      <c r="E228" s="278"/>
      <c r="F228" s="123"/>
      <c r="G228" s="279">
        <f t="shared" si="4"/>
        <v>0</v>
      </c>
    </row>
    <row r="229" spans="1:7" s="77" customFormat="1" ht="32.1" customHeight="1">
      <c r="A229" s="91"/>
      <c r="B229" s="277"/>
      <c r="C229" s="278"/>
      <c r="D229" s="278"/>
      <c r="E229" s="278"/>
      <c r="F229" s="123"/>
      <c r="G229" s="279">
        <f t="shared" si="4"/>
        <v>0</v>
      </c>
    </row>
    <row r="230" spans="1:7" s="77" customFormat="1" ht="32.1" customHeight="1">
      <c r="A230" s="91"/>
      <c r="B230" s="277"/>
      <c r="C230" s="278"/>
      <c r="D230" s="278"/>
      <c r="E230" s="278"/>
      <c r="F230" s="123"/>
      <c r="G230" s="279">
        <f t="shared" si="4"/>
        <v>0</v>
      </c>
    </row>
    <row r="231" spans="1:7" s="77" customFormat="1" ht="32.1" customHeight="1">
      <c r="A231" s="91"/>
      <c r="B231" s="277"/>
      <c r="C231" s="278"/>
      <c r="D231" s="278"/>
      <c r="E231" s="278"/>
      <c r="F231" s="123"/>
      <c r="G231" s="279">
        <f t="shared" si="4"/>
        <v>0</v>
      </c>
    </row>
    <row r="232" spans="1:7" s="77" customFormat="1" ht="32.1" customHeight="1">
      <c r="A232" s="91"/>
      <c r="B232" s="277"/>
      <c r="C232" s="278"/>
      <c r="D232" s="278"/>
      <c r="E232" s="278"/>
      <c r="F232" s="123"/>
      <c r="G232" s="279">
        <f t="shared" si="4"/>
        <v>0</v>
      </c>
    </row>
    <row r="233" spans="1:7" s="77" customFormat="1" ht="32.1" customHeight="1">
      <c r="A233" s="91"/>
      <c r="B233" s="277"/>
      <c r="C233" s="278"/>
      <c r="D233" s="278"/>
      <c r="E233" s="278"/>
      <c r="F233" s="123"/>
      <c r="G233" s="279">
        <f t="shared" si="4"/>
        <v>0</v>
      </c>
    </row>
    <row r="234" spans="1:7" s="77" customFormat="1" ht="32.1" customHeight="1">
      <c r="A234" s="91"/>
      <c r="B234" s="277"/>
      <c r="C234" s="278"/>
      <c r="D234" s="278"/>
      <c r="E234" s="278"/>
      <c r="F234" s="123"/>
      <c r="G234" s="279">
        <f t="shared" si="4"/>
        <v>0</v>
      </c>
    </row>
    <row r="235" spans="1:7" s="77" customFormat="1" ht="32.1" customHeight="1">
      <c r="A235" s="91"/>
      <c r="B235" s="277"/>
      <c r="C235" s="278"/>
      <c r="D235" s="278"/>
      <c r="E235" s="278"/>
      <c r="F235" s="123"/>
      <c r="G235" s="279">
        <f t="shared" si="4"/>
        <v>0</v>
      </c>
    </row>
    <row r="236" spans="1:7" s="77" customFormat="1" ht="32.1" customHeight="1">
      <c r="A236" s="91"/>
      <c r="B236" s="277"/>
      <c r="C236" s="278"/>
      <c r="D236" s="278"/>
      <c r="E236" s="278"/>
      <c r="F236" s="123"/>
      <c r="G236" s="279">
        <f t="shared" si="4"/>
        <v>0</v>
      </c>
    </row>
    <row r="237" spans="1:7" s="77" customFormat="1" ht="32.1" customHeight="1">
      <c r="A237" s="91"/>
      <c r="B237" s="277"/>
      <c r="C237" s="278"/>
      <c r="D237" s="278"/>
      <c r="E237" s="278"/>
      <c r="F237" s="123"/>
      <c r="G237" s="279">
        <f t="shared" si="4"/>
        <v>0</v>
      </c>
    </row>
    <row r="238" spans="1:7" s="77" customFormat="1" ht="32.1" customHeight="1">
      <c r="A238" s="91"/>
      <c r="B238" s="277"/>
      <c r="C238" s="278"/>
      <c r="D238" s="278"/>
      <c r="E238" s="278"/>
      <c r="F238" s="123"/>
      <c r="G238" s="279">
        <f t="shared" si="4"/>
        <v>0</v>
      </c>
    </row>
    <row r="239" spans="1:7" s="77" customFormat="1" ht="32.1" customHeight="1">
      <c r="A239" s="91"/>
      <c r="B239" s="277"/>
      <c r="C239" s="278"/>
      <c r="D239" s="278"/>
      <c r="E239" s="278"/>
      <c r="F239" s="123"/>
      <c r="G239" s="279">
        <f t="shared" si="4"/>
        <v>0</v>
      </c>
    </row>
    <row r="240" spans="1:7" s="77" customFormat="1" ht="32.1" customHeight="1">
      <c r="A240" s="91"/>
      <c r="B240" s="277"/>
      <c r="C240" s="278"/>
      <c r="D240" s="278"/>
      <c r="E240" s="278"/>
      <c r="F240" s="123"/>
      <c r="G240" s="279">
        <f t="shared" si="4"/>
        <v>0</v>
      </c>
    </row>
    <row r="241" spans="1:7" s="77" customFormat="1" ht="32.1" customHeight="1">
      <c r="A241" s="91"/>
      <c r="B241" s="277"/>
      <c r="C241" s="278"/>
      <c r="D241" s="278"/>
      <c r="E241" s="278"/>
      <c r="F241" s="123"/>
      <c r="G241" s="279">
        <f t="shared" si="4"/>
        <v>0</v>
      </c>
    </row>
    <row r="242" spans="1:7" s="77" customFormat="1" ht="32.1" customHeight="1">
      <c r="A242" s="91"/>
      <c r="B242" s="277"/>
      <c r="C242" s="278"/>
      <c r="D242" s="278"/>
      <c r="E242" s="278"/>
      <c r="F242" s="123"/>
      <c r="G242" s="279">
        <f t="shared" si="4"/>
        <v>0</v>
      </c>
    </row>
    <row r="243" spans="1:7" s="77" customFormat="1" ht="32.1" customHeight="1">
      <c r="A243" s="91"/>
      <c r="B243" s="277"/>
      <c r="C243" s="278"/>
      <c r="D243" s="278"/>
      <c r="E243" s="278"/>
      <c r="F243" s="123"/>
      <c r="G243" s="279">
        <f t="shared" si="4"/>
        <v>0</v>
      </c>
    </row>
    <row r="244" spans="1:7" s="77" customFormat="1" ht="32.1" customHeight="1">
      <c r="A244" s="91"/>
      <c r="B244" s="277"/>
      <c r="C244" s="278"/>
      <c r="D244" s="278"/>
      <c r="E244" s="278"/>
      <c r="F244" s="123"/>
      <c r="G244" s="279">
        <f t="shared" si="4"/>
        <v>0</v>
      </c>
    </row>
    <row r="245" spans="1:7" s="77" customFormat="1" ht="32.1" customHeight="1">
      <c r="A245" s="91"/>
      <c r="B245" s="277"/>
      <c r="C245" s="278"/>
      <c r="D245" s="278"/>
      <c r="E245" s="278"/>
      <c r="F245" s="123"/>
      <c r="G245" s="279">
        <f t="shared" si="4"/>
        <v>0</v>
      </c>
    </row>
    <row r="246" spans="1:7" s="77" customFormat="1" ht="32.1" customHeight="1">
      <c r="A246" s="91"/>
      <c r="B246" s="277"/>
      <c r="C246" s="278"/>
      <c r="D246" s="278"/>
      <c r="E246" s="278"/>
      <c r="F246" s="123"/>
      <c r="G246" s="279">
        <f t="shared" si="4"/>
        <v>0</v>
      </c>
    </row>
    <row r="247" spans="1:7" s="77" customFormat="1" ht="32.1" customHeight="1">
      <c r="A247" s="91"/>
      <c r="B247" s="277"/>
      <c r="C247" s="278"/>
      <c r="D247" s="278"/>
      <c r="E247" s="278"/>
      <c r="F247" s="123"/>
      <c r="G247" s="279">
        <f t="shared" si="4"/>
        <v>0</v>
      </c>
    </row>
    <row r="248" spans="1:7" s="77" customFormat="1" ht="32.1" customHeight="1">
      <c r="A248" s="91"/>
      <c r="B248" s="277"/>
      <c r="C248" s="278"/>
      <c r="D248" s="278"/>
      <c r="E248" s="278"/>
      <c r="F248" s="123"/>
      <c r="G248" s="279">
        <f t="shared" si="4"/>
        <v>0</v>
      </c>
    </row>
    <row r="249" spans="1:7" s="77" customFormat="1" ht="32.1" customHeight="1">
      <c r="A249" s="91"/>
      <c r="B249" s="277"/>
      <c r="C249" s="278"/>
      <c r="D249" s="278"/>
      <c r="E249" s="278"/>
      <c r="F249" s="123"/>
      <c r="G249" s="279">
        <f t="shared" si="4"/>
        <v>0</v>
      </c>
    </row>
    <row r="250" spans="1:7" s="77" customFormat="1" ht="32.1" customHeight="1">
      <c r="A250" s="91"/>
      <c r="B250" s="277"/>
      <c r="C250" s="278"/>
      <c r="D250" s="278"/>
      <c r="E250" s="278"/>
      <c r="F250" s="123"/>
      <c r="G250" s="279">
        <f t="shared" si="4"/>
        <v>0</v>
      </c>
    </row>
    <row r="251" spans="1:7" s="77" customFormat="1" ht="32.1" customHeight="1">
      <c r="A251" s="91"/>
      <c r="B251" s="277"/>
      <c r="C251" s="278"/>
      <c r="D251" s="278"/>
      <c r="E251" s="278"/>
      <c r="F251" s="123"/>
      <c r="G251" s="279">
        <f t="shared" si="4"/>
        <v>0</v>
      </c>
    </row>
    <row r="252" spans="1:7" s="77" customFormat="1" ht="32.1" customHeight="1">
      <c r="A252" s="91"/>
      <c r="B252" s="277"/>
      <c r="C252" s="278"/>
      <c r="D252" s="278"/>
      <c r="E252" s="278"/>
      <c r="F252" s="123"/>
      <c r="G252" s="279">
        <f t="shared" si="4"/>
        <v>0</v>
      </c>
    </row>
    <row r="253" spans="1:7" s="77" customFormat="1" ht="32.1" customHeight="1">
      <c r="A253" s="91"/>
      <c r="B253" s="277"/>
      <c r="C253" s="278"/>
      <c r="D253" s="278"/>
      <c r="E253" s="278"/>
      <c r="F253" s="123"/>
      <c r="G253" s="279">
        <f t="shared" si="4"/>
        <v>0</v>
      </c>
    </row>
    <row r="254" spans="1:7" s="77" customFormat="1" ht="32.1" customHeight="1">
      <c r="A254" s="91"/>
      <c r="B254" s="277"/>
      <c r="C254" s="278"/>
      <c r="D254" s="278"/>
      <c r="E254" s="278"/>
      <c r="F254" s="123"/>
      <c r="G254" s="279">
        <f t="shared" si="4"/>
        <v>0</v>
      </c>
    </row>
    <row r="255" spans="1:7" s="77" customFormat="1" ht="32.1" customHeight="1">
      <c r="A255" s="91"/>
      <c r="B255" s="277"/>
      <c r="C255" s="278"/>
      <c r="D255" s="278"/>
      <c r="E255" s="278"/>
      <c r="F255" s="123"/>
      <c r="G255" s="279">
        <f t="shared" si="4"/>
        <v>0</v>
      </c>
    </row>
    <row r="256" spans="1:7" s="77" customFormat="1" ht="32.1" customHeight="1">
      <c r="A256" s="91"/>
      <c r="B256" s="277"/>
      <c r="C256" s="278"/>
      <c r="D256" s="278"/>
      <c r="E256" s="278"/>
      <c r="F256" s="123"/>
      <c r="G256" s="279">
        <f t="shared" si="4"/>
        <v>0</v>
      </c>
    </row>
    <row r="257" spans="1:7" s="77" customFormat="1" ht="32.1" customHeight="1">
      <c r="A257" s="91"/>
      <c r="B257" s="277"/>
      <c r="C257" s="278"/>
      <c r="D257" s="278"/>
      <c r="E257" s="278"/>
      <c r="F257" s="123"/>
      <c r="G257" s="279">
        <f t="shared" si="4"/>
        <v>0</v>
      </c>
    </row>
    <row r="258" spans="1:7" s="77" customFormat="1" ht="32.1" customHeight="1">
      <c r="A258" s="91"/>
      <c r="B258" s="277"/>
      <c r="C258" s="278"/>
      <c r="D258" s="278"/>
      <c r="E258" s="278"/>
      <c r="F258" s="123"/>
      <c r="G258" s="279">
        <f t="shared" si="4"/>
        <v>0</v>
      </c>
    </row>
    <row r="259" spans="1:7" s="77" customFormat="1" ht="32.1" customHeight="1">
      <c r="A259" s="91"/>
      <c r="B259" s="277"/>
      <c r="C259" s="278"/>
      <c r="D259" s="278"/>
      <c r="E259" s="278"/>
      <c r="F259" s="123"/>
      <c r="G259" s="279">
        <f t="shared" si="4"/>
        <v>0</v>
      </c>
    </row>
    <row r="260" spans="1:7" s="77" customFormat="1" ht="32.1" customHeight="1">
      <c r="A260" s="91"/>
      <c r="B260" s="277"/>
      <c r="C260" s="278"/>
      <c r="D260" s="278"/>
      <c r="E260" s="278"/>
      <c r="F260" s="123"/>
      <c r="G260" s="279">
        <f t="shared" si="4"/>
        <v>0</v>
      </c>
    </row>
    <row r="261" spans="1:7" s="77" customFormat="1" ht="32.1" customHeight="1">
      <c r="A261" s="91"/>
      <c r="B261" s="277"/>
      <c r="C261" s="278"/>
      <c r="D261" s="278"/>
      <c r="E261" s="278"/>
      <c r="F261" s="123"/>
      <c r="G261" s="279">
        <f t="shared" si="4"/>
        <v>0</v>
      </c>
    </row>
    <row r="262" spans="1:7" s="77" customFormat="1" ht="32.1" customHeight="1">
      <c r="A262" s="91"/>
      <c r="B262" s="277"/>
      <c r="C262" s="278"/>
      <c r="D262" s="278"/>
      <c r="E262" s="278"/>
      <c r="F262" s="123"/>
      <c r="G262" s="279">
        <f t="shared" si="4"/>
        <v>0</v>
      </c>
    </row>
    <row r="263" spans="1:7" s="77" customFormat="1" ht="32.1" customHeight="1">
      <c r="A263" s="91"/>
      <c r="B263" s="277"/>
      <c r="C263" s="278"/>
      <c r="D263" s="278"/>
      <c r="E263" s="278"/>
      <c r="F263" s="123"/>
      <c r="G263" s="279">
        <f t="shared" si="4"/>
        <v>0</v>
      </c>
    </row>
    <row r="264" spans="1:7" s="77" customFormat="1" ht="32.1" customHeight="1">
      <c r="A264" s="91"/>
      <c r="B264" s="277"/>
      <c r="C264" s="278"/>
      <c r="D264" s="278"/>
      <c r="E264" s="278"/>
      <c r="F264" s="123"/>
      <c r="G264" s="279">
        <f t="shared" si="4"/>
        <v>0</v>
      </c>
    </row>
    <row r="265" spans="1:7" s="77" customFormat="1" ht="32.1" customHeight="1">
      <c r="A265" s="91"/>
      <c r="B265" s="277"/>
      <c r="C265" s="278"/>
      <c r="D265" s="278"/>
      <c r="E265" s="278"/>
      <c r="F265" s="123"/>
      <c r="G265" s="279">
        <f t="shared" si="4"/>
        <v>0</v>
      </c>
    </row>
    <row r="266" spans="1:7" s="77" customFormat="1" ht="32.1" customHeight="1">
      <c r="A266" s="91"/>
      <c r="B266" s="277"/>
      <c r="C266" s="278"/>
      <c r="D266" s="278"/>
      <c r="E266" s="278"/>
      <c r="F266" s="123"/>
      <c r="G266" s="279">
        <f t="shared" si="4"/>
        <v>0</v>
      </c>
    </row>
    <row r="267" spans="1:7" s="77" customFormat="1" ht="32.1" customHeight="1">
      <c r="A267" s="91"/>
      <c r="B267" s="277"/>
      <c r="C267" s="278"/>
      <c r="D267" s="278"/>
      <c r="E267" s="278"/>
      <c r="F267" s="123"/>
      <c r="G267" s="279">
        <f t="shared" si="4"/>
        <v>0</v>
      </c>
    </row>
    <row r="268" spans="1:7" s="77" customFormat="1" ht="32.1" customHeight="1">
      <c r="A268" s="91"/>
      <c r="B268" s="277"/>
      <c r="C268" s="278"/>
      <c r="D268" s="278"/>
      <c r="E268" s="278"/>
      <c r="F268" s="123"/>
      <c r="G268" s="279">
        <f t="shared" si="4"/>
        <v>0</v>
      </c>
    </row>
    <row r="269" spans="1:7" s="77" customFormat="1" ht="32.1" customHeight="1">
      <c r="A269" s="91"/>
      <c r="B269" s="277"/>
      <c r="C269" s="278"/>
      <c r="D269" s="278"/>
      <c r="E269" s="278"/>
      <c r="F269" s="123"/>
      <c r="G269" s="279">
        <f t="shared" si="4"/>
        <v>0</v>
      </c>
    </row>
    <row r="270" spans="1:7" s="77" customFormat="1" ht="32.1" customHeight="1">
      <c r="A270" s="91"/>
      <c r="B270" s="277"/>
      <c r="C270" s="278"/>
      <c r="D270" s="278"/>
      <c r="E270" s="278"/>
      <c r="F270" s="123"/>
      <c r="G270" s="279">
        <f t="shared" si="4"/>
        <v>0</v>
      </c>
    </row>
    <row r="271" spans="1:7" s="77" customFormat="1" ht="32.1" customHeight="1">
      <c r="A271" s="91"/>
      <c r="B271" s="277"/>
      <c r="C271" s="278"/>
      <c r="D271" s="278"/>
      <c r="E271" s="278"/>
      <c r="F271" s="123"/>
      <c r="G271" s="279">
        <f t="shared" si="4"/>
        <v>0</v>
      </c>
    </row>
    <row r="272" spans="1:7" s="77" customFormat="1" ht="32.1" customHeight="1">
      <c r="A272" s="91"/>
      <c r="B272" s="277"/>
      <c r="C272" s="278"/>
      <c r="D272" s="278"/>
      <c r="E272" s="278"/>
      <c r="F272" s="123"/>
      <c r="G272" s="279">
        <f t="shared" si="4"/>
        <v>0</v>
      </c>
    </row>
    <row r="273" spans="1:7" s="77" customFormat="1" ht="32.1" customHeight="1">
      <c r="A273" s="91"/>
      <c r="B273" s="277"/>
      <c r="C273" s="278"/>
      <c r="D273" s="278"/>
      <c r="E273" s="278"/>
      <c r="F273" s="123"/>
      <c r="G273" s="279">
        <f t="shared" si="4"/>
        <v>0</v>
      </c>
    </row>
    <row r="274" spans="1:7" s="77" customFormat="1" ht="32.1" customHeight="1">
      <c r="A274" s="91"/>
      <c r="B274" s="277"/>
      <c r="C274" s="278"/>
      <c r="D274" s="278"/>
      <c r="E274" s="278"/>
      <c r="F274" s="123"/>
      <c r="G274" s="279">
        <f t="shared" si="4"/>
        <v>0</v>
      </c>
    </row>
    <row r="275" spans="1:7" s="77" customFormat="1" ht="32.1" customHeight="1">
      <c r="A275" s="91"/>
      <c r="B275" s="277"/>
      <c r="C275" s="278"/>
      <c r="D275" s="278"/>
      <c r="E275" s="278"/>
      <c r="F275" s="123"/>
      <c r="G275" s="279">
        <f t="shared" si="4"/>
        <v>0</v>
      </c>
    </row>
    <row r="276" spans="1:7" s="77" customFormat="1" ht="32.1" customHeight="1">
      <c r="A276" s="91"/>
      <c r="B276" s="277"/>
      <c r="C276" s="278"/>
      <c r="D276" s="278"/>
      <c r="E276" s="278"/>
      <c r="F276" s="123"/>
      <c r="G276" s="279">
        <f t="shared" si="4"/>
        <v>0</v>
      </c>
    </row>
    <row r="277" spans="1:7" s="77" customFormat="1" ht="32.1" customHeight="1">
      <c r="A277" s="91"/>
      <c r="B277" s="277"/>
      <c r="C277" s="278"/>
      <c r="D277" s="278"/>
      <c r="E277" s="278"/>
      <c r="F277" s="123"/>
      <c r="G277" s="279">
        <f t="shared" ref="G277:G340" si="5">C277-D277+(E277+F277)</f>
        <v>0</v>
      </c>
    </row>
    <row r="278" spans="1:7" s="77" customFormat="1" ht="32.1" customHeight="1">
      <c r="A278" s="91"/>
      <c r="B278" s="277"/>
      <c r="C278" s="278"/>
      <c r="D278" s="278"/>
      <c r="E278" s="278"/>
      <c r="F278" s="123"/>
      <c r="G278" s="279">
        <f t="shared" si="5"/>
        <v>0</v>
      </c>
    </row>
    <row r="279" spans="1:7" s="77" customFormat="1" ht="32.1" customHeight="1">
      <c r="A279" s="91"/>
      <c r="B279" s="277"/>
      <c r="C279" s="278"/>
      <c r="D279" s="278"/>
      <c r="E279" s="278"/>
      <c r="F279" s="123"/>
      <c r="G279" s="279">
        <f t="shared" si="5"/>
        <v>0</v>
      </c>
    </row>
    <row r="280" spans="1:7" s="77" customFormat="1" ht="32.1" customHeight="1">
      <c r="A280" s="91"/>
      <c r="B280" s="277"/>
      <c r="C280" s="278"/>
      <c r="D280" s="278"/>
      <c r="E280" s="278"/>
      <c r="F280" s="123"/>
      <c r="G280" s="279">
        <f t="shared" si="5"/>
        <v>0</v>
      </c>
    </row>
    <row r="281" spans="1:7" s="77" customFormat="1" ht="32.1" customHeight="1">
      <c r="A281" s="91"/>
      <c r="B281" s="277"/>
      <c r="C281" s="278"/>
      <c r="D281" s="278"/>
      <c r="E281" s="278"/>
      <c r="F281" s="123"/>
      <c r="G281" s="279">
        <f t="shared" si="5"/>
        <v>0</v>
      </c>
    </row>
    <row r="282" spans="1:7" s="77" customFormat="1" ht="32.1" customHeight="1">
      <c r="A282" s="91"/>
      <c r="B282" s="277"/>
      <c r="C282" s="278"/>
      <c r="D282" s="278"/>
      <c r="E282" s="278"/>
      <c r="F282" s="123"/>
      <c r="G282" s="279">
        <f t="shared" si="5"/>
        <v>0</v>
      </c>
    </row>
    <row r="283" spans="1:7" s="77" customFormat="1" ht="32.1" customHeight="1">
      <c r="A283" s="91"/>
      <c r="B283" s="277"/>
      <c r="C283" s="278"/>
      <c r="D283" s="278"/>
      <c r="E283" s="278"/>
      <c r="F283" s="123"/>
      <c r="G283" s="279">
        <f t="shared" si="5"/>
        <v>0</v>
      </c>
    </row>
    <row r="284" spans="1:7" s="77" customFormat="1" ht="32.1" customHeight="1">
      <c r="A284" s="91"/>
      <c r="B284" s="277"/>
      <c r="C284" s="278"/>
      <c r="D284" s="278"/>
      <c r="E284" s="278"/>
      <c r="F284" s="123"/>
      <c r="G284" s="279">
        <f t="shared" si="5"/>
        <v>0</v>
      </c>
    </row>
    <row r="285" spans="1:7" s="77" customFormat="1" ht="32.1" customHeight="1">
      <c r="A285" s="91"/>
      <c r="B285" s="277"/>
      <c r="C285" s="278"/>
      <c r="D285" s="278"/>
      <c r="E285" s="278"/>
      <c r="F285" s="123"/>
      <c r="G285" s="279">
        <f t="shared" si="5"/>
        <v>0</v>
      </c>
    </row>
    <row r="286" spans="1:7" s="77" customFormat="1" ht="32.1" customHeight="1">
      <c r="A286" s="91"/>
      <c r="B286" s="277"/>
      <c r="C286" s="278"/>
      <c r="D286" s="278"/>
      <c r="E286" s="278"/>
      <c r="F286" s="123"/>
      <c r="G286" s="279">
        <f t="shared" si="5"/>
        <v>0</v>
      </c>
    </row>
    <row r="287" spans="1:7" s="77" customFormat="1" ht="32.1" customHeight="1">
      <c r="A287" s="91"/>
      <c r="B287" s="277"/>
      <c r="C287" s="278"/>
      <c r="D287" s="278"/>
      <c r="E287" s="278"/>
      <c r="F287" s="123"/>
      <c r="G287" s="279">
        <f t="shared" si="5"/>
        <v>0</v>
      </c>
    </row>
    <row r="288" spans="1:7" s="77" customFormat="1" ht="32.1" customHeight="1">
      <c r="A288" s="91"/>
      <c r="B288" s="277"/>
      <c r="C288" s="278"/>
      <c r="D288" s="278"/>
      <c r="E288" s="278"/>
      <c r="F288" s="123"/>
      <c r="G288" s="279">
        <f t="shared" si="5"/>
        <v>0</v>
      </c>
    </row>
    <row r="289" spans="1:7" s="77" customFormat="1" ht="32.1" customHeight="1">
      <c r="A289" s="91"/>
      <c r="B289" s="277"/>
      <c r="C289" s="278"/>
      <c r="D289" s="278"/>
      <c r="E289" s="278"/>
      <c r="F289" s="123"/>
      <c r="G289" s="279">
        <f t="shared" si="5"/>
        <v>0</v>
      </c>
    </row>
    <row r="290" spans="1:7" s="77" customFormat="1" ht="32.1" customHeight="1">
      <c r="A290" s="91"/>
      <c r="B290" s="277"/>
      <c r="C290" s="278"/>
      <c r="D290" s="278"/>
      <c r="E290" s="278"/>
      <c r="F290" s="123"/>
      <c r="G290" s="279">
        <f t="shared" si="5"/>
        <v>0</v>
      </c>
    </row>
    <row r="291" spans="1:7" s="77" customFormat="1" ht="32.1" customHeight="1">
      <c r="A291" s="91"/>
      <c r="B291" s="277"/>
      <c r="C291" s="278"/>
      <c r="D291" s="278"/>
      <c r="E291" s="278"/>
      <c r="F291" s="123"/>
      <c r="G291" s="279">
        <f t="shared" si="5"/>
        <v>0</v>
      </c>
    </row>
    <row r="292" spans="1:7" s="77" customFormat="1" ht="32.1" customHeight="1">
      <c r="A292" s="91"/>
      <c r="B292" s="277"/>
      <c r="C292" s="278"/>
      <c r="D292" s="278"/>
      <c r="E292" s="278"/>
      <c r="F292" s="123"/>
      <c r="G292" s="279">
        <f t="shared" si="5"/>
        <v>0</v>
      </c>
    </row>
    <row r="293" spans="1:7" s="77" customFormat="1" ht="32.1" customHeight="1">
      <c r="A293" s="91"/>
      <c r="B293" s="277"/>
      <c r="C293" s="278"/>
      <c r="D293" s="278"/>
      <c r="E293" s="278"/>
      <c r="F293" s="123"/>
      <c r="G293" s="279">
        <f t="shared" si="5"/>
        <v>0</v>
      </c>
    </row>
    <row r="294" spans="1:7" s="77" customFormat="1" ht="32.1" customHeight="1">
      <c r="A294" s="91"/>
      <c r="B294" s="277"/>
      <c r="C294" s="278"/>
      <c r="D294" s="278"/>
      <c r="E294" s="278"/>
      <c r="F294" s="123"/>
      <c r="G294" s="279">
        <f t="shared" si="5"/>
        <v>0</v>
      </c>
    </row>
    <row r="295" spans="1:7" s="77" customFormat="1" ht="32.1" customHeight="1">
      <c r="A295" s="91"/>
      <c r="B295" s="277"/>
      <c r="C295" s="278"/>
      <c r="D295" s="278"/>
      <c r="E295" s="278"/>
      <c r="F295" s="123"/>
      <c r="G295" s="279">
        <f t="shared" si="5"/>
        <v>0</v>
      </c>
    </row>
    <row r="296" spans="1:7" s="77" customFormat="1" ht="32.1" customHeight="1">
      <c r="A296" s="91"/>
      <c r="B296" s="277"/>
      <c r="C296" s="278"/>
      <c r="D296" s="278"/>
      <c r="E296" s="278"/>
      <c r="F296" s="123"/>
      <c r="G296" s="279">
        <f t="shared" si="5"/>
        <v>0</v>
      </c>
    </row>
    <row r="297" spans="1:7" s="77" customFormat="1" ht="32.1" customHeight="1">
      <c r="A297" s="91"/>
      <c r="B297" s="277"/>
      <c r="C297" s="278"/>
      <c r="D297" s="278"/>
      <c r="E297" s="278"/>
      <c r="F297" s="123"/>
      <c r="G297" s="279">
        <f t="shared" si="5"/>
        <v>0</v>
      </c>
    </row>
    <row r="298" spans="1:7" s="77" customFormat="1" ht="32.1" customHeight="1">
      <c r="A298" s="91"/>
      <c r="B298" s="277"/>
      <c r="C298" s="278"/>
      <c r="D298" s="278"/>
      <c r="E298" s="278"/>
      <c r="F298" s="123"/>
      <c r="G298" s="279">
        <f t="shared" si="5"/>
        <v>0</v>
      </c>
    </row>
    <row r="299" spans="1:7" s="77" customFormat="1" ht="32.1" customHeight="1">
      <c r="A299" s="91"/>
      <c r="B299" s="277"/>
      <c r="C299" s="278"/>
      <c r="D299" s="278"/>
      <c r="E299" s="278"/>
      <c r="F299" s="123"/>
      <c r="G299" s="279">
        <f t="shared" si="5"/>
        <v>0</v>
      </c>
    </row>
    <row r="300" spans="1:7" s="77" customFormat="1" ht="32.1" customHeight="1">
      <c r="A300" s="91"/>
      <c r="B300" s="277"/>
      <c r="C300" s="278"/>
      <c r="D300" s="278"/>
      <c r="E300" s="278"/>
      <c r="F300" s="123"/>
      <c r="G300" s="279">
        <f t="shared" si="5"/>
        <v>0</v>
      </c>
    </row>
    <row r="301" spans="1:7" s="77" customFormat="1" ht="32.1" customHeight="1">
      <c r="A301" s="91"/>
      <c r="B301" s="277"/>
      <c r="C301" s="278"/>
      <c r="D301" s="278"/>
      <c r="E301" s="278"/>
      <c r="F301" s="123"/>
      <c r="G301" s="279">
        <f t="shared" si="5"/>
        <v>0</v>
      </c>
    </row>
    <row r="302" spans="1:7" s="77" customFormat="1" ht="32.1" customHeight="1">
      <c r="A302" s="91"/>
      <c r="B302" s="277"/>
      <c r="C302" s="278"/>
      <c r="D302" s="278"/>
      <c r="E302" s="278"/>
      <c r="F302" s="123"/>
      <c r="G302" s="279">
        <f t="shared" si="5"/>
        <v>0</v>
      </c>
    </row>
    <row r="303" spans="1:7" s="77" customFormat="1" ht="32.1" customHeight="1">
      <c r="A303" s="91"/>
      <c r="B303" s="277"/>
      <c r="C303" s="278"/>
      <c r="D303" s="278"/>
      <c r="E303" s="278"/>
      <c r="F303" s="123"/>
      <c r="G303" s="279">
        <f t="shared" si="5"/>
        <v>0</v>
      </c>
    </row>
    <row r="304" spans="1:7" s="77" customFormat="1" ht="32.1" customHeight="1">
      <c r="A304" s="91"/>
      <c r="B304" s="277"/>
      <c r="C304" s="278"/>
      <c r="D304" s="278"/>
      <c r="E304" s="278"/>
      <c r="F304" s="123"/>
      <c r="G304" s="279">
        <f t="shared" si="5"/>
        <v>0</v>
      </c>
    </row>
    <row r="305" spans="1:7" s="77" customFormat="1" ht="32.1" customHeight="1">
      <c r="A305" s="91"/>
      <c r="B305" s="277"/>
      <c r="C305" s="278"/>
      <c r="D305" s="278"/>
      <c r="E305" s="278"/>
      <c r="F305" s="123"/>
      <c r="G305" s="279">
        <f t="shared" si="5"/>
        <v>0</v>
      </c>
    </row>
    <row r="306" spans="1:7" s="77" customFormat="1" ht="32.1" customHeight="1">
      <c r="A306" s="91"/>
      <c r="B306" s="277"/>
      <c r="C306" s="278"/>
      <c r="D306" s="278"/>
      <c r="E306" s="278"/>
      <c r="F306" s="123"/>
      <c r="G306" s="279">
        <f t="shared" si="5"/>
        <v>0</v>
      </c>
    </row>
    <row r="307" spans="1:7" s="77" customFormat="1" ht="32.1" customHeight="1">
      <c r="A307" s="91"/>
      <c r="B307" s="277"/>
      <c r="C307" s="278"/>
      <c r="D307" s="278"/>
      <c r="E307" s="278"/>
      <c r="F307" s="123"/>
      <c r="G307" s="279">
        <f t="shared" si="5"/>
        <v>0</v>
      </c>
    </row>
    <row r="308" spans="1:7" s="77" customFormat="1" ht="32.1" customHeight="1">
      <c r="A308" s="91"/>
      <c r="B308" s="277"/>
      <c r="C308" s="278"/>
      <c r="D308" s="278"/>
      <c r="E308" s="278"/>
      <c r="F308" s="123"/>
      <c r="G308" s="279">
        <f t="shared" si="5"/>
        <v>0</v>
      </c>
    </row>
    <row r="309" spans="1:7" s="77" customFormat="1" ht="32.1" customHeight="1">
      <c r="A309" s="91"/>
      <c r="B309" s="277"/>
      <c r="C309" s="278"/>
      <c r="D309" s="278"/>
      <c r="E309" s="278"/>
      <c r="F309" s="123"/>
      <c r="G309" s="279">
        <f t="shared" si="5"/>
        <v>0</v>
      </c>
    </row>
    <row r="310" spans="1:7" s="77" customFormat="1" ht="32.1" customHeight="1">
      <c r="A310" s="91"/>
      <c r="B310" s="277"/>
      <c r="C310" s="278"/>
      <c r="D310" s="278"/>
      <c r="E310" s="278"/>
      <c r="F310" s="123"/>
      <c r="G310" s="279">
        <f t="shared" si="5"/>
        <v>0</v>
      </c>
    </row>
    <row r="311" spans="1:7" s="77" customFormat="1" ht="32.1" customHeight="1">
      <c r="A311" s="91"/>
      <c r="B311" s="277"/>
      <c r="C311" s="278"/>
      <c r="D311" s="278"/>
      <c r="E311" s="278"/>
      <c r="F311" s="123"/>
      <c r="G311" s="279">
        <f t="shared" si="5"/>
        <v>0</v>
      </c>
    </row>
    <row r="312" spans="1:7" s="77" customFormat="1" ht="32.1" customHeight="1">
      <c r="A312" s="91"/>
      <c r="B312" s="277"/>
      <c r="C312" s="278"/>
      <c r="D312" s="278"/>
      <c r="E312" s="278"/>
      <c r="F312" s="123"/>
      <c r="G312" s="279">
        <f t="shared" si="5"/>
        <v>0</v>
      </c>
    </row>
    <row r="313" spans="1:7" s="77" customFormat="1" ht="32.1" customHeight="1">
      <c r="A313" s="91"/>
      <c r="B313" s="277"/>
      <c r="C313" s="278"/>
      <c r="D313" s="278"/>
      <c r="E313" s="278"/>
      <c r="F313" s="123"/>
      <c r="G313" s="279">
        <f t="shared" si="5"/>
        <v>0</v>
      </c>
    </row>
    <row r="314" spans="1:7" s="77" customFormat="1" ht="32.1" customHeight="1">
      <c r="A314" s="91"/>
      <c r="B314" s="277"/>
      <c r="C314" s="278"/>
      <c r="D314" s="278"/>
      <c r="E314" s="278"/>
      <c r="F314" s="123"/>
      <c r="G314" s="279">
        <f t="shared" si="5"/>
        <v>0</v>
      </c>
    </row>
    <row r="315" spans="1:7" s="77" customFormat="1" ht="32.1" customHeight="1">
      <c r="A315" s="91"/>
      <c r="B315" s="277"/>
      <c r="C315" s="278"/>
      <c r="D315" s="278"/>
      <c r="E315" s="278"/>
      <c r="F315" s="123"/>
      <c r="G315" s="279">
        <f t="shared" si="5"/>
        <v>0</v>
      </c>
    </row>
    <row r="316" spans="1:7" s="77" customFormat="1" ht="32.1" customHeight="1">
      <c r="A316" s="91"/>
      <c r="B316" s="277"/>
      <c r="C316" s="278"/>
      <c r="D316" s="278"/>
      <c r="E316" s="278"/>
      <c r="F316" s="123"/>
      <c r="G316" s="279">
        <f t="shared" si="5"/>
        <v>0</v>
      </c>
    </row>
    <row r="317" spans="1:7" s="77" customFormat="1" ht="32.1" customHeight="1">
      <c r="A317" s="91"/>
      <c r="B317" s="277"/>
      <c r="C317" s="278"/>
      <c r="D317" s="278"/>
      <c r="E317" s="278"/>
      <c r="F317" s="123"/>
      <c r="G317" s="279">
        <f t="shared" si="5"/>
        <v>0</v>
      </c>
    </row>
    <row r="318" spans="1:7" s="77" customFormat="1" ht="32.1" customHeight="1">
      <c r="A318" s="91"/>
      <c r="B318" s="277"/>
      <c r="C318" s="278"/>
      <c r="D318" s="278"/>
      <c r="E318" s="278"/>
      <c r="F318" s="123"/>
      <c r="G318" s="279">
        <f t="shared" si="5"/>
        <v>0</v>
      </c>
    </row>
    <row r="319" spans="1:7" s="77" customFormat="1" ht="32.1" customHeight="1">
      <c r="A319" s="91"/>
      <c r="B319" s="277"/>
      <c r="C319" s="278"/>
      <c r="D319" s="278"/>
      <c r="E319" s="278"/>
      <c r="F319" s="123"/>
      <c r="G319" s="279">
        <f t="shared" si="5"/>
        <v>0</v>
      </c>
    </row>
    <row r="320" spans="1:7" s="77" customFormat="1" ht="32.1" customHeight="1">
      <c r="A320" s="91"/>
      <c r="B320" s="277"/>
      <c r="C320" s="278"/>
      <c r="D320" s="278"/>
      <c r="E320" s="278"/>
      <c r="F320" s="123"/>
      <c r="G320" s="279">
        <f t="shared" si="5"/>
        <v>0</v>
      </c>
    </row>
    <row r="321" spans="1:7" s="77" customFormat="1" ht="32.1" customHeight="1">
      <c r="A321" s="91"/>
      <c r="B321" s="277"/>
      <c r="C321" s="278"/>
      <c r="D321" s="278"/>
      <c r="E321" s="278"/>
      <c r="F321" s="123"/>
      <c r="G321" s="279">
        <f t="shared" si="5"/>
        <v>0</v>
      </c>
    </row>
    <row r="322" spans="1:7" s="77" customFormat="1" ht="32.1" customHeight="1">
      <c r="A322" s="91"/>
      <c r="B322" s="277"/>
      <c r="C322" s="278"/>
      <c r="D322" s="278"/>
      <c r="E322" s="278"/>
      <c r="F322" s="123"/>
      <c r="G322" s="279">
        <f t="shared" si="5"/>
        <v>0</v>
      </c>
    </row>
    <row r="323" spans="1:7" s="77" customFormat="1" ht="32.1" customHeight="1">
      <c r="A323" s="91"/>
      <c r="B323" s="277"/>
      <c r="C323" s="278"/>
      <c r="D323" s="278"/>
      <c r="E323" s="278"/>
      <c r="F323" s="123"/>
      <c r="G323" s="279">
        <f t="shared" si="5"/>
        <v>0</v>
      </c>
    </row>
    <row r="324" spans="1:7" s="77" customFormat="1" ht="32.1" customHeight="1">
      <c r="A324" s="91"/>
      <c r="B324" s="277"/>
      <c r="C324" s="278"/>
      <c r="D324" s="278"/>
      <c r="E324" s="278"/>
      <c r="F324" s="123"/>
      <c r="G324" s="279">
        <f t="shared" si="5"/>
        <v>0</v>
      </c>
    </row>
    <row r="325" spans="1:7" s="77" customFormat="1" ht="32.1" customHeight="1">
      <c r="A325" s="91"/>
      <c r="B325" s="277"/>
      <c r="C325" s="278"/>
      <c r="D325" s="278"/>
      <c r="E325" s="278"/>
      <c r="F325" s="123"/>
      <c r="G325" s="279">
        <f t="shared" si="5"/>
        <v>0</v>
      </c>
    </row>
    <row r="326" spans="1:7" s="77" customFormat="1" ht="32.1" customHeight="1">
      <c r="A326" s="91"/>
      <c r="B326" s="277"/>
      <c r="C326" s="278"/>
      <c r="D326" s="278"/>
      <c r="E326" s="278"/>
      <c r="F326" s="123"/>
      <c r="G326" s="279">
        <f t="shared" si="5"/>
        <v>0</v>
      </c>
    </row>
    <row r="327" spans="1:7" s="77" customFormat="1" ht="32.1" customHeight="1">
      <c r="A327" s="91"/>
      <c r="B327" s="277"/>
      <c r="C327" s="278"/>
      <c r="D327" s="278"/>
      <c r="E327" s="278"/>
      <c r="F327" s="123"/>
      <c r="G327" s="279">
        <f t="shared" si="5"/>
        <v>0</v>
      </c>
    </row>
    <row r="328" spans="1:7" s="77" customFormat="1" ht="32.1" customHeight="1">
      <c r="A328" s="91"/>
      <c r="B328" s="277"/>
      <c r="C328" s="278"/>
      <c r="D328" s="278"/>
      <c r="E328" s="278"/>
      <c r="F328" s="123"/>
      <c r="G328" s="279">
        <f t="shared" si="5"/>
        <v>0</v>
      </c>
    </row>
    <row r="329" spans="1:7" s="77" customFormat="1" ht="32.1" customHeight="1">
      <c r="A329" s="91"/>
      <c r="B329" s="277"/>
      <c r="C329" s="278"/>
      <c r="D329" s="278"/>
      <c r="E329" s="278"/>
      <c r="F329" s="123"/>
      <c r="G329" s="279">
        <f t="shared" si="5"/>
        <v>0</v>
      </c>
    </row>
    <row r="330" spans="1:7" s="77" customFormat="1" ht="32.1" customHeight="1">
      <c r="A330" s="91"/>
      <c r="B330" s="277"/>
      <c r="C330" s="278"/>
      <c r="D330" s="278"/>
      <c r="E330" s="278"/>
      <c r="F330" s="123"/>
      <c r="G330" s="279">
        <f t="shared" si="5"/>
        <v>0</v>
      </c>
    </row>
    <row r="331" spans="1:7" s="77" customFormat="1" ht="32.1" customHeight="1">
      <c r="A331" s="91"/>
      <c r="B331" s="277"/>
      <c r="C331" s="278"/>
      <c r="D331" s="278"/>
      <c r="E331" s="278"/>
      <c r="F331" s="123"/>
      <c r="G331" s="279">
        <f t="shared" si="5"/>
        <v>0</v>
      </c>
    </row>
    <row r="332" spans="1:7" s="77" customFormat="1" ht="32.1" customHeight="1">
      <c r="A332" s="91"/>
      <c r="B332" s="277"/>
      <c r="C332" s="278"/>
      <c r="D332" s="278"/>
      <c r="E332" s="278"/>
      <c r="F332" s="123"/>
      <c r="G332" s="279">
        <f t="shared" si="5"/>
        <v>0</v>
      </c>
    </row>
    <row r="333" spans="1:7" s="77" customFormat="1" ht="32.1" customHeight="1">
      <c r="A333" s="91"/>
      <c r="B333" s="277"/>
      <c r="C333" s="278"/>
      <c r="D333" s="278"/>
      <c r="E333" s="278"/>
      <c r="F333" s="123"/>
      <c r="G333" s="279">
        <f t="shared" si="5"/>
        <v>0</v>
      </c>
    </row>
    <row r="334" spans="1:7" s="77" customFormat="1" ht="32.1" customHeight="1">
      <c r="A334" s="91"/>
      <c r="B334" s="277"/>
      <c r="C334" s="278"/>
      <c r="D334" s="278"/>
      <c r="E334" s="278"/>
      <c r="F334" s="123"/>
      <c r="G334" s="279">
        <f t="shared" si="5"/>
        <v>0</v>
      </c>
    </row>
    <row r="335" spans="1:7" s="77" customFormat="1" ht="32.1" customHeight="1">
      <c r="A335" s="91"/>
      <c r="B335" s="277"/>
      <c r="C335" s="278"/>
      <c r="D335" s="278"/>
      <c r="E335" s="278"/>
      <c r="F335" s="123"/>
      <c r="G335" s="279">
        <f t="shared" si="5"/>
        <v>0</v>
      </c>
    </row>
    <row r="336" spans="1:7" s="77" customFormat="1" ht="32.1" customHeight="1">
      <c r="A336" s="91"/>
      <c r="B336" s="277"/>
      <c r="C336" s="278"/>
      <c r="D336" s="278"/>
      <c r="E336" s="278"/>
      <c r="F336" s="123"/>
      <c r="G336" s="279">
        <f t="shared" si="5"/>
        <v>0</v>
      </c>
    </row>
    <row r="337" spans="1:7" s="77" customFormat="1" ht="32.1" customHeight="1">
      <c r="A337" s="91"/>
      <c r="B337" s="277"/>
      <c r="C337" s="278"/>
      <c r="D337" s="278"/>
      <c r="E337" s="278"/>
      <c r="F337" s="123"/>
      <c r="G337" s="279">
        <f t="shared" si="5"/>
        <v>0</v>
      </c>
    </row>
    <row r="338" spans="1:7" s="77" customFormat="1" ht="32.1" customHeight="1">
      <c r="A338" s="91"/>
      <c r="B338" s="277"/>
      <c r="C338" s="278"/>
      <c r="D338" s="278"/>
      <c r="E338" s="278"/>
      <c r="F338" s="123"/>
      <c r="G338" s="279">
        <f t="shared" si="5"/>
        <v>0</v>
      </c>
    </row>
    <row r="339" spans="1:7" s="77" customFormat="1" ht="32.1" customHeight="1">
      <c r="A339" s="91"/>
      <c r="B339" s="277"/>
      <c r="C339" s="278"/>
      <c r="D339" s="278"/>
      <c r="E339" s="278"/>
      <c r="F339" s="123"/>
      <c r="G339" s="279">
        <f t="shared" si="5"/>
        <v>0</v>
      </c>
    </row>
    <row r="340" spans="1:7" s="77" customFormat="1" ht="32.1" customHeight="1">
      <c r="A340" s="91"/>
      <c r="B340" s="277"/>
      <c r="C340" s="278"/>
      <c r="D340" s="278"/>
      <c r="E340" s="278"/>
      <c r="F340" s="123"/>
      <c r="G340" s="279">
        <f t="shared" si="5"/>
        <v>0</v>
      </c>
    </row>
    <row r="341" spans="1:7" s="77" customFormat="1" ht="32.1" customHeight="1">
      <c r="A341" s="91"/>
      <c r="B341" s="277"/>
      <c r="C341" s="278"/>
      <c r="D341" s="278"/>
      <c r="E341" s="278"/>
      <c r="F341" s="123"/>
      <c r="G341" s="279">
        <f t="shared" ref="G341:G404" si="6">C341-D341+(E341+F341)</f>
        <v>0</v>
      </c>
    </row>
    <row r="342" spans="1:7" s="77" customFormat="1" ht="32.1" customHeight="1">
      <c r="A342" s="91"/>
      <c r="B342" s="277"/>
      <c r="C342" s="278"/>
      <c r="D342" s="278"/>
      <c r="E342" s="278"/>
      <c r="F342" s="123"/>
      <c r="G342" s="279">
        <f t="shared" si="6"/>
        <v>0</v>
      </c>
    </row>
    <row r="343" spans="1:7" s="77" customFormat="1" ht="32.1" customHeight="1">
      <c r="A343" s="91"/>
      <c r="B343" s="277"/>
      <c r="C343" s="278"/>
      <c r="D343" s="278"/>
      <c r="E343" s="278"/>
      <c r="F343" s="123"/>
      <c r="G343" s="279">
        <f t="shared" si="6"/>
        <v>0</v>
      </c>
    </row>
    <row r="344" spans="1:7" s="77" customFormat="1" ht="32.1" customHeight="1">
      <c r="A344" s="91"/>
      <c r="B344" s="277"/>
      <c r="C344" s="278"/>
      <c r="D344" s="278"/>
      <c r="E344" s="278"/>
      <c r="F344" s="123"/>
      <c r="G344" s="279">
        <f t="shared" si="6"/>
        <v>0</v>
      </c>
    </row>
    <row r="345" spans="1:7" s="77" customFormat="1" ht="32.1" customHeight="1">
      <c r="A345" s="91"/>
      <c r="B345" s="277"/>
      <c r="C345" s="278"/>
      <c r="D345" s="278"/>
      <c r="E345" s="278"/>
      <c r="F345" s="123"/>
      <c r="G345" s="279">
        <f t="shared" si="6"/>
        <v>0</v>
      </c>
    </row>
    <row r="346" spans="1:7" s="77" customFormat="1" ht="32.1" customHeight="1">
      <c r="A346" s="91"/>
      <c r="B346" s="277"/>
      <c r="C346" s="278"/>
      <c r="D346" s="278"/>
      <c r="E346" s="278"/>
      <c r="F346" s="123"/>
      <c r="G346" s="279">
        <f t="shared" si="6"/>
        <v>0</v>
      </c>
    </row>
    <row r="347" spans="1:7" s="77" customFormat="1" ht="32.1" customHeight="1">
      <c r="A347" s="91"/>
      <c r="B347" s="277"/>
      <c r="C347" s="278"/>
      <c r="D347" s="278"/>
      <c r="E347" s="278"/>
      <c r="F347" s="123"/>
      <c r="G347" s="279">
        <f t="shared" si="6"/>
        <v>0</v>
      </c>
    </row>
    <row r="348" spans="1:7" s="77" customFormat="1" ht="32.1" customHeight="1">
      <c r="A348" s="91"/>
      <c r="B348" s="277"/>
      <c r="C348" s="278"/>
      <c r="D348" s="278"/>
      <c r="E348" s="278"/>
      <c r="F348" s="123"/>
      <c r="G348" s="279">
        <f t="shared" si="6"/>
        <v>0</v>
      </c>
    </row>
    <row r="349" spans="1:7" s="77" customFormat="1" ht="32.1" customHeight="1">
      <c r="A349" s="91"/>
      <c r="B349" s="277"/>
      <c r="C349" s="278"/>
      <c r="D349" s="278"/>
      <c r="E349" s="278"/>
      <c r="F349" s="123"/>
      <c r="G349" s="279">
        <f t="shared" si="6"/>
        <v>0</v>
      </c>
    </row>
    <row r="350" spans="1:7" s="77" customFormat="1" ht="32.1" customHeight="1">
      <c r="A350" s="91"/>
      <c r="B350" s="277"/>
      <c r="C350" s="278"/>
      <c r="D350" s="278"/>
      <c r="E350" s="278"/>
      <c r="F350" s="123"/>
      <c r="G350" s="279">
        <f t="shared" si="6"/>
        <v>0</v>
      </c>
    </row>
    <row r="351" spans="1:7" s="77" customFormat="1" ht="32.1" customHeight="1">
      <c r="A351" s="91"/>
      <c r="B351" s="277"/>
      <c r="C351" s="278"/>
      <c r="D351" s="278"/>
      <c r="E351" s="278"/>
      <c r="F351" s="123"/>
      <c r="G351" s="279">
        <f t="shared" si="6"/>
        <v>0</v>
      </c>
    </row>
    <row r="352" spans="1:7" s="77" customFormat="1" ht="32.1" customHeight="1">
      <c r="A352" s="91"/>
      <c r="B352" s="277"/>
      <c r="C352" s="278"/>
      <c r="D352" s="278"/>
      <c r="E352" s="278"/>
      <c r="F352" s="123"/>
      <c r="G352" s="279">
        <f t="shared" si="6"/>
        <v>0</v>
      </c>
    </row>
    <row r="353" spans="1:7" s="77" customFormat="1" ht="32.1" customHeight="1">
      <c r="A353" s="91"/>
      <c r="B353" s="277"/>
      <c r="C353" s="278"/>
      <c r="D353" s="278"/>
      <c r="E353" s="278"/>
      <c r="F353" s="123"/>
      <c r="G353" s="279">
        <f t="shared" si="6"/>
        <v>0</v>
      </c>
    </row>
    <row r="354" spans="1:7" s="77" customFormat="1" ht="32.1" customHeight="1">
      <c r="A354" s="91"/>
      <c r="B354" s="277"/>
      <c r="C354" s="278"/>
      <c r="D354" s="278"/>
      <c r="E354" s="278"/>
      <c r="F354" s="123"/>
      <c r="G354" s="279">
        <f t="shared" si="6"/>
        <v>0</v>
      </c>
    </row>
    <row r="355" spans="1:7" s="77" customFormat="1" ht="32.1" customHeight="1">
      <c r="A355" s="91"/>
      <c r="B355" s="277"/>
      <c r="C355" s="278"/>
      <c r="D355" s="278"/>
      <c r="E355" s="278"/>
      <c r="F355" s="123"/>
      <c r="G355" s="279">
        <f t="shared" si="6"/>
        <v>0</v>
      </c>
    </row>
    <row r="356" spans="1:7" s="77" customFormat="1" ht="32.1" customHeight="1">
      <c r="A356" s="91"/>
      <c r="B356" s="277"/>
      <c r="C356" s="278"/>
      <c r="D356" s="278"/>
      <c r="E356" s="278"/>
      <c r="F356" s="123"/>
      <c r="G356" s="279">
        <f t="shared" si="6"/>
        <v>0</v>
      </c>
    </row>
    <row r="357" spans="1:7" s="77" customFormat="1" ht="32.1" customHeight="1">
      <c r="A357" s="91"/>
      <c r="B357" s="277"/>
      <c r="C357" s="278"/>
      <c r="D357" s="278"/>
      <c r="E357" s="278"/>
      <c r="F357" s="123"/>
      <c r="G357" s="279">
        <f t="shared" si="6"/>
        <v>0</v>
      </c>
    </row>
    <row r="358" spans="1:7" s="77" customFormat="1" ht="32.1" customHeight="1">
      <c r="A358" s="91"/>
      <c r="B358" s="277"/>
      <c r="C358" s="278"/>
      <c r="D358" s="278"/>
      <c r="E358" s="278"/>
      <c r="F358" s="123"/>
      <c r="G358" s="279">
        <f t="shared" si="6"/>
        <v>0</v>
      </c>
    </row>
    <row r="359" spans="1:7" s="77" customFormat="1" ht="32.1" customHeight="1">
      <c r="A359" s="91"/>
      <c r="B359" s="277"/>
      <c r="C359" s="278"/>
      <c r="D359" s="278"/>
      <c r="E359" s="278"/>
      <c r="F359" s="123"/>
      <c r="G359" s="279">
        <f t="shared" si="6"/>
        <v>0</v>
      </c>
    </row>
    <row r="360" spans="1:7" s="77" customFormat="1" ht="32.1" customHeight="1">
      <c r="A360" s="91"/>
      <c r="B360" s="277"/>
      <c r="C360" s="278"/>
      <c r="D360" s="278"/>
      <c r="E360" s="278"/>
      <c r="F360" s="123"/>
      <c r="G360" s="279">
        <f t="shared" si="6"/>
        <v>0</v>
      </c>
    </row>
    <row r="361" spans="1:7" s="77" customFormat="1" ht="32.1" customHeight="1">
      <c r="A361" s="91"/>
      <c r="B361" s="277"/>
      <c r="C361" s="278"/>
      <c r="D361" s="278"/>
      <c r="E361" s="278"/>
      <c r="F361" s="123"/>
      <c r="G361" s="279">
        <f t="shared" si="6"/>
        <v>0</v>
      </c>
    </row>
    <row r="362" spans="1:7" s="77" customFormat="1" ht="32.1" customHeight="1">
      <c r="A362" s="91"/>
      <c r="B362" s="277"/>
      <c r="C362" s="278"/>
      <c r="D362" s="278"/>
      <c r="E362" s="278"/>
      <c r="F362" s="123"/>
      <c r="G362" s="279">
        <f t="shared" si="6"/>
        <v>0</v>
      </c>
    </row>
    <row r="363" spans="1:7" s="77" customFormat="1" ht="32.1" customHeight="1">
      <c r="A363" s="91"/>
      <c r="B363" s="277"/>
      <c r="C363" s="278"/>
      <c r="D363" s="278"/>
      <c r="E363" s="278"/>
      <c r="F363" s="123"/>
      <c r="G363" s="279">
        <f t="shared" si="6"/>
        <v>0</v>
      </c>
    </row>
    <row r="364" spans="1:7" s="77" customFormat="1" ht="32.1" customHeight="1">
      <c r="A364" s="91"/>
      <c r="B364" s="277"/>
      <c r="C364" s="278"/>
      <c r="D364" s="278"/>
      <c r="E364" s="278"/>
      <c r="F364" s="123"/>
      <c r="G364" s="279">
        <f t="shared" si="6"/>
        <v>0</v>
      </c>
    </row>
    <row r="365" spans="1:7" s="77" customFormat="1" ht="32.1" customHeight="1">
      <c r="A365" s="91"/>
      <c r="B365" s="277"/>
      <c r="C365" s="278"/>
      <c r="D365" s="278"/>
      <c r="E365" s="278"/>
      <c r="F365" s="123"/>
      <c r="G365" s="279">
        <f t="shared" si="6"/>
        <v>0</v>
      </c>
    </row>
    <row r="366" spans="1:7" s="77" customFormat="1" ht="32.1" customHeight="1">
      <c r="A366" s="91"/>
      <c r="B366" s="277"/>
      <c r="C366" s="278"/>
      <c r="D366" s="278"/>
      <c r="E366" s="278"/>
      <c r="F366" s="123"/>
      <c r="G366" s="279">
        <f t="shared" si="6"/>
        <v>0</v>
      </c>
    </row>
    <row r="367" spans="1:7" s="77" customFormat="1" ht="32.1" customHeight="1">
      <c r="A367" s="91"/>
      <c r="B367" s="277"/>
      <c r="C367" s="278"/>
      <c r="D367" s="278"/>
      <c r="E367" s="278"/>
      <c r="F367" s="123"/>
      <c r="G367" s="279">
        <f t="shared" si="6"/>
        <v>0</v>
      </c>
    </row>
    <row r="368" spans="1:7" s="77" customFormat="1" ht="32.1" customHeight="1">
      <c r="A368" s="91"/>
      <c r="B368" s="277"/>
      <c r="C368" s="278"/>
      <c r="D368" s="278"/>
      <c r="E368" s="278"/>
      <c r="F368" s="123"/>
      <c r="G368" s="279">
        <f t="shared" si="6"/>
        <v>0</v>
      </c>
    </row>
    <row r="369" spans="1:7" s="77" customFormat="1" ht="32.1" customHeight="1">
      <c r="A369" s="91"/>
      <c r="B369" s="277"/>
      <c r="C369" s="278"/>
      <c r="D369" s="278"/>
      <c r="E369" s="278"/>
      <c r="F369" s="123"/>
      <c r="G369" s="279">
        <f t="shared" si="6"/>
        <v>0</v>
      </c>
    </row>
    <row r="370" spans="1:7" s="77" customFormat="1" ht="32.1" customHeight="1">
      <c r="A370" s="91"/>
      <c r="B370" s="277"/>
      <c r="C370" s="278"/>
      <c r="D370" s="278"/>
      <c r="E370" s="278"/>
      <c r="F370" s="123"/>
      <c r="G370" s="279">
        <f t="shared" si="6"/>
        <v>0</v>
      </c>
    </row>
    <row r="371" spans="1:7" s="77" customFormat="1" ht="32.1" customHeight="1">
      <c r="A371" s="91"/>
      <c r="B371" s="277"/>
      <c r="C371" s="278"/>
      <c r="D371" s="278"/>
      <c r="E371" s="278"/>
      <c r="F371" s="123"/>
      <c r="G371" s="279">
        <f t="shared" si="6"/>
        <v>0</v>
      </c>
    </row>
    <row r="372" spans="1:7" s="77" customFormat="1" ht="32.1" customHeight="1">
      <c r="A372" s="91"/>
      <c r="B372" s="277"/>
      <c r="C372" s="278"/>
      <c r="D372" s="278"/>
      <c r="E372" s="278"/>
      <c r="F372" s="123"/>
      <c r="G372" s="279">
        <f t="shared" si="6"/>
        <v>0</v>
      </c>
    </row>
    <row r="373" spans="1:7" s="77" customFormat="1" ht="32.1" customHeight="1">
      <c r="A373" s="91"/>
      <c r="B373" s="277"/>
      <c r="C373" s="278"/>
      <c r="D373" s="278"/>
      <c r="E373" s="278"/>
      <c r="F373" s="123"/>
      <c r="G373" s="279">
        <f t="shared" si="6"/>
        <v>0</v>
      </c>
    </row>
    <row r="374" spans="1:7" s="77" customFormat="1" ht="32.1" customHeight="1">
      <c r="A374" s="91"/>
      <c r="B374" s="277"/>
      <c r="C374" s="278"/>
      <c r="D374" s="278"/>
      <c r="E374" s="278"/>
      <c r="F374" s="123"/>
      <c r="G374" s="279">
        <f t="shared" si="6"/>
        <v>0</v>
      </c>
    </row>
    <row r="375" spans="1:7" s="77" customFormat="1" ht="32.1" customHeight="1">
      <c r="A375" s="91"/>
      <c r="B375" s="277"/>
      <c r="C375" s="278"/>
      <c r="D375" s="278"/>
      <c r="E375" s="278"/>
      <c r="F375" s="123"/>
      <c r="G375" s="279">
        <f t="shared" si="6"/>
        <v>0</v>
      </c>
    </row>
    <row r="376" spans="1:7" s="77" customFormat="1" ht="32.1" customHeight="1">
      <c r="A376" s="91"/>
      <c r="B376" s="277"/>
      <c r="C376" s="278"/>
      <c r="D376" s="278"/>
      <c r="E376" s="278"/>
      <c r="F376" s="123"/>
      <c r="G376" s="279">
        <f t="shared" si="6"/>
        <v>0</v>
      </c>
    </row>
    <row r="377" spans="1:7" s="77" customFormat="1" ht="32.1" customHeight="1">
      <c r="A377" s="91"/>
      <c r="B377" s="277"/>
      <c r="C377" s="278"/>
      <c r="D377" s="278"/>
      <c r="E377" s="278"/>
      <c r="F377" s="123"/>
      <c r="G377" s="279">
        <f t="shared" si="6"/>
        <v>0</v>
      </c>
    </row>
    <row r="378" spans="1:7" s="77" customFormat="1" ht="32.1" customHeight="1">
      <c r="A378" s="91"/>
      <c r="B378" s="277"/>
      <c r="C378" s="278"/>
      <c r="D378" s="278"/>
      <c r="E378" s="278"/>
      <c r="F378" s="123"/>
      <c r="G378" s="279">
        <f t="shared" si="6"/>
        <v>0</v>
      </c>
    </row>
    <row r="379" spans="1:7" s="77" customFormat="1" ht="32.1" customHeight="1">
      <c r="A379" s="91"/>
      <c r="B379" s="277"/>
      <c r="C379" s="278"/>
      <c r="D379" s="278"/>
      <c r="E379" s="278"/>
      <c r="F379" s="123"/>
      <c r="G379" s="279">
        <f t="shared" si="6"/>
        <v>0</v>
      </c>
    </row>
    <row r="380" spans="1:7" s="77" customFormat="1" ht="32.1" customHeight="1">
      <c r="A380" s="91"/>
      <c r="B380" s="277"/>
      <c r="C380" s="278"/>
      <c r="D380" s="278"/>
      <c r="E380" s="278"/>
      <c r="F380" s="123"/>
      <c r="G380" s="279">
        <f t="shared" si="6"/>
        <v>0</v>
      </c>
    </row>
    <row r="381" spans="1:7" s="77" customFormat="1" ht="32.1" customHeight="1">
      <c r="A381" s="91"/>
      <c r="B381" s="277"/>
      <c r="C381" s="278"/>
      <c r="D381" s="278"/>
      <c r="E381" s="278"/>
      <c r="F381" s="123"/>
      <c r="G381" s="279">
        <f t="shared" si="6"/>
        <v>0</v>
      </c>
    </row>
    <row r="382" spans="1:7" s="77" customFormat="1" ht="32.1" customHeight="1">
      <c r="A382" s="91"/>
      <c r="B382" s="277"/>
      <c r="C382" s="278"/>
      <c r="D382" s="278"/>
      <c r="E382" s="278"/>
      <c r="F382" s="123"/>
      <c r="G382" s="279">
        <f t="shared" si="6"/>
        <v>0</v>
      </c>
    </row>
    <row r="383" spans="1:7" s="77" customFormat="1" ht="32.1" customHeight="1">
      <c r="A383" s="91"/>
      <c r="B383" s="277"/>
      <c r="C383" s="278"/>
      <c r="D383" s="278"/>
      <c r="E383" s="278"/>
      <c r="F383" s="123"/>
      <c r="G383" s="279">
        <f t="shared" si="6"/>
        <v>0</v>
      </c>
    </row>
    <row r="384" spans="1:7" s="77" customFormat="1" ht="32.1" customHeight="1">
      <c r="A384" s="91"/>
      <c r="B384" s="277"/>
      <c r="C384" s="278"/>
      <c r="D384" s="278"/>
      <c r="E384" s="278"/>
      <c r="F384" s="123"/>
      <c r="G384" s="279">
        <f t="shared" si="6"/>
        <v>0</v>
      </c>
    </row>
    <row r="385" spans="1:7" s="77" customFormat="1" ht="32.1" customHeight="1">
      <c r="A385" s="91"/>
      <c r="B385" s="277"/>
      <c r="C385" s="278"/>
      <c r="D385" s="278"/>
      <c r="E385" s="278"/>
      <c r="F385" s="123"/>
      <c r="G385" s="279">
        <f t="shared" si="6"/>
        <v>0</v>
      </c>
    </row>
    <row r="386" spans="1:7" s="77" customFormat="1" ht="32.1" customHeight="1">
      <c r="A386" s="91"/>
      <c r="B386" s="277"/>
      <c r="C386" s="278"/>
      <c r="D386" s="278"/>
      <c r="E386" s="278"/>
      <c r="F386" s="123"/>
      <c r="G386" s="279">
        <f t="shared" si="6"/>
        <v>0</v>
      </c>
    </row>
    <row r="387" spans="1:7" s="77" customFormat="1" ht="32.1" customHeight="1">
      <c r="A387" s="91"/>
      <c r="B387" s="277"/>
      <c r="C387" s="278"/>
      <c r="D387" s="278"/>
      <c r="E387" s="278"/>
      <c r="F387" s="123"/>
      <c r="G387" s="279">
        <f t="shared" si="6"/>
        <v>0</v>
      </c>
    </row>
    <row r="388" spans="1:7" s="77" customFormat="1" ht="32.1" customHeight="1">
      <c r="A388" s="91"/>
      <c r="B388" s="277"/>
      <c r="C388" s="278"/>
      <c r="D388" s="278"/>
      <c r="E388" s="278"/>
      <c r="F388" s="123"/>
      <c r="G388" s="279">
        <f t="shared" si="6"/>
        <v>0</v>
      </c>
    </row>
    <row r="389" spans="1:7" s="77" customFormat="1" ht="32.1" customHeight="1">
      <c r="A389" s="91"/>
      <c r="B389" s="277"/>
      <c r="C389" s="278"/>
      <c r="D389" s="278"/>
      <c r="E389" s="278"/>
      <c r="F389" s="123"/>
      <c r="G389" s="279">
        <f t="shared" si="6"/>
        <v>0</v>
      </c>
    </row>
    <row r="390" spans="1:7" s="77" customFormat="1" ht="32.1" customHeight="1">
      <c r="A390" s="91"/>
      <c r="B390" s="277"/>
      <c r="C390" s="278"/>
      <c r="D390" s="278"/>
      <c r="E390" s="278"/>
      <c r="F390" s="123"/>
      <c r="G390" s="279">
        <f t="shared" si="6"/>
        <v>0</v>
      </c>
    </row>
    <row r="391" spans="1:7" s="77" customFormat="1" ht="32.1" customHeight="1">
      <c r="A391" s="91"/>
      <c r="B391" s="277"/>
      <c r="C391" s="278"/>
      <c r="D391" s="278"/>
      <c r="E391" s="278"/>
      <c r="F391" s="123"/>
      <c r="G391" s="279">
        <f t="shared" si="6"/>
        <v>0</v>
      </c>
    </row>
    <row r="392" spans="1:7" s="77" customFormat="1" ht="32.1" customHeight="1">
      <c r="A392" s="91"/>
      <c r="B392" s="277"/>
      <c r="C392" s="278"/>
      <c r="D392" s="278"/>
      <c r="E392" s="278"/>
      <c r="F392" s="123"/>
      <c r="G392" s="279">
        <f t="shared" si="6"/>
        <v>0</v>
      </c>
    </row>
    <row r="393" spans="1:7" s="77" customFormat="1" ht="32.1" customHeight="1">
      <c r="A393" s="91"/>
      <c r="B393" s="277"/>
      <c r="C393" s="278"/>
      <c r="D393" s="278"/>
      <c r="E393" s="278"/>
      <c r="F393" s="123"/>
      <c r="G393" s="279">
        <f t="shared" si="6"/>
        <v>0</v>
      </c>
    </row>
    <row r="394" spans="1:7" s="77" customFormat="1" ht="32.1" customHeight="1">
      <c r="A394" s="91"/>
      <c r="B394" s="277"/>
      <c r="C394" s="278"/>
      <c r="D394" s="278"/>
      <c r="E394" s="278"/>
      <c r="F394" s="123"/>
      <c r="G394" s="279">
        <f t="shared" si="6"/>
        <v>0</v>
      </c>
    </row>
    <row r="395" spans="1:7" s="77" customFormat="1" ht="32.1" customHeight="1">
      <c r="A395" s="91"/>
      <c r="B395" s="277"/>
      <c r="C395" s="278"/>
      <c r="D395" s="278"/>
      <c r="E395" s="278"/>
      <c r="F395" s="123"/>
      <c r="G395" s="279">
        <f t="shared" si="6"/>
        <v>0</v>
      </c>
    </row>
    <row r="396" spans="1:7" s="77" customFormat="1" ht="32.1" customHeight="1">
      <c r="A396" s="91"/>
      <c r="B396" s="277"/>
      <c r="C396" s="278"/>
      <c r="D396" s="278"/>
      <c r="E396" s="278"/>
      <c r="F396" s="123"/>
      <c r="G396" s="279">
        <f t="shared" si="6"/>
        <v>0</v>
      </c>
    </row>
    <row r="397" spans="1:7" s="77" customFormat="1" ht="32.1" customHeight="1">
      <c r="A397" s="91"/>
      <c r="B397" s="277"/>
      <c r="C397" s="278"/>
      <c r="D397" s="278"/>
      <c r="E397" s="278"/>
      <c r="F397" s="123"/>
      <c r="G397" s="279">
        <f t="shared" si="6"/>
        <v>0</v>
      </c>
    </row>
    <row r="398" spans="1:7" s="77" customFormat="1" ht="32.1" customHeight="1">
      <c r="A398" s="91"/>
      <c r="B398" s="277"/>
      <c r="C398" s="278"/>
      <c r="D398" s="278"/>
      <c r="E398" s="278"/>
      <c r="F398" s="123"/>
      <c r="G398" s="279">
        <f t="shared" si="6"/>
        <v>0</v>
      </c>
    </row>
    <row r="399" spans="1:7" s="77" customFormat="1" ht="32.1" customHeight="1">
      <c r="A399" s="91"/>
      <c r="B399" s="277"/>
      <c r="C399" s="278"/>
      <c r="D399" s="278"/>
      <c r="E399" s="278"/>
      <c r="F399" s="123"/>
      <c r="G399" s="279">
        <f t="shared" si="6"/>
        <v>0</v>
      </c>
    </row>
    <row r="400" spans="1:7" s="77" customFormat="1" ht="32.1" customHeight="1">
      <c r="A400" s="91"/>
      <c r="B400" s="277"/>
      <c r="C400" s="278"/>
      <c r="D400" s="278"/>
      <c r="E400" s="278"/>
      <c r="F400" s="123"/>
      <c r="G400" s="279">
        <f t="shared" si="6"/>
        <v>0</v>
      </c>
    </row>
    <row r="401" spans="1:7" s="77" customFormat="1" ht="32.1" customHeight="1">
      <c r="A401" s="91"/>
      <c r="B401" s="277"/>
      <c r="C401" s="278"/>
      <c r="D401" s="278"/>
      <c r="E401" s="278"/>
      <c r="F401" s="123"/>
      <c r="G401" s="279">
        <f t="shared" si="6"/>
        <v>0</v>
      </c>
    </row>
    <row r="402" spans="1:7" s="77" customFormat="1" ht="32.1" customHeight="1">
      <c r="A402" s="91"/>
      <c r="B402" s="277"/>
      <c r="C402" s="278"/>
      <c r="D402" s="278"/>
      <c r="E402" s="278"/>
      <c r="F402" s="123"/>
      <c r="G402" s="279">
        <f t="shared" si="6"/>
        <v>0</v>
      </c>
    </row>
    <row r="403" spans="1:7" s="77" customFormat="1" ht="32.1" customHeight="1">
      <c r="A403" s="91"/>
      <c r="B403" s="277"/>
      <c r="C403" s="278"/>
      <c r="D403" s="278"/>
      <c r="E403" s="278"/>
      <c r="F403" s="123"/>
      <c r="G403" s="279">
        <f t="shared" si="6"/>
        <v>0</v>
      </c>
    </row>
    <row r="404" spans="1:7" s="77" customFormat="1" ht="32.1" customHeight="1">
      <c r="A404" s="91"/>
      <c r="B404" s="277"/>
      <c r="C404" s="278"/>
      <c r="D404" s="278"/>
      <c r="E404" s="278"/>
      <c r="F404" s="123"/>
      <c r="G404" s="279">
        <f t="shared" si="6"/>
        <v>0</v>
      </c>
    </row>
    <row r="405" spans="1:7" s="77" customFormat="1" ht="32.1" customHeight="1">
      <c r="A405" s="91"/>
      <c r="B405" s="277"/>
      <c r="C405" s="278"/>
      <c r="D405" s="278"/>
      <c r="E405" s="278"/>
      <c r="F405" s="123"/>
      <c r="G405" s="279">
        <f t="shared" ref="G405:G468" si="7">C405-D405+(E405+F405)</f>
        <v>0</v>
      </c>
    </row>
    <row r="406" spans="1:7" s="77" customFormat="1" ht="32.1" customHeight="1">
      <c r="A406" s="91"/>
      <c r="B406" s="277"/>
      <c r="C406" s="278"/>
      <c r="D406" s="278"/>
      <c r="E406" s="278"/>
      <c r="F406" s="123"/>
      <c r="G406" s="279">
        <f t="shared" si="7"/>
        <v>0</v>
      </c>
    </row>
    <row r="407" spans="1:7" s="77" customFormat="1" ht="32.1" customHeight="1">
      <c r="A407" s="91"/>
      <c r="B407" s="277"/>
      <c r="C407" s="278"/>
      <c r="D407" s="278"/>
      <c r="E407" s="278"/>
      <c r="F407" s="123"/>
      <c r="G407" s="279">
        <f t="shared" si="7"/>
        <v>0</v>
      </c>
    </row>
    <row r="408" spans="1:7" s="77" customFormat="1" ht="32.1" customHeight="1">
      <c r="A408" s="91"/>
      <c r="B408" s="277"/>
      <c r="C408" s="278"/>
      <c r="D408" s="278"/>
      <c r="E408" s="278"/>
      <c r="F408" s="123"/>
      <c r="G408" s="279">
        <f t="shared" si="7"/>
        <v>0</v>
      </c>
    </row>
    <row r="409" spans="1:7" s="77" customFormat="1" ht="32.1" customHeight="1">
      <c r="A409" s="91"/>
      <c r="B409" s="277"/>
      <c r="C409" s="278"/>
      <c r="D409" s="278"/>
      <c r="E409" s="278"/>
      <c r="F409" s="123"/>
      <c r="G409" s="279">
        <f t="shared" si="7"/>
        <v>0</v>
      </c>
    </row>
    <row r="410" spans="1:7" s="77" customFormat="1" ht="32.1" customHeight="1">
      <c r="A410" s="91"/>
      <c r="B410" s="277"/>
      <c r="C410" s="278"/>
      <c r="D410" s="278"/>
      <c r="E410" s="278"/>
      <c r="F410" s="123"/>
      <c r="G410" s="279">
        <f t="shared" si="7"/>
        <v>0</v>
      </c>
    </row>
    <row r="411" spans="1:7" s="77" customFormat="1" ht="32.1" customHeight="1">
      <c r="A411" s="91"/>
      <c r="B411" s="277"/>
      <c r="C411" s="278"/>
      <c r="D411" s="278"/>
      <c r="E411" s="278"/>
      <c r="F411" s="123"/>
      <c r="G411" s="279">
        <f t="shared" si="7"/>
        <v>0</v>
      </c>
    </row>
    <row r="412" spans="1:7" s="77" customFormat="1" ht="32.1" customHeight="1">
      <c r="A412" s="91"/>
      <c r="B412" s="277"/>
      <c r="C412" s="278"/>
      <c r="D412" s="278"/>
      <c r="E412" s="278"/>
      <c r="F412" s="123"/>
      <c r="G412" s="279">
        <f t="shared" si="7"/>
        <v>0</v>
      </c>
    </row>
    <row r="413" spans="1:7" s="77" customFormat="1" ht="32.1" customHeight="1">
      <c r="A413" s="91"/>
      <c r="B413" s="277"/>
      <c r="C413" s="278"/>
      <c r="D413" s="278"/>
      <c r="E413" s="278"/>
      <c r="F413" s="123"/>
      <c r="G413" s="279">
        <f t="shared" si="7"/>
        <v>0</v>
      </c>
    </row>
    <row r="414" spans="1:7" s="77" customFormat="1" ht="32.1" customHeight="1">
      <c r="A414" s="91"/>
      <c r="B414" s="277"/>
      <c r="C414" s="278"/>
      <c r="D414" s="278"/>
      <c r="E414" s="278"/>
      <c r="F414" s="123"/>
      <c r="G414" s="279">
        <f t="shared" si="7"/>
        <v>0</v>
      </c>
    </row>
    <row r="415" spans="1:7" s="77" customFormat="1" ht="32.1" customHeight="1">
      <c r="A415" s="91"/>
      <c r="B415" s="277"/>
      <c r="C415" s="278"/>
      <c r="D415" s="278"/>
      <c r="E415" s="278"/>
      <c r="F415" s="123"/>
      <c r="G415" s="279">
        <f t="shared" si="7"/>
        <v>0</v>
      </c>
    </row>
    <row r="416" spans="1:7" s="77" customFormat="1" ht="32.1" customHeight="1">
      <c r="A416" s="91"/>
      <c r="B416" s="277"/>
      <c r="C416" s="278"/>
      <c r="D416" s="278"/>
      <c r="E416" s="278"/>
      <c r="F416" s="123"/>
      <c r="G416" s="279">
        <f t="shared" si="7"/>
        <v>0</v>
      </c>
    </row>
    <row r="417" spans="1:7" s="77" customFormat="1" ht="32.1" customHeight="1">
      <c r="A417" s="91"/>
      <c r="B417" s="277"/>
      <c r="C417" s="278"/>
      <c r="D417" s="278"/>
      <c r="E417" s="278"/>
      <c r="F417" s="123"/>
      <c r="G417" s="279">
        <f t="shared" si="7"/>
        <v>0</v>
      </c>
    </row>
    <row r="418" spans="1:7" s="77" customFormat="1" ht="32.1" customHeight="1">
      <c r="A418" s="91"/>
      <c r="B418" s="277"/>
      <c r="C418" s="278"/>
      <c r="D418" s="278"/>
      <c r="E418" s="278"/>
      <c r="F418" s="123"/>
      <c r="G418" s="279">
        <f t="shared" si="7"/>
        <v>0</v>
      </c>
    </row>
    <row r="419" spans="1:7" s="77" customFormat="1" ht="32.1" customHeight="1">
      <c r="A419" s="91"/>
      <c r="B419" s="277"/>
      <c r="C419" s="278"/>
      <c r="D419" s="278"/>
      <c r="E419" s="278"/>
      <c r="F419" s="123"/>
      <c r="G419" s="279">
        <f t="shared" si="7"/>
        <v>0</v>
      </c>
    </row>
    <row r="420" spans="1:7" s="77" customFormat="1" ht="32.1" customHeight="1">
      <c r="A420" s="91"/>
      <c r="B420" s="277"/>
      <c r="C420" s="278"/>
      <c r="D420" s="278"/>
      <c r="E420" s="278"/>
      <c r="F420" s="123"/>
      <c r="G420" s="279">
        <f t="shared" si="7"/>
        <v>0</v>
      </c>
    </row>
    <row r="421" spans="1:7" s="77" customFormat="1" ht="32.1" customHeight="1">
      <c r="A421" s="91"/>
      <c r="B421" s="277"/>
      <c r="C421" s="278"/>
      <c r="D421" s="278"/>
      <c r="E421" s="278"/>
      <c r="F421" s="123"/>
      <c r="G421" s="279">
        <f t="shared" si="7"/>
        <v>0</v>
      </c>
    </row>
    <row r="422" spans="1:7" s="77" customFormat="1" ht="32.1" customHeight="1">
      <c r="A422" s="91"/>
      <c r="B422" s="277"/>
      <c r="C422" s="278"/>
      <c r="D422" s="278"/>
      <c r="E422" s="278"/>
      <c r="F422" s="123"/>
      <c r="G422" s="279">
        <f t="shared" si="7"/>
        <v>0</v>
      </c>
    </row>
    <row r="423" spans="1:7" s="77" customFormat="1" ht="32.1" customHeight="1">
      <c r="A423" s="91"/>
      <c r="B423" s="277"/>
      <c r="C423" s="278"/>
      <c r="D423" s="278"/>
      <c r="E423" s="278"/>
      <c r="F423" s="123"/>
      <c r="G423" s="279">
        <f t="shared" si="7"/>
        <v>0</v>
      </c>
    </row>
    <row r="424" spans="1:7" s="77" customFormat="1" ht="32.1" customHeight="1">
      <c r="A424" s="91"/>
      <c r="B424" s="277"/>
      <c r="C424" s="278"/>
      <c r="D424" s="278"/>
      <c r="E424" s="278"/>
      <c r="F424" s="123"/>
      <c r="G424" s="279">
        <f t="shared" si="7"/>
        <v>0</v>
      </c>
    </row>
    <row r="425" spans="1:7" s="77" customFormat="1" ht="32.1" customHeight="1">
      <c r="A425" s="91"/>
      <c r="B425" s="277"/>
      <c r="C425" s="278"/>
      <c r="D425" s="278"/>
      <c r="E425" s="278"/>
      <c r="F425" s="123"/>
      <c r="G425" s="279">
        <f t="shared" si="7"/>
        <v>0</v>
      </c>
    </row>
    <row r="426" spans="1:7" s="77" customFormat="1" ht="32.1" customHeight="1">
      <c r="A426" s="91"/>
      <c r="B426" s="277"/>
      <c r="C426" s="278"/>
      <c r="D426" s="278"/>
      <c r="E426" s="278"/>
      <c r="F426" s="123"/>
      <c r="G426" s="279">
        <f t="shared" si="7"/>
        <v>0</v>
      </c>
    </row>
    <row r="427" spans="1:7" s="77" customFormat="1" ht="32.1" customHeight="1">
      <c r="A427" s="91"/>
      <c r="B427" s="277"/>
      <c r="C427" s="278"/>
      <c r="D427" s="278"/>
      <c r="E427" s="278"/>
      <c r="F427" s="123"/>
      <c r="G427" s="279">
        <f t="shared" si="7"/>
        <v>0</v>
      </c>
    </row>
    <row r="428" spans="1:7" s="77" customFormat="1" ht="32.1" customHeight="1">
      <c r="A428" s="91"/>
      <c r="B428" s="277"/>
      <c r="C428" s="278"/>
      <c r="D428" s="278"/>
      <c r="E428" s="278"/>
      <c r="F428" s="123"/>
      <c r="G428" s="279">
        <f t="shared" si="7"/>
        <v>0</v>
      </c>
    </row>
    <row r="429" spans="1:7" s="77" customFormat="1" ht="32.1" customHeight="1">
      <c r="A429" s="91"/>
      <c r="B429" s="277"/>
      <c r="C429" s="278"/>
      <c r="D429" s="278"/>
      <c r="E429" s="278"/>
      <c r="F429" s="123"/>
      <c r="G429" s="279">
        <f t="shared" si="7"/>
        <v>0</v>
      </c>
    </row>
    <row r="430" spans="1:7" s="77" customFormat="1" ht="32.1" customHeight="1">
      <c r="A430" s="91"/>
      <c r="B430" s="277"/>
      <c r="C430" s="278"/>
      <c r="D430" s="278"/>
      <c r="E430" s="278"/>
      <c r="F430" s="123"/>
      <c r="G430" s="279">
        <f t="shared" si="7"/>
        <v>0</v>
      </c>
    </row>
    <row r="431" spans="1:7" s="77" customFormat="1" ht="32.1" customHeight="1">
      <c r="A431" s="91"/>
      <c r="B431" s="277"/>
      <c r="C431" s="278"/>
      <c r="D431" s="278"/>
      <c r="E431" s="278"/>
      <c r="F431" s="123"/>
      <c r="G431" s="279">
        <f t="shared" si="7"/>
        <v>0</v>
      </c>
    </row>
    <row r="432" spans="1:7" s="77" customFormat="1" ht="32.1" customHeight="1">
      <c r="A432" s="91"/>
      <c r="B432" s="277"/>
      <c r="C432" s="278"/>
      <c r="D432" s="278"/>
      <c r="E432" s="278"/>
      <c r="F432" s="123"/>
      <c r="G432" s="279">
        <f t="shared" si="7"/>
        <v>0</v>
      </c>
    </row>
    <row r="433" spans="1:7" s="77" customFormat="1" ht="32.1" customHeight="1">
      <c r="A433" s="91"/>
      <c r="B433" s="277"/>
      <c r="C433" s="278"/>
      <c r="D433" s="278"/>
      <c r="E433" s="278"/>
      <c r="F433" s="123"/>
      <c r="G433" s="279">
        <f t="shared" si="7"/>
        <v>0</v>
      </c>
    </row>
    <row r="434" spans="1:7" s="77" customFormat="1" ht="32.1" customHeight="1">
      <c r="A434" s="91"/>
      <c r="B434" s="277"/>
      <c r="C434" s="278"/>
      <c r="D434" s="278"/>
      <c r="E434" s="278"/>
      <c r="F434" s="123"/>
      <c r="G434" s="279">
        <f t="shared" si="7"/>
        <v>0</v>
      </c>
    </row>
    <row r="435" spans="1:7" s="77" customFormat="1" ht="32.1" customHeight="1">
      <c r="A435" s="91"/>
      <c r="B435" s="277"/>
      <c r="C435" s="278"/>
      <c r="D435" s="278"/>
      <c r="E435" s="278"/>
      <c r="F435" s="123"/>
      <c r="G435" s="279">
        <f t="shared" si="7"/>
        <v>0</v>
      </c>
    </row>
    <row r="436" spans="1:7" s="77" customFormat="1" ht="32.1" customHeight="1">
      <c r="A436" s="91"/>
      <c r="B436" s="277"/>
      <c r="C436" s="278"/>
      <c r="D436" s="278"/>
      <c r="E436" s="278"/>
      <c r="F436" s="123"/>
      <c r="G436" s="279">
        <f t="shared" si="7"/>
        <v>0</v>
      </c>
    </row>
    <row r="437" spans="1:7" s="77" customFormat="1" ht="32.1" customHeight="1">
      <c r="A437" s="91"/>
      <c r="B437" s="277"/>
      <c r="C437" s="278"/>
      <c r="D437" s="278"/>
      <c r="E437" s="278"/>
      <c r="F437" s="123"/>
      <c r="G437" s="279">
        <f t="shared" si="7"/>
        <v>0</v>
      </c>
    </row>
    <row r="438" spans="1:7" s="77" customFormat="1" ht="32.1" customHeight="1">
      <c r="A438" s="91"/>
      <c r="B438" s="277"/>
      <c r="C438" s="278"/>
      <c r="D438" s="278"/>
      <c r="E438" s="278"/>
      <c r="F438" s="123"/>
      <c r="G438" s="279">
        <f t="shared" si="7"/>
        <v>0</v>
      </c>
    </row>
    <row r="439" spans="1:7" s="77" customFormat="1" ht="32.1" customHeight="1">
      <c r="A439" s="91"/>
      <c r="B439" s="277"/>
      <c r="C439" s="278"/>
      <c r="D439" s="278"/>
      <c r="E439" s="278"/>
      <c r="F439" s="123"/>
      <c r="G439" s="279">
        <f t="shared" si="7"/>
        <v>0</v>
      </c>
    </row>
    <row r="440" spans="1:7" s="77" customFormat="1" ht="32.1" customHeight="1">
      <c r="A440" s="91"/>
      <c r="B440" s="277"/>
      <c r="C440" s="278"/>
      <c r="D440" s="278"/>
      <c r="E440" s="278"/>
      <c r="F440" s="123"/>
      <c r="G440" s="279">
        <f t="shared" si="7"/>
        <v>0</v>
      </c>
    </row>
    <row r="441" spans="1:7" s="77" customFormat="1" ht="32.1" customHeight="1">
      <c r="A441" s="91"/>
      <c r="B441" s="277"/>
      <c r="C441" s="278"/>
      <c r="D441" s="278"/>
      <c r="E441" s="278"/>
      <c r="F441" s="123"/>
      <c r="G441" s="279">
        <f t="shared" si="7"/>
        <v>0</v>
      </c>
    </row>
    <row r="442" spans="1:7" s="77" customFormat="1" ht="32.1" customHeight="1">
      <c r="A442" s="91"/>
      <c r="B442" s="277"/>
      <c r="C442" s="278"/>
      <c r="D442" s="278"/>
      <c r="E442" s="278"/>
      <c r="F442" s="123"/>
      <c r="G442" s="279">
        <f t="shared" si="7"/>
        <v>0</v>
      </c>
    </row>
    <row r="443" spans="1:7" s="77" customFormat="1" ht="32.1" customHeight="1">
      <c r="A443" s="91"/>
      <c r="B443" s="277"/>
      <c r="C443" s="278"/>
      <c r="D443" s="278"/>
      <c r="E443" s="278"/>
      <c r="F443" s="123"/>
      <c r="G443" s="279">
        <f t="shared" si="7"/>
        <v>0</v>
      </c>
    </row>
    <row r="444" spans="1:7" s="77" customFormat="1" ht="32.1" customHeight="1">
      <c r="A444" s="91"/>
      <c r="B444" s="277"/>
      <c r="C444" s="278"/>
      <c r="D444" s="278"/>
      <c r="E444" s="278"/>
      <c r="F444" s="123"/>
      <c r="G444" s="279">
        <f t="shared" si="7"/>
        <v>0</v>
      </c>
    </row>
    <row r="445" spans="1:7" s="77" customFormat="1" ht="32.1" customHeight="1">
      <c r="A445" s="91"/>
      <c r="B445" s="277"/>
      <c r="C445" s="278"/>
      <c r="D445" s="278"/>
      <c r="E445" s="278"/>
      <c r="F445" s="123"/>
      <c r="G445" s="279">
        <f t="shared" si="7"/>
        <v>0</v>
      </c>
    </row>
    <row r="446" spans="1:7" s="77" customFormat="1" ht="32.1" customHeight="1">
      <c r="A446" s="91"/>
      <c r="B446" s="277"/>
      <c r="C446" s="278"/>
      <c r="D446" s="278"/>
      <c r="E446" s="278"/>
      <c r="F446" s="123"/>
      <c r="G446" s="279">
        <f t="shared" si="7"/>
        <v>0</v>
      </c>
    </row>
    <row r="447" spans="1:7" s="77" customFormat="1" ht="32.1" customHeight="1">
      <c r="A447" s="91"/>
      <c r="B447" s="277"/>
      <c r="C447" s="278"/>
      <c r="D447" s="278"/>
      <c r="E447" s="278"/>
      <c r="F447" s="123"/>
      <c r="G447" s="279">
        <f t="shared" si="7"/>
        <v>0</v>
      </c>
    </row>
    <row r="448" spans="1:7" s="77" customFormat="1" ht="32.1" customHeight="1">
      <c r="A448" s="91"/>
      <c r="B448" s="277"/>
      <c r="C448" s="278"/>
      <c r="D448" s="278"/>
      <c r="E448" s="278"/>
      <c r="F448" s="123"/>
      <c r="G448" s="279">
        <f t="shared" si="7"/>
        <v>0</v>
      </c>
    </row>
    <row r="449" spans="1:7" s="77" customFormat="1" ht="32.1" customHeight="1">
      <c r="A449" s="91"/>
      <c r="B449" s="277"/>
      <c r="C449" s="278"/>
      <c r="D449" s="278"/>
      <c r="E449" s="278"/>
      <c r="F449" s="123"/>
      <c r="G449" s="279">
        <f t="shared" si="7"/>
        <v>0</v>
      </c>
    </row>
    <row r="450" spans="1:7" s="77" customFormat="1" ht="32.1" customHeight="1">
      <c r="A450" s="91"/>
      <c r="B450" s="277"/>
      <c r="C450" s="278"/>
      <c r="D450" s="278"/>
      <c r="E450" s="278"/>
      <c r="F450" s="123"/>
      <c r="G450" s="279">
        <f t="shared" si="7"/>
        <v>0</v>
      </c>
    </row>
    <row r="451" spans="1:7" s="77" customFormat="1" ht="32.1" customHeight="1">
      <c r="A451" s="91"/>
      <c r="B451" s="277"/>
      <c r="C451" s="278"/>
      <c r="D451" s="278"/>
      <c r="E451" s="278"/>
      <c r="F451" s="123"/>
      <c r="G451" s="279">
        <f t="shared" si="7"/>
        <v>0</v>
      </c>
    </row>
    <row r="452" spans="1:7" s="77" customFormat="1" ht="32.1" customHeight="1">
      <c r="A452" s="91"/>
      <c r="B452" s="277"/>
      <c r="C452" s="278"/>
      <c r="D452" s="278"/>
      <c r="E452" s="278"/>
      <c r="F452" s="123"/>
      <c r="G452" s="279">
        <f t="shared" si="7"/>
        <v>0</v>
      </c>
    </row>
    <row r="453" spans="1:7" s="77" customFormat="1" ht="32.1" customHeight="1">
      <c r="A453" s="91"/>
      <c r="B453" s="277"/>
      <c r="C453" s="278"/>
      <c r="D453" s="278"/>
      <c r="E453" s="278"/>
      <c r="F453" s="123"/>
      <c r="G453" s="279">
        <f t="shared" si="7"/>
        <v>0</v>
      </c>
    </row>
    <row r="454" spans="1:7" s="77" customFormat="1" ht="32.1" customHeight="1">
      <c r="A454" s="91"/>
      <c r="B454" s="277"/>
      <c r="C454" s="278"/>
      <c r="D454" s="278"/>
      <c r="E454" s="278"/>
      <c r="F454" s="123"/>
      <c r="G454" s="279">
        <f t="shared" si="7"/>
        <v>0</v>
      </c>
    </row>
    <row r="455" spans="1:7" s="77" customFormat="1" ht="32.1" customHeight="1">
      <c r="A455" s="91"/>
      <c r="B455" s="277"/>
      <c r="C455" s="278"/>
      <c r="D455" s="278"/>
      <c r="E455" s="278"/>
      <c r="F455" s="123"/>
      <c r="G455" s="279">
        <f t="shared" si="7"/>
        <v>0</v>
      </c>
    </row>
    <row r="456" spans="1:7" s="77" customFormat="1" ht="32.1" customHeight="1">
      <c r="A456" s="91"/>
      <c r="B456" s="277"/>
      <c r="C456" s="278"/>
      <c r="D456" s="278"/>
      <c r="E456" s="278"/>
      <c r="F456" s="123"/>
      <c r="G456" s="279">
        <f t="shared" si="7"/>
        <v>0</v>
      </c>
    </row>
    <row r="457" spans="1:7" s="77" customFormat="1" ht="32.1" customHeight="1">
      <c r="A457" s="91"/>
      <c r="B457" s="277"/>
      <c r="C457" s="278"/>
      <c r="D457" s="278"/>
      <c r="E457" s="278"/>
      <c r="F457" s="123"/>
      <c r="G457" s="279">
        <f t="shared" si="7"/>
        <v>0</v>
      </c>
    </row>
    <row r="458" spans="1:7" s="77" customFormat="1" ht="32.1" customHeight="1">
      <c r="A458" s="91"/>
      <c r="B458" s="277"/>
      <c r="C458" s="278"/>
      <c r="D458" s="278"/>
      <c r="E458" s="278"/>
      <c r="F458" s="123"/>
      <c r="G458" s="279">
        <f t="shared" si="7"/>
        <v>0</v>
      </c>
    </row>
    <row r="459" spans="1:7" s="77" customFormat="1" ht="32.1" customHeight="1">
      <c r="A459" s="91"/>
      <c r="B459" s="277"/>
      <c r="C459" s="278"/>
      <c r="D459" s="278"/>
      <c r="E459" s="278"/>
      <c r="F459" s="123"/>
      <c r="G459" s="279">
        <f t="shared" si="7"/>
        <v>0</v>
      </c>
    </row>
    <row r="460" spans="1:7" s="77" customFormat="1" ht="32.1" customHeight="1">
      <c r="A460" s="91"/>
      <c r="B460" s="277"/>
      <c r="C460" s="278"/>
      <c r="D460" s="278"/>
      <c r="E460" s="278"/>
      <c r="F460" s="123"/>
      <c r="G460" s="279">
        <f t="shared" si="7"/>
        <v>0</v>
      </c>
    </row>
    <row r="461" spans="1:7" s="77" customFormat="1" ht="32.1" customHeight="1">
      <c r="A461" s="91"/>
      <c r="B461" s="277"/>
      <c r="C461" s="278"/>
      <c r="D461" s="278"/>
      <c r="E461" s="278"/>
      <c r="F461" s="123"/>
      <c r="G461" s="279">
        <f t="shared" si="7"/>
        <v>0</v>
      </c>
    </row>
    <row r="462" spans="1:7" s="77" customFormat="1" ht="32.1" customHeight="1">
      <c r="A462" s="91"/>
      <c r="B462" s="277"/>
      <c r="C462" s="278"/>
      <c r="D462" s="278"/>
      <c r="E462" s="278"/>
      <c r="F462" s="123"/>
      <c r="G462" s="279">
        <f t="shared" si="7"/>
        <v>0</v>
      </c>
    </row>
    <row r="463" spans="1:7" s="77" customFormat="1" ht="32.1" customHeight="1">
      <c r="A463" s="91"/>
      <c r="B463" s="277"/>
      <c r="C463" s="278"/>
      <c r="D463" s="278"/>
      <c r="E463" s="278"/>
      <c r="F463" s="123"/>
      <c r="G463" s="279">
        <f t="shared" si="7"/>
        <v>0</v>
      </c>
    </row>
    <row r="464" spans="1:7" s="77" customFormat="1" ht="32.1" customHeight="1">
      <c r="A464" s="91"/>
      <c r="B464" s="277"/>
      <c r="C464" s="278"/>
      <c r="D464" s="278"/>
      <c r="E464" s="278"/>
      <c r="F464" s="123"/>
      <c r="G464" s="279">
        <f t="shared" si="7"/>
        <v>0</v>
      </c>
    </row>
    <row r="465" spans="1:7" s="77" customFormat="1" ht="32.1" customHeight="1">
      <c r="A465" s="91"/>
      <c r="B465" s="277"/>
      <c r="C465" s="278"/>
      <c r="D465" s="278"/>
      <c r="E465" s="278"/>
      <c r="F465" s="123"/>
      <c r="G465" s="279">
        <f t="shared" si="7"/>
        <v>0</v>
      </c>
    </row>
    <row r="466" spans="1:7" s="77" customFormat="1" ht="32.1" customHeight="1">
      <c r="A466" s="91"/>
      <c r="B466" s="277"/>
      <c r="C466" s="278"/>
      <c r="D466" s="278"/>
      <c r="E466" s="278"/>
      <c r="F466" s="123"/>
      <c r="G466" s="279">
        <f t="shared" si="7"/>
        <v>0</v>
      </c>
    </row>
    <row r="467" spans="1:7" s="77" customFormat="1" ht="32.1" customHeight="1">
      <c r="A467" s="91"/>
      <c r="B467" s="277"/>
      <c r="C467" s="278"/>
      <c r="D467" s="278"/>
      <c r="E467" s="278"/>
      <c r="F467" s="123"/>
      <c r="G467" s="279">
        <f t="shared" si="7"/>
        <v>0</v>
      </c>
    </row>
    <row r="468" spans="1:7" s="77" customFormat="1" ht="32.1" customHeight="1">
      <c r="A468" s="91"/>
      <c r="B468" s="277"/>
      <c r="C468" s="278"/>
      <c r="D468" s="278"/>
      <c r="E468" s="278"/>
      <c r="F468" s="123"/>
      <c r="G468" s="279">
        <f t="shared" si="7"/>
        <v>0</v>
      </c>
    </row>
    <row r="469" spans="1:7" s="77" customFormat="1" ht="32.1" customHeight="1">
      <c r="A469" s="91"/>
      <c r="B469" s="277"/>
      <c r="C469" s="278"/>
      <c r="D469" s="278"/>
      <c r="E469" s="278"/>
      <c r="F469" s="123"/>
      <c r="G469" s="279">
        <f t="shared" ref="G469:G532" si="8">C469-D469+(E469+F469)</f>
        <v>0</v>
      </c>
    </row>
    <row r="470" spans="1:7" s="77" customFormat="1" ht="32.1" customHeight="1">
      <c r="A470" s="91"/>
      <c r="B470" s="277"/>
      <c r="C470" s="278"/>
      <c r="D470" s="278"/>
      <c r="E470" s="278"/>
      <c r="F470" s="123"/>
      <c r="G470" s="279">
        <f t="shared" si="8"/>
        <v>0</v>
      </c>
    </row>
    <row r="471" spans="1:7" s="77" customFormat="1" ht="32.1" customHeight="1">
      <c r="A471" s="91"/>
      <c r="B471" s="277"/>
      <c r="C471" s="278"/>
      <c r="D471" s="278"/>
      <c r="E471" s="278"/>
      <c r="F471" s="123"/>
      <c r="G471" s="279">
        <f t="shared" si="8"/>
        <v>0</v>
      </c>
    </row>
    <row r="472" spans="1:7" s="77" customFormat="1" ht="32.1" customHeight="1">
      <c r="A472" s="91"/>
      <c r="B472" s="277"/>
      <c r="C472" s="278"/>
      <c r="D472" s="278"/>
      <c r="E472" s="278"/>
      <c r="F472" s="123"/>
      <c r="G472" s="279">
        <f t="shared" si="8"/>
        <v>0</v>
      </c>
    </row>
    <row r="473" spans="1:7" s="77" customFormat="1" ht="32.1" customHeight="1">
      <c r="A473" s="91"/>
      <c r="B473" s="277"/>
      <c r="C473" s="278"/>
      <c r="D473" s="278"/>
      <c r="E473" s="278"/>
      <c r="F473" s="123"/>
      <c r="G473" s="279">
        <f t="shared" si="8"/>
        <v>0</v>
      </c>
    </row>
    <row r="474" spans="1:7" s="77" customFormat="1" ht="32.1" customHeight="1">
      <c r="A474" s="91"/>
      <c r="B474" s="277"/>
      <c r="C474" s="278"/>
      <c r="D474" s="278"/>
      <c r="E474" s="278"/>
      <c r="F474" s="123"/>
      <c r="G474" s="279">
        <f t="shared" si="8"/>
        <v>0</v>
      </c>
    </row>
    <row r="475" spans="1:7" s="77" customFormat="1" ht="32.1" customHeight="1">
      <c r="A475" s="91"/>
      <c r="B475" s="277"/>
      <c r="C475" s="278"/>
      <c r="D475" s="278"/>
      <c r="E475" s="278"/>
      <c r="F475" s="123"/>
      <c r="G475" s="279">
        <f t="shared" si="8"/>
        <v>0</v>
      </c>
    </row>
    <row r="476" spans="1:7" s="77" customFormat="1" ht="32.1" customHeight="1">
      <c r="A476" s="91"/>
      <c r="B476" s="277"/>
      <c r="C476" s="278"/>
      <c r="D476" s="278"/>
      <c r="E476" s="278"/>
      <c r="F476" s="123"/>
      <c r="G476" s="279">
        <f t="shared" si="8"/>
        <v>0</v>
      </c>
    </row>
    <row r="477" spans="1:7" s="77" customFormat="1" ht="32.1" customHeight="1">
      <c r="A477" s="91"/>
      <c r="B477" s="277"/>
      <c r="C477" s="278"/>
      <c r="D477" s="278"/>
      <c r="E477" s="278"/>
      <c r="F477" s="123"/>
      <c r="G477" s="279">
        <f t="shared" si="8"/>
        <v>0</v>
      </c>
    </row>
    <row r="478" spans="1:7" s="77" customFormat="1" ht="32.1" customHeight="1">
      <c r="A478" s="91"/>
      <c r="B478" s="277"/>
      <c r="C478" s="278"/>
      <c r="D478" s="278"/>
      <c r="E478" s="278"/>
      <c r="F478" s="123"/>
      <c r="G478" s="279">
        <f t="shared" si="8"/>
        <v>0</v>
      </c>
    </row>
    <row r="479" spans="1:7" s="77" customFormat="1" ht="32.1" customHeight="1">
      <c r="A479" s="91"/>
      <c r="B479" s="277"/>
      <c r="C479" s="278"/>
      <c r="D479" s="278"/>
      <c r="E479" s="278"/>
      <c r="F479" s="123"/>
      <c r="G479" s="279">
        <f t="shared" si="8"/>
        <v>0</v>
      </c>
    </row>
    <row r="480" spans="1:7" s="77" customFormat="1" ht="32.1" customHeight="1">
      <c r="A480" s="91"/>
      <c r="B480" s="277"/>
      <c r="C480" s="278"/>
      <c r="D480" s="278"/>
      <c r="E480" s="278"/>
      <c r="F480" s="123"/>
      <c r="G480" s="279">
        <f t="shared" si="8"/>
        <v>0</v>
      </c>
    </row>
    <row r="481" spans="1:7" s="77" customFormat="1" ht="32.1" customHeight="1">
      <c r="A481" s="91"/>
      <c r="B481" s="277"/>
      <c r="C481" s="278"/>
      <c r="D481" s="278"/>
      <c r="E481" s="278"/>
      <c r="F481" s="123"/>
      <c r="G481" s="279">
        <f t="shared" si="8"/>
        <v>0</v>
      </c>
    </row>
    <row r="482" spans="1:7" s="77" customFormat="1" ht="32.1" customHeight="1">
      <c r="A482" s="91"/>
      <c r="B482" s="277"/>
      <c r="C482" s="278"/>
      <c r="D482" s="278"/>
      <c r="E482" s="278"/>
      <c r="F482" s="123"/>
      <c r="G482" s="279">
        <f t="shared" si="8"/>
        <v>0</v>
      </c>
    </row>
    <row r="483" spans="1:7" s="77" customFormat="1" ht="32.1" customHeight="1">
      <c r="A483" s="91"/>
      <c r="B483" s="277"/>
      <c r="C483" s="278"/>
      <c r="D483" s="278"/>
      <c r="E483" s="278"/>
      <c r="F483" s="123"/>
      <c r="G483" s="279">
        <f t="shared" si="8"/>
        <v>0</v>
      </c>
    </row>
    <row r="484" spans="1:7" s="77" customFormat="1" ht="32.1" customHeight="1">
      <c r="A484" s="91"/>
      <c r="B484" s="277"/>
      <c r="C484" s="278"/>
      <c r="D484" s="278"/>
      <c r="E484" s="278"/>
      <c r="F484" s="123"/>
      <c r="G484" s="279">
        <f t="shared" si="8"/>
        <v>0</v>
      </c>
    </row>
    <row r="485" spans="1:7" s="77" customFormat="1" ht="32.1" customHeight="1">
      <c r="A485" s="91"/>
      <c r="B485" s="277"/>
      <c r="C485" s="278"/>
      <c r="D485" s="278"/>
      <c r="E485" s="278"/>
      <c r="F485" s="123"/>
      <c r="G485" s="279">
        <f t="shared" si="8"/>
        <v>0</v>
      </c>
    </row>
    <row r="486" spans="1:7" s="77" customFormat="1" ht="32.1" customHeight="1">
      <c r="A486" s="91"/>
      <c r="B486" s="277"/>
      <c r="C486" s="278"/>
      <c r="D486" s="278"/>
      <c r="E486" s="278"/>
      <c r="F486" s="123"/>
      <c r="G486" s="279">
        <f t="shared" si="8"/>
        <v>0</v>
      </c>
    </row>
    <row r="487" spans="1:7" s="77" customFormat="1" ht="32.1" customHeight="1">
      <c r="A487" s="91"/>
      <c r="B487" s="277"/>
      <c r="C487" s="278"/>
      <c r="D487" s="278"/>
      <c r="E487" s="278"/>
      <c r="F487" s="123"/>
      <c r="G487" s="279">
        <f t="shared" si="8"/>
        <v>0</v>
      </c>
    </row>
    <row r="488" spans="1:7" s="77" customFormat="1" ht="32.1" customHeight="1">
      <c r="A488" s="91"/>
      <c r="B488" s="277"/>
      <c r="C488" s="278"/>
      <c r="D488" s="278"/>
      <c r="E488" s="278"/>
      <c r="F488" s="123"/>
      <c r="G488" s="279">
        <f t="shared" si="8"/>
        <v>0</v>
      </c>
    </row>
    <row r="489" spans="1:7" s="77" customFormat="1" ht="32.1" customHeight="1">
      <c r="A489" s="91"/>
      <c r="B489" s="277"/>
      <c r="C489" s="278"/>
      <c r="D489" s="278"/>
      <c r="E489" s="278"/>
      <c r="F489" s="123"/>
      <c r="G489" s="279">
        <f t="shared" si="8"/>
        <v>0</v>
      </c>
    </row>
    <row r="490" spans="1:7" s="77" customFormat="1" ht="32.1" customHeight="1">
      <c r="A490" s="91"/>
      <c r="B490" s="277"/>
      <c r="C490" s="278"/>
      <c r="D490" s="278"/>
      <c r="E490" s="278"/>
      <c r="F490" s="123"/>
      <c r="G490" s="279">
        <f t="shared" si="8"/>
        <v>0</v>
      </c>
    </row>
    <row r="491" spans="1:7" s="77" customFormat="1" ht="32.1" customHeight="1">
      <c r="A491" s="91"/>
      <c r="B491" s="277"/>
      <c r="C491" s="278"/>
      <c r="D491" s="278"/>
      <c r="E491" s="278"/>
      <c r="F491" s="123"/>
      <c r="G491" s="279">
        <f t="shared" si="8"/>
        <v>0</v>
      </c>
    </row>
    <row r="492" spans="1:7" s="77" customFormat="1" ht="32.1" customHeight="1">
      <c r="A492" s="91"/>
      <c r="B492" s="277"/>
      <c r="C492" s="278"/>
      <c r="D492" s="278"/>
      <c r="E492" s="278"/>
      <c r="F492" s="123"/>
      <c r="G492" s="279">
        <f t="shared" si="8"/>
        <v>0</v>
      </c>
    </row>
    <row r="493" spans="1:7" s="77" customFormat="1" ht="32.1" customHeight="1">
      <c r="A493" s="91"/>
      <c r="B493" s="277"/>
      <c r="C493" s="278"/>
      <c r="D493" s="278"/>
      <c r="E493" s="278"/>
      <c r="F493" s="123"/>
      <c r="G493" s="279">
        <f t="shared" si="8"/>
        <v>0</v>
      </c>
    </row>
    <row r="494" spans="1:7" s="77" customFormat="1" ht="32.1" customHeight="1">
      <c r="A494" s="91"/>
      <c r="B494" s="277"/>
      <c r="C494" s="278"/>
      <c r="D494" s="278"/>
      <c r="E494" s="278"/>
      <c r="F494" s="123"/>
      <c r="G494" s="279">
        <f t="shared" si="8"/>
        <v>0</v>
      </c>
    </row>
    <row r="495" spans="1:7" s="77" customFormat="1" ht="32.1" customHeight="1">
      <c r="A495" s="91"/>
      <c r="B495" s="277"/>
      <c r="C495" s="278"/>
      <c r="D495" s="278"/>
      <c r="E495" s="278"/>
      <c r="F495" s="123"/>
      <c r="G495" s="279">
        <f t="shared" si="8"/>
        <v>0</v>
      </c>
    </row>
    <row r="496" spans="1:7" s="77" customFormat="1" ht="32.1" customHeight="1">
      <c r="A496" s="91"/>
      <c r="B496" s="277"/>
      <c r="C496" s="278"/>
      <c r="D496" s="278"/>
      <c r="E496" s="278"/>
      <c r="F496" s="123"/>
      <c r="G496" s="279">
        <f t="shared" si="8"/>
        <v>0</v>
      </c>
    </row>
    <row r="497" spans="1:7" s="77" customFormat="1" ht="32.1" customHeight="1">
      <c r="A497" s="91"/>
      <c r="B497" s="277"/>
      <c r="C497" s="278"/>
      <c r="D497" s="278"/>
      <c r="E497" s="278"/>
      <c r="F497" s="123"/>
      <c r="G497" s="279">
        <f t="shared" si="8"/>
        <v>0</v>
      </c>
    </row>
    <row r="498" spans="1:7" s="77" customFormat="1" ht="32.1" customHeight="1">
      <c r="A498" s="91"/>
      <c r="B498" s="277"/>
      <c r="C498" s="278"/>
      <c r="D498" s="278"/>
      <c r="E498" s="278"/>
      <c r="F498" s="123"/>
      <c r="G498" s="279">
        <f t="shared" si="8"/>
        <v>0</v>
      </c>
    </row>
    <row r="499" spans="1:7" s="77" customFormat="1" ht="32.1" customHeight="1">
      <c r="A499" s="91"/>
      <c r="B499" s="277"/>
      <c r="C499" s="278"/>
      <c r="D499" s="278"/>
      <c r="E499" s="278"/>
      <c r="F499" s="123"/>
      <c r="G499" s="279">
        <f t="shared" si="8"/>
        <v>0</v>
      </c>
    </row>
    <row r="500" spans="1:7" s="77" customFormat="1" ht="32.1" customHeight="1">
      <c r="A500" s="91"/>
      <c r="B500" s="277"/>
      <c r="C500" s="278"/>
      <c r="D500" s="278"/>
      <c r="E500" s="278"/>
      <c r="F500" s="123"/>
      <c r="G500" s="279">
        <f t="shared" si="8"/>
        <v>0</v>
      </c>
    </row>
    <row r="501" spans="1:7" s="77" customFormat="1" ht="32.1" customHeight="1">
      <c r="A501" s="91"/>
      <c r="B501" s="277"/>
      <c r="C501" s="278"/>
      <c r="D501" s="278"/>
      <c r="E501" s="278"/>
      <c r="F501" s="123"/>
      <c r="G501" s="279">
        <f t="shared" si="8"/>
        <v>0</v>
      </c>
    </row>
    <row r="502" spans="1:7" s="77" customFormat="1" ht="32.1" customHeight="1">
      <c r="A502" s="91"/>
      <c r="B502" s="277"/>
      <c r="C502" s="278"/>
      <c r="D502" s="278"/>
      <c r="E502" s="278"/>
      <c r="F502" s="123"/>
      <c r="G502" s="279">
        <f t="shared" si="8"/>
        <v>0</v>
      </c>
    </row>
    <row r="503" spans="1:7" s="77" customFormat="1" ht="32.1" customHeight="1">
      <c r="A503" s="91"/>
      <c r="B503" s="277"/>
      <c r="C503" s="278"/>
      <c r="D503" s="278"/>
      <c r="E503" s="278"/>
      <c r="F503" s="123"/>
      <c r="G503" s="279">
        <f t="shared" si="8"/>
        <v>0</v>
      </c>
    </row>
    <row r="504" spans="1:7" s="77" customFormat="1" ht="32.1" customHeight="1">
      <c r="A504" s="91"/>
      <c r="B504" s="277"/>
      <c r="C504" s="278"/>
      <c r="D504" s="278"/>
      <c r="E504" s="278"/>
      <c r="F504" s="123"/>
      <c r="G504" s="279">
        <f t="shared" si="8"/>
        <v>0</v>
      </c>
    </row>
    <row r="505" spans="1:7" s="77" customFormat="1" ht="32.1" customHeight="1">
      <c r="A505" s="91"/>
      <c r="B505" s="277"/>
      <c r="C505" s="278"/>
      <c r="D505" s="278"/>
      <c r="E505" s="278"/>
      <c r="F505" s="123"/>
      <c r="G505" s="279">
        <f t="shared" si="8"/>
        <v>0</v>
      </c>
    </row>
    <row r="506" spans="1:7" s="77" customFormat="1" ht="32.1" customHeight="1">
      <c r="A506" s="91"/>
      <c r="B506" s="277"/>
      <c r="C506" s="278"/>
      <c r="D506" s="278"/>
      <c r="E506" s="278"/>
      <c r="F506" s="123"/>
      <c r="G506" s="279">
        <f t="shared" si="8"/>
        <v>0</v>
      </c>
    </row>
    <row r="507" spans="1:7" s="77" customFormat="1" ht="32.1" customHeight="1">
      <c r="A507" s="91"/>
      <c r="B507" s="277"/>
      <c r="C507" s="278"/>
      <c r="D507" s="278"/>
      <c r="E507" s="278"/>
      <c r="F507" s="123"/>
      <c r="G507" s="279">
        <f t="shared" si="8"/>
        <v>0</v>
      </c>
    </row>
    <row r="508" spans="1:7" s="77" customFormat="1" ht="32.1" customHeight="1">
      <c r="A508" s="91"/>
      <c r="B508" s="277"/>
      <c r="C508" s="278"/>
      <c r="D508" s="278"/>
      <c r="E508" s="278"/>
      <c r="F508" s="123"/>
      <c r="G508" s="279">
        <f t="shared" si="8"/>
        <v>0</v>
      </c>
    </row>
    <row r="509" spans="1:7" s="77" customFormat="1" ht="32.1" customHeight="1">
      <c r="A509" s="91"/>
      <c r="B509" s="277"/>
      <c r="C509" s="278"/>
      <c r="D509" s="278"/>
      <c r="E509" s="278"/>
      <c r="F509" s="123"/>
      <c r="G509" s="279">
        <f t="shared" si="8"/>
        <v>0</v>
      </c>
    </row>
    <row r="510" spans="1:7" s="77" customFormat="1" ht="32.1" customHeight="1">
      <c r="A510" s="91"/>
      <c r="B510" s="277"/>
      <c r="C510" s="278"/>
      <c r="D510" s="278"/>
      <c r="E510" s="278"/>
      <c r="F510" s="123"/>
      <c r="G510" s="279">
        <f t="shared" si="8"/>
        <v>0</v>
      </c>
    </row>
    <row r="511" spans="1:7" s="77" customFormat="1" ht="32.1" customHeight="1">
      <c r="A511" s="91"/>
      <c r="B511" s="277"/>
      <c r="C511" s="278"/>
      <c r="D511" s="278"/>
      <c r="E511" s="278"/>
      <c r="F511" s="123"/>
      <c r="G511" s="279">
        <f t="shared" si="8"/>
        <v>0</v>
      </c>
    </row>
    <row r="512" spans="1:7" s="77" customFormat="1" ht="32.1" customHeight="1">
      <c r="A512" s="91"/>
      <c r="B512" s="277"/>
      <c r="C512" s="278"/>
      <c r="D512" s="278"/>
      <c r="E512" s="278"/>
      <c r="F512" s="123"/>
      <c r="G512" s="279">
        <f t="shared" si="8"/>
        <v>0</v>
      </c>
    </row>
    <row r="513" spans="1:7" s="77" customFormat="1" ht="32.1" customHeight="1">
      <c r="A513" s="91"/>
      <c r="B513" s="277"/>
      <c r="C513" s="278"/>
      <c r="D513" s="278"/>
      <c r="E513" s="278"/>
      <c r="F513" s="123"/>
      <c r="G513" s="279">
        <f t="shared" si="8"/>
        <v>0</v>
      </c>
    </row>
    <row r="514" spans="1:7" s="77" customFormat="1" ht="32.1" customHeight="1">
      <c r="A514" s="91"/>
      <c r="B514" s="277"/>
      <c r="C514" s="278"/>
      <c r="D514" s="278"/>
      <c r="E514" s="278"/>
      <c r="F514" s="123"/>
      <c r="G514" s="279">
        <f t="shared" si="8"/>
        <v>0</v>
      </c>
    </row>
    <row r="515" spans="1:7" s="77" customFormat="1" ht="32.1" customHeight="1">
      <c r="A515" s="91"/>
      <c r="B515" s="277"/>
      <c r="C515" s="278"/>
      <c r="D515" s="278"/>
      <c r="E515" s="278"/>
      <c r="F515" s="123"/>
      <c r="G515" s="279">
        <f t="shared" si="8"/>
        <v>0</v>
      </c>
    </row>
    <row r="516" spans="1:7" s="77" customFormat="1" ht="32.1" customHeight="1">
      <c r="A516" s="91"/>
      <c r="B516" s="277"/>
      <c r="C516" s="278"/>
      <c r="D516" s="278"/>
      <c r="E516" s="278"/>
      <c r="F516" s="123"/>
      <c r="G516" s="279">
        <f t="shared" si="8"/>
        <v>0</v>
      </c>
    </row>
    <row r="517" spans="1:7" s="77" customFormat="1" ht="32.1" customHeight="1">
      <c r="A517" s="91"/>
      <c r="B517" s="277"/>
      <c r="C517" s="278"/>
      <c r="D517" s="278"/>
      <c r="E517" s="278"/>
      <c r="F517" s="123"/>
      <c r="G517" s="279">
        <f t="shared" si="8"/>
        <v>0</v>
      </c>
    </row>
    <row r="518" spans="1:7" s="77" customFormat="1" ht="32.1" customHeight="1">
      <c r="A518" s="91"/>
      <c r="B518" s="277"/>
      <c r="C518" s="278"/>
      <c r="D518" s="278"/>
      <c r="E518" s="278"/>
      <c r="F518" s="123"/>
      <c r="G518" s="279">
        <f t="shared" si="8"/>
        <v>0</v>
      </c>
    </row>
    <row r="519" spans="1:7" s="77" customFormat="1" ht="32.1" customHeight="1">
      <c r="A519" s="91"/>
      <c r="B519" s="277"/>
      <c r="C519" s="278"/>
      <c r="D519" s="278"/>
      <c r="E519" s="278"/>
      <c r="F519" s="123"/>
      <c r="G519" s="279">
        <f t="shared" si="8"/>
        <v>0</v>
      </c>
    </row>
    <row r="520" spans="1:7" s="77" customFormat="1" ht="32.1" customHeight="1">
      <c r="A520" s="91"/>
      <c r="B520" s="277"/>
      <c r="C520" s="278"/>
      <c r="D520" s="278"/>
      <c r="E520" s="278"/>
      <c r="F520" s="123"/>
      <c r="G520" s="279">
        <f t="shared" si="8"/>
        <v>0</v>
      </c>
    </row>
    <row r="521" spans="1:7" s="77" customFormat="1" ht="32.1" customHeight="1">
      <c r="A521" s="91"/>
      <c r="B521" s="277"/>
      <c r="C521" s="278"/>
      <c r="D521" s="278"/>
      <c r="E521" s="278"/>
      <c r="F521" s="123"/>
      <c r="G521" s="279">
        <f t="shared" si="8"/>
        <v>0</v>
      </c>
    </row>
    <row r="522" spans="1:7" s="77" customFormat="1" ht="32.1" customHeight="1">
      <c r="A522" s="91"/>
      <c r="B522" s="277"/>
      <c r="C522" s="278"/>
      <c r="D522" s="278"/>
      <c r="E522" s="278"/>
      <c r="F522" s="123"/>
      <c r="G522" s="279">
        <f t="shared" si="8"/>
        <v>0</v>
      </c>
    </row>
    <row r="523" spans="1:7" s="77" customFormat="1" ht="32.1" customHeight="1">
      <c r="A523" s="91"/>
      <c r="B523" s="277"/>
      <c r="C523" s="278"/>
      <c r="D523" s="278"/>
      <c r="E523" s="278"/>
      <c r="F523" s="123"/>
      <c r="G523" s="279">
        <f t="shared" si="8"/>
        <v>0</v>
      </c>
    </row>
    <row r="524" spans="1:7" s="77" customFormat="1" ht="32.1" customHeight="1">
      <c r="A524" s="91"/>
      <c r="B524" s="277"/>
      <c r="C524" s="278"/>
      <c r="D524" s="278"/>
      <c r="E524" s="278"/>
      <c r="F524" s="123"/>
      <c r="G524" s="279">
        <f t="shared" si="8"/>
        <v>0</v>
      </c>
    </row>
    <row r="525" spans="1:7" s="77" customFormat="1" ht="32.1" customHeight="1">
      <c r="A525" s="91"/>
      <c r="B525" s="277"/>
      <c r="C525" s="278"/>
      <c r="D525" s="278"/>
      <c r="E525" s="278"/>
      <c r="F525" s="123"/>
      <c r="G525" s="279">
        <f t="shared" si="8"/>
        <v>0</v>
      </c>
    </row>
    <row r="526" spans="1:7" s="77" customFormat="1" ht="32.1" customHeight="1">
      <c r="A526" s="91"/>
      <c r="B526" s="277"/>
      <c r="C526" s="278"/>
      <c r="D526" s="278"/>
      <c r="E526" s="278"/>
      <c r="F526" s="123"/>
      <c r="G526" s="279">
        <f t="shared" si="8"/>
        <v>0</v>
      </c>
    </row>
    <row r="527" spans="1:7" s="77" customFormat="1" ht="32.1" customHeight="1">
      <c r="A527" s="91"/>
      <c r="B527" s="277"/>
      <c r="C527" s="278"/>
      <c r="D527" s="278"/>
      <c r="E527" s="278"/>
      <c r="F527" s="123"/>
      <c r="G527" s="279">
        <f t="shared" si="8"/>
        <v>0</v>
      </c>
    </row>
    <row r="528" spans="1:7" s="77" customFormat="1" ht="32.1" customHeight="1">
      <c r="A528" s="91"/>
      <c r="B528" s="277"/>
      <c r="C528" s="278"/>
      <c r="D528" s="278"/>
      <c r="E528" s="278"/>
      <c r="F528" s="123"/>
      <c r="G528" s="279">
        <f t="shared" si="8"/>
        <v>0</v>
      </c>
    </row>
    <row r="529" spans="1:7" s="77" customFormat="1" ht="32.1" customHeight="1">
      <c r="A529" s="91"/>
      <c r="B529" s="277"/>
      <c r="C529" s="278"/>
      <c r="D529" s="278"/>
      <c r="E529" s="278"/>
      <c r="F529" s="123"/>
      <c r="G529" s="279">
        <f t="shared" si="8"/>
        <v>0</v>
      </c>
    </row>
    <row r="530" spans="1:7" s="77" customFormat="1" ht="32.1" customHeight="1">
      <c r="A530" s="91"/>
      <c r="B530" s="277"/>
      <c r="C530" s="278"/>
      <c r="D530" s="278"/>
      <c r="E530" s="278"/>
      <c r="F530" s="123"/>
      <c r="G530" s="279">
        <f t="shared" si="8"/>
        <v>0</v>
      </c>
    </row>
    <row r="531" spans="1:7" s="77" customFormat="1" ht="32.1" customHeight="1">
      <c r="A531" s="91"/>
      <c r="B531" s="277"/>
      <c r="C531" s="278"/>
      <c r="D531" s="278"/>
      <c r="E531" s="278"/>
      <c r="F531" s="123"/>
      <c r="G531" s="279">
        <f t="shared" si="8"/>
        <v>0</v>
      </c>
    </row>
    <row r="532" spans="1:7" s="77" customFormat="1" ht="32.1" customHeight="1">
      <c r="A532" s="91"/>
      <c r="B532" s="277"/>
      <c r="C532" s="278"/>
      <c r="D532" s="278"/>
      <c r="E532" s="278"/>
      <c r="F532" s="123"/>
      <c r="G532" s="279">
        <f t="shared" si="8"/>
        <v>0</v>
      </c>
    </row>
    <row r="533" spans="1:7" s="77" customFormat="1" ht="32.1" customHeight="1">
      <c r="A533" s="91"/>
      <c r="B533" s="277"/>
      <c r="C533" s="278"/>
      <c r="D533" s="278"/>
      <c r="E533" s="278"/>
      <c r="F533" s="123"/>
      <c r="G533" s="279">
        <f t="shared" ref="G533:G596" si="9">C533-D533+(E533+F533)</f>
        <v>0</v>
      </c>
    </row>
    <row r="534" spans="1:7" s="77" customFormat="1" ht="32.1" customHeight="1">
      <c r="A534" s="91"/>
      <c r="B534" s="277"/>
      <c r="C534" s="278"/>
      <c r="D534" s="278"/>
      <c r="E534" s="278"/>
      <c r="F534" s="123"/>
      <c r="G534" s="279">
        <f t="shared" si="9"/>
        <v>0</v>
      </c>
    </row>
    <row r="535" spans="1:7" s="77" customFormat="1" ht="32.1" customHeight="1">
      <c r="A535" s="91"/>
      <c r="B535" s="277"/>
      <c r="C535" s="278"/>
      <c r="D535" s="278"/>
      <c r="E535" s="278"/>
      <c r="F535" s="123"/>
      <c r="G535" s="279">
        <f t="shared" si="9"/>
        <v>0</v>
      </c>
    </row>
    <row r="536" spans="1:7" s="77" customFormat="1" ht="32.1" customHeight="1">
      <c r="A536" s="91"/>
      <c r="B536" s="277"/>
      <c r="C536" s="278"/>
      <c r="D536" s="278"/>
      <c r="E536" s="278"/>
      <c r="F536" s="123"/>
      <c r="G536" s="279">
        <f t="shared" si="9"/>
        <v>0</v>
      </c>
    </row>
    <row r="537" spans="1:7" s="77" customFormat="1" ht="32.1" customHeight="1">
      <c r="A537" s="91"/>
      <c r="B537" s="277"/>
      <c r="C537" s="278"/>
      <c r="D537" s="278"/>
      <c r="E537" s="278"/>
      <c r="F537" s="123"/>
      <c r="G537" s="279">
        <f t="shared" si="9"/>
        <v>0</v>
      </c>
    </row>
    <row r="538" spans="1:7" s="77" customFormat="1" ht="32.1" customHeight="1">
      <c r="A538" s="91"/>
      <c r="B538" s="277"/>
      <c r="C538" s="278"/>
      <c r="D538" s="278"/>
      <c r="E538" s="278"/>
      <c r="F538" s="123"/>
      <c r="G538" s="279">
        <f t="shared" si="9"/>
        <v>0</v>
      </c>
    </row>
    <row r="539" spans="1:7" s="77" customFormat="1" ht="32.1" customHeight="1">
      <c r="A539" s="91"/>
      <c r="B539" s="277"/>
      <c r="C539" s="278"/>
      <c r="D539" s="278"/>
      <c r="E539" s="278"/>
      <c r="F539" s="123"/>
      <c r="G539" s="279">
        <f t="shared" si="9"/>
        <v>0</v>
      </c>
    </row>
    <row r="540" spans="1:7" s="77" customFormat="1" ht="32.1" customHeight="1">
      <c r="A540" s="91"/>
      <c r="B540" s="277"/>
      <c r="C540" s="278"/>
      <c r="D540" s="278"/>
      <c r="E540" s="278"/>
      <c r="F540" s="123"/>
      <c r="G540" s="279">
        <f t="shared" si="9"/>
        <v>0</v>
      </c>
    </row>
    <row r="541" spans="1:7" s="77" customFormat="1" ht="32.1" customHeight="1">
      <c r="A541" s="91"/>
      <c r="B541" s="277"/>
      <c r="C541" s="278"/>
      <c r="D541" s="278"/>
      <c r="E541" s="278"/>
      <c r="F541" s="123"/>
      <c r="G541" s="279">
        <f t="shared" si="9"/>
        <v>0</v>
      </c>
    </row>
    <row r="542" spans="1:7" s="77" customFormat="1" ht="32.1" customHeight="1">
      <c r="A542" s="91"/>
      <c r="B542" s="277"/>
      <c r="C542" s="278"/>
      <c r="D542" s="278"/>
      <c r="E542" s="278"/>
      <c r="F542" s="123"/>
      <c r="G542" s="279">
        <f t="shared" si="9"/>
        <v>0</v>
      </c>
    </row>
    <row r="543" spans="1:7" s="77" customFormat="1" ht="32.1" customHeight="1">
      <c r="A543" s="91"/>
      <c r="B543" s="277"/>
      <c r="C543" s="278"/>
      <c r="D543" s="278"/>
      <c r="E543" s="278"/>
      <c r="F543" s="123"/>
      <c r="G543" s="279">
        <f t="shared" si="9"/>
        <v>0</v>
      </c>
    </row>
    <row r="544" spans="1:7" s="77" customFormat="1" ht="32.1" customHeight="1">
      <c r="A544" s="91"/>
      <c r="B544" s="277"/>
      <c r="C544" s="278"/>
      <c r="D544" s="278"/>
      <c r="E544" s="278"/>
      <c r="F544" s="123"/>
      <c r="G544" s="279">
        <f t="shared" si="9"/>
        <v>0</v>
      </c>
    </row>
    <row r="545" spans="1:7" s="77" customFormat="1" ht="32.1" customHeight="1">
      <c r="A545" s="91"/>
      <c r="B545" s="277"/>
      <c r="C545" s="278"/>
      <c r="D545" s="278"/>
      <c r="E545" s="278"/>
      <c r="F545" s="123"/>
      <c r="G545" s="279">
        <f t="shared" si="9"/>
        <v>0</v>
      </c>
    </row>
    <row r="546" spans="1:7" s="77" customFormat="1" ht="32.1" customHeight="1">
      <c r="A546" s="91"/>
      <c r="B546" s="277"/>
      <c r="C546" s="278"/>
      <c r="D546" s="278"/>
      <c r="E546" s="278"/>
      <c r="F546" s="123"/>
      <c r="G546" s="279">
        <f t="shared" si="9"/>
        <v>0</v>
      </c>
    </row>
    <row r="547" spans="1:7" s="77" customFormat="1" ht="32.1" customHeight="1">
      <c r="A547" s="91"/>
      <c r="B547" s="277"/>
      <c r="C547" s="278"/>
      <c r="D547" s="278"/>
      <c r="E547" s="278"/>
      <c r="F547" s="123"/>
      <c r="G547" s="279">
        <f t="shared" si="9"/>
        <v>0</v>
      </c>
    </row>
    <row r="548" spans="1:7" s="77" customFormat="1" ht="32.1" customHeight="1">
      <c r="A548" s="91"/>
      <c r="B548" s="277"/>
      <c r="C548" s="278"/>
      <c r="D548" s="278"/>
      <c r="E548" s="278"/>
      <c r="F548" s="123"/>
      <c r="G548" s="279">
        <f t="shared" si="9"/>
        <v>0</v>
      </c>
    </row>
    <row r="549" spans="1:7" s="77" customFormat="1" ht="32.1" customHeight="1">
      <c r="A549" s="91"/>
      <c r="B549" s="277"/>
      <c r="C549" s="278"/>
      <c r="D549" s="278"/>
      <c r="E549" s="278"/>
      <c r="F549" s="123"/>
      <c r="G549" s="279">
        <f t="shared" si="9"/>
        <v>0</v>
      </c>
    </row>
    <row r="550" spans="1:7" s="77" customFormat="1" ht="32.1" customHeight="1">
      <c r="A550" s="91"/>
      <c r="B550" s="277"/>
      <c r="C550" s="278"/>
      <c r="D550" s="278"/>
      <c r="E550" s="278"/>
      <c r="F550" s="123"/>
      <c r="G550" s="279">
        <f t="shared" si="9"/>
        <v>0</v>
      </c>
    </row>
    <row r="551" spans="1:7" s="77" customFormat="1" ht="32.1" customHeight="1">
      <c r="A551" s="91"/>
      <c r="B551" s="277"/>
      <c r="C551" s="278"/>
      <c r="D551" s="278"/>
      <c r="E551" s="278"/>
      <c r="F551" s="123"/>
      <c r="G551" s="279">
        <f t="shared" si="9"/>
        <v>0</v>
      </c>
    </row>
    <row r="552" spans="1:7" s="77" customFormat="1" ht="32.1" customHeight="1">
      <c r="A552" s="91"/>
      <c r="B552" s="277"/>
      <c r="C552" s="278"/>
      <c r="D552" s="278"/>
      <c r="E552" s="278"/>
      <c r="F552" s="123"/>
      <c r="G552" s="279">
        <f t="shared" si="9"/>
        <v>0</v>
      </c>
    </row>
    <row r="553" spans="1:7" s="77" customFormat="1" ht="32.1" customHeight="1">
      <c r="A553" s="91"/>
      <c r="B553" s="277"/>
      <c r="C553" s="278"/>
      <c r="D553" s="278"/>
      <c r="E553" s="278"/>
      <c r="F553" s="123"/>
      <c r="G553" s="279">
        <f t="shared" si="9"/>
        <v>0</v>
      </c>
    </row>
    <row r="554" spans="1:7" s="77" customFormat="1" ht="32.1" customHeight="1">
      <c r="A554" s="91"/>
      <c r="B554" s="277"/>
      <c r="C554" s="278"/>
      <c r="D554" s="278"/>
      <c r="E554" s="278"/>
      <c r="F554" s="123"/>
      <c r="G554" s="279">
        <f t="shared" si="9"/>
        <v>0</v>
      </c>
    </row>
    <row r="555" spans="1:7" s="77" customFormat="1" ht="32.1" customHeight="1">
      <c r="A555" s="91"/>
      <c r="B555" s="277"/>
      <c r="C555" s="278"/>
      <c r="D555" s="278"/>
      <c r="E555" s="278"/>
      <c r="F555" s="123"/>
      <c r="G555" s="279">
        <f t="shared" si="9"/>
        <v>0</v>
      </c>
    </row>
    <row r="556" spans="1:7" s="77" customFormat="1" ht="32.1" customHeight="1">
      <c r="A556" s="91"/>
      <c r="B556" s="277"/>
      <c r="C556" s="278"/>
      <c r="D556" s="278"/>
      <c r="E556" s="278"/>
      <c r="F556" s="123"/>
      <c r="G556" s="279">
        <f t="shared" si="9"/>
        <v>0</v>
      </c>
    </row>
    <row r="557" spans="1:7" s="77" customFormat="1" ht="32.1" customHeight="1">
      <c r="A557" s="91"/>
      <c r="B557" s="277"/>
      <c r="C557" s="278"/>
      <c r="D557" s="278"/>
      <c r="E557" s="278"/>
      <c r="F557" s="123"/>
      <c r="G557" s="279">
        <f t="shared" si="9"/>
        <v>0</v>
      </c>
    </row>
    <row r="558" spans="1:7" s="77" customFormat="1" ht="32.1" customHeight="1">
      <c r="A558" s="91"/>
      <c r="B558" s="277"/>
      <c r="C558" s="278"/>
      <c r="D558" s="278"/>
      <c r="E558" s="278"/>
      <c r="F558" s="123"/>
      <c r="G558" s="279">
        <f t="shared" si="9"/>
        <v>0</v>
      </c>
    </row>
    <row r="559" spans="1:7" s="77" customFormat="1" ht="32.1" customHeight="1">
      <c r="A559" s="91"/>
      <c r="B559" s="277"/>
      <c r="C559" s="278"/>
      <c r="D559" s="278"/>
      <c r="E559" s="278"/>
      <c r="F559" s="123"/>
      <c r="G559" s="279">
        <f t="shared" si="9"/>
        <v>0</v>
      </c>
    </row>
    <row r="560" spans="1:7" s="77" customFormat="1" ht="32.1" customHeight="1">
      <c r="A560" s="91"/>
      <c r="B560" s="277"/>
      <c r="C560" s="278"/>
      <c r="D560" s="278"/>
      <c r="E560" s="278"/>
      <c r="F560" s="123"/>
      <c r="G560" s="279">
        <f t="shared" si="9"/>
        <v>0</v>
      </c>
    </row>
    <row r="561" spans="1:7" s="77" customFormat="1" ht="32.1" customHeight="1">
      <c r="A561" s="91"/>
      <c r="B561" s="277"/>
      <c r="C561" s="278"/>
      <c r="D561" s="278"/>
      <c r="E561" s="278"/>
      <c r="F561" s="123"/>
      <c r="G561" s="279">
        <f t="shared" si="9"/>
        <v>0</v>
      </c>
    </row>
    <row r="562" spans="1:7" s="77" customFormat="1" ht="32.1" customHeight="1">
      <c r="A562" s="91"/>
      <c r="B562" s="277"/>
      <c r="C562" s="278"/>
      <c r="D562" s="278"/>
      <c r="E562" s="278"/>
      <c r="F562" s="123"/>
      <c r="G562" s="279">
        <f t="shared" si="9"/>
        <v>0</v>
      </c>
    </row>
    <row r="563" spans="1:7" s="77" customFormat="1" ht="32.1" customHeight="1">
      <c r="A563" s="91"/>
      <c r="B563" s="277"/>
      <c r="C563" s="278"/>
      <c r="D563" s="278"/>
      <c r="E563" s="278"/>
      <c r="F563" s="123"/>
      <c r="G563" s="279">
        <f t="shared" si="9"/>
        <v>0</v>
      </c>
    </row>
    <row r="564" spans="1:7" s="77" customFormat="1" ht="32.1" customHeight="1">
      <c r="A564" s="91"/>
      <c r="B564" s="277"/>
      <c r="C564" s="278"/>
      <c r="D564" s="278"/>
      <c r="E564" s="278"/>
      <c r="F564" s="123"/>
      <c r="G564" s="279">
        <f t="shared" si="9"/>
        <v>0</v>
      </c>
    </row>
    <row r="565" spans="1:7" s="77" customFormat="1" ht="32.1" customHeight="1">
      <c r="A565" s="91"/>
      <c r="B565" s="277"/>
      <c r="C565" s="278"/>
      <c r="D565" s="278"/>
      <c r="E565" s="278"/>
      <c r="F565" s="123"/>
      <c r="G565" s="279">
        <f t="shared" si="9"/>
        <v>0</v>
      </c>
    </row>
    <row r="566" spans="1:7" s="77" customFormat="1" ht="32.1" customHeight="1">
      <c r="A566" s="91"/>
      <c r="B566" s="277"/>
      <c r="C566" s="278"/>
      <c r="D566" s="278"/>
      <c r="E566" s="278"/>
      <c r="F566" s="123"/>
      <c r="G566" s="279">
        <f t="shared" si="9"/>
        <v>0</v>
      </c>
    </row>
    <row r="567" spans="1:7" s="77" customFormat="1" ht="32.1" customHeight="1">
      <c r="A567" s="91"/>
      <c r="B567" s="277"/>
      <c r="C567" s="278"/>
      <c r="D567" s="278"/>
      <c r="E567" s="278"/>
      <c r="F567" s="123"/>
      <c r="G567" s="279">
        <f t="shared" si="9"/>
        <v>0</v>
      </c>
    </row>
    <row r="568" spans="1:7" s="77" customFormat="1" ht="32.1" customHeight="1">
      <c r="A568" s="91"/>
      <c r="B568" s="277"/>
      <c r="C568" s="278"/>
      <c r="D568" s="278"/>
      <c r="E568" s="278"/>
      <c r="F568" s="123"/>
      <c r="G568" s="279">
        <f t="shared" si="9"/>
        <v>0</v>
      </c>
    </row>
    <row r="569" spans="1:7" s="77" customFormat="1" ht="32.1" customHeight="1">
      <c r="A569" s="91"/>
      <c r="B569" s="277"/>
      <c r="C569" s="278"/>
      <c r="D569" s="278"/>
      <c r="E569" s="278"/>
      <c r="F569" s="123"/>
      <c r="G569" s="279">
        <f t="shared" si="9"/>
        <v>0</v>
      </c>
    </row>
    <row r="570" spans="1:7" s="77" customFormat="1" ht="32.1" customHeight="1">
      <c r="A570" s="91"/>
      <c r="B570" s="277"/>
      <c r="C570" s="278"/>
      <c r="D570" s="278"/>
      <c r="E570" s="278"/>
      <c r="F570" s="123"/>
      <c r="G570" s="279">
        <f t="shared" si="9"/>
        <v>0</v>
      </c>
    </row>
    <row r="571" spans="1:7" s="77" customFormat="1" ht="32.1" customHeight="1">
      <c r="A571" s="91"/>
      <c r="B571" s="277"/>
      <c r="C571" s="278"/>
      <c r="D571" s="278"/>
      <c r="E571" s="278"/>
      <c r="F571" s="123"/>
      <c r="G571" s="279">
        <f t="shared" si="9"/>
        <v>0</v>
      </c>
    </row>
    <row r="572" spans="1:7" s="77" customFormat="1" ht="32.1" customHeight="1">
      <c r="A572" s="91"/>
      <c r="B572" s="277"/>
      <c r="C572" s="278"/>
      <c r="D572" s="278"/>
      <c r="E572" s="278"/>
      <c r="F572" s="123"/>
      <c r="G572" s="279">
        <f t="shared" si="9"/>
        <v>0</v>
      </c>
    </row>
    <row r="573" spans="1:7" s="77" customFormat="1" ht="32.1" customHeight="1">
      <c r="A573" s="91"/>
      <c r="B573" s="277"/>
      <c r="C573" s="278"/>
      <c r="D573" s="278"/>
      <c r="E573" s="278"/>
      <c r="F573" s="123"/>
      <c r="G573" s="279">
        <f t="shared" si="9"/>
        <v>0</v>
      </c>
    </row>
    <row r="574" spans="1:7" s="77" customFormat="1" ht="32.1" customHeight="1">
      <c r="A574" s="91"/>
      <c r="B574" s="277"/>
      <c r="C574" s="278"/>
      <c r="D574" s="278"/>
      <c r="E574" s="278"/>
      <c r="F574" s="123"/>
      <c r="G574" s="279">
        <f t="shared" si="9"/>
        <v>0</v>
      </c>
    </row>
    <row r="575" spans="1:7" s="77" customFormat="1" ht="32.1" customHeight="1">
      <c r="A575" s="91"/>
      <c r="B575" s="277"/>
      <c r="C575" s="278"/>
      <c r="D575" s="278"/>
      <c r="E575" s="278"/>
      <c r="F575" s="123"/>
      <c r="G575" s="279">
        <f t="shared" si="9"/>
        <v>0</v>
      </c>
    </row>
    <row r="576" spans="1:7" s="77" customFormat="1" ht="32.1" customHeight="1">
      <c r="A576" s="91"/>
      <c r="B576" s="277"/>
      <c r="C576" s="278"/>
      <c r="D576" s="278"/>
      <c r="E576" s="278"/>
      <c r="F576" s="123"/>
      <c r="G576" s="279">
        <f t="shared" si="9"/>
        <v>0</v>
      </c>
    </row>
    <row r="577" spans="1:7" s="77" customFormat="1" ht="32.1" customHeight="1">
      <c r="A577" s="91"/>
      <c r="B577" s="277"/>
      <c r="C577" s="278"/>
      <c r="D577" s="278"/>
      <c r="E577" s="278"/>
      <c r="F577" s="123"/>
      <c r="G577" s="279">
        <f t="shared" si="9"/>
        <v>0</v>
      </c>
    </row>
    <row r="578" spans="1:7" s="77" customFormat="1" ht="32.1" customHeight="1">
      <c r="A578" s="91"/>
      <c r="B578" s="277"/>
      <c r="C578" s="278"/>
      <c r="D578" s="278"/>
      <c r="E578" s="278"/>
      <c r="F578" s="123"/>
      <c r="G578" s="279">
        <f t="shared" si="9"/>
        <v>0</v>
      </c>
    </row>
    <row r="579" spans="1:7" s="77" customFormat="1" ht="32.1" customHeight="1">
      <c r="A579" s="91"/>
      <c r="B579" s="277"/>
      <c r="C579" s="278"/>
      <c r="D579" s="278"/>
      <c r="E579" s="278"/>
      <c r="F579" s="123"/>
      <c r="G579" s="279">
        <f t="shared" si="9"/>
        <v>0</v>
      </c>
    </row>
    <row r="580" spans="1:7" s="77" customFormat="1" ht="32.1" customHeight="1">
      <c r="A580" s="91"/>
      <c r="B580" s="277"/>
      <c r="C580" s="278"/>
      <c r="D580" s="278"/>
      <c r="E580" s="278"/>
      <c r="F580" s="123"/>
      <c r="G580" s="279">
        <f t="shared" si="9"/>
        <v>0</v>
      </c>
    </row>
    <row r="581" spans="1:7" s="77" customFormat="1" ht="32.1" customHeight="1">
      <c r="A581" s="91"/>
      <c r="B581" s="277"/>
      <c r="C581" s="278"/>
      <c r="D581" s="278"/>
      <c r="E581" s="278"/>
      <c r="F581" s="123"/>
      <c r="G581" s="279">
        <f t="shared" si="9"/>
        <v>0</v>
      </c>
    </row>
    <row r="582" spans="1:7" s="77" customFormat="1" ht="32.1" customHeight="1">
      <c r="A582" s="91"/>
      <c r="B582" s="277"/>
      <c r="C582" s="278"/>
      <c r="D582" s="278"/>
      <c r="E582" s="278"/>
      <c r="F582" s="123"/>
      <c r="G582" s="279">
        <f t="shared" si="9"/>
        <v>0</v>
      </c>
    </row>
    <row r="583" spans="1:7" s="77" customFormat="1" ht="32.1" customHeight="1">
      <c r="A583" s="91"/>
      <c r="B583" s="277"/>
      <c r="C583" s="278"/>
      <c r="D583" s="278"/>
      <c r="E583" s="278"/>
      <c r="F583" s="123"/>
      <c r="G583" s="279">
        <f t="shared" si="9"/>
        <v>0</v>
      </c>
    </row>
    <row r="584" spans="1:7" s="77" customFormat="1" ht="32.1" customHeight="1">
      <c r="A584" s="91"/>
      <c r="B584" s="277"/>
      <c r="C584" s="278"/>
      <c r="D584" s="278"/>
      <c r="E584" s="278"/>
      <c r="F584" s="123"/>
      <c r="G584" s="279">
        <f t="shared" si="9"/>
        <v>0</v>
      </c>
    </row>
    <row r="585" spans="1:7" s="77" customFormat="1" ht="32.1" customHeight="1">
      <c r="A585" s="91"/>
      <c r="B585" s="277"/>
      <c r="C585" s="278"/>
      <c r="D585" s="278"/>
      <c r="E585" s="278"/>
      <c r="F585" s="123"/>
      <c r="G585" s="279">
        <f t="shared" si="9"/>
        <v>0</v>
      </c>
    </row>
    <row r="586" spans="1:7" s="77" customFormat="1" ht="32.1" customHeight="1">
      <c r="A586" s="91"/>
      <c r="B586" s="277"/>
      <c r="C586" s="278"/>
      <c r="D586" s="278"/>
      <c r="E586" s="278"/>
      <c r="F586" s="123"/>
      <c r="G586" s="279">
        <f t="shared" si="9"/>
        <v>0</v>
      </c>
    </row>
    <row r="587" spans="1:7" s="77" customFormat="1" ht="32.1" customHeight="1">
      <c r="A587" s="91"/>
      <c r="B587" s="277"/>
      <c r="C587" s="278"/>
      <c r="D587" s="278"/>
      <c r="E587" s="278"/>
      <c r="F587" s="123"/>
      <c r="G587" s="279">
        <f t="shared" si="9"/>
        <v>0</v>
      </c>
    </row>
    <row r="588" spans="1:7" s="77" customFormat="1" ht="32.1" customHeight="1">
      <c r="A588" s="91"/>
      <c r="B588" s="277"/>
      <c r="C588" s="278"/>
      <c r="D588" s="278"/>
      <c r="E588" s="278"/>
      <c r="F588" s="123"/>
      <c r="G588" s="279">
        <f t="shared" si="9"/>
        <v>0</v>
      </c>
    </row>
    <row r="589" spans="1:7" s="77" customFormat="1" ht="32.1" customHeight="1">
      <c r="A589" s="91"/>
      <c r="B589" s="277"/>
      <c r="C589" s="278"/>
      <c r="D589" s="278"/>
      <c r="E589" s="278"/>
      <c r="F589" s="123"/>
      <c r="G589" s="279">
        <f t="shared" si="9"/>
        <v>0</v>
      </c>
    </row>
    <row r="590" spans="1:7" s="77" customFormat="1" ht="32.1" customHeight="1">
      <c r="A590" s="91"/>
      <c r="B590" s="277"/>
      <c r="C590" s="278"/>
      <c r="D590" s="278"/>
      <c r="E590" s="278"/>
      <c r="F590" s="123"/>
      <c r="G590" s="279">
        <f t="shared" si="9"/>
        <v>0</v>
      </c>
    </row>
    <row r="591" spans="1:7" s="77" customFormat="1" ht="32.1" customHeight="1">
      <c r="A591" s="91"/>
      <c r="B591" s="277"/>
      <c r="C591" s="278"/>
      <c r="D591" s="278"/>
      <c r="E591" s="278"/>
      <c r="F591" s="123"/>
      <c r="G591" s="279">
        <f t="shared" si="9"/>
        <v>0</v>
      </c>
    </row>
    <row r="592" spans="1:7" s="77" customFormat="1" ht="32.1" customHeight="1">
      <c r="A592" s="91"/>
      <c r="B592" s="277"/>
      <c r="C592" s="278"/>
      <c r="D592" s="278"/>
      <c r="E592" s="278"/>
      <c r="F592" s="123"/>
      <c r="G592" s="279">
        <f t="shared" si="9"/>
        <v>0</v>
      </c>
    </row>
    <row r="593" spans="1:7" s="77" customFormat="1" ht="32.1" customHeight="1">
      <c r="A593" s="91"/>
      <c r="B593" s="277"/>
      <c r="C593" s="278"/>
      <c r="D593" s="278"/>
      <c r="E593" s="278"/>
      <c r="F593" s="123"/>
      <c r="G593" s="279">
        <f t="shared" si="9"/>
        <v>0</v>
      </c>
    </row>
    <row r="594" spans="1:7" s="77" customFormat="1" ht="32.1" customHeight="1">
      <c r="A594" s="91"/>
      <c r="B594" s="277"/>
      <c r="C594" s="278"/>
      <c r="D594" s="278"/>
      <c r="E594" s="278"/>
      <c r="F594" s="123"/>
      <c r="G594" s="279">
        <f t="shared" si="9"/>
        <v>0</v>
      </c>
    </row>
    <row r="595" spans="1:7" s="77" customFormat="1" ht="32.1" customHeight="1">
      <c r="A595" s="91"/>
      <c r="B595" s="277"/>
      <c r="C595" s="278"/>
      <c r="D595" s="278"/>
      <c r="E595" s="278"/>
      <c r="F595" s="123"/>
      <c r="G595" s="279">
        <f t="shared" si="9"/>
        <v>0</v>
      </c>
    </row>
    <row r="596" spans="1:7" s="77" customFormat="1" ht="32.1" customHeight="1">
      <c r="A596" s="91"/>
      <c r="B596" s="277"/>
      <c r="C596" s="278"/>
      <c r="D596" s="278"/>
      <c r="E596" s="278"/>
      <c r="F596" s="123"/>
      <c r="G596" s="279">
        <f t="shared" si="9"/>
        <v>0</v>
      </c>
    </row>
    <row r="597" spans="1:7" s="77" customFormat="1" ht="32.1" customHeight="1">
      <c r="A597" s="91"/>
      <c r="B597" s="277"/>
      <c r="C597" s="278"/>
      <c r="D597" s="278"/>
      <c r="E597" s="278"/>
      <c r="F597" s="123"/>
      <c r="G597" s="279">
        <f t="shared" ref="G597:G660" si="10">C597-D597+(E597+F597)</f>
        <v>0</v>
      </c>
    </row>
    <row r="598" spans="1:7" s="77" customFormat="1" ht="32.1" customHeight="1">
      <c r="A598" s="91"/>
      <c r="B598" s="277"/>
      <c r="C598" s="278"/>
      <c r="D598" s="278"/>
      <c r="E598" s="278"/>
      <c r="F598" s="123"/>
      <c r="G598" s="279">
        <f t="shared" si="10"/>
        <v>0</v>
      </c>
    </row>
    <row r="599" spans="1:7" s="77" customFormat="1" ht="32.1" customHeight="1">
      <c r="A599" s="91"/>
      <c r="B599" s="277"/>
      <c r="C599" s="278"/>
      <c r="D599" s="278"/>
      <c r="E599" s="278"/>
      <c r="F599" s="123"/>
      <c r="G599" s="279">
        <f t="shared" si="10"/>
        <v>0</v>
      </c>
    </row>
    <row r="600" spans="1:7" s="77" customFormat="1" ht="32.1" customHeight="1">
      <c r="A600" s="91"/>
      <c r="B600" s="277"/>
      <c r="C600" s="278"/>
      <c r="D600" s="278"/>
      <c r="E600" s="278"/>
      <c r="F600" s="123"/>
      <c r="G600" s="279">
        <f t="shared" si="10"/>
        <v>0</v>
      </c>
    </row>
    <row r="601" spans="1:7" s="77" customFormat="1" ht="32.1" customHeight="1">
      <c r="A601" s="91"/>
      <c r="B601" s="277"/>
      <c r="C601" s="278"/>
      <c r="D601" s="278"/>
      <c r="E601" s="278"/>
      <c r="F601" s="123"/>
      <c r="G601" s="279">
        <f t="shared" si="10"/>
        <v>0</v>
      </c>
    </row>
    <row r="602" spans="1:7" s="77" customFormat="1" ht="32.1" customHeight="1">
      <c r="A602" s="91"/>
      <c r="B602" s="277"/>
      <c r="C602" s="278"/>
      <c r="D602" s="278"/>
      <c r="E602" s="278"/>
      <c r="F602" s="123"/>
      <c r="G602" s="279">
        <f t="shared" si="10"/>
        <v>0</v>
      </c>
    </row>
    <row r="603" spans="1:7" s="77" customFormat="1" ht="32.1" customHeight="1">
      <c r="A603" s="91"/>
      <c r="B603" s="277"/>
      <c r="C603" s="278"/>
      <c r="D603" s="278"/>
      <c r="E603" s="278"/>
      <c r="F603" s="123"/>
      <c r="G603" s="279">
        <f t="shared" si="10"/>
        <v>0</v>
      </c>
    </row>
    <row r="604" spans="1:7" s="77" customFormat="1" ht="32.1" customHeight="1">
      <c r="A604" s="91"/>
      <c r="B604" s="277"/>
      <c r="C604" s="278"/>
      <c r="D604" s="278"/>
      <c r="E604" s="278"/>
      <c r="F604" s="123"/>
      <c r="G604" s="279">
        <f t="shared" si="10"/>
        <v>0</v>
      </c>
    </row>
    <row r="605" spans="1:7" s="77" customFormat="1" ht="32.1" customHeight="1">
      <c r="A605" s="91"/>
      <c r="B605" s="277"/>
      <c r="C605" s="278"/>
      <c r="D605" s="278"/>
      <c r="E605" s="278"/>
      <c r="F605" s="123"/>
      <c r="G605" s="279">
        <f t="shared" si="10"/>
        <v>0</v>
      </c>
    </row>
    <row r="606" spans="1:7" s="77" customFormat="1" ht="32.1" customHeight="1">
      <c r="A606" s="91"/>
      <c r="B606" s="277"/>
      <c r="C606" s="278"/>
      <c r="D606" s="278"/>
      <c r="E606" s="278"/>
      <c r="F606" s="123"/>
      <c r="G606" s="279">
        <f t="shared" si="10"/>
        <v>0</v>
      </c>
    </row>
    <row r="607" spans="1:7" s="77" customFormat="1" ht="32.1" customHeight="1">
      <c r="A607" s="91"/>
      <c r="B607" s="277"/>
      <c r="C607" s="278"/>
      <c r="D607" s="278"/>
      <c r="E607" s="278"/>
      <c r="F607" s="123"/>
      <c r="G607" s="279">
        <f t="shared" si="10"/>
        <v>0</v>
      </c>
    </row>
    <row r="608" spans="1:7" s="77" customFormat="1" ht="32.1" customHeight="1">
      <c r="A608" s="91"/>
      <c r="B608" s="277"/>
      <c r="C608" s="278"/>
      <c r="D608" s="278"/>
      <c r="E608" s="278"/>
      <c r="F608" s="123"/>
      <c r="G608" s="279">
        <f t="shared" si="10"/>
        <v>0</v>
      </c>
    </row>
    <row r="609" spans="1:7" s="77" customFormat="1" ht="32.1" customHeight="1">
      <c r="A609" s="91"/>
      <c r="B609" s="277"/>
      <c r="C609" s="278"/>
      <c r="D609" s="278"/>
      <c r="E609" s="278"/>
      <c r="F609" s="123"/>
      <c r="G609" s="279">
        <f t="shared" si="10"/>
        <v>0</v>
      </c>
    </row>
    <row r="610" spans="1:7" s="77" customFormat="1" ht="32.1" customHeight="1">
      <c r="A610" s="91"/>
      <c r="B610" s="277"/>
      <c r="C610" s="278"/>
      <c r="D610" s="278"/>
      <c r="E610" s="278"/>
      <c r="F610" s="123"/>
      <c r="G610" s="279">
        <f t="shared" si="10"/>
        <v>0</v>
      </c>
    </row>
    <row r="611" spans="1:7" s="77" customFormat="1" ht="32.1" customHeight="1">
      <c r="A611" s="91"/>
      <c r="B611" s="277"/>
      <c r="C611" s="278"/>
      <c r="D611" s="278"/>
      <c r="E611" s="278"/>
      <c r="F611" s="123"/>
      <c r="G611" s="279">
        <f t="shared" si="10"/>
        <v>0</v>
      </c>
    </row>
    <row r="612" spans="1:7" s="77" customFormat="1" ht="32.1" customHeight="1">
      <c r="A612" s="91"/>
      <c r="B612" s="277"/>
      <c r="C612" s="278"/>
      <c r="D612" s="278"/>
      <c r="E612" s="278"/>
      <c r="F612" s="123"/>
      <c r="G612" s="279">
        <f t="shared" si="10"/>
        <v>0</v>
      </c>
    </row>
    <row r="613" spans="1:7" s="77" customFormat="1" ht="32.1" customHeight="1">
      <c r="A613" s="91"/>
      <c r="B613" s="277"/>
      <c r="C613" s="278"/>
      <c r="D613" s="278"/>
      <c r="E613" s="278"/>
      <c r="F613" s="123"/>
      <c r="G613" s="279">
        <f t="shared" si="10"/>
        <v>0</v>
      </c>
    </row>
    <row r="614" spans="1:7" s="77" customFormat="1" ht="32.1" customHeight="1">
      <c r="A614" s="91"/>
      <c r="B614" s="277"/>
      <c r="C614" s="278"/>
      <c r="D614" s="278"/>
      <c r="E614" s="278"/>
      <c r="F614" s="123"/>
      <c r="G614" s="279">
        <f t="shared" si="10"/>
        <v>0</v>
      </c>
    </row>
    <row r="615" spans="1:7" s="77" customFormat="1" ht="32.1" customHeight="1">
      <c r="A615" s="91"/>
      <c r="B615" s="277"/>
      <c r="C615" s="278"/>
      <c r="D615" s="278"/>
      <c r="E615" s="278"/>
      <c r="F615" s="123"/>
      <c r="G615" s="279">
        <f t="shared" si="10"/>
        <v>0</v>
      </c>
    </row>
    <row r="616" spans="1:7" s="77" customFormat="1" ht="32.1" customHeight="1">
      <c r="A616" s="91"/>
      <c r="B616" s="277"/>
      <c r="C616" s="278"/>
      <c r="D616" s="278"/>
      <c r="E616" s="278"/>
      <c r="F616" s="123"/>
      <c r="G616" s="279">
        <f t="shared" si="10"/>
        <v>0</v>
      </c>
    </row>
    <row r="617" spans="1:7" s="77" customFormat="1" ht="32.1" customHeight="1">
      <c r="A617" s="91"/>
      <c r="B617" s="277"/>
      <c r="C617" s="278"/>
      <c r="D617" s="278"/>
      <c r="E617" s="278"/>
      <c r="F617" s="123"/>
      <c r="G617" s="279">
        <f t="shared" si="10"/>
        <v>0</v>
      </c>
    </row>
    <row r="618" spans="1:7" s="77" customFormat="1" ht="32.1" customHeight="1">
      <c r="A618" s="91"/>
      <c r="B618" s="277"/>
      <c r="C618" s="278"/>
      <c r="D618" s="278"/>
      <c r="E618" s="278"/>
      <c r="F618" s="123"/>
      <c r="G618" s="279">
        <f t="shared" si="10"/>
        <v>0</v>
      </c>
    </row>
    <row r="619" spans="1:7" s="77" customFormat="1" ht="32.1" customHeight="1">
      <c r="A619" s="91"/>
      <c r="B619" s="277"/>
      <c r="C619" s="278"/>
      <c r="D619" s="278"/>
      <c r="E619" s="278"/>
      <c r="F619" s="123"/>
      <c r="G619" s="279">
        <f t="shared" si="10"/>
        <v>0</v>
      </c>
    </row>
    <row r="620" spans="1:7" s="77" customFormat="1" ht="32.1" customHeight="1">
      <c r="A620" s="91"/>
      <c r="B620" s="277"/>
      <c r="C620" s="278"/>
      <c r="D620" s="278"/>
      <c r="E620" s="278"/>
      <c r="F620" s="123"/>
      <c r="G620" s="279">
        <f t="shared" si="10"/>
        <v>0</v>
      </c>
    </row>
    <row r="621" spans="1:7" s="77" customFormat="1" ht="32.1" customHeight="1">
      <c r="A621" s="91"/>
      <c r="B621" s="277"/>
      <c r="C621" s="278"/>
      <c r="D621" s="278"/>
      <c r="E621" s="278"/>
      <c r="F621" s="123"/>
      <c r="G621" s="279">
        <f t="shared" si="10"/>
        <v>0</v>
      </c>
    </row>
    <row r="622" spans="1:7" s="77" customFormat="1" ht="32.1" customHeight="1">
      <c r="A622" s="91"/>
      <c r="B622" s="277"/>
      <c r="C622" s="278"/>
      <c r="D622" s="278"/>
      <c r="E622" s="278"/>
      <c r="F622" s="123"/>
      <c r="G622" s="279">
        <f t="shared" si="10"/>
        <v>0</v>
      </c>
    </row>
    <row r="623" spans="1:7" s="77" customFormat="1" ht="32.1" customHeight="1">
      <c r="A623" s="91"/>
      <c r="B623" s="277"/>
      <c r="C623" s="278"/>
      <c r="D623" s="278"/>
      <c r="E623" s="278"/>
      <c r="F623" s="123"/>
      <c r="G623" s="279">
        <f t="shared" si="10"/>
        <v>0</v>
      </c>
    </row>
    <row r="624" spans="1:7" s="77" customFormat="1" ht="32.1" customHeight="1">
      <c r="A624" s="91"/>
      <c r="B624" s="277"/>
      <c r="C624" s="278"/>
      <c r="D624" s="278"/>
      <c r="E624" s="278"/>
      <c r="F624" s="123"/>
      <c r="G624" s="279">
        <f t="shared" si="10"/>
        <v>0</v>
      </c>
    </row>
    <row r="625" spans="1:7" s="77" customFormat="1" ht="32.1" customHeight="1">
      <c r="A625" s="91"/>
      <c r="B625" s="277"/>
      <c r="C625" s="278"/>
      <c r="D625" s="278"/>
      <c r="E625" s="278"/>
      <c r="F625" s="123"/>
      <c r="G625" s="279">
        <f t="shared" si="10"/>
        <v>0</v>
      </c>
    </row>
    <row r="626" spans="1:7" s="77" customFormat="1" ht="32.1" customHeight="1">
      <c r="A626" s="91"/>
      <c r="B626" s="277"/>
      <c r="C626" s="278"/>
      <c r="D626" s="278"/>
      <c r="E626" s="278"/>
      <c r="F626" s="123"/>
      <c r="G626" s="279">
        <f t="shared" si="10"/>
        <v>0</v>
      </c>
    </row>
    <row r="627" spans="1:7" s="77" customFormat="1" ht="32.1" customHeight="1">
      <c r="A627" s="91"/>
      <c r="B627" s="277"/>
      <c r="C627" s="278"/>
      <c r="D627" s="278"/>
      <c r="E627" s="278"/>
      <c r="F627" s="123"/>
      <c r="G627" s="279">
        <f t="shared" si="10"/>
        <v>0</v>
      </c>
    </row>
    <row r="628" spans="1:7" s="77" customFormat="1" ht="32.1" customHeight="1">
      <c r="A628" s="91"/>
      <c r="B628" s="277"/>
      <c r="C628" s="278"/>
      <c r="D628" s="278"/>
      <c r="E628" s="278"/>
      <c r="F628" s="123"/>
      <c r="G628" s="279">
        <f t="shared" si="10"/>
        <v>0</v>
      </c>
    </row>
    <row r="629" spans="1:7" s="77" customFormat="1" ht="32.1" customHeight="1">
      <c r="A629" s="91"/>
      <c r="B629" s="277"/>
      <c r="C629" s="278"/>
      <c r="D629" s="278"/>
      <c r="E629" s="278"/>
      <c r="F629" s="123"/>
      <c r="G629" s="279">
        <f t="shared" si="10"/>
        <v>0</v>
      </c>
    </row>
    <row r="630" spans="1:7" s="77" customFormat="1" ht="32.1" customHeight="1">
      <c r="A630" s="91"/>
      <c r="B630" s="277"/>
      <c r="C630" s="278"/>
      <c r="D630" s="278"/>
      <c r="E630" s="278"/>
      <c r="F630" s="123"/>
      <c r="G630" s="279">
        <f t="shared" si="10"/>
        <v>0</v>
      </c>
    </row>
    <row r="631" spans="1:7" s="77" customFormat="1" ht="32.1" customHeight="1">
      <c r="A631" s="91"/>
      <c r="B631" s="277"/>
      <c r="C631" s="278"/>
      <c r="D631" s="278"/>
      <c r="E631" s="278"/>
      <c r="F631" s="123"/>
      <c r="G631" s="279">
        <f t="shared" si="10"/>
        <v>0</v>
      </c>
    </row>
    <row r="632" spans="1:7" s="77" customFormat="1" ht="32.1" customHeight="1">
      <c r="A632" s="91"/>
      <c r="B632" s="277"/>
      <c r="C632" s="278"/>
      <c r="D632" s="278"/>
      <c r="E632" s="278"/>
      <c r="F632" s="123"/>
      <c r="G632" s="279">
        <f t="shared" si="10"/>
        <v>0</v>
      </c>
    </row>
    <row r="633" spans="1:7" s="77" customFormat="1" ht="32.1" customHeight="1">
      <c r="A633" s="91"/>
      <c r="B633" s="277"/>
      <c r="C633" s="278"/>
      <c r="D633" s="278"/>
      <c r="E633" s="278"/>
      <c r="F633" s="123"/>
      <c r="G633" s="279">
        <f t="shared" si="10"/>
        <v>0</v>
      </c>
    </row>
    <row r="634" spans="1:7" s="77" customFormat="1" ht="32.1" customHeight="1">
      <c r="A634" s="91"/>
      <c r="B634" s="277"/>
      <c r="C634" s="278"/>
      <c r="D634" s="278"/>
      <c r="E634" s="278"/>
      <c r="F634" s="123"/>
      <c r="G634" s="279">
        <f t="shared" si="10"/>
        <v>0</v>
      </c>
    </row>
    <row r="635" spans="1:7" s="77" customFormat="1" ht="32.1" customHeight="1">
      <c r="A635" s="91"/>
      <c r="B635" s="277"/>
      <c r="C635" s="278"/>
      <c r="D635" s="278"/>
      <c r="E635" s="278"/>
      <c r="F635" s="123"/>
      <c r="G635" s="279">
        <f t="shared" si="10"/>
        <v>0</v>
      </c>
    </row>
    <row r="636" spans="1:7" s="77" customFormat="1" ht="32.1" customHeight="1">
      <c r="A636" s="91"/>
      <c r="B636" s="277"/>
      <c r="C636" s="278"/>
      <c r="D636" s="278"/>
      <c r="E636" s="278"/>
      <c r="F636" s="123"/>
      <c r="G636" s="279">
        <f t="shared" si="10"/>
        <v>0</v>
      </c>
    </row>
    <row r="637" spans="1:7" s="77" customFormat="1" ht="32.1" customHeight="1">
      <c r="A637" s="91"/>
      <c r="B637" s="277"/>
      <c r="C637" s="278"/>
      <c r="D637" s="278"/>
      <c r="E637" s="278"/>
      <c r="F637" s="123"/>
      <c r="G637" s="279">
        <f t="shared" si="10"/>
        <v>0</v>
      </c>
    </row>
    <row r="638" spans="1:7" s="77" customFormat="1" ht="32.1" customHeight="1">
      <c r="A638" s="91"/>
      <c r="B638" s="277"/>
      <c r="C638" s="278"/>
      <c r="D638" s="278"/>
      <c r="E638" s="278"/>
      <c r="F638" s="123"/>
      <c r="G638" s="279">
        <f t="shared" si="10"/>
        <v>0</v>
      </c>
    </row>
    <row r="639" spans="1:7" s="77" customFormat="1" ht="32.1" customHeight="1">
      <c r="A639" s="91"/>
      <c r="B639" s="277"/>
      <c r="C639" s="278"/>
      <c r="D639" s="278"/>
      <c r="E639" s="278"/>
      <c r="F639" s="123"/>
      <c r="G639" s="279">
        <f t="shared" si="10"/>
        <v>0</v>
      </c>
    </row>
    <row r="640" spans="1:7" s="77" customFormat="1" ht="32.1" customHeight="1">
      <c r="A640" s="91"/>
      <c r="B640" s="277"/>
      <c r="C640" s="278"/>
      <c r="D640" s="278"/>
      <c r="E640" s="278"/>
      <c r="F640" s="123"/>
      <c r="G640" s="279">
        <f t="shared" si="10"/>
        <v>0</v>
      </c>
    </row>
    <row r="641" spans="1:7" s="77" customFormat="1" ht="32.1" customHeight="1">
      <c r="A641" s="91"/>
      <c r="B641" s="277"/>
      <c r="C641" s="278"/>
      <c r="D641" s="278"/>
      <c r="E641" s="278"/>
      <c r="F641" s="123"/>
      <c r="G641" s="279">
        <f t="shared" si="10"/>
        <v>0</v>
      </c>
    </row>
    <row r="642" spans="1:7" s="77" customFormat="1" ht="32.1" customHeight="1">
      <c r="A642" s="91"/>
      <c r="B642" s="277"/>
      <c r="C642" s="278"/>
      <c r="D642" s="278"/>
      <c r="E642" s="278"/>
      <c r="F642" s="123"/>
      <c r="G642" s="279">
        <f t="shared" si="10"/>
        <v>0</v>
      </c>
    </row>
    <row r="643" spans="1:7" s="77" customFormat="1" ht="32.1" customHeight="1">
      <c r="A643" s="91"/>
      <c r="B643" s="277"/>
      <c r="C643" s="278"/>
      <c r="D643" s="278"/>
      <c r="E643" s="278"/>
      <c r="F643" s="123"/>
      <c r="G643" s="279">
        <f t="shared" si="10"/>
        <v>0</v>
      </c>
    </row>
    <row r="644" spans="1:7" s="77" customFormat="1" ht="32.1" customHeight="1">
      <c r="A644" s="91"/>
      <c r="B644" s="277"/>
      <c r="C644" s="278"/>
      <c r="D644" s="278"/>
      <c r="E644" s="278"/>
      <c r="F644" s="123"/>
      <c r="G644" s="279">
        <f t="shared" si="10"/>
        <v>0</v>
      </c>
    </row>
    <row r="645" spans="1:7" s="77" customFormat="1" ht="32.1" customHeight="1">
      <c r="A645" s="91"/>
      <c r="B645" s="277"/>
      <c r="C645" s="278"/>
      <c r="D645" s="278"/>
      <c r="E645" s="278"/>
      <c r="F645" s="123"/>
      <c r="G645" s="279">
        <f t="shared" si="10"/>
        <v>0</v>
      </c>
    </row>
    <row r="646" spans="1:7" s="77" customFormat="1" ht="32.1" customHeight="1">
      <c r="A646" s="91"/>
      <c r="B646" s="277"/>
      <c r="C646" s="278"/>
      <c r="D646" s="278"/>
      <c r="E646" s="278"/>
      <c r="F646" s="123"/>
      <c r="G646" s="279">
        <f t="shared" si="10"/>
        <v>0</v>
      </c>
    </row>
    <row r="647" spans="1:7" s="77" customFormat="1" ht="32.1" customHeight="1">
      <c r="A647" s="91"/>
      <c r="B647" s="277"/>
      <c r="C647" s="278"/>
      <c r="D647" s="278"/>
      <c r="E647" s="278"/>
      <c r="F647" s="123"/>
      <c r="G647" s="279">
        <f t="shared" si="10"/>
        <v>0</v>
      </c>
    </row>
    <row r="648" spans="1:7" s="77" customFormat="1" ht="32.1" customHeight="1">
      <c r="A648" s="91"/>
      <c r="B648" s="277"/>
      <c r="C648" s="278"/>
      <c r="D648" s="278"/>
      <c r="E648" s="278"/>
      <c r="F648" s="123"/>
      <c r="G648" s="279">
        <f t="shared" si="10"/>
        <v>0</v>
      </c>
    </row>
    <row r="649" spans="1:7" s="77" customFormat="1" ht="32.1" customHeight="1">
      <c r="A649" s="91"/>
      <c r="B649" s="277"/>
      <c r="C649" s="278"/>
      <c r="D649" s="278"/>
      <c r="E649" s="278"/>
      <c r="F649" s="123"/>
      <c r="G649" s="279">
        <f t="shared" si="10"/>
        <v>0</v>
      </c>
    </row>
    <row r="650" spans="1:7" s="77" customFormat="1" ht="32.1" customHeight="1">
      <c r="A650" s="91"/>
      <c r="B650" s="277"/>
      <c r="C650" s="278"/>
      <c r="D650" s="278"/>
      <c r="E650" s="278"/>
      <c r="F650" s="123"/>
      <c r="G650" s="279">
        <f t="shared" si="10"/>
        <v>0</v>
      </c>
    </row>
    <row r="651" spans="1:7" s="77" customFormat="1" ht="32.1" customHeight="1">
      <c r="A651" s="91"/>
      <c r="B651" s="277"/>
      <c r="C651" s="278"/>
      <c r="D651" s="278"/>
      <c r="E651" s="278"/>
      <c r="F651" s="123"/>
      <c r="G651" s="279">
        <f t="shared" si="10"/>
        <v>0</v>
      </c>
    </row>
    <row r="652" spans="1:7" s="77" customFormat="1" ht="32.1" customHeight="1">
      <c r="A652" s="91"/>
      <c r="B652" s="277"/>
      <c r="C652" s="278"/>
      <c r="D652" s="278"/>
      <c r="E652" s="278"/>
      <c r="F652" s="123"/>
      <c r="G652" s="279">
        <f t="shared" si="10"/>
        <v>0</v>
      </c>
    </row>
    <row r="653" spans="1:7" s="77" customFormat="1" ht="32.1" customHeight="1">
      <c r="A653" s="91"/>
      <c r="B653" s="277"/>
      <c r="C653" s="278"/>
      <c r="D653" s="278"/>
      <c r="E653" s="278"/>
      <c r="F653" s="123"/>
      <c r="G653" s="279">
        <f t="shared" si="10"/>
        <v>0</v>
      </c>
    </row>
    <row r="654" spans="1:7" s="77" customFormat="1" ht="32.1" customHeight="1">
      <c r="A654" s="91"/>
      <c r="B654" s="277"/>
      <c r="C654" s="278"/>
      <c r="D654" s="278"/>
      <c r="E654" s="278"/>
      <c r="F654" s="123"/>
      <c r="G654" s="279">
        <f t="shared" si="10"/>
        <v>0</v>
      </c>
    </row>
    <row r="655" spans="1:7" s="77" customFormat="1" ht="32.1" customHeight="1">
      <c r="A655" s="91"/>
      <c r="B655" s="277"/>
      <c r="C655" s="278"/>
      <c r="D655" s="278"/>
      <c r="E655" s="278"/>
      <c r="F655" s="123"/>
      <c r="G655" s="279">
        <f t="shared" si="10"/>
        <v>0</v>
      </c>
    </row>
    <row r="656" spans="1:7" s="77" customFormat="1" ht="32.1" customHeight="1">
      <c r="A656" s="91"/>
      <c r="B656" s="277"/>
      <c r="C656" s="278"/>
      <c r="D656" s="278"/>
      <c r="E656" s="278"/>
      <c r="F656" s="123"/>
      <c r="G656" s="279">
        <f t="shared" si="10"/>
        <v>0</v>
      </c>
    </row>
    <row r="657" spans="1:7" s="77" customFormat="1" ht="32.1" customHeight="1">
      <c r="A657" s="91"/>
      <c r="B657" s="277"/>
      <c r="C657" s="278"/>
      <c r="D657" s="278"/>
      <c r="E657" s="278"/>
      <c r="F657" s="123"/>
      <c r="G657" s="279">
        <f t="shared" si="10"/>
        <v>0</v>
      </c>
    </row>
    <row r="658" spans="1:7" s="77" customFormat="1" ht="32.1" customHeight="1">
      <c r="A658" s="91"/>
      <c r="B658" s="277"/>
      <c r="C658" s="278"/>
      <c r="D658" s="278"/>
      <c r="E658" s="278"/>
      <c r="F658" s="123"/>
      <c r="G658" s="279">
        <f t="shared" si="10"/>
        <v>0</v>
      </c>
    </row>
    <row r="659" spans="1:7" s="77" customFormat="1" ht="32.1" customHeight="1">
      <c r="A659" s="91"/>
      <c r="B659" s="277"/>
      <c r="C659" s="278"/>
      <c r="D659" s="278"/>
      <c r="E659" s="278"/>
      <c r="F659" s="123"/>
      <c r="G659" s="279">
        <f t="shared" si="10"/>
        <v>0</v>
      </c>
    </row>
    <row r="660" spans="1:7" s="77" customFormat="1" ht="32.1" customHeight="1">
      <c r="A660" s="91"/>
      <c r="B660" s="277"/>
      <c r="C660" s="278"/>
      <c r="D660" s="278"/>
      <c r="E660" s="278"/>
      <c r="F660" s="123"/>
      <c r="G660" s="279">
        <f t="shared" si="10"/>
        <v>0</v>
      </c>
    </row>
    <row r="661" spans="1:7" s="77" customFormat="1" ht="32.1" customHeight="1">
      <c r="A661" s="91"/>
      <c r="B661" s="277"/>
      <c r="C661" s="278"/>
      <c r="D661" s="278"/>
      <c r="E661" s="278"/>
      <c r="F661" s="123"/>
      <c r="G661" s="279">
        <f t="shared" ref="G661:G724" si="11">C661-D661+(E661+F661)</f>
        <v>0</v>
      </c>
    </row>
    <row r="662" spans="1:7" s="77" customFormat="1" ht="32.1" customHeight="1">
      <c r="A662" s="91"/>
      <c r="B662" s="277"/>
      <c r="C662" s="278"/>
      <c r="D662" s="278"/>
      <c r="E662" s="278"/>
      <c r="F662" s="123"/>
      <c r="G662" s="279">
        <f t="shared" si="11"/>
        <v>0</v>
      </c>
    </row>
    <row r="663" spans="1:7" s="77" customFormat="1" ht="32.1" customHeight="1">
      <c r="A663" s="91"/>
      <c r="B663" s="277"/>
      <c r="C663" s="278"/>
      <c r="D663" s="278"/>
      <c r="E663" s="278"/>
      <c r="F663" s="123"/>
      <c r="G663" s="279">
        <f t="shared" si="11"/>
        <v>0</v>
      </c>
    </row>
    <row r="664" spans="1:7" s="77" customFormat="1" ht="32.1" customHeight="1">
      <c r="A664" s="91"/>
      <c r="B664" s="277"/>
      <c r="C664" s="278"/>
      <c r="D664" s="278"/>
      <c r="E664" s="278"/>
      <c r="F664" s="123"/>
      <c r="G664" s="279">
        <f t="shared" si="11"/>
        <v>0</v>
      </c>
    </row>
    <row r="665" spans="1:7" s="77" customFormat="1" ht="32.1" customHeight="1">
      <c r="A665" s="91"/>
      <c r="B665" s="277"/>
      <c r="C665" s="278"/>
      <c r="D665" s="278"/>
      <c r="E665" s="278"/>
      <c r="F665" s="123"/>
      <c r="G665" s="279">
        <f t="shared" si="11"/>
        <v>0</v>
      </c>
    </row>
    <row r="666" spans="1:7" s="77" customFormat="1" ht="32.1" customHeight="1">
      <c r="A666" s="91"/>
      <c r="B666" s="277"/>
      <c r="C666" s="278"/>
      <c r="D666" s="278"/>
      <c r="E666" s="278"/>
      <c r="F666" s="123"/>
      <c r="G666" s="279">
        <f t="shared" si="11"/>
        <v>0</v>
      </c>
    </row>
    <row r="667" spans="1:7" s="77" customFormat="1" ht="32.1" customHeight="1">
      <c r="A667" s="91"/>
      <c r="B667" s="277"/>
      <c r="C667" s="278"/>
      <c r="D667" s="278"/>
      <c r="E667" s="278"/>
      <c r="F667" s="123"/>
      <c r="G667" s="279">
        <f t="shared" si="11"/>
        <v>0</v>
      </c>
    </row>
    <row r="668" spans="1:7" s="77" customFormat="1" ht="32.1" customHeight="1">
      <c r="A668" s="91"/>
      <c r="B668" s="277"/>
      <c r="C668" s="278"/>
      <c r="D668" s="278"/>
      <c r="E668" s="278"/>
      <c r="F668" s="123"/>
      <c r="G668" s="279">
        <f t="shared" si="11"/>
        <v>0</v>
      </c>
    </row>
    <row r="669" spans="1:7" s="77" customFormat="1" ht="32.1" customHeight="1">
      <c r="A669" s="91"/>
      <c r="B669" s="277"/>
      <c r="C669" s="278"/>
      <c r="D669" s="278"/>
      <c r="E669" s="278"/>
      <c r="F669" s="123"/>
      <c r="G669" s="279">
        <f t="shared" si="11"/>
        <v>0</v>
      </c>
    </row>
    <row r="670" spans="1:7" s="77" customFormat="1" ht="32.1" customHeight="1">
      <c r="A670" s="91"/>
      <c r="B670" s="277"/>
      <c r="C670" s="278"/>
      <c r="D670" s="278"/>
      <c r="E670" s="278"/>
      <c r="F670" s="123"/>
      <c r="G670" s="279">
        <f t="shared" si="11"/>
        <v>0</v>
      </c>
    </row>
    <row r="671" spans="1:7" s="77" customFormat="1" ht="32.1" customHeight="1">
      <c r="A671" s="91"/>
      <c r="B671" s="277"/>
      <c r="C671" s="278"/>
      <c r="D671" s="278"/>
      <c r="E671" s="278"/>
      <c r="F671" s="123"/>
      <c r="G671" s="279">
        <f t="shared" si="11"/>
        <v>0</v>
      </c>
    </row>
    <row r="672" spans="1:7" s="77" customFormat="1" ht="32.1" customHeight="1">
      <c r="A672" s="91"/>
      <c r="B672" s="277"/>
      <c r="C672" s="278"/>
      <c r="D672" s="278"/>
      <c r="E672" s="278"/>
      <c r="F672" s="123"/>
      <c r="G672" s="279">
        <f t="shared" si="11"/>
        <v>0</v>
      </c>
    </row>
    <row r="673" spans="1:7" s="77" customFormat="1" ht="32.1" customHeight="1">
      <c r="A673" s="91"/>
      <c r="B673" s="277"/>
      <c r="C673" s="278"/>
      <c r="D673" s="278"/>
      <c r="E673" s="278"/>
      <c r="F673" s="123"/>
      <c r="G673" s="279">
        <f t="shared" si="11"/>
        <v>0</v>
      </c>
    </row>
    <row r="674" spans="1:7" s="77" customFormat="1" ht="32.1" customHeight="1">
      <c r="A674" s="91"/>
      <c r="B674" s="277"/>
      <c r="C674" s="278"/>
      <c r="D674" s="278"/>
      <c r="E674" s="278"/>
      <c r="F674" s="123"/>
      <c r="G674" s="279">
        <f t="shared" si="11"/>
        <v>0</v>
      </c>
    </row>
    <row r="675" spans="1:7" s="77" customFormat="1" ht="32.1" customHeight="1">
      <c r="A675" s="91"/>
      <c r="B675" s="277"/>
      <c r="C675" s="278"/>
      <c r="D675" s="278"/>
      <c r="E675" s="278"/>
      <c r="F675" s="123"/>
      <c r="G675" s="279">
        <f t="shared" si="11"/>
        <v>0</v>
      </c>
    </row>
    <row r="676" spans="1:7" s="77" customFormat="1" ht="32.1" customHeight="1">
      <c r="A676" s="91"/>
      <c r="B676" s="277"/>
      <c r="C676" s="278"/>
      <c r="D676" s="278"/>
      <c r="E676" s="278"/>
      <c r="F676" s="123"/>
      <c r="G676" s="279">
        <f t="shared" si="11"/>
        <v>0</v>
      </c>
    </row>
    <row r="677" spans="1:7" s="77" customFormat="1" ht="32.1" customHeight="1">
      <c r="A677" s="91"/>
      <c r="B677" s="277"/>
      <c r="C677" s="278"/>
      <c r="D677" s="278"/>
      <c r="E677" s="278"/>
      <c r="F677" s="123"/>
      <c r="G677" s="279">
        <f t="shared" si="11"/>
        <v>0</v>
      </c>
    </row>
    <row r="678" spans="1:7" s="77" customFormat="1" ht="32.1" customHeight="1">
      <c r="A678" s="91"/>
      <c r="B678" s="277"/>
      <c r="C678" s="278"/>
      <c r="D678" s="278"/>
      <c r="E678" s="278"/>
      <c r="F678" s="123"/>
      <c r="G678" s="279">
        <f t="shared" si="11"/>
        <v>0</v>
      </c>
    </row>
    <row r="679" spans="1:7" s="77" customFormat="1" ht="32.1" customHeight="1">
      <c r="A679" s="91"/>
      <c r="B679" s="277"/>
      <c r="C679" s="278"/>
      <c r="D679" s="278"/>
      <c r="E679" s="278"/>
      <c r="F679" s="123"/>
      <c r="G679" s="279">
        <f t="shared" si="11"/>
        <v>0</v>
      </c>
    </row>
    <row r="680" spans="1:7" s="77" customFormat="1" ht="32.1" customHeight="1">
      <c r="A680" s="91"/>
      <c r="B680" s="277"/>
      <c r="C680" s="278"/>
      <c r="D680" s="278"/>
      <c r="E680" s="278"/>
      <c r="F680" s="123"/>
      <c r="G680" s="279">
        <f t="shared" si="11"/>
        <v>0</v>
      </c>
    </row>
    <row r="681" spans="1:7" s="77" customFormat="1" ht="32.1" customHeight="1">
      <c r="A681" s="91"/>
      <c r="B681" s="277"/>
      <c r="C681" s="278"/>
      <c r="D681" s="278"/>
      <c r="E681" s="278"/>
      <c r="F681" s="123"/>
      <c r="G681" s="279">
        <f t="shared" si="11"/>
        <v>0</v>
      </c>
    </row>
    <row r="682" spans="1:7" s="77" customFormat="1" ht="32.1" customHeight="1">
      <c r="A682" s="91"/>
      <c r="B682" s="277"/>
      <c r="C682" s="278"/>
      <c r="D682" s="278"/>
      <c r="E682" s="278"/>
      <c r="F682" s="123"/>
      <c r="G682" s="279">
        <f t="shared" si="11"/>
        <v>0</v>
      </c>
    </row>
    <row r="683" spans="1:7" s="77" customFormat="1" ht="32.1" customHeight="1">
      <c r="A683" s="91"/>
      <c r="B683" s="277"/>
      <c r="C683" s="278"/>
      <c r="D683" s="278"/>
      <c r="E683" s="278"/>
      <c r="F683" s="123"/>
      <c r="G683" s="279">
        <f t="shared" si="11"/>
        <v>0</v>
      </c>
    </row>
    <row r="684" spans="1:7" s="77" customFormat="1" ht="32.1" customHeight="1">
      <c r="A684" s="91"/>
      <c r="B684" s="277"/>
      <c r="C684" s="278"/>
      <c r="D684" s="278"/>
      <c r="E684" s="278"/>
      <c r="F684" s="123"/>
      <c r="G684" s="279">
        <f t="shared" si="11"/>
        <v>0</v>
      </c>
    </row>
    <row r="685" spans="1:7" s="77" customFormat="1" ht="32.1" customHeight="1">
      <c r="A685" s="91"/>
      <c r="B685" s="277"/>
      <c r="C685" s="278"/>
      <c r="D685" s="278"/>
      <c r="E685" s="278"/>
      <c r="F685" s="123"/>
      <c r="G685" s="279">
        <f t="shared" si="11"/>
        <v>0</v>
      </c>
    </row>
    <row r="686" spans="1:7" s="77" customFormat="1" ht="32.1" customHeight="1">
      <c r="A686" s="91"/>
      <c r="B686" s="277"/>
      <c r="C686" s="278"/>
      <c r="D686" s="278"/>
      <c r="E686" s="278"/>
      <c r="F686" s="123"/>
      <c r="G686" s="279">
        <f t="shared" si="11"/>
        <v>0</v>
      </c>
    </row>
    <row r="687" spans="1:7" s="77" customFormat="1" ht="32.1" customHeight="1">
      <c r="A687" s="91"/>
      <c r="B687" s="277"/>
      <c r="C687" s="278"/>
      <c r="D687" s="278"/>
      <c r="E687" s="278"/>
      <c r="F687" s="123"/>
      <c r="G687" s="279">
        <f t="shared" si="11"/>
        <v>0</v>
      </c>
    </row>
    <row r="688" spans="1:7" s="77" customFormat="1" ht="32.1" customHeight="1">
      <c r="A688" s="91"/>
      <c r="B688" s="277"/>
      <c r="C688" s="278"/>
      <c r="D688" s="278"/>
      <c r="E688" s="278"/>
      <c r="F688" s="123"/>
      <c r="G688" s="279">
        <f t="shared" si="11"/>
        <v>0</v>
      </c>
    </row>
    <row r="689" spans="1:7" s="77" customFormat="1" ht="32.1" customHeight="1">
      <c r="A689" s="91"/>
      <c r="B689" s="277"/>
      <c r="C689" s="278"/>
      <c r="D689" s="278"/>
      <c r="E689" s="278"/>
      <c r="F689" s="123"/>
      <c r="G689" s="279">
        <f t="shared" si="11"/>
        <v>0</v>
      </c>
    </row>
    <row r="690" spans="1:7" s="77" customFormat="1" ht="32.1" customHeight="1">
      <c r="A690" s="91"/>
      <c r="B690" s="277"/>
      <c r="C690" s="278"/>
      <c r="D690" s="278"/>
      <c r="E690" s="278"/>
      <c r="F690" s="123"/>
      <c r="G690" s="279">
        <f t="shared" si="11"/>
        <v>0</v>
      </c>
    </row>
    <row r="691" spans="1:7" s="77" customFormat="1" ht="32.1" customHeight="1">
      <c r="A691" s="91"/>
      <c r="B691" s="277"/>
      <c r="C691" s="278"/>
      <c r="D691" s="278"/>
      <c r="E691" s="278"/>
      <c r="F691" s="123"/>
      <c r="G691" s="279">
        <f t="shared" si="11"/>
        <v>0</v>
      </c>
    </row>
    <row r="692" spans="1:7" s="77" customFormat="1" ht="32.1" customHeight="1">
      <c r="A692" s="91"/>
      <c r="B692" s="277"/>
      <c r="C692" s="278"/>
      <c r="D692" s="278"/>
      <c r="E692" s="278"/>
      <c r="F692" s="123"/>
      <c r="G692" s="279">
        <f t="shared" si="11"/>
        <v>0</v>
      </c>
    </row>
    <row r="693" spans="1:7" s="77" customFormat="1" ht="32.1" customHeight="1">
      <c r="A693" s="91"/>
      <c r="B693" s="277"/>
      <c r="C693" s="278"/>
      <c r="D693" s="278"/>
      <c r="E693" s="278"/>
      <c r="F693" s="123"/>
      <c r="G693" s="279">
        <f t="shared" si="11"/>
        <v>0</v>
      </c>
    </row>
    <row r="694" spans="1:7" s="77" customFormat="1" ht="32.1" customHeight="1">
      <c r="A694" s="91"/>
      <c r="B694" s="277"/>
      <c r="C694" s="278"/>
      <c r="D694" s="278"/>
      <c r="E694" s="278"/>
      <c r="F694" s="123"/>
      <c r="G694" s="279">
        <f t="shared" si="11"/>
        <v>0</v>
      </c>
    </row>
    <row r="695" spans="1:7" s="77" customFormat="1" ht="32.1" customHeight="1">
      <c r="A695" s="91"/>
      <c r="B695" s="277"/>
      <c r="C695" s="278"/>
      <c r="D695" s="278"/>
      <c r="E695" s="278"/>
      <c r="F695" s="123"/>
      <c r="G695" s="279">
        <f t="shared" si="11"/>
        <v>0</v>
      </c>
    </row>
    <row r="696" spans="1:7" s="77" customFormat="1" ht="32.1" customHeight="1">
      <c r="A696" s="91"/>
      <c r="B696" s="277"/>
      <c r="C696" s="278"/>
      <c r="D696" s="278"/>
      <c r="E696" s="278"/>
      <c r="F696" s="123"/>
      <c r="G696" s="279">
        <f t="shared" si="11"/>
        <v>0</v>
      </c>
    </row>
    <row r="697" spans="1:7" s="77" customFormat="1" ht="32.1" customHeight="1">
      <c r="A697" s="91"/>
      <c r="B697" s="277"/>
      <c r="C697" s="278"/>
      <c r="D697" s="278"/>
      <c r="E697" s="278"/>
      <c r="F697" s="123"/>
      <c r="G697" s="279">
        <f t="shared" si="11"/>
        <v>0</v>
      </c>
    </row>
    <row r="698" spans="1:7" s="77" customFormat="1" ht="32.1" customHeight="1">
      <c r="A698" s="91"/>
      <c r="B698" s="277"/>
      <c r="C698" s="278"/>
      <c r="D698" s="278"/>
      <c r="E698" s="278"/>
      <c r="F698" s="123"/>
      <c r="G698" s="279">
        <f t="shared" si="11"/>
        <v>0</v>
      </c>
    </row>
    <row r="699" spans="1:7" s="77" customFormat="1" ht="32.1" customHeight="1">
      <c r="A699" s="91"/>
      <c r="B699" s="277"/>
      <c r="C699" s="278"/>
      <c r="D699" s="278"/>
      <c r="E699" s="278"/>
      <c r="F699" s="123"/>
      <c r="G699" s="279">
        <f t="shared" si="11"/>
        <v>0</v>
      </c>
    </row>
    <row r="700" spans="1:7" s="77" customFormat="1" ht="32.1" customHeight="1">
      <c r="A700" s="91"/>
      <c r="B700" s="277"/>
      <c r="C700" s="278"/>
      <c r="D700" s="278"/>
      <c r="E700" s="278"/>
      <c r="F700" s="123"/>
      <c r="G700" s="279">
        <f t="shared" si="11"/>
        <v>0</v>
      </c>
    </row>
    <row r="701" spans="1:7" s="77" customFormat="1" ht="32.1" customHeight="1">
      <c r="A701" s="91"/>
      <c r="B701" s="277"/>
      <c r="C701" s="278"/>
      <c r="D701" s="278"/>
      <c r="E701" s="278"/>
      <c r="F701" s="123"/>
      <c r="G701" s="279">
        <f t="shared" si="11"/>
        <v>0</v>
      </c>
    </row>
    <row r="702" spans="1:7" s="77" customFormat="1" ht="32.1" customHeight="1">
      <c r="A702" s="91"/>
      <c r="B702" s="277"/>
      <c r="C702" s="278"/>
      <c r="D702" s="278"/>
      <c r="E702" s="278"/>
      <c r="F702" s="123"/>
      <c r="G702" s="279">
        <f t="shared" si="11"/>
        <v>0</v>
      </c>
    </row>
    <row r="703" spans="1:7" s="77" customFormat="1" ht="32.1" customHeight="1">
      <c r="A703" s="91"/>
      <c r="B703" s="277"/>
      <c r="C703" s="278"/>
      <c r="D703" s="278"/>
      <c r="E703" s="278"/>
      <c r="F703" s="123"/>
      <c r="G703" s="279">
        <f t="shared" si="11"/>
        <v>0</v>
      </c>
    </row>
    <row r="704" spans="1:7" s="77" customFormat="1" ht="32.1" customHeight="1">
      <c r="A704" s="91"/>
      <c r="B704" s="277"/>
      <c r="C704" s="278"/>
      <c r="D704" s="278"/>
      <c r="E704" s="278"/>
      <c r="F704" s="123"/>
      <c r="G704" s="279">
        <f t="shared" si="11"/>
        <v>0</v>
      </c>
    </row>
    <row r="705" spans="1:7" s="77" customFormat="1" ht="32.1" customHeight="1">
      <c r="A705" s="91"/>
      <c r="B705" s="277"/>
      <c r="C705" s="278"/>
      <c r="D705" s="278"/>
      <c r="E705" s="278"/>
      <c r="F705" s="123"/>
      <c r="G705" s="279">
        <f t="shared" si="11"/>
        <v>0</v>
      </c>
    </row>
    <row r="706" spans="1:7" s="77" customFormat="1" ht="32.1" customHeight="1">
      <c r="A706" s="91"/>
      <c r="B706" s="277"/>
      <c r="C706" s="278"/>
      <c r="D706" s="278"/>
      <c r="E706" s="278"/>
      <c r="F706" s="123"/>
      <c r="G706" s="279">
        <f t="shared" si="11"/>
        <v>0</v>
      </c>
    </row>
    <row r="707" spans="1:7" s="77" customFormat="1" ht="32.1" customHeight="1">
      <c r="A707" s="91"/>
      <c r="B707" s="277"/>
      <c r="C707" s="278"/>
      <c r="D707" s="278"/>
      <c r="E707" s="278"/>
      <c r="F707" s="123"/>
      <c r="G707" s="279">
        <f t="shared" si="11"/>
        <v>0</v>
      </c>
    </row>
    <row r="708" spans="1:7" s="77" customFormat="1" ht="32.1" customHeight="1">
      <c r="A708" s="91"/>
      <c r="B708" s="277"/>
      <c r="C708" s="278"/>
      <c r="D708" s="278"/>
      <c r="E708" s="278"/>
      <c r="F708" s="123"/>
      <c r="G708" s="279">
        <f t="shared" si="11"/>
        <v>0</v>
      </c>
    </row>
    <row r="709" spans="1:7" s="77" customFormat="1" ht="32.1" customHeight="1">
      <c r="A709" s="91"/>
      <c r="B709" s="277"/>
      <c r="C709" s="278"/>
      <c r="D709" s="278"/>
      <c r="E709" s="278"/>
      <c r="F709" s="123"/>
      <c r="G709" s="279">
        <f t="shared" si="11"/>
        <v>0</v>
      </c>
    </row>
    <row r="710" spans="1:7" s="77" customFormat="1" ht="32.1" customHeight="1">
      <c r="A710" s="91"/>
      <c r="B710" s="277"/>
      <c r="C710" s="278"/>
      <c r="D710" s="278"/>
      <c r="E710" s="278"/>
      <c r="F710" s="123"/>
      <c r="G710" s="279">
        <f t="shared" si="11"/>
        <v>0</v>
      </c>
    </row>
    <row r="711" spans="1:7" s="77" customFormat="1" ht="32.1" customHeight="1">
      <c r="A711" s="91"/>
      <c r="B711" s="277"/>
      <c r="C711" s="278"/>
      <c r="D711" s="278"/>
      <c r="E711" s="278"/>
      <c r="F711" s="123"/>
      <c r="G711" s="279">
        <f t="shared" si="11"/>
        <v>0</v>
      </c>
    </row>
    <row r="712" spans="1:7" s="77" customFormat="1" ht="32.1" customHeight="1">
      <c r="A712" s="91"/>
      <c r="B712" s="277"/>
      <c r="C712" s="278"/>
      <c r="D712" s="278"/>
      <c r="E712" s="278"/>
      <c r="F712" s="123"/>
      <c r="G712" s="279">
        <f t="shared" si="11"/>
        <v>0</v>
      </c>
    </row>
    <row r="713" spans="1:7" s="77" customFormat="1" ht="32.1" customHeight="1">
      <c r="A713" s="91"/>
      <c r="B713" s="277"/>
      <c r="C713" s="278"/>
      <c r="D713" s="278"/>
      <c r="E713" s="278"/>
      <c r="F713" s="123"/>
      <c r="G713" s="279">
        <f t="shared" si="11"/>
        <v>0</v>
      </c>
    </row>
    <row r="714" spans="1:7" s="77" customFormat="1" ht="32.1" customHeight="1">
      <c r="A714" s="91"/>
      <c r="B714" s="277"/>
      <c r="C714" s="278"/>
      <c r="D714" s="278"/>
      <c r="E714" s="278"/>
      <c r="F714" s="123"/>
      <c r="G714" s="279">
        <f t="shared" si="11"/>
        <v>0</v>
      </c>
    </row>
    <row r="715" spans="1:7" s="77" customFormat="1" ht="32.1" customHeight="1">
      <c r="A715" s="91"/>
      <c r="B715" s="277"/>
      <c r="C715" s="278"/>
      <c r="D715" s="278"/>
      <c r="E715" s="278"/>
      <c r="F715" s="123"/>
      <c r="G715" s="279">
        <f t="shared" si="11"/>
        <v>0</v>
      </c>
    </row>
    <row r="716" spans="1:7" s="77" customFormat="1" ht="32.1" customHeight="1">
      <c r="A716" s="91"/>
      <c r="B716" s="277"/>
      <c r="C716" s="278"/>
      <c r="D716" s="278"/>
      <c r="E716" s="278"/>
      <c r="F716" s="123"/>
      <c r="G716" s="279">
        <f t="shared" si="11"/>
        <v>0</v>
      </c>
    </row>
    <row r="717" spans="1:7" s="77" customFormat="1" ht="32.1" customHeight="1">
      <c r="A717" s="91"/>
      <c r="B717" s="277"/>
      <c r="C717" s="278"/>
      <c r="D717" s="278"/>
      <c r="E717" s="278"/>
      <c r="F717" s="123"/>
      <c r="G717" s="279">
        <f t="shared" si="11"/>
        <v>0</v>
      </c>
    </row>
    <row r="718" spans="1:7" s="77" customFormat="1" ht="32.1" customHeight="1">
      <c r="A718" s="91"/>
      <c r="B718" s="277"/>
      <c r="C718" s="278"/>
      <c r="D718" s="278"/>
      <c r="E718" s="278"/>
      <c r="F718" s="123"/>
      <c r="G718" s="279">
        <f t="shared" si="11"/>
        <v>0</v>
      </c>
    </row>
    <row r="719" spans="1:7" s="77" customFormat="1" ht="32.1" customHeight="1">
      <c r="A719" s="91"/>
      <c r="B719" s="277"/>
      <c r="C719" s="278"/>
      <c r="D719" s="278"/>
      <c r="E719" s="278"/>
      <c r="F719" s="123"/>
      <c r="G719" s="279">
        <f t="shared" si="11"/>
        <v>0</v>
      </c>
    </row>
    <row r="720" spans="1:7" s="77" customFormat="1" ht="32.1" customHeight="1">
      <c r="A720" s="91"/>
      <c r="B720" s="277"/>
      <c r="C720" s="278"/>
      <c r="D720" s="278"/>
      <c r="E720" s="278"/>
      <c r="F720" s="123"/>
      <c r="G720" s="279">
        <f t="shared" si="11"/>
        <v>0</v>
      </c>
    </row>
    <row r="721" spans="1:7" s="77" customFormat="1" ht="32.1" customHeight="1">
      <c r="A721" s="91"/>
      <c r="B721" s="277"/>
      <c r="C721" s="278"/>
      <c r="D721" s="278"/>
      <c r="E721" s="278"/>
      <c r="F721" s="123"/>
      <c r="G721" s="279">
        <f t="shared" si="11"/>
        <v>0</v>
      </c>
    </row>
    <row r="722" spans="1:7" s="77" customFormat="1" ht="32.1" customHeight="1">
      <c r="A722" s="91"/>
      <c r="B722" s="277"/>
      <c r="C722" s="278"/>
      <c r="D722" s="278"/>
      <c r="E722" s="278"/>
      <c r="F722" s="123"/>
      <c r="G722" s="279">
        <f t="shared" si="11"/>
        <v>0</v>
      </c>
    </row>
    <row r="723" spans="1:7" s="77" customFormat="1" ht="32.1" customHeight="1">
      <c r="A723" s="91"/>
      <c r="B723" s="277"/>
      <c r="C723" s="278"/>
      <c r="D723" s="278"/>
      <c r="E723" s="278"/>
      <c r="F723" s="123"/>
      <c r="G723" s="279">
        <f t="shared" si="11"/>
        <v>0</v>
      </c>
    </row>
    <row r="724" spans="1:7" s="77" customFormat="1" ht="32.1" customHeight="1">
      <c r="A724" s="91"/>
      <c r="B724" s="277"/>
      <c r="C724" s="278"/>
      <c r="D724" s="278"/>
      <c r="E724" s="278"/>
      <c r="F724" s="123"/>
      <c r="G724" s="279">
        <f t="shared" si="11"/>
        <v>0</v>
      </c>
    </row>
    <row r="725" spans="1:7" s="77" customFormat="1" ht="32.1" customHeight="1">
      <c r="A725" s="91"/>
      <c r="B725" s="277"/>
      <c r="C725" s="278"/>
      <c r="D725" s="278"/>
      <c r="E725" s="278"/>
      <c r="F725" s="123"/>
      <c r="G725" s="279">
        <f t="shared" ref="G725:G788" si="12">C725-D725+(E725+F725)</f>
        <v>0</v>
      </c>
    </row>
    <row r="726" spans="1:7" s="77" customFormat="1" ht="32.1" customHeight="1">
      <c r="A726" s="91"/>
      <c r="B726" s="277"/>
      <c r="C726" s="278"/>
      <c r="D726" s="278"/>
      <c r="E726" s="278"/>
      <c r="F726" s="123"/>
      <c r="G726" s="279">
        <f t="shared" si="12"/>
        <v>0</v>
      </c>
    </row>
    <row r="727" spans="1:7" s="77" customFormat="1" ht="32.1" customHeight="1">
      <c r="A727" s="91"/>
      <c r="B727" s="277"/>
      <c r="C727" s="278"/>
      <c r="D727" s="278"/>
      <c r="E727" s="278"/>
      <c r="F727" s="123"/>
      <c r="G727" s="279">
        <f t="shared" si="12"/>
        <v>0</v>
      </c>
    </row>
    <row r="728" spans="1:7" s="77" customFormat="1" ht="32.1" customHeight="1">
      <c r="A728" s="91"/>
      <c r="B728" s="277"/>
      <c r="C728" s="278"/>
      <c r="D728" s="278"/>
      <c r="E728" s="278"/>
      <c r="F728" s="123"/>
      <c r="G728" s="279">
        <f t="shared" si="12"/>
        <v>0</v>
      </c>
    </row>
    <row r="729" spans="1:7" s="77" customFormat="1" ht="32.1" customHeight="1">
      <c r="A729" s="91"/>
      <c r="B729" s="277"/>
      <c r="C729" s="278"/>
      <c r="D729" s="278"/>
      <c r="E729" s="278"/>
      <c r="F729" s="123"/>
      <c r="G729" s="279">
        <f t="shared" si="12"/>
        <v>0</v>
      </c>
    </row>
    <row r="730" spans="1:7" s="77" customFormat="1" ht="32.1" customHeight="1">
      <c r="A730" s="91"/>
      <c r="B730" s="277"/>
      <c r="C730" s="278"/>
      <c r="D730" s="278"/>
      <c r="E730" s="278"/>
      <c r="F730" s="123"/>
      <c r="G730" s="279">
        <f t="shared" si="12"/>
        <v>0</v>
      </c>
    </row>
    <row r="731" spans="1:7" s="77" customFormat="1" ht="32.1" customHeight="1">
      <c r="A731" s="91"/>
      <c r="B731" s="277"/>
      <c r="C731" s="278"/>
      <c r="D731" s="278"/>
      <c r="E731" s="278"/>
      <c r="F731" s="123"/>
      <c r="G731" s="279">
        <f t="shared" si="12"/>
        <v>0</v>
      </c>
    </row>
    <row r="732" spans="1:7" s="77" customFormat="1" ht="32.1" customHeight="1">
      <c r="A732" s="91"/>
      <c r="B732" s="277"/>
      <c r="C732" s="278"/>
      <c r="D732" s="278"/>
      <c r="E732" s="278"/>
      <c r="F732" s="123"/>
      <c r="G732" s="279">
        <f t="shared" si="12"/>
        <v>0</v>
      </c>
    </row>
    <row r="733" spans="1:7" s="77" customFormat="1" ht="32.1" customHeight="1">
      <c r="A733" s="91"/>
      <c r="B733" s="277"/>
      <c r="C733" s="278"/>
      <c r="D733" s="278"/>
      <c r="E733" s="278"/>
      <c r="F733" s="123"/>
      <c r="G733" s="279">
        <f t="shared" si="12"/>
        <v>0</v>
      </c>
    </row>
    <row r="734" spans="1:7" s="77" customFormat="1" ht="32.1" customHeight="1">
      <c r="A734" s="91"/>
      <c r="B734" s="277"/>
      <c r="C734" s="278"/>
      <c r="D734" s="278"/>
      <c r="E734" s="278"/>
      <c r="F734" s="123"/>
      <c r="G734" s="279">
        <f t="shared" si="12"/>
        <v>0</v>
      </c>
    </row>
    <row r="735" spans="1:7" s="77" customFormat="1" ht="32.1" customHeight="1">
      <c r="A735" s="91"/>
      <c r="B735" s="277"/>
      <c r="C735" s="278"/>
      <c r="D735" s="278"/>
      <c r="E735" s="278"/>
      <c r="F735" s="123"/>
      <c r="G735" s="279">
        <f t="shared" si="12"/>
        <v>0</v>
      </c>
    </row>
    <row r="736" spans="1:7" s="77" customFormat="1" ht="32.1" customHeight="1">
      <c r="A736" s="91"/>
      <c r="B736" s="277"/>
      <c r="C736" s="278"/>
      <c r="D736" s="278"/>
      <c r="E736" s="278"/>
      <c r="F736" s="123"/>
      <c r="G736" s="279">
        <f t="shared" si="12"/>
        <v>0</v>
      </c>
    </row>
    <row r="737" spans="1:7" s="77" customFormat="1" ht="32.1" customHeight="1">
      <c r="A737" s="91"/>
      <c r="B737" s="277"/>
      <c r="C737" s="278"/>
      <c r="D737" s="278"/>
      <c r="E737" s="278"/>
      <c r="F737" s="123"/>
      <c r="G737" s="279">
        <f t="shared" si="12"/>
        <v>0</v>
      </c>
    </row>
    <row r="738" spans="1:7" s="77" customFormat="1" ht="32.1" customHeight="1">
      <c r="A738" s="91"/>
      <c r="B738" s="277"/>
      <c r="C738" s="278"/>
      <c r="D738" s="278"/>
      <c r="E738" s="278"/>
      <c r="F738" s="123"/>
      <c r="G738" s="279">
        <f t="shared" si="12"/>
        <v>0</v>
      </c>
    </row>
    <row r="739" spans="1:7" s="77" customFormat="1" ht="32.1" customHeight="1">
      <c r="A739" s="91"/>
      <c r="B739" s="277"/>
      <c r="C739" s="278"/>
      <c r="D739" s="278"/>
      <c r="E739" s="278"/>
      <c r="F739" s="123"/>
      <c r="G739" s="279">
        <f t="shared" si="12"/>
        <v>0</v>
      </c>
    </row>
    <row r="740" spans="1:7" s="77" customFormat="1" ht="32.1" customHeight="1">
      <c r="A740" s="91"/>
      <c r="B740" s="277"/>
      <c r="C740" s="278"/>
      <c r="D740" s="278"/>
      <c r="E740" s="278"/>
      <c r="F740" s="123"/>
      <c r="G740" s="279">
        <f t="shared" si="12"/>
        <v>0</v>
      </c>
    </row>
    <row r="741" spans="1:7" s="77" customFormat="1" ht="32.1" customHeight="1">
      <c r="A741" s="91"/>
      <c r="B741" s="277"/>
      <c r="C741" s="278"/>
      <c r="D741" s="278"/>
      <c r="E741" s="278"/>
      <c r="F741" s="123"/>
      <c r="G741" s="279">
        <f t="shared" si="12"/>
        <v>0</v>
      </c>
    </row>
    <row r="742" spans="1:7" s="77" customFormat="1" ht="32.1" customHeight="1">
      <c r="A742" s="91"/>
      <c r="B742" s="277"/>
      <c r="C742" s="278"/>
      <c r="D742" s="278"/>
      <c r="E742" s="278"/>
      <c r="F742" s="123"/>
      <c r="G742" s="279">
        <f t="shared" si="12"/>
        <v>0</v>
      </c>
    </row>
    <row r="743" spans="1:7" s="77" customFormat="1" ht="32.1" customHeight="1">
      <c r="A743" s="91"/>
      <c r="B743" s="277"/>
      <c r="C743" s="278"/>
      <c r="D743" s="278"/>
      <c r="E743" s="278"/>
      <c r="F743" s="123"/>
      <c r="G743" s="279">
        <f t="shared" si="12"/>
        <v>0</v>
      </c>
    </row>
    <row r="744" spans="1:7" s="77" customFormat="1" ht="32.1" customHeight="1">
      <c r="A744" s="91"/>
      <c r="B744" s="277"/>
      <c r="C744" s="278"/>
      <c r="D744" s="278"/>
      <c r="E744" s="278"/>
      <c r="F744" s="123"/>
      <c r="G744" s="279">
        <f t="shared" si="12"/>
        <v>0</v>
      </c>
    </row>
    <row r="745" spans="1:7" s="77" customFormat="1" ht="32.1" customHeight="1">
      <c r="A745" s="91"/>
      <c r="B745" s="277"/>
      <c r="C745" s="278"/>
      <c r="D745" s="278"/>
      <c r="E745" s="278"/>
      <c r="F745" s="123"/>
      <c r="G745" s="279">
        <f t="shared" si="12"/>
        <v>0</v>
      </c>
    </row>
    <row r="746" spans="1:7" s="77" customFormat="1" ht="32.1" customHeight="1">
      <c r="A746" s="91"/>
      <c r="B746" s="277"/>
      <c r="C746" s="278"/>
      <c r="D746" s="278"/>
      <c r="E746" s="278"/>
      <c r="F746" s="123"/>
      <c r="G746" s="279">
        <f t="shared" si="12"/>
        <v>0</v>
      </c>
    </row>
    <row r="747" spans="1:7" s="77" customFormat="1" ht="32.1" customHeight="1">
      <c r="A747" s="91"/>
      <c r="B747" s="277"/>
      <c r="C747" s="278"/>
      <c r="D747" s="278"/>
      <c r="E747" s="278"/>
      <c r="F747" s="123"/>
      <c r="G747" s="279">
        <f t="shared" si="12"/>
        <v>0</v>
      </c>
    </row>
    <row r="748" spans="1:7" s="77" customFormat="1" ht="32.1" customHeight="1">
      <c r="A748" s="91"/>
      <c r="B748" s="277"/>
      <c r="C748" s="278"/>
      <c r="D748" s="278"/>
      <c r="E748" s="278"/>
      <c r="F748" s="123"/>
      <c r="G748" s="279">
        <f t="shared" si="12"/>
        <v>0</v>
      </c>
    </row>
    <row r="749" spans="1:7" s="77" customFormat="1" ht="32.1" customHeight="1">
      <c r="A749" s="91"/>
      <c r="B749" s="277"/>
      <c r="C749" s="278"/>
      <c r="D749" s="278"/>
      <c r="E749" s="278"/>
      <c r="F749" s="123"/>
      <c r="G749" s="279">
        <f t="shared" si="12"/>
        <v>0</v>
      </c>
    </row>
    <row r="750" spans="1:7" s="77" customFormat="1" ht="32.1" customHeight="1">
      <c r="A750" s="91"/>
      <c r="B750" s="277"/>
      <c r="C750" s="278"/>
      <c r="D750" s="278"/>
      <c r="E750" s="278"/>
      <c r="F750" s="123"/>
      <c r="G750" s="279">
        <f t="shared" si="12"/>
        <v>0</v>
      </c>
    </row>
    <row r="751" spans="1:7" s="77" customFormat="1" ht="32.1" customHeight="1">
      <c r="A751" s="91"/>
      <c r="B751" s="277"/>
      <c r="C751" s="278"/>
      <c r="D751" s="278"/>
      <c r="E751" s="278"/>
      <c r="F751" s="123"/>
      <c r="G751" s="279">
        <f t="shared" si="12"/>
        <v>0</v>
      </c>
    </row>
    <row r="752" spans="1:7" s="77" customFormat="1" ht="32.1" customHeight="1">
      <c r="A752" s="91"/>
      <c r="B752" s="277"/>
      <c r="C752" s="278"/>
      <c r="D752" s="278"/>
      <c r="E752" s="278"/>
      <c r="F752" s="123"/>
      <c r="G752" s="279">
        <f t="shared" si="12"/>
        <v>0</v>
      </c>
    </row>
    <row r="753" spans="1:7" s="77" customFormat="1" ht="32.1" customHeight="1">
      <c r="A753" s="91"/>
      <c r="B753" s="277"/>
      <c r="C753" s="278"/>
      <c r="D753" s="278"/>
      <c r="E753" s="278"/>
      <c r="F753" s="123"/>
      <c r="G753" s="279">
        <f t="shared" si="12"/>
        <v>0</v>
      </c>
    </row>
    <row r="754" spans="1:7" s="77" customFormat="1" ht="32.1" customHeight="1">
      <c r="A754" s="91"/>
      <c r="B754" s="277"/>
      <c r="C754" s="278"/>
      <c r="D754" s="278"/>
      <c r="E754" s="278"/>
      <c r="F754" s="123"/>
      <c r="G754" s="279">
        <f t="shared" si="12"/>
        <v>0</v>
      </c>
    </row>
    <row r="755" spans="1:7" s="77" customFormat="1" ht="32.1" customHeight="1">
      <c r="A755" s="91"/>
      <c r="B755" s="277"/>
      <c r="C755" s="278"/>
      <c r="D755" s="278"/>
      <c r="E755" s="278"/>
      <c r="F755" s="123"/>
      <c r="G755" s="279">
        <f t="shared" si="12"/>
        <v>0</v>
      </c>
    </row>
    <row r="756" spans="1:7" s="77" customFormat="1" ht="32.1" customHeight="1">
      <c r="A756" s="91"/>
      <c r="B756" s="277"/>
      <c r="C756" s="278"/>
      <c r="D756" s="278"/>
      <c r="E756" s="278"/>
      <c r="F756" s="123"/>
      <c r="G756" s="279">
        <f t="shared" si="12"/>
        <v>0</v>
      </c>
    </row>
    <row r="757" spans="1:7" s="77" customFormat="1" ht="32.1" customHeight="1">
      <c r="A757" s="91"/>
      <c r="B757" s="277"/>
      <c r="C757" s="278"/>
      <c r="D757" s="278"/>
      <c r="E757" s="278"/>
      <c r="F757" s="123"/>
      <c r="G757" s="279">
        <f t="shared" si="12"/>
        <v>0</v>
      </c>
    </row>
    <row r="758" spans="1:7" s="77" customFormat="1" ht="32.1" customHeight="1">
      <c r="A758" s="91"/>
      <c r="B758" s="277"/>
      <c r="C758" s="278"/>
      <c r="D758" s="278"/>
      <c r="E758" s="278"/>
      <c r="F758" s="123"/>
      <c r="G758" s="279">
        <f t="shared" si="12"/>
        <v>0</v>
      </c>
    </row>
    <row r="759" spans="1:7" s="77" customFormat="1" ht="32.1" customHeight="1">
      <c r="A759" s="91"/>
      <c r="B759" s="277"/>
      <c r="C759" s="278"/>
      <c r="D759" s="278"/>
      <c r="E759" s="278"/>
      <c r="F759" s="123"/>
      <c r="G759" s="279">
        <f t="shared" si="12"/>
        <v>0</v>
      </c>
    </row>
    <row r="760" spans="1:7" s="77" customFormat="1" ht="32.1" customHeight="1">
      <c r="A760" s="91"/>
      <c r="B760" s="277"/>
      <c r="C760" s="278"/>
      <c r="D760" s="278"/>
      <c r="E760" s="278"/>
      <c r="F760" s="123"/>
      <c r="G760" s="279">
        <f t="shared" si="12"/>
        <v>0</v>
      </c>
    </row>
    <row r="761" spans="1:7" s="77" customFormat="1" ht="32.1" customHeight="1">
      <c r="A761" s="91"/>
      <c r="B761" s="277"/>
      <c r="C761" s="278"/>
      <c r="D761" s="278"/>
      <c r="E761" s="278"/>
      <c r="F761" s="123"/>
      <c r="G761" s="279">
        <f t="shared" si="12"/>
        <v>0</v>
      </c>
    </row>
    <row r="762" spans="1:7" s="77" customFormat="1" ht="32.1" customHeight="1">
      <c r="A762" s="91"/>
      <c r="B762" s="277"/>
      <c r="C762" s="278"/>
      <c r="D762" s="278"/>
      <c r="E762" s="278"/>
      <c r="F762" s="123"/>
      <c r="G762" s="279">
        <f t="shared" si="12"/>
        <v>0</v>
      </c>
    </row>
    <row r="763" spans="1:7" s="77" customFormat="1" ht="32.1" customHeight="1">
      <c r="A763" s="91"/>
      <c r="B763" s="277"/>
      <c r="C763" s="278"/>
      <c r="D763" s="278"/>
      <c r="E763" s="278"/>
      <c r="F763" s="123"/>
      <c r="G763" s="279">
        <f t="shared" si="12"/>
        <v>0</v>
      </c>
    </row>
    <row r="764" spans="1:7" s="77" customFormat="1" ht="32.1" customHeight="1">
      <c r="A764" s="91"/>
      <c r="B764" s="277"/>
      <c r="C764" s="278"/>
      <c r="D764" s="278"/>
      <c r="E764" s="278"/>
      <c r="F764" s="123"/>
      <c r="G764" s="279">
        <f t="shared" si="12"/>
        <v>0</v>
      </c>
    </row>
    <row r="765" spans="1:7" s="77" customFormat="1" ht="32.1" customHeight="1">
      <c r="A765" s="91"/>
      <c r="B765" s="277"/>
      <c r="C765" s="278"/>
      <c r="D765" s="278"/>
      <c r="E765" s="278"/>
      <c r="F765" s="123"/>
      <c r="G765" s="279">
        <f t="shared" si="12"/>
        <v>0</v>
      </c>
    </row>
    <row r="766" spans="1:7" s="77" customFormat="1" ht="32.1" customHeight="1">
      <c r="A766" s="91"/>
      <c r="B766" s="277"/>
      <c r="C766" s="278"/>
      <c r="D766" s="278"/>
      <c r="E766" s="278"/>
      <c r="F766" s="123"/>
      <c r="G766" s="279">
        <f t="shared" si="12"/>
        <v>0</v>
      </c>
    </row>
    <row r="767" spans="1:7" s="77" customFormat="1" ht="32.1" customHeight="1">
      <c r="A767" s="91"/>
      <c r="B767" s="277"/>
      <c r="C767" s="278"/>
      <c r="D767" s="278"/>
      <c r="E767" s="278"/>
      <c r="F767" s="123"/>
      <c r="G767" s="279">
        <f t="shared" si="12"/>
        <v>0</v>
      </c>
    </row>
    <row r="768" spans="1:7" s="77" customFormat="1" ht="32.1" customHeight="1">
      <c r="A768" s="91"/>
      <c r="B768" s="277"/>
      <c r="C768" s="278"/>
      <c r="D768" s="278"/>
      <c r="E768" s="278"/>
      <c r="F768" s="123"/>
      <c r="G768" s="279">
        <f t="shared" si="12"/>
        <v>0</v>
      </c>
    </row>
    <row r="769" spans="1:7" s="77" customFormat="1" ht="32.1" customHeight="1">
      <c r="A769" s="91"/>
      <c r="B769" s="277"/>
      <c r="C769" s="278"/>
      <c r="D769" s="278"/>
      <c r="E769" s="278"/>
      <c r="F769" s="123"/>
      <c r="G769" s="279">
        <f t="shared" si="12"/>
        <v>0</v>
      </c>
    </row>
    <row r="770" spans="1:7" s="77" customFormat="1" ht="32.1" customHeight="1">
      <c r="A770" s="91"/>
      <c r="B770" s="277"/>
      <c r="C770" s="278"/>
      <c r="D770" s="278"/>
      <c r="E770" s="278"/>
      <c r="F770" s="123"/>
      <c r="G770" s="279">
        <f t="shared" si="12"/>
        <v>0</v>
      </c>
    </row>
    <row r="771" spans="1:7" s="77" customFormat="1" ht="32.1" customHeight="1">
      <c r="A771" s="91"/>
      <c r="B771" s="277"/>
      <c r="C771" s="278"/>
      <c r="D771" s="278"/>
      <c r="E771" s="278"/>
      <c r="F771" s="123"/>
      <c r="G771" s="279">
        <f t="shared" si="12"/>
        <v>0</v>
      </c>
    </row>
    <row r="772" spans="1:7" s="77" customFormat="1" ht="32.1" customHeight="1">
      <c r="A772" s="91"/>
      <c r="B772" s="277"/>
      <c r="C772" s="278"/>
      <c r="D772" s="278"/>
      <c r="E772" s="278"/>
      <c r="F772" s="123"/>
      <c r="G772" s="279">
        <f t="shared" si="12"/>
        <v>0</v>
      </c>
    </row>
    <row r="773" spans="1:7" s="77" customFormat="1" ht="32.1" customHeight="1">
      <c r="A773" s="91"/>
      <c r="B773" s="277"/>
      <c r="C773" s="278"/>
      <c r="D773" s="278"/>
      <c r="E773" s="278"/>
      <c r="F773" s="123"/>
      <c r="G773" s="279">
        <f t="shared" si="12"/>
        <v>0</v>
      </c>
    </row>
    <row r="774" spans="1:7" s="77" customFormat="1" ht="32.1" customHeight="1">
      <c r="A774" s="91"/>
      <c r="B774" s="277"/>
      <c r="C774" s="278"/>
      <c r="D774" s="278"/>
      <c r="E774" s="278"/>
      <c r="F774" s="123"/>
      <c r="G774" s="279">
        <f t="shared" si="12"/>
        <v>0</v>
      </c>
    </row>
    <row r="775" spans="1:7" s="77" customFormat="1" ht="32.1" customHeight="1">
      <c r="A775" s="91"/>
      <c r="B775" s="277"/>
      <c r="C775" s="278"/>
      <c r="D775" s="278"/>
      <c r="E775" s="278"/>
      <c r="F775" s="123"/>
      <c r="G775" s="279">
        <f t="shared" si="12"/>
        <v>0</v>
      </c>
    </row>
    <row r="776" spans="1:7" s="77" customFormat="1" ht="32.1" customHeight="1">
      <c r="A776" s="91"/>
      <c r="B776" s="277"/>
      <c r="C776" s="278"/>
      <c r="D776" s="278"/>
      <c r="E776" s="278"/>
      <c r="F776" s="123"/>
      <c r="G776" s="279">
        <f t="shared" si="12"/>
        <v>0</v>
      </c>
    </row>
    <row r="777" spans="1:7" s="77" customFormat="1" ht="32.1" customHeight="1">
      <c r="A777" s="91"/>
      <c r="B777" s="277"/>
      <c r="C777" s="278"/>
      <c r="D777" s="278"/>
      <c r="E777" s="278"/>
      <c r="F777" s="123"/>
      <c r="G777" s="279">
        <f t="shared" si="12"/>
        <v>0</v>
      </c>
    </row>
    <row r="778" spans="1:7" s="77" customFormat="1" ht="32.1" customHeight="1">
      <c r="A778" s="91"/>
      <c r="B778" s="277"/>
      <c r="C778" s="278"/>
      <c r="D778" s="278"/>
      <c r="E778" s="278"/>
      <c r="F778" s="123"/>
      <c r="G778" s="279">
        <f t="shared" si="12"/>
        <v>0</v>
      </c>
    </row>
    <row r="779" spans="1:7" s="77" customFormat="1" ht="32.1" customHeight="1">
      <c r="A779" s="91"/>
      <c r="B779" s="277"/>
      <c r="C779" s="278"/>
      <c r="D779" s="278"/>
      <c r="E779" s="278"/>
      <c r="F779" s="123"/>
      <c r="G779" s="279">
        <f t="shared" si="12"/>
        <v>0</v>
      </c>
    </row>
    <row r="780" spans="1:7" s="77" customFormat="1" ht="32.1" customHeight="1">
      <c r="A780" s="91"/>
      <c r="B780" s="277"/>
      <c r="C780" s="278"/>
      <c r="D780" s="278"/>
      <c r="E780" s="278"/>
      <c r="F780" s="123"/>
      <c r="G780" s="279">
        <f t="shared" si="12"/>
        <v>0</v>
      </c>
    </row>
    <row r="781" spans="1:7" s="77" customFormat="1" ht="32.1" customHeight="1">
      <c r="A781" s="91"/>
      <c r="B781" s="277"/>
      <c r="C781" s="278"/>
      <c r="D781" s="278"/>
      <c r="E781" s="278"/>
      <c r="F781" s="123"/>
      <c r="G781" s="279">
        <f t="shared" si="12"/>
        <v>0</v>
      </c>
    </row>
    <row r="782" spans="1:7" s="77" customFormat="1" ht="32.1" customHeight="1">
      <c r="A782" s="91"/>
      <c r="B782" s="277"/>
      <c r="C782" s="278"/>
      <c r="D782" s="278"/>
      <c r="E782" s="278"/>
      <c r="F782" s="123"/>
      <c r="G782" s="279">
        <f t="shared" si="12"/>
        <v>0</v>
      </c>
    </row>
    <row r="783" spans="1:7" s="77" customFormat="1" ht="32.1" customHeight="1">
      <c r="A783" s="91"/>
      <c r="B783" s="277"/>
      <c r="C783" s="278"/>
      <c r="D783" s="278"/>
      <c r="E783" s="278"/>
      <c r="F783" s="123"/>
      <c r="G783" s="279">
        <f t="shared" si="12"/>
        <v>0</v>
      </c>
    </row>
    <row r="784" spans="1:7" s="77" customFormat="1" ht="32.1" customHeight="1">
      <c r="A784" s="91"/>
      <c r="B784" s="277"/>
      <c r="C784" s="278"/>
      <c r="D784" s="278"/>
      <c r="E784" s="278"/>
      <c r="F784" s="123"/>
      <c r="G784" s="279">
        <f t="shared" si="12"/>
        <v>0</v>
      </c>
    </row>
    <row r="785" spans="1:7" s="77" customFormat="1" ht="32.1" customHeight="1">
      <c r="A785" s="91"/>
      <c r="B785" s="277"/>
      <c r="C785" s="278"/>
      <c r="D785" s="278"/>
      <c r="E785" s="278"/>
      <c r="F785" s="123"/>
      <c r="G785" s="279">
        <f t="shared" si="12"/>
        <v>0</v>
      </c>
    </row>
    <row r="786" spans="1:7" s="77" customFormat="1" ht="32.1" customHeight="1">
      <c r="A786" s="91"/>
      <c r="B786" s="277"/>
      <c r="C786" s="278"/>
      <c r="D786" s="278"/>
      <c r="E786" s="278"/>
      <c r="F786" s="123"/>
      <c r="G786" s="279">
        <f t="shared" si="12"/>
        <v>0</v>
      </c>
    </row>
    <row r="787" spans="1:7" s="77" customFormat="1" ht="32.1" customHeight="1">
      <c r="A787" s="91"/>
      <c r="B787" s="277"/>
      <c r="C787" s="278"/>
      <c r="D787" s="278"/>
      <c r="E787" s="278"/>
      <c r="F787" s="123"/>
      <c r="G787" s="279">
        <f t="shared" si="12"/>
        <v>0</v>
      </c>
    </row>
    <row r="788" spans="1:7" s="77" customFormat="1" ht="32.1" customHeight="1">
      <c r="A788" s="91"/>
      <c r="B788" s="277"/>
      <c r="C788" s="278"/>
      <c r="D788" s="278"/>
      <c r="E788" s="278"/>
      <c r="F788" s="123"/>
      <c r="G788" s="279">
        <f t="shared" si="12"/>
        <v>0</v>
      </c>
    </row>
    <row r="789" spans="1:7" s="77" customFormat="1" ht="32.1" customHeight="1">
      <c r="A789" s="91"/>
      <c r="B789" s="277"/>
      <c r="C789" s="278"/>
      <c r="D789" s="278"/>
      <c r="E789" s="278"/>
      <c r="F789" s="123"/>
      <c r="G789" s="279">
        <f t="shared" ref="G789:G852" si="13">C789-D789+(E789+F789)</f>
        <v>0</v>
      </c>
    </row>
    <row r="790" spans="1:7" s="77" customFormat="1" ht="32.1" customHeight="1">
      <c r="A790" s="91"/>
      <c r="B790" s="277"/>
      <c r="C790" s="278"/>
      <c r="D790" s="278"/>
      <c r="E790" s="278"/>
      <c r="F790" s="123"/>
      <c r="G790" s="279">
        <f t="shared" si="13"/>
        <v>0</v>
      </c>
    </row>
    <row r="791" spans="1:7" s="77" customFormat="1" ht="32.1" customHeight="1">
      <c r="A791" s="91"/>
      <c r="B791" s="277"/>
      <c r="C791" s="278"/>
      <c r="D791" s="278"/>
      <c r="E791" s="278"/>
      <c r="F791" s="123"/>
      <c r="G791" s="279">
        <f t="shared" si="13"/>
        <v>0</v>
      </c>
    </row>
    <row r="792" spans="1:7" s="77" customFormat="1" ht="32.1" customHeight="1">
      <c r="A792" s="91"/>
      <c r="B792" s="277"/>
      <c r="C792" s="278"/>
      <c r="D792" s="278"/>
      <c r="E792" s="278"/>
      <c r="F792" s="123"/>
      <c r="G792" s="279">
        <f t="shared" si="13"/>
        <v>0</v>
      </c>
    </row>
    <row r="793" spans="1:7" s="77" customFormat="1" ht="32.1" customHeight="1">
      <c r="A793" s="91"/>
      <c r="B793" s="277"/>
      <c r="C793" s="278"/>
      <c r="D793" s="278"/>
      <c r="E793" s="278"/>
      <c r="F793" s="123"/>
      <c r="G793" s="279">
        <f t="shared" si="13"/>
        <v>0</v>
      </c>
    </row>
    <row r="794" spans="1:7" s="77" customFormat="1" ht="32.1" customHeight="1">
      <c r="A794" s="91"/>
      <c r="B794" s="277"/>
      <c r="C794" s="278"/>
      <c r="D794" s="278"/>
      <c r="E794" s="278"/>
      <c r="F794" s="123"/>
      <c r="G794" s="279">
        <f t="shared" si="13"/>
        <v>0</v>
      </c>
    </row>
    <row r="795" spans="1:7" s="77" customFormat="1" ht="32.1" customHeight="1">
      <c r="A795" s="91"/>
      <c r="B795" s="277"/>
      <c r="C795" s="278"/>
      <c r="D795" s="278"/>
      <c r="E795" s="278"/>
      <c r="F795" s="123"/>
      <c r="G795" s="279">
        <f t="shared" si="13"/>
        <v>0</v>
      </c>
    </row>
    <row r="796" spans="1:7" s="77" customFormat="1" ht="32.1" customHeight="1">
      <c r="A796" s="91"/>
      <c r="B796" s="277"/>
      <c r="C796" s="278"/>
      <c r="D796" s="278"/>
      <c r="E796" s="278"/>
      <c r="F796" s="123"/>
      <c r="G796" s="279">
        <f t="shared" si="13"/>
        <v>0</v>
      </c>
    </row>
    <row r="797" spans="1:7" s="77" customFormat="1" ht="32.1" customHeight="1">
      <c r="A797" s="91"/>
      <c r="B797" s="277"/>
      <c r="C797" s="278"/>
      <c r="D797" s="278"/>
      <c r="E797" s="278"/>
      <c r="F797" s="123"/>
      <c r="G797" s="279">
        <f t="shared" si="13"/>
        <v>0</v>
      </c>
    </row>
    <row r="798" spans="1:7" s="77" customFormat="1" ht="32.1" customHeight="1">
      <c r="A798" s="91"/>
      <c r="B798" s="277"/>
      <c r="C798" s="278"/>
      <c r="D798" s="278"/>
      <c r="E798" s="278"/>
      <c r="F798" s="123"/>
      <c r="G798" s="279">
        <f t="shared" si="13"/>
        <v>0</v>
      </c>
    </row>
    <row r="799" spans="1:7" s="77" customFormat="1" ht="32.1" customHeight="1">
      <c r="A799" s="91"/>
      <c r="B799" s="277"/>
      <c r="C799" s="278"/>
      <c r="D799" s="278"/>
      <c r="E799" s="278"/>
      <c r="F799" s="123"/>
      <c r="G799" s="279">
        <f t="shared" si="13"/>
        <v>0</v>
      </c>
    </row>
    <row r="800" spans="1:7" s="77" customFormat="1" ht="32.1" customHeight="1">
      <c r="A800" s="91"/>
      <c r="B800" s="277"/>
      <c r="C800" s="278"/>
      <c r="D800" s="278"/>
      <c r="E800" s="278"/>
      <c r="F800" s="123"/>
      <c r="G800" s="279">
        <f t="shared" si="13"/>
        <v>0</v>
      </c>
    </row>
    <row r="801" spans="1:7" s="77" customFormat="1" ht="32.1" customHeight="1">
      <c r="A801" s="91"/>
      <c r="B801" s="277"/>
      <c r="C801" s="278"/>
      <c r="D801" s="278"/>
      <c r="E801" s="278"/>
      <c r="F801" s="123"/>
      <c r="G801" s="279">
        <f t="shared" si="13"/>
        <v>0</v>
      </c>
    </row>
    <row r="802" spans="1:7" s="77" customFormat="1" ht="32.1" customHeight="1">
      <c r="A802" s="91"/>
      <c r="B802" s="277"/>
      <c r="C802" s="278"/>
      <c r="D802" s="278"/>
      <c r="E802" s="278"/>
      <c r="F802" s="123"/>
      <c r="G802" s="279">
        <f t="shared" si="13"/>
        <v>0</v>
      </c>
    </row>
    <row r="803" spans="1:7" s="77" customFormat="1" ht="32.1" customHeight="1">
      <c r="A803" s="91"/>
      <c r="B803" s="277"/>
      <c r="C803" s="278"/>
      <c r="D803" s="278"/>
      <c r="E803" s="278"/>
      <c r="F803" s="123"/>
      <c r="G803" s="279">
        <f t="shared" si="13"/>
        <v>0</v>
      </c>
    </row>
    <row r="804" spans="1:7" s="77" customFormat="1" ht="32.1" customHeight="1">
      <c r="A804" s="91"/>
      <c r="B804" s="277"/>
      <c r="C804" s="278"/>
      <c r="D804" s="278"/>
      <c r="E804" s="278"/>
      <c r="F804" s="123"/>
      <c r="G804" s="279">
        <f t="shared" si="13"/>
        <v>0</v>
      </c>
    </row>
    <row r="805" spans="1:7" s="77" customFormat="1" ht="32.1" customHeight="1">
      <c r="A805" s="91"/>
      <c r="B805" s="277"/>
      <c r="C805" s="278"/>
      <c r="D805" s="278"/>
      <c r="E805" s="278"/>
      <c r="F805" s="123"/>
      <c r="G805" s="279">
        <f t="shared" si="13"/>
        <v>0</v>
      </c>
    </row>
    <row r="806" spans="1:7" s="77" customFormat="1" ht="32.1" customHeight="1">
      <c r="A806" s="91"/>
      <c r="B806" s="277"/>
      <c r="C806" s="278"/>
      <c r="D806" s="278"/>
      <c r="E806" s="278"/>
      <c r="F806" s="123"/>
      <c r="G806" s="279">
        <f t="shared" si="13"/>
        <v>0</v>
      </c>
    </row>
    <row r="807" spans="1:7" s="77" customFormat="1" ht="32.1" customHeight="1">
      <c r="A807" s="91"/>
      <c r="B807" s="277"/>
      <c r="C807" s="278"/>
      <c r="D807" s="278"/>
      <c r="E807" s="278"/>
      <c r="F807" s="123"/>
      <c r="G807" s="279">
        <f t="shared" si="13"/>
        <v>0</v>
      </c>
    </row>
    <row r="808" spans="1:7" s="77" customFormat="1" ht="32.1" customHeight="1">
      <c r="A808" s="91"/>
      <c r="B808" s="277"/>
      <c r="C808" s="278"/>
      <c r="D808" s="278"/>
      <c r="E808" s="278"/>
      <c r="F808" s="123"/>
      <c r="G808" s="279">
        <f t="shared" si="13"/>
        <v>0</v>
      </c>
    </row>
    <row r="809" spans="1:7" s="77" customFormat="1" ht="32.1" customHeight="1">
      <c r="A809" s="91"/>
      <c r="B809" s="277"/>
      <c r="C809" s="278"/>
      <c r="D809" s="278"/>
      <c r="E809" s="278"/>
      <c r="F809" s="123"/>
      <c r="G809" s="279">
        <f t="shared" si="13"/>
        <v>0</v>
      </c>
    </row>
    <row r="810" spans="1:7" s="77" customFormat="1" ht="32.1" customHeight="1">
      <c r="A810" s="91"/>
      <c r="B810" s="277"/>
      <c r="C810" s="278"/>
      <c r="D810" s="278"/>
      <c r="E810" s="278"/>
      <c r="F810" s="123"/>
      <c r="G810" s="279">
        <f t="shared" si="13"/>
        <v>0</v>
      </c>
    </row>
    <row r="811" spans="1:7" s="77" customFormat="1" ht="32.1" customHeight="1">
      <c r="A811" s="91"/>
      <c r="B811" s="277"/>
      <c r="C811" s="278"/>
      <c r="D811" s="278"/>
      <c r="E811" s="278"/>
      <c r="F811" s="123"/>
      <c r="G811" s="279">
        <f t="shared" si="13"/>
        <v>0</v>
      </c>
    </row>
    <row r="812" spans="1:7" s="77" customFormat="1" ht="32.1" customHeight="1">
      <c r="A812" s="91"/>
      <c r="B812" s="277"/>
      <c r="C812" s="278"/>
      <c r="D812" s="278"/>
      <c r="E812" s="278"/>
      <c r="F812" s="123"/>
      <c r="G812" s="279">
        <f t="shared" si="13"/>
        <v>0</v>
      </c>
    </row>
    <row r="813" spans="1:7" s="77" customFormat="1" ht="32.1" customHeight="1">
      <c r="A813" s="91"/>
      <c r="B813" s="277"/>
      <c r="C813" s="278"/>
      <c r="D813" s="278"/>
      <c r="E813" s="278"/>
      <c r="F813" s="123"/>
      <c r="G813" s="279">
        <f t="shared" si="13"/>
        <v>0</v>
      </c>
    </row>
    <row r="814" spans="1:7" s="77" customFormat="1" ht="32.1" customHeight="1">
      <c r="A814" s="91"/>
      <c r="B814" s="277"/>
      <c r="C814" s="278"/>
      <c r="D814" s="278"/>
      <c r="E814" s="278"/>
      <c r="F814" s="123"/>
      <c r="G814" s="279">
        <f t="shared" si="13"/>
        <v>0</v>
      </c>
    </row>
    <row r="815" spans="1:7" s="77" customFormat="1" ht="32.1" customHeight="1">
      <c r="A815" s="91"/>
      <c r="B815" s="277"/>
      <c r="C815" s="278"/>
      <c r="D815" s="278"/>
      <c r="E815" s="278"/>
      <c r="F815" s="123"/>
      <c r="G815" s="279">
        <f t="shared" si="13"/>
        <v>0</v>
      </c>
    </row>
    <row r="816" spans="1:7" s="77" customFormat="1" ht="32.1" customHeight="1">
      <c r="A816" s="91"/>
      <c r="B816" s="277"/>
      <c r="C816" s="278"/>
      <c r="D816" s="278"/>
      <c r="E816" s="278"/>
      <c r="F816" s="123"/>
      <c r="G816" s="279">
        <f t="shared" si="13"/>
        <v>0</v>
      </c>
    </row>
    <row r="817" spans="1:7" s="77" customFormat="1" ht="32.1" customHeight="1">
      <c r="A817" s="91"/>
      <c r="B817" s="277"/>
      <c r="C817" s="278"/>
      <c r="D817" s="278"/>
      <c r="E817" s="278"/>
      <c r="F817" s="123"/>
      <c r="G817" s="279">
        <f t="shared" si="13"/>
        <v>0</v>
      </c>
    </row>
    <row r="818" spans="1:7" s="77" customFormat="1" ht="32.1" customHeight="1">
      <c r="A818" s="91"/>
      <c r="B818" s="277"/>
      <c r="C818" s="278"/>
      <c r="D818" s="278"/>
      <c r="E818" s="278"/>
      <c r="F818" s="123"/>
      <c r="G818" s="279">
        <f t="shared" si="13"/>
        <v>0</v>
      </c>
    </row>
    <row r="819" spans="1:7" s="77" customFormat="1" ht="32.1" customHeight="1">
      <c r="A819" s="91"/>
      <c r="B819" s="277"/>
      <c r="C819" s="278"/>
      <c r="D819" s="278"/>
      <c r="E819" s="278"/>
      <c r="F819" s="123"/>
      <c r="G819" s="279">
        <f t="shared" si="13"/>
        <v>0</v>
      </c>
    </row>
    <row r="820" spans="1:7" s="77" customFormat="1" ht="32.1" customHeight="1">
      <c r="A820" s="91"/>
      <c r="B820" s="277"/>
      <c r="C820" s="278"/>
      <c r="D820" s="278"/>
      <c r="E820" s="278"/>
      <c r="F820" s="123"/>
      <c r="G820" s="279">
        <f t="shared" si="13"/>
        <v>0</v>
      </c>
    </row>
    <row r="821" spans="1:7" s="77" customFormat="1" ht="32.1" customHeight="1">
      <c r="A821" s="91"/>
      <c r="B821" s="277"/>
      <c r="C821" s="278"/>
      <c r="D821" s="278"/>
      <c r="E821" s="278"/>
      <c r="F821" s="123"/>
      <c r="G821" s="279">
        <f t="shared" si="13"/>
        <v>0</v>
      </c>
    </row>
    <row r="822" spans="1:7" s="77" customFormat="1" ht="32.1" customHeight="1">
      <c r="A822" s="91"/>
      <c r="B822" s="277"/>
      <c r="C822" s="278"/>
      <c r="D822" s="278"/>
      <c r="E822" s="278"/>
      <c r="F822" s="123"/>
      <c r="G822" s="279">
        <f t="shared" si="13"/>
        <v>0</v>
      </c>
    </row>
    <row r="823" spans="1:7" s="77" customFormat="1" ht="32.1" customHeight="1">
      <c r="A823" s="91"/>
      <c r="B823" s="277"/>
      <c r="C823" s="278"/>
      <c r="D823" s="278"/>
      <c r="E823" s="278"/>
      <c r="F823" s="123"/>
      <c r="G823" s="279">
        <f t="shared" si="13"/>
        <v>0</v>
      </c>
    </row>
    <row r="824" spans="1:7" s="77" customFormat="1" ht="32.1" customHeight="1">
      <c r="A824" s="91"/>
      <c r="B824" s="277"/>
      <c r="C824" s="278"/>
      <c r="D824" s="278"/>
      <c r="E824" s="278"/>
      <c r="F824" s="123"/>
      <c r="G824" s="279">
        <f t="shared" si="13"/>
        <v>0</v>
      </c>
    </row>
    <row r="825" spans="1:7" s="77" customFormat="1" ht="32.1" customHeight="1">
      <c r="A825" s="91"/>
      <c r="B825" s="277"/>
      <c r="C825" s="278"/>
      <c r="D825" s="278"/>
      <c r="E825" s="278"/>
      <c r="F825" s="123"/>
      <c r="G825" s="279">
        <f t="shared" si="13"/>
        <v>0</v>
      </c>
    </row>
    <row r="826" spans="1:7" s="77" customFormat="1" ht="32.1" customHeight="1">
      <c r="A826" s="91"/>
      <c r="B826" s="277"/>
      <c r="C826" s="278"/>
      <c r="D826" s="278"/>
      <c r="E826" s="278"/>
      <c r="F826" s="123"/>
      <c r="G826" s="279">
        <f t="shared" si="13"/>
        <v>0</v>
      </c>
    </row>
    <row r="827" spans="1:7" s="77" customFormat="1" ht="32.1" customHeight="1">
      <c r="A827" s="91"/>
      <c r="B827" s="277"/>
      <c r="C827" s="278"/>
      <c r="D827" s="278"/>
      <c r="E827" s="278"/>
      <c r="F827" s="123"/>
      <c r="G827" s="279">
        <f t="shared" si="13"/>
        <v>0</v>
      </c>
    </row>
    <row r="828" spans="1:7" s="77" customFormat="1" ht="32.1" customHeight="1">
      <c r="A828" s="91"/>
      <c r="B828" s="277"/>
      <c r="C828" s="278"/>
      <c r="D828" s="278"/>
      <c r="E828" s="278"/>
      <c r="F828" s="123"/>
      <c r="G828" s="279">
        <f t="shared" si="13"/>
        <v>0</v>
      </c>
    </row>
    <row r="829" spans="1:7" s="77" customFormat="1" ht="32.1" customHeight="1">
      <c r="A829" s="91"/>
      <c r="B829" s="277"/>
      <c r="C829" s="278"/>
      <c r="D829" s="278"/>
      <c r="E829" s="278"/>
      <c r="F829" s="123"/>
      <c r="G829" s="279">
        <f t="shared" si="13"/>
        <v>0</v>
      </c>
    </row>
    <row r="830" spans="1:7" s="77" customFormat="1" ht="32.1" customHeight="1">
      <c r="A830" s="91"/>
      <c r="B830" s="277"/>
      <c r="C830" s="278"/>
      <c r="D830" s="278"/>
      <c r="E830" s="278"/>
      <c r="F830" s="123"/>
      <c r="G830" s="279">
        <f t="shared" si="13"/>
        <v>0</v>
      </c>
    </row>
    <row r="831" spans="1:7" s="77" customFormat="1" ht="32.1" customHeight="1">
      <c r="A831" s="91"/>
      <c r="B831" s="277"/>
      <c r="C831" s="278"/>
      <c r="D831" s="278"/>
      <c r="E831" s="278"/>
      <c r="F831" s="123"/>
      <c r="G831" s="279">
        <f t="shared" si="13"/>
        <v>0</v>
      </c>
    </row>
    <row r="832" spans="1:7" s="77" customFormat="1" ht="32.1" customHeight="1">
      <c r="A832" s="91"/>
      <c r="B832" s="277"/>
      <c r="C832" s="278"/>
      <c r="D832" s="278"/>
      <c r="E832" s="278"/>
      <c r="F832" s="123"/>
      <c r="G832" s="279">
        <f t="shared" si="13"/>
        <v>0</v>
      </c>
    </row>
    <row r="833" spans="1:7" s="77" customFormat="1" ht="32.1" customHeight="1">
      <c r="A833" s="91"/>
      <c r="B833" s="277"/>
      <c r="C833" s="278"/>
      <c r="D833" s="278"/>
      <c r="E833" s="278"/>
      <c r="F833" s="123"/>
      <c r="G833" s="279">
        <f t="shared" si="13"/>
        <v>0</v>
      </c>
    </row>
    <row r="834" spans="1:7" s="77" customFormat="1" ht="32.1" customHeight="1">
      <c r="A834" s="91"/>
      <c r="B834" s="277"/>
      <c r="C834" s="278"/>
      <c r="D834" s="278"/>
      <c r="E834" s="278"/>
      <c r="F834" s="123"/>
      <c r="G834" s="279">
        <f t="shared" si="13"/>
        <v>0</v>
      </c>
    </row>
    <row r="835" spans="1:7" s="77" customFormat="1" ht="32.1" customHeight="1">
      <c r="A835" s="91"/>
      <c r="B835" s="277"/>
      <c r="C835" s="278"/>
      <c r="D835" s="278"/>
      <c r="E835" s="278"/>
      <c r="F835" s="123"/>
      <c r="G835" s="279">
        <f t="shared" si="13"/>
        <v>0</v>
      </c>
    </row>
    <row r="836" spans="1:7" s="77" customFormat="1" ht="32.1" customHeight="1">
      <c r="A836" s="91"/>
      <c r="B836" s="277"/>
      <c r="C836" s="278"/>
      <c r="D836" s="278"/>
      <c r="E836" s="278"/>
      <c r="F836" s="123"/>
      <c r="G836" s="279">
        <f t="shared" si="13"/>
        <v>0</v>
      </c>
    </row>
    <row r="837" spans="1:7" s="77" customFormat="1" ht="32.1" customHeight="1">
      <c r="A837" s="91"/>
      <c r="B837" s="277"/>
      <c r="C837" s="278"/>
      <c r="D837" s="278"/>
      <c r="E837" s="278"/>
      <c r="F837" s="123"/>
      <c r="G837" s="279">
        <f t="shared" si="13"/>
        <v>0</v>
      </c>
    </row>
    <row r="838" spans="1:7" s="77" customFormat="1" ht="32.1" customHeight="1">
      <c r="A838" s="91"/>
      <c r="B838" s="277"/>
      <c r="C838" s="278"/>
      <c r="D838" s="278"/>
      <c r="E838" s="278"/>
      <c r="F838" s="123"/>
      <c r="G838" s="279">
        <f t="shared" si="13"/>
        <v>0</v>
      </c>
    </row>
    <row r="839" spans="1:7" s="77" customFormat="1" ht="32.1" customHeight="1">
      <c r="A839" s="91"/>
      <c r="B839" s="277"/>
      <c r="C839" s="278"/>
      <c r="D839" s="278"/>
      <c r="E839" s="278"/>
      <c r="F839" s="123"/>
      <c r="G839" s="279">
        <f t="shared" si="13"/>
        <v>0</v>
      </c>
    </row>
    <row r="840" spans="1:7" s="77" customFormat="1" ht="32.1" customHeight="1">
      <c r="A840" s="91"/>
      <c r="B840" s="277"/>
      <c r="C840" s="278"/>
      <c r="D840" s="278"/>
      <c r="E840" s="278"/>
      <c r="F840" s="123"/>
      <c r="G840" s="279">
        <f t="shared" si="13"/>
        <v>0</v>
      </c>
    </row>
    <row r="841" spans="1:7" s="77" customFormat="1" ht="32.1" customHeight="1">
      <c r="A841" s="91"/>
      <c r="B841" s="277"/>
      <c r="C841" s="278"/>
      <c r="D841" s="278"/>
      <c r="E841" s="278"/>
      <c r="F841" s="123"/>
      <c r="G841" s="279">
        <f t="shared" si="13"/>
        <v>0</v>
      </c>
    </row>
    <row r="842" spans="1:7" s="77" customFormat="1" ht="32.1" customHeight="1">
      <c r="A842" s="91"/>
      <c r="B842" s="277"/>
      <c r="C842" s="278"/>
      <c r="D842" s="278"/>
      <c r="E842" s="278"/>
      <c r="F842" s="123"/>
      <c r="G842" s="279">
        <f t="shared" si="13"/>
        <v>0</v>
      </c>
    </row>
    <row r="843" spans="1:7" s="77" customFormat="1" ht="32.1" customHeight="1">
      <c r="A843" s="91"/>
      <c r="B843" s="277"/>
      <c r="C843" s="278"/>
      <c r="D843" s="278"/>
      <c r="E843" s="278"/>
      <c r="F843" s="123"/>
      <c r="G843" s="279">
        <f t="shared" si="13"/>
        <v>0</v>
      </c>
    </row>
    <row r="844" spans="1:7" s="77" customFormat="1" ht="32.1" customHeight="1">
      <c r="A844" s="91"/>
      <c r="B844" s="277"/>
      <c r="C844" s="278"/>
      <c r="D844" s="278"/>
      <c r="E844" s="278"/>
      <c r="F844" s="123"/>
      <c r="G844" s="279">
        <f t="shared" si="13"/>
        <v>0</v>
      </c>
    </row>
    <row r="845" spans="1:7" s="77" customFormat="1" ht="32.1" customHeight="1">
      <c r="A845" s="91"/>
      <c r="B845" s="277"/>
      <c r="C845" s="278"/>
      <c r="D845" s="278"/>
      <c r="E845" s="278"/>
      <c r="F845" s="123"/>
      <c r="G845" s="279">
        <f t="shared" si="13"/>
        <v>0</v>
      </c>
    </row>
    <row r="846" spans="1:7" s="77" customFormat="1" ht="32.1" customHeight="1">
      <c r="A846" s="91"/>
      <c r="B846" s="277"/>
      <c r="C846" s="278"/>
      <c r="D846" s="278"/>
      <c r="E846" s="278"/>
      <c r="F846" s="123"/>
      <c r="G846" s="279">
        <f t="shared" si="13"/>
        <v>0</v>
      </c>
    </row>
    <row r="847" spans="1:7" s="77" customFormat="1" ht="32.1" customHeight="1">
      <c r="A847" s="91"/>
      <c r="B847" s="277"/>
      <c r="C847" s="278"/>
      <c r="D847" s="278"/>
      <c r="E847" s="278"/>
      <c r="F847" s="123"/>
      <c r="G847" s="279">
        <f t="shared" si="13"/>
        <v>0</v>
      </c>
    </row>
    <row r="848" spans="1:7" s="77" customFormat="1" ht="32.1" customHeight="1">
      <c r="A848" s="91"/>
      <c r="B848" s="277"/>
      <c r="C848" s="278"/>
      <c r="D848" s="278"/>
      <c r="E848" s="278"/>
      <c r="F848" s="123"/>
      <c r="G848" s="279">
        <f t="shared" si="13"/>
        <v>0</v>
      </c>
    </row>
    <row r="849" spans="1:7" s="77" customFormat="1" ht="32.1" customHeight="1">
      <c r="A849" s="91"/>
      <c r="B849" s="277"/>
      <c r="C849" s="278"/>
      <c r="D849" s="278"/>
      <c r="E849" s="278"/>
      <c r="F849" s="123"/>
      <c r="G849" s="279">
        <f t="shared" si="13"/>
        <v>0</v>
      </c>
    </row>
    <row r="850" spans="1:7" s="77" customFormat="1" ht="32.1" customHeight="1">
      <c r="A850" s="91"/>
      <c r="B850" s="277"/>
      <c r="C850" s="278"/>
      <c r="D850" s="278"/>
      <c r="E850" s="278"/>
      <c r="F850" s="123"/>
      <c r="G850" s="279">
        <f t="shared" si="13"/>
        <v>0</v>
      </c>
    </row>
    <row r="851" spans="1:7" s="77" customFormat="1" ht="32.1" customHeight="1">
      <c r="A851" s="91"/>
      <c r="B851" s="277"/>
      <c r="C851" s="278"/>
      <c r="D851" s="278"/>
      <c r="E851" s="278"/>
      <c r="F851" s="123"/>
      <c r="G851" s="279">
        <f t="shared" si="13"/>
        <v>0</v>
      </c>
    </row>
    <row r="852" spans="1:7" s="77" customFormat="1" ht="32.1" customHeight="1">
      <c r="A852" s="91"/>
      <c r="B852" s="277"/>
      <c r="C852" s="278"/>
      <c r="D852" s="278"/>
      <c r="E852" s="278"/>
      <c r="F852" s="123"/>
      <c r="G852" s="279">
        <f t="shared" si="13"/>
        <v>0</v>
      </c>
    </row>
    <row r="853" spans="1:7" s="77" customFormat="1" ht="32.1" customHeight="1">
      <c r="A853" s="91"/>
      <c r="B853" s="277"/>
      <c r="C853" s="278"/>
      <c r="D853" s="278"/>
      <c r="E853" s="278"/>
      <c r="F853" s="123"/>
      <c r="G853" s="279">
        <f t="shared" ref="G853:G916" si="14">C853-D853+(E853+F853)</f>
        <v>0</v>
      </c>
    </row>
    <row r="854" spans="1:7" s="77" customFormat="1" ht="32.1" customHeight="1">
      <c r="A854" s="91"/>
      <c r="B854" s="277"/>
      <c r="C854" s="278"/>
      <c r="D854" s="278"/>
      <c r="E854" s="278"/>
      <c r="F854" s="123"/>
      <c r="G854" s="279">
        <f t="shared" si="14"/>
        <v>0</v>
      </c>
    </row>
    <row r="855" spans="1:7" s="77" customFormat="1" ht="32.1" customHeight="1">
      <c r="A855" s="91"/>
      <c r="B855" s="277"/>
      <c r="C855" s="278"/>
      <c r="D855" s="278"/>
      <c r="E855" s="278"/>
      <c r="F855" s="123"/>
      <c r="G855" s="279">
        <f t="shared" si="14"/>
        <v>0</v>
      </c>
    </row>
    <row r="856" spans="1:7" s="77" customFormat="1" ht="32.1" customHeight="1">
      <c r="A856" s="91"/>
      <c r="B856" s="277"/>
      <c r="C856" s="278"/>
      <c r="D856" s="278"/>
      <c r="E856" s="278"/>
      <c r="F856" s="123"/>
      <c r="G856" s="279">
        <f t="shared" si="14"/>
        <v>0</v>
      </c>
    </row>
    <row r="857" spans="1:7" s="77" customFormat="1" ht="32.1" customHeight="1">
      <c r="A857" s="91"/>
      <c r="B857" s="277"/>
      <c r="C857" s="278"/>
      <c r="D857" s="278"/>
      <c r="E857" s="278"/>
      <c r="F857" s="123"/>
      <c r="G857" s="279">
        <f t="shared" si="14"/>
        <v>0</v>
      </c>
    </row>
    <row r="858" spans="1:7" s="77" customFormat="1" ht="32.1" customHeight="1">
      <c r="A858" s="91"/>
      <c r="B858" s="277"/>
      <c r="C858" s="278"/>
      <c r="D858" s="278"/>
      <c r="E858" s="278"/>
      <c r="F858" s="123"/>
      <c r="G858" s="279">
        <f t="shared" si="14"/>
        <v>0</v>
      </c>
    </row>
    <row r="859" spans="1:7" s="77" customFormat="1" ht="32.1" customHeight="1">
      <c r="A859" s="91"/>
      <c r="B859" s="277"/>
      <c r="C859" s="278"/>
      <c r="D859" s="278"/>
      <c r="E859" s="278"/>
      <c r="F859" s="123"/>
      <c r="G859" s="279">
        <f t="shared" si="14"/>
        <v>0</v>
      </c>
    </row>
    <row r="860" spans="1:7" s="77" customFormat="1" ht="32.1" customHeight="1">
      <c r="A860" s="91"/>
      <c r="B860" s="277"/>
      <c r="C860" s="278"/>
      <c r="D860" s="278"/>
      <c r="E860" s="278"/>
      <c r="F860" s="123"/>
      <c r="G860" s="279">
        <f t="shared" si="14"/>
        <v>0</v>
      </c>
    </row>
    <row r="861" spans="1:7" s="77" customFormat="1" ht="32.1" customHeight="1">
      <c r="A861" s="91"/>
      <c r="B861" s="277"/>
      <c r="C861" s="278"/>
      <c r="D861" s="278"/>
      <c r="E861" s="278"/>
      <c r="F861" s="123"/>
      <c r="G861" s="279">
        <f t="shared" si="14"/>
        <v>0</v>
      </c>
    </row>
    <row r="862" spans="1:7" s="77" customFormat="1" ht="32.1" customHeight="1">
      <c r="A862" s="91"/>
      <c r="B862" s="277"/>
      <c r="C862" s="278"/>
      <c r="D862" s="278"/>
      <c r="E862" s="278"/>
      <c r="F862" s="123"/>
      <c r="G862" s="279">
        <f t="shared" si="14"/>
        <v>0</v>
      </c>
    </row>
    <row r="863" spans="1:7" s="77" customFormat="1" ht="32.1" customHeight="1">
      <c r="A863" s="91"/>
      <c r="B863" s="277"/>
      <c r="C863" s="278"/>
      <c r="D863" s="278"/>
      <c r="E863" s="278"/>
      <c r="F863" s="123"/>
      <c r="G863" s="279">
        <f t="shared" si="14"/>
        <v>0</v>
      </c>
    </row>
    <row r="864" spans="1:7" s="77" customFormat="1" ht="32.1" customHeight="1">
      <c r="A864" s="91"/>
      <c r="B864" s="277"/>
      <c r="C864" s="278"/>
      <c r="D864" s="278"/>
      <c r="E864" s="278"/>
      <c r="F864" s="123"/>
      <c r="G864" s="279">
        <f t="shared" si="14"/>
        <v>0</v>
      </c>
    </row>
    <row r="865" spans="1:7" s="77" customFormat="1" ht="32.1" customHeight="1">
      <c r="A865" s="91"/>
      <c r="B865" s="277"/>
      <c r="C865" s="278"/>
      <c r="D865" s="278"/>
      <c r="E865" s="278"/>
      <c r="F865" s="123"/>
      <c r="G865" s="279">
        <f t="shared" si="14"/>
        <v>0</v>
      </c>
    </row>
    <row r="866" spans="1:7" s="77" customFormat="1" ht="32.1" customHeight="1">
      <c r="A866" s="91"/>
      <c r="B866" s="277"/>
      <c r="C866" s="278"/>
      <c r="D866" s="278"/>
      <c r="E866" s="278"/>
      <c r="F866" s="123"/>
      <c r="G866" s="279">
        <f t="shared" si="14"/>
        <v>0</v>
      </c>
    </row>
    <row r="867" spans="1:7" s="77" customFormat="1" ht="32.1" customHeight="1">
      <c r="A867" s="91"/>
      <c r="B867" s="277"/>
      <c r="C867" s="278"/>
      <c r="D867" s="278"/>
      <c r="E867" s="278"/>
      <c r="F867" s="123"/>
      <c r="G867" s="279">
        <f t="shared" si="14"/>
        <v>0</v>
      </c>
    </row>
    <row r="868" spans="1:7" s="77" customFormat="1" ht="32.1" customHeight="1">
      <c r="A868" s="91"/>
      <c r="B868" s="277"/>
      <c r="C868" s="278"/>
      <c r="D868" s="278"/>
      <c r="E868" s="278"/>
      <c r="F868" s="123"/>
      <c r="G868" s="279">
        <f t="shared" si="14"/>
        <v>0</v>
      </c>
    </row>
    <row r="869" spans="1:7" s="77" customFormat="1" ht="32.1" customHeight="1">
      <c r="A869" s="91"/>
      <c r="B869" s="277"/>
      <c r="C869" s="278"/>
      <c r="D869" s="278"/>
      <c r="E869" s="278"/>
      <c r="F869" s="123"/>
      <c r="G869" s="279">
        <f t="shared" si="14"/>
        <v>0</v>
      </c>
    </row>
    <row r="870" spans="1:7" s="77" customFormat="1" ht="32.1" customHeight="1">
      <c r="A870" s="91"/>
      <c r="B870" s="277"/>
      <c r="C870" s="278"/>
      <c r="D870" s="278"/>
      <c r="E870" s="278"/>
      <c r="F870" s="123"/>
      <c r="G870" s="279">
        <f t="shared" si="14"/>
        <v>0</v>
      </c>
    </row>
    <row r="871" spans="1:7" s="77" customFormat="1" ht="32.1" customHeight="1">
      <c r="A871" s="91"/>
      <c r="B871" s="277"/>
      <c r="C871" s="278"/>
      <c r="D871" s="278"/>
      <c r="E871" s="278"/>
      <c r="F871" s="123"/>
      <c r="G871" s="279">
        <f t="shared" si="14"/>
        <v>0</v>
      </c>
    </row>
    <row r="872" spans="1:7" s="77" customFormat="1" ht="32.1" customHeight="1">
      <c r="A872" s="91"/>
      <c r="B872" s="277"/>
      <c r="C872" s="278"/>
      <c r="D872" s="278"/>
      <c r="E872" s="278"/>
      <c r="F872" s="123"/>
      <c r="G872" s="279">
        <f t="shared" si="14"/>
        <v>0</v>
      </c>
    </row>
    <row r="873" spans="1:7" s="77" customFormat="1" ht="32.1" customHeight="1">
      <c r="A873" s="91"/>
      <c r="B873" s="277"/>
      <c r="C873" s="278"/>
      <c r="D873" s="278"/>
      <c r="E873" s="278"/>
      <c r="F873" s="123"/>
      <c r="G873" s="279">
        <f t="shared" si="14"/>
        <v>0</v>
      </c>
    </row>
    <row r="874" spans="1:7" s="77" customFormat="1" ht="32.1" customHeight="1">
      <c r="A874" s="91"/>
      <c r="B874" s="277"/>
      <c r="C874" s="278"/>
      <c r="D874" s="278"/>
      <c r="E874" s="278"/>
      <c r="F874" s="123"/>
      <c r="G874" s="279">
        <f t="shared" si="14"/>
        <v>0</v>
      </c>
    </row>
    <row r="875" spans="1:7" s="77" customFormat="1" ht="32.1" customHeight="1">
      <c r="A875" s="91"/>
      <c r="B875" s="277"/>
      <c r="C875" s="278"/>
      <c r="D875" s="278"/>
      <c r="E875" s="278"/>
      <c r="F875" s="123"/>
      <c r="G875" s="279">
        <f t="shared" si="14"/>
        <v>0</v>
      </c>
    </row>
    <row r="876" spans="1:7" s="77" customFormat="1" ht="32.1" customHeight="1">
      <c r="A876" s="91"/>
      <c r="B876" s="277"/>
      <c r="C876" s="278"/>
      <c r="D876" s="278"/>
      <c r="E876" s="278"/>
      <c r="F876" s="123"/>
      <c r="G876" s="279">
        <f t="shared" si="14"/>
        <v>0</v>
      </c>
    </row>
    <row r="877" spans="1:7" s="77" customFormat="1" ht="32.1" customHeight="1">
      <c r="A877" s="91"/>
      <c r="B877" s="277"/>
      <c r="C877" s="278"/>
      <c r="D877" s="278"/>
      <c r="E877" s="278"/>
      <c r="F877" s="123"/>
      <c r="G877" s="279">
        <f t="shared" si="14"/>
        <v>0</v>
      </c>
    </row>
    <row r="878" spans="1:7" s="77" customFormat="1" ht="32.1" customHeight="1">
      <c r="A878" s="91"/>
      <c r="B878" s="277"/>
      <c r="C878" s="278"/>
      <c r="D878" s="278"/>
      <c r="E878" s="278"/>
      <c r="F878" s="123"/>
      <c r="G878" s="279">
        <f t="shared" si="14"/>
        <v>0</v>
      </c>
    </row>
    <row r="879" spans="1:7" s="77" customFormat="1" ht="32.1" customHeight="1">
      <c r="A879" s="91"/>
      <c r="B879" s="277"/>
      <c r="C879" s="278"/>
      <c r="D879" s="278"/>
      <c r="E879" s="278"/>
      <c r="F879" s="123"/>
      <c r="G879" s="279">
        <f t="shared" si="14"/>
        <v>0</v>
      </c>
    </row>
    <row r="880" spans="1:7" s="77" customFormat="1" ht="32.1" customHeight="1">
      <c r="A880" s="91"/>
      <c r="B880" s="277"/>
      <c r="C880" s="278"/>
      <c r="D880" s="278"/>
      <c r="E880" s="278"/>
      <c r="F880" s="123"/>
      <c r="G880" s="279">
        <f t="shared" si="14"/>
        <v>0</v>
      </c>
    </row>
    <row r="881" spans="1:7" s="77" customFormat="1" ht="32.1" customHeight="1">
      <c r="A881" s="91"/>
      <c r="B881" s="277"/>
      <c r="C881" s="278"/>
      <c r="D881" s="278"/>
      <c r="E881" s="278"/>
      <c r="F881" s="123"/>
      <c r="G881" s="279">
        <f t="shared" si="14"/>
        <v>0</v>
      </c>
    </row>
    <row r="882" spans="1:7" s="77" customFormat="1" ht="32.1" customHeight="1">
      <c r="A882" s="91"/>
      <c r="B882" s="277"/>
      <c r="C882" s="278"/>
      <c r="D882" s="278"/>
      <c r="E882" s="278"/>
      <c r="F882" s="123"/>
      <c r="G882" s="279">
        <f t="shared" si="14"/>
        <v>0</v>
      </c>
    </row>
    <row r="883" spans="1:7" s="77" customFormat="1" ht="32.1" customHeight="1">
      <c r="A883" s="91"/>
      <c r="B883" s="277"/>
      <c r="C883" s="278"/>
      <c r="D883" s="278"/>
      <c r="E883" s="278"/>
      <c r="F883" s="123"/>
      <c r="G883" s="279">
        <f t="shared" si="14"/>
        <v>0</v>
      </c>
    </row>
    <row r="884" spans="1:7" s="77" customFormat="1" ht="32.1" customHeight="1">
      <c r="A884" s="91"/>
      <c r="B884" s="277"/>
      <c r="C884" s="278"/>
      <c r="D884" s="278"/>
      <c r="E884" s="278"/>
      <c r="F884" s="123"/>
      <c r="G884" s="279">
        <f t="shared" si="14"/>
        <v>0</v>
      </c>
    </row>
    <row r="885" spans="1:7" s="77" customFormat="1" ht="32.1" customHeight="1">
      <c r="A885" s="91"/>
      <c r="B885" s="277"/>
      <c r="C885" s="278"/>
      <c r="D885" s="278"/>
      <c r="E885" s="278"/>
      <c r="F885" s="123"/>
      <c r="G885" s="279">
        <f t="shared" si="14"/>
        <v>0</v>
      </c>
    </row>
    <row r="886" spans="1:7" s="77" customFormat="1" ht="32.1" customHeight="1">
      <c r="A886" s="91"/>
      <c r="B886" s="277"/>
      <c r="C886" s="278"/>
      <c r="D886" s="278"/>
      <c r="E886" s="278"/>
      <c r="F886" s="123"/>
      <c r="G886" s="279">
        <f t="shared" si="14"/>
        <v>0</v>
      </c>
    </row>
    <row r="887" spans="1:7" s="77" customFormat="1" ht="32.1" customHeight="1">
      <c r="A887" s="91"/>
      <c r="B887" s="277"/>
      <c r="C887" s="278"/>
      <c r="D887" s="278"/>
      <c r="E887" s="278"/>
      <c r="F887" s="123"/>
      <c r="G887" s="279">
        <f t="shared" si="14"/>
        <v>0</v>
      </c>
    </row>
    <row r="888" spans="1:7" s="77" customFormat="1" ht="32.1" customHeight="1">
      <c r="A888" s="91"/>
      <c r="B888" s="277"/>
      <c r="C888" s="278"/>
      <c r="D888" s="278"/>
      <c r="E888" s="278"/>
      <c r="F888" s="123"/>
      <c r="G888" s="279">
        <f t="shared" si="14"/>
        <v>0</v>
      </c>
    </row>
    <row r="889" spans="1:7" s="77" customFormat="1" ht="32.1" customHeight="1">
      <c r="A889" s="91"/>
      <c r="B889" s="277"/>
      <c r="C889" s="278"/>
      <c r="D889" s="278"/>
      <c r="E889" s="278"/>
      <c r="F889" s="123"/>
      <c r="G889" s="279">
        <f t="shared" si="14"/>
        <v>0</v>
      </c>
    </row>
    <row r="890" spans="1:7" s="77" customFormat="1" ht="32.1" customHeight="1">
      <c r="A890" s="91"/>
      <c r="B890" s="277"/>
      <c r="C890" s="278"/>
      <c r="D890" s="278"/>
      <c r="E890" s="278"/>
      <c r="F890" s="123"/>
      <c r="G890" s="279">
        <f t="shared" si="14"/>
        <v>0</v>
      </c>
    </row>
    <row r="891" spans="1:7" s="77" customFormat="1" ht="32.1" customHeight="1">
      <c r="A891" s="91"/>
      <c r="B891" s="277"/>
      <c r="C891" s="278"/>
      <c r="D891" s="278"/>
      <c r="E891" s="278"/>
      <c r="F891" s="123"/>
      <c r="G891" s="279">
        <f t="shared" si="14"/>
        <v>0</v>
      </c>
    </row>
    <row r="892" spans="1:7" s="77" customFormat="1" ht="32.1" customHeight="1">
      <c r="A892" s="91"/>
      <c r="B892" s="277"/>
      <c r="C892" s="278"/>
      <c r="D892" s="278"/>
      <c r="E892" s="278"/>
      <c r="F892" s="123"/>
      <c r="G892" s="279">
        <f t="shared" si="14"/>
        <v>0</v>
      </c>
    </row>
    <row r="893" spans="1:7" s="77" customFormat="1" ht="32.1" customHeight="1">
      <c r="A893" s="91"/>
      <c r="B893" s="277"/>
      <c r="C893" s="278"/>
      <c r="D893" s="278"/>
      <c r="E893" s="278"/>
      <c r="F893" s="123"/>
      <c r="G893" s="279">
        <f t="shared" si="14"/>
        <v>0</v>
      </c>
    </row>
    <row r="894" spans="1:7" s="77" customFormat="1" ht="32.1" customHeight="1">
      <c r="A894" s="91"/>
      <c r="B894" s="277"/>
      <c r="C894" s="278"/>
      <c r="D894" s="278"/>
      <c r="E894" s="278"/>
      <c r="F894" s="123"/>
      <c r="G894" s="279">
        <f t="shared" si="14"/>
        <v>0</v>
      </c>
    </row>
    <row r="895" spans="1:7" s="77" customFormat="1" ht="32.1" customHeight="1">
      <c r="A895" s="91"/>
      <c r="B895" s="277"/>
      <c r="C895" s="278"/>
      <c r="D895" s="278"/>
      <c r="E895" s="278"/>
      <c r="F895" s="123"/>
      <c r="G895" s="279">
        <f t="shared" si="14"/>
        <v>0</v>
      </c>
    </row>
    <row r="896" spans="1:7" s="77" customFormat="1" ht="32.1" customHeight="1">
      <c r="A896" s="91"/>
      <c r="B896" s="277"/>
      <c r="C896" s="278"/>
      <c r="D896" s="278"/>
      <c r="E896" s="278"/>
      <c r="F896" s="123"/>
      <c r="G896" s="279">
        <f t="shared" si="14"/>
        <v>0</v>
      </c>
    </row>
    <row r="897" spans="1:7" s="77" customFormat="1" ht="32.1" customHeight="1">
      <c r="A897" s="91"/>
      <c r="B897" s="277"/>
      <c r="C897" s="278"/>
      <c r="D897" s="278"/>
      <c r="E897" s="278"/>
      <c r="F897" s="123"/>
      <c r="G897" s="279">
        <f t="shared" si="14"/>
        <v>0</v>
      </c>
    </row>
    <row r="898" spans="1:7" s="77" customFormat="1" ht="32.1" customHeight="1">
      <c r="A898" s="91"/>
      <c r="B898" s="277"/>
      <c r="C898" s="278"/>
      <c r="D898" s="278"/>
      <c r="E898" s="278"/>
      <c r="F898" s="123"/>
      <c r="G898" s="279">
        <f t="shared" si="14"/>
        <v>0</v>
      </c>
    </row>
    <row r="899" spans="1:7" s="77" customFormat="1" ht="32.1" customHeight="1">
      <c r="A899" s="91"/>
      <c r="B899" s="277"/>
      <c r="C899" s="278"/>
      <c r="D899" s="278"/>
      <c r="E899" s="278"/>
      <c r="F899" s="123"/>
      <c r="G899" s="279">
        <f t="shared" si="14"/>
        <v>0</v>
      </c>
    </row>
    <row r="900" spans="1:7" s="77" customFormat="1" ht="32.1" customHeight="1">
      <c r="A900" s="91"/>
      <c r="B900" s="277"/>
      <c r="C900" s="278"/>
      <c r="D900" s="278"/>
      <c r="E900" s="278"/>
      <c r="F900" s="123"/>
      <c r="G900" s="279">
        <f t="shared" si="14"/>
        <v>0</v>
      </c>
    </row>
    <row r="901" spans="1:7" s="77" customFormat="1" ht="32.1" customHeight="1">
      <c r="A901" s="91"/>
      <c r="B901" s="277"/>
      <c r="C901" s="278"/>
      <c r="D901" s="278"/>
      <c r="E901" s="278"/>
      <c r="F901" s="123"/>
      <c r="G901" s="279">
        <f t="shared" si="14"/>
        <v>0</v>
      </c>
    </row>
    <row r="902" spans="1:7" s="77" customFormat="1" ht="32.1" customHeight="1">
      <c r="A902" s="91"/>
      <c r="B902" s="277"/>
      <c r="C902" s="278"/>
      <c r="D902" s="278"/>
      <c r="E902" s="278"/>
      <c r="F902" s="123"/>
      <c r="G902" s="279">
        <f t="shared" si="14"/>
        <v>0</v>
      </c>
    </row>
    <row r="903" spans="1:7" s="77" customFormat="1" ht="32.1" customHeight="1">
      <c r="A903" s="91"/>
      <c r="B903" s="277"/>
      <c r="C903" s="278"/>
      <c r="D903" s="278"/>
      <c r="E903" s="278"/>
      <c r="F903" s="123"/>
      <c r="G903" s="279">
        <f t="shared" si="14"/>
        <v>0</v>
      </c>
    </row>
    <row r="904" spans="1:7" s="77" customFormat="1" ht="32.1" customHeight="1">
      <c r="A904" s="91"/>
      <c r="B904" s="277"/>
      <c r="C904" s="278"/>
      <c r="D904" s="278"/>
      <c r="E904" s="278"/>
      <c r="F904" s="123"/>
      <c r="G904" s="279">
        <f t="shared" si="14"/>
        <v>0</v>
      </c>
    </row>
    <row r="905" spans="1:7" s="77" customFormat="1" ht="32.1" customHeight="1">
      <c r="A905" s="91"/>
      <c r="B905" s="277"/>
      <c r="C905" s="278"/>
      <c r="D905" s="278"/>
      <c r="E905" s="278"/>
      <c r="F905" s="123"/>
      <c r="G905" s="279">
        <f t="shared" si="14"/>
        <v>0</v>
      </c>
    </row>
    <row r="906" spans="1:7" s="77" customFormat="1" ht="32.1" customHeight="1">
      <c r="A906" s="91"/>
      <c r="B906" s="277"/>
      <c r="C906" s="278"/>
      <c r="D906" s="278"/>
      <c r="E906" s="278"/>
      <c r="F906" s="123"/>
      <c r="G906" s="279">
        <f t="shared" si="14"/>
        <v>0</v>
      </c>
    </row>
    <row r="907" spans="1:7" s="77" customFormat="1" ht="32.1" customHeight="1">
      <c r="A907" s="91"/>
      <c r="B907" s="277"/>
      <c r="C907" s="278"/>
      <c r="D907" s="278"/>
      <c r="E907" s="278"/>
      <c r="F907" s="123"/>
      <c r="G907" s="279">
        <f t="shared" si="14"/>
        <v>0</v>
      </c>
    </row>
    <row r="908" spans="1:7" s="77" customFormat="1" ht="32.1" customHeight="1">
      <c r="A908" s="91"/>
      <c r="B908" s="277"/>
      <c r="C908" s="278"/>
      <c r="D908" s="278"/>
      <c r="E908" s="278"/>
      <c r="F908" s="123"/>
      <c r="G908" s="279">
        <f t="shared" si="14"/>
        <v>0</v>
      </c>
    </row>
    <row r="909" spans="1:7" s="77" customFormat="1" ht="32.1" customHeight="1">
      <c r="A909" s="91"/>
      <c r="B909" s="277"/>
      <c r="C909" s="278"/>
      <c r="D909" s="278"/>
      <c r="E909" s="278"/>
      <c r="F909" s="123"/>
      <c r="G909" s="279">
        <f t="shared" si="14"/>
        <v>0</v>
      </c>
    </row>
    <row r="910" spans="1:7" s="77" customFormat="1" ht="32.1" customHeight="1">
      <c r="A910" s="91"/>
      <c r="B910" s="277"/>
      <c r="C910" s="278"/>
      <c r="D910" s="278"/>
      <c r="E910" s="278"/>
      <c r="F910" s="123"/>
      <c r="G910" s="279">
        <f t="shared" si="14"/>
        <v>0</v>
      </c>
    </row>
    <row r="911" spans="1:7" s="77" customFormat="1" ht="32.1" customHeight="1">
      <c r="A911" s="91"/>
      <c r="B911" s="277"/>
      <c r="C911" s="278"/>
      <c r="D911" s="278"/>
      <c r="E911" s="278"/>
      <c r="F911" s="123"/>
      <c r="G911" s="279">
        <f t="shared" si="14"/>
        <v>0</v>
      </c>
    </row>
    <row r="912" spans="1:7" s="77" customFormat="1" ht="32.1" customHeight="1">
      <c r="A912" s="91"/>
      <c r="B912" s="277"/>
      <c r="C912" s="278"/>
      <c r="D912" s="278"/>
      <c r="E912" s="278"/>
      <c r="F912" s="123"/>
      <c r="G912" s="279">
        <f t="shared" si="14"/>
        <v>0</v>
      </c>
    </row>
    <row r="913" spans="1:7" s="77" customFormat="1" ht="32.1" customHeight="1">
      <c r="A913" s="91"/>
      <c r="B913" s="277"/>
      <c r="C913" s="278"/>
      <c r="D913" s="278"/>
      <c r="E913" s="278"/>
      <c r="F913" s="123"/>
      <c r="G913" s="279">
        <f t="shared" si="14"/>
        <v>0</v>
      </c>
    </row>
    <row r="914" spans="1:7" s="77" customFormat="1" ht="32.1" customHeight="1">
      <c r="A914" s="91"/>
      <c r="B914" s="277"/>
      <c r="C914" s="278"/>
      <c r="D914" s="278"/>
      <c r="E914" s="278"/>
      <c r="F914" s="123"/>
      <c r="G914" s="279">
        <f t="shared" si="14"/>
        <v>0</v>
      </c>
    </row>
    <row r="915" spans="1:7" s="77" customFormat="1" ht="32.1" customHeight="1">
      <c r="A915" s="91"/>
      <c r="B915" s="277"/>
      <c r="C915" s="278"/>
      <c r="D915" s="278"/>
      <c r="E915" s="278"/>
      <c r="F915" s="123"/>
      <c r="G915" s="279">
        <f t="shared" si="14"/>
        <v>0</v>
      </c>
    </row>
    <row r="916" spans="1:7" s="77" customFormat="1" ht="32.1" customHeight="1">
      <c r="A916" s="91"/>
      <c r="B916" s="277"/>
      <c r="C916" s="278"/>
      <c r="D916" s="278"/>
      <c r="E916" s="278"/>
      <c r="F916" s="123"/>
      <c r="G916" s="279">
        <f t="shared" si="14"/>
        <v>0</v>
      </c>
    </row>
    <row r="917" spans="1:7" s="77" customFormat="1" ht="32.1" customHeight="1">
      <c r="A917" s="91"/>
      <c r="B917" s="277"/>
      <c r="C917" s="278"/>
      <c r="D917" s="278"/>
      <c r="E917" s="278"/>
      <c r="F917" s="123"/>
      <c r="G917" s="279">
        <f t="shared" ref="G917:G980" si="15">C917-D917+(E917+F917)</f>
        <v>0</v>
      </c>
    </row>
    <row r="918" spans="1:7" s="77" customFormat="1" ht="32.1" customHeight="1">
      <c r="A918" s="91"/>
      <c r="B918" s="277"/>
      <c r="C918" s="278"/>
      <c r="D918" s="278"/>
      <c r="E918" s="278"/>
      <c r="F918" s="123"/>
      <c r="G918" s="279">
        <f t="shared" si="15"/>
        <v>0</v>
      </c>
    </row>
    <row r="919" spans="1:7" s="77" customFormat="1" ht="32.1" customHeight="1">
      <c r="A919" s="91"/>
      <c r="B919" s="277"/>
      <c r="C919" s="278"/>
      <c r="D919" s="278"/>
      <c r="E919" s="278"/>
      <c r="F919" s="123"/>
      <c r="G919" s="279">
        <f t="shared" si="15"/>
        <v>0</v>
      </c>
    </row>
    <row r="920" spans="1:7" s="77" customFormat="1" ht="32.1" customHeight="1">
      <c r="A920" s="91"/>
      <c r="B920" s="277"/>
      <c r="C920" s="278"/>
      <c r="D920" s="278"/>
      <c r="E920" s="278"/>
      <c r="F920" s="123"/>
      <c r="G920" s="279">
        <f t="shared" si="15"/>
        <v>0</v>
      </c>
    </row>
    <row r="921" spans="1:7" s="77" customFormat="1" ht="32.1" customHeight="1">
      <c r="A921" s="91"/>
      <c r="B921" s="277"/>
      <c r="C921" s="278"/>
      <c r="D921" s="278"/>
      <c r="E921" s="278"/>
      <c r="F921" s="123"/>
      <c r="G921" s="279">
        <f t="shared" si="15"/>
        <v>0</v>
      </c>
    </row>
    <row r="922" spans="1:7" s="77" customFormat="1" ht="32.1" customHeight="1">
      <c r="A922" s="91"/>
      <c r="B922" s="277"/>
      <c r="C922" s="278"/>
      <c r="D922" s="278"/>
      <c r="E922" s="278"/>
      <c r="F922" s="123"/>
      <c r="G922" s="279">
        <f t="shared" si="15"/>
        <v>0</v>
      </c>
    </row>
    <row r="923" spans="1:7" s="77" customFormat="1" ht="32.1" customHeight="1">
      <c r="A923" s="91"/>
      <c r="B923" s="277"/>
      <c r="C923" s="278"/>
      <c r="D923" s="278"/>
      <c r="E923" s="278"/>
      <c r="F923" s="123"/>
      <c r="G923" s="279">
        <f t="shared" si="15"/>
        <v>0</v>
      </c>
    </row>
    <row r="924" spans="1:7" s="77" customFormat="1" ht="32.1" customHeight="1">
      <c r="A924" s="91"/>
      <c r="B924" s="277"/>
      <c r="C924" s="278"/>
      <c r="D924" s="278"/>
      <c r="E924" s="278"/>
      <c r="F924" s="123"/>
      <c r="G924" s="279">
        <f t="shared" si="15"/>
        <v>0</v>
      </c>
    </row>
    <row r="925" spans="1:7" s="77" customFormat="1" ht="32.1" customHeight="1">
      <c r="A925" s="91"/>
      <c r="B925" s="277"/>
      <c r="C925" s="278"/>
      <c r="D925" s="278"/>
      <c r="E925" s="278"/>
      <c r="F925" s="123"/>
      <c r="G925" s="279">
        <f t="shared" si="15"/>
        <v>0</v>
      </c>
    </row>
    <row r="926" spans="1:7" s="77" customFormat="1" ht="32.1" customHeight="1">
      <c r="A926" s="91"/>
      <c r="B926" s="277"/>
      <c r="C926" s="278"/>
      <c r="D926" s="278"/>
      <c r="E926" s="278"/>
      <c r="F926" s="123"/>
      <c r="G926" s="279">
        <f t="shared" si="15"/>
        <v>0</v>
      </c>
    </row>
    <row r="927" spans="1:7" s="77" customFormat="1" ht="32.1" customHeight="1">
      <c r="A927" s="91"/>
      <c r="B927" s="277"/>
      <c r="C927" s="278"/>
      <c r="D927" s="278"/>
      <c r="E927" s="278"/>
      <c r="F927" s="123"/>
      <c r="G927" s="279">
        <f t="shared" si="15"/>
        <v>0</v>
      </c>
    </row>
    <row r="928" spans="1:7" s="77" customFormat="1" ht="32.1" customHeight="1">
      <c r="A928" s="91"/>
      <c r="B928" s="277"/>
      <c r="C928" s="278"/>
      <c r="D928" s="278"/>
      <c r="E928" s="278"/>
      <c r="F928" s="123"/>
      <c r="G928" s="279">
        <f t="shared" si="15"/>
        <v>0</v>
      </c>
    </row>
    <row r="929" spans="1:7" s="77" customFormat="1" ht="32.1" customHeight="1">
      <c r="A929" s="91"/>
      <c r="B929" s="277"/>
      <c r="C929" s="278"/>
      <c r="D929" s="278"/>
      <c r="E929" s="278"/>
      <c r="F929" s="123"/>
      <c r="G929" s="279">
        <f t="shared" si="15"/>
        <v>0</v>
      </c>
    </row>
    <row r="930" spans="1:7" s="77" customFormat="1" ht="32.1" customHeight="1">
      <c r="A930" s="91"/>
      <c r="B930" s="277"/>
      <c r="C930" s="278"/>
      <c r="D930" s="278"/>
      <c r="E930" s="278"/>
      <c r="F930" s="123"/>
      <c r="G930" s="279">
        <f t="shared" si="15"/>
        <v>0</v>
      </c>
    </row>
    <row r="931" spans="1:7" s="77" customFormat="1" ht="32.1" customHeight="1">
      <c r="A931" s="91"/>
      <c r="B931" s="277"/>
      <c r="C931" s="278"/>
      <c r="D931" s="278"/>
      <c r="E931" s="278"/>
      <c r="F931" s="123"/>
      <c r="G931" s="279">
        <f t="shared" si="15"/>
        <v>0</v>
      </c>
    </row>
    <row r="932" spans="1:7" s="77" customFormat="1" ht="32.1" customHeight="1">
      <c r="A932" s="91"/>
      <c r="B932" s="277"/>
      <c r="C932" s="278"/>
      <c r="D932" s="278"/>
      <c r="E932" s="278"/>
      <c r="F932" s="123"/>
      <c r="G932" s="279">
        <f t="shared" si="15"/>
        <v>0</v>
      </c>
    </row>
    <row r="933" spans="1:7" s="77" customFormat="1" ht="32.1" customHeight="1">
      <c r="A933" s="91"/>
      <c r="B933" s="277"/>
      <c r="C933" s="278"/>
      <c r="D933" s="278"/>
      <c r="E933" s="278"/>
      <c r="F933" s="123"/>
      <c r="G933" s="279">
        <f t="shared" si="15"/>
        <v>0</v>
      </c>
    </row>
    <row r="934" spans="1:7" s="77" customFormat="1" ht="32.1" customHeight="1">
      <c r="A934" s="91"/>
      <c r="B934" s="277"/>
      <c r="C934" s="278"/>
      <c r="D934" s="278"/>
      <c r="E934" s="278"/>
      <c r="F934" s="123"/>
      <c r="G934" s="279">
        <f t="shared" si="15"/>
        <v>0</v>
      </c>
    </row>
    <row r="935" spans="1:7" s="77" customFormat="1" ht="32.1" customHeight="1">
      <c r="A935" s="91"/>
      <c r="B935" s="277"/>
      <c r="C935" s="278"/>
      <c r="D935" s="278"/>
      <c r="E935" s="278"/>
      <c r="F935" s="123"/>
      <c r="G935" s="279">
        <f t="shared" si="15"/>
        <v>0</v>
      </c>
    </row>
    <row r="936" spans="1:7" s="77" customFormat="1" ht="32.1" customHeight="1">
      <c r="A936" s="91"/>
      <c r="B936" s="277"/>
      <c r="C936" s="278"/>
      <c r="D936" s="278"/>
      <c r="E936" s="278"/>
      <c r="F936" s="123"/>
      <c r="G936" s="279">
        <f t="shared" si="15"/>
        <v>0</v>
      </c>
    </row>
    <row r="937" spans="1:7" s="77" customFormat="1" ht="32.1" customHeight="1">
      <c r="A937" s="91"/>
      <c r="B937" s="277"/>
      <c r="C937" s="278"/>
      <c r="D937" s="278"/>
      <c r="E937" s="278"/>
      <c r="F937" s="123"/>
      <c r="G937" s="279">
        <f t="shared" si="15"/>
        <v>0</v>
      </c>
    </row>
    <row r="938" spans="1:7" s="77" customFormat="1" ht="32.1" customHeight="1">
      <c r="A938" s="91"/>
      <c r="B938" s="277"/>
      <c r="C938" s="278"/>
      <c r="D938" s="278"/>
      <c r="E938" s="278"/>
      <c r="F938" s="123"/>
      <c r="G938" s="279">
        <f t="shared" si="15"/>
        <v>0</v>
      </c>
    </row>
    <row r="939" spans="1:7" s="77" customFormat="1" ht="32.1" customHeight="1">
      <c r="A939" s="91"/>
      <c r="B939" s="277"/>
      <c r="C939" s="278"/>
      <c r="D939" s="278"/>
      <c r="E939" s="278"/>
      <c r="F939" s="123"/>
      <c r="G939" s="279">
        <f t="shared" si="15"/>
        <v>0</v>
      </c>
    </row>
    <row r="940" spans="1:7" s="77" customFormat="1" ht="32.1" customHeight="1">
      <c r="A940" s="91"/>
      <c r="B940" s="277"/>
      <c r="C940" s="278"/>
      <c r="D940" s="278"/>
      <c r="E940" s="278"/>
      <c r="F940" s="123"/>
      <c r="G940" s="279">
        <f t="shared" si="15"/>
        <v>0</v>
      </c>
    </row>
    <row r="941" spans="1:7" s="77" customFormat="1" ht="32.1" customHeight="1">
      <c r="A941" s="91"/>
      <c r="B941" s="277"/>
      <c r="C941" s="278"/>
      <c r="D941" s="278"/>
      <c r="E941" s="278"/>
      <c r="F941" s="123"/>
      <c r="G941" s="279">
        <f t="shared" si="15"/>
        <v>0</v>
      </c>
    </row>
    <row r="942" spans="1:7" s="77" customFormat="1" ht="32.1" customHeight="1">
      <c r="A942" s="91"/>
      <c r="B942" s="277"/>
      <c r="C942" s="278"/>
      <c r="D942" s="278"/>
      <c r="E942" s="278"/>
      <c r="F942" s="123"/>
      <c r="G942" s="279">
        <f t="shared" si="15"/>
        <v>0</v>
      </c>
    </row>
    <row r="943" spans="1:7" s="77" customFormat="1" ht="32.1" customHeight="1">
      <c r="A943" s="91"/>
      <c r="B943" s="277"/>
      <c r="C943" s="278"/>
      <c r="D943" s="278"/>
      <c r="E943" s="278"/>
      <c r="F943" s="123"/>
      <c r="G943" s="279">
        <f t="shared" si="15"/>
        <v>0</v>
      </c>
    </row>
    <row r="944" spans="1:7" s="77" customFormat="1" ht="32.1" customHeight="1">
      <c r="A944" s="91"/>
      <c r="B944" s="277"/>
      <c r="C944" s="278"/>
      <c r="D944" s="278"/>
      <c r="E944" s="278"/>
      <c r="F944" s="123"/>
      <c r="G944" s="279">
        <f t="shared" si="15"/>
        <v>0</v>
      </c>
    </row>
    <row r="945" spans="1:7" s="77" customFormat="1" ht="32.1" customHeight="1">
      <c r="A945" s="91"/>
      <c r="B945" s="277"/>
      <c r="C945" s="278"/>
      <c r="D945" s="278"/>
      <c r="E945" s="278"/>
      <c r="F945" s="123"/>
      <c r="G945" s="279">
        <f t="shared" si="15"/>
        <v>0</v>
      </c>
    </row>
    <row r="946" spans="1:7" s="77" customFormat="1" ht="32.1" customHeight="1">
      <c r="A946" s="91"/>
      <c r="B946" s="277"/>
      <c r="C946" s="278"/>
      <c r="D946" s="278"/>
      <c r="E946" s="278"/>
      <c r="F946" s="123"/>
      <c r="G946" s="279">
        <f t="shared" si="15"/>
        <v>0</v>
      </c>
    </row>
    <row r="947" spans="1:7" s="77" customFormat="1" ht="32.1" customHeight="1">
      <c r="A947" s="91"/>
      <c r="B947" s="277"/>
      <c r="C947" s="278"/>
      <c r="D947" s="278"/>
      <c r="E947" s="278"/>
      <c r="F947" s="123"/>
      <c r="G947" s="279">
        <f t="shared" si="15"/>
        <v>0</v>
      </c>
    </row>
    <row r="948" spans="1:7" s="77" customFormat="1" ht="32.1" customHeight="1">
      <c r="A948" s="91"/>
      <c r="B948" s="277"/>
      <c r="C948" s="278"/>
      <c r="D948" s="278"/>
      <c r="E948" s="278"/>
      <c r="F948" s="123"/>
      <c r="G948" s="279">
        <f t="shared" si="15"/>
        <v>0</v>
      </c>
    </row>
    <row r="949" spans="1:7" s="77" customFormat="1" ht="32.1" customHeight="1">
      <c r="A949" s="91"/>
      <c r="B949" s="277"/>
      <c r="C949" s="278"/>
      <c r="D949" s="278"/>
      <c r="E949" s="278"/>
      <c r="F949" s="123"/>
      <c r="G949" s="279">
        <f t="shared" si="15"/>
        <v>0</v>
      </c>
    </row>
    <row r="950" spans="1:7" s="77" customFormat="1" ht="32.1" customHeight="1">
      <c r="A950" s="91"/>
      <c r="B950" s="277"/>
      <c r="C950" s="278"/>
      <c r="D950" s="278"/>
      <c r="E950" s="278"/>
      <c r="F950" s="123"/>
      <c r="G950" s="279">
        <f t="shared" si="15"/>
        <v>0</v>
      </c>
    </row>
    <row r="951" spans="1:7" s="77" customFormat="1" ht="32.1" customHeight="1">
      <c r="A951" s="91"/>
      <c r="B951" s="277"/>
      <c r="C951" s="278"/>
      <c r="D951" s="278"/>
      <c r="E951" s="278"/>
      <c r="F951" s="123"/>
      <c r="G951" s="279">
        <f t="shared" si="15"/>
        <v>0</v>
      </c>
    </row>
    <row r="952" spans="1:7" s="77" customFormat="1" ht="32.1" customHeight="1">
      <c r="A952" s="91"/>
      <c r="B952" s="277"/>
      <c r="C952" s="278"/>
      <c r="D952" s="278"/>
      <c r="E952" s="278"/>
      <c r="F952" s="123"/>
      <c r="G952" s="279">
        <f t="shared" si="15"/>
        <v>0</v>
      </c>
    </row>
    <row r="953" spans="1:7" s="77" customFormat="1" ht="32.1" customHeight="1">
      <c r="A953" s="91"/>
      <c r="B953" s="277"/>
      <c r="C953" s="278"/>
      <c r="D953" s="278"/>
      <c r="E953" s="278"/>
      <c r="F953" s="123"/>
      <c r="G953" s="279">
        <f t="shared" si="15"/>
        <v>0</v>
      </c>
    </row>
    <row r="954" spans="1:7" s="77" customFormat="1" ht="32.1" customHeight="1">
      <c r="A954" s="91"/>
      <c r="B954" s="277"/>
      <c r="C954" s="278"/>
      <c r="D954" s="278"/>
      <c r="E954" s="278"/>
      <c r="F954" s="123"/>
      <c r="G954" s="279">
        <f t="shared" si="15"/>
        <v>0</v>
      </c>
    </row>
    <row r="955" spans="1:7" s="77" customFormat="1" ht="32.1" customHeight="1">
      <c r="A955" s="91"/>
      <c r="B955" s="277"/>
      <c r="C955" s="278"/>
      <c r="D955" s="278"/>
      <c r="E955" s="278"/>
      <c r="F955" s="123"/>
      <c r="G955" s="279">
        <f t="shared" si="15"/>
        <v>0</v>
      </c>
    </row>
    <row r="956" spans="1:7" s="77" customFormat="1" ht="32.1" customHeight="1">
      <c r="A956" s="91"/>
      <c r="B956" s="277"/>
      <c r="C956" s="278"/>
      <c r="D956" s="278"/>
      <c r="E956" s="278"/>
      <c r="F956" s="123"/>
      <c r="G956" s="279">
        <f t="shared" si="15"/>
        <v>0</v>
      </c>
    </row>
    <row r="957" spans="1:7" s="77" customFormat="1" ht="32.1" customHeight="1">
      <c r="A957" s="91"/>
      <c r="B957" s="277"/>
      <c r="C957" s="278"/>
      <c r="D957" s="278"/>
      <c r="E957" s="278"/>
      <c r="F957" s="123"/>
      <c r="G957" s="279">
        <f t="shared" si="15"/>
        <v>0</v>
      </c>
    </row>
    <row r="958" spans="1:7" s="77" customFormat="1" ht="32.1" customHeight="1">
      <c r="A958" s="91"/>
      <c r="B958" s="277"/>
      <c r="C958" s="278"/>
      <c r="D958" s="278"/>
      <c r="E958" s="278"/>
      <c r="F958" s="123"/>
      <c r="G958" s="279">
        <f t="shared" si="15"/>
        <v>0</v>
      </c>
    </row>
    <row r="959" spans="1:7" s="77" customFormat="1" ht="32.1" customHeight="1">
      <c r="A959" s="91"/>
      <c r="B959" s="277"/>
      <c r="C959" s="278"/>
      <c r="D959" s="278"/>
      <c r="E959" s="278"/>
      <c r="F959" s="123"/>
      <c r="G959" s="279">
        <f t="shared" si="15"/>
        <v>0</v>
      </c>
    </row>
    <row r="960" spans="1:7" s="77" customFormat="1" ht="32.1" customHeight="1">
      <c r="A960" s="91"/>
      <c r="B960" s="277"/>
      <c r="C960" s="278"/>
      <c r="D960" s="278"/>
      <c r="E960" s="278"/>
      <c r="F960" s="123"/>
      <c r="G960" s="279">
        <f t="shared" si="15"/>
        <v>0</v>
      </c>
    </row>
    <row r="961" spans="1:7" s="77" customFormat="1" ht="32.1" customHeight="1">
      <c r="A961" s="91"/>
      <c r="B961" s="277"/>
      <c r="C961" s="278"/>
      <c r="D961" s="278"/>
      <c r="E961" s="278"/>
      <c r="F961" s="123"/>
      <c r="G961" s="279">
        <f t="shared" si="15"/>
        <v>0</v>
      </c>
    </row>
    <row r="962" spans="1:7" s="77" customFormat="1" ht="32.1" customHeight="1">
      <c r="A962" s="91"/>
      <c r="B962" s="277"/>
      <c r="C962" s="278"/>
      <c r="D962" s="278"/>
      <c r="E962" s="278"/>
      <c r="F962" s="123"/>
      <c r="G962" s="279">
        <f t="shared" si="15"/>
        <v>0</v>
      </c>
    </row>
    <row r="963" spans="1:7" s="77" customFormat="1" ht="32.1" customHeight="1">
      <c r="A963" s="91"/>
      <c r="B963" s="277"/>
      <c r="C963" s="278"/>
      <c r="D963" s="278"/>
      <c r="E963" s="278"/>
      <c r="F963" s="123"/>
      <c r="G963" s="279">
        <f t="shared" si="15"/>
        <v>0</v>
      </c>
    </row>
    <row r="964" spans="1:7" s="77" customFormat="1" ht="32.1" customHeight="1">
      <c r="A964" s="91"/>
      <c r="B964" s="277"/>
      <c r="C964" s="278"/>
      <c r="D964" s="278"/>
      <c r="E964" s="278"/>
      <c r="F964" s="123"/>
      <c r="G964" s="279">
        <f t="shared" si="15"/>
        <v>0</v>
      </c>
    </row>
    <row r="965" spans="1:7" s="77" customFormat="1" ht="32.1" customHeight="1">
      <c r="A965" s="91"/>
      <c r="B965" s="277"/>
      <c r="C965" s="278"/>
      <c r="D965" s="278"/>
      <c r="E965" s="278"/>
      <c r="F965" s="123"/>
      <c r="G965" s="279">
        <f t="shared" si="15"/>
        <v>0</v>
      </c>
    </row>
    <row r="966" spans="1:7" s="77" customFormat="1" ht="32.1" customHeight="1">
      <c r="A966" s="91"/>
      <c r="B966" s="277"/>
      <c r="C966" s="278"/>
      <c r="D966" s="278"/>
      <c r="E966" s="278"/>
      <c r="F966" s="123"/>
      <c r="G966" s="279">
        <f t="shared" si="15"/>
        <v>0</v>
      </c>
    </row>
    <row r="967" spans="1:7" s="77" customFormat="1" ht="32.1" customHeight="1">
      <c r="A967" s="91"/>
      <c r="B967" s="277"/>
      <c r="C967" s="278"/>
      <c r="D967" s="278"/>
      <c r="E967" s="278"/>
      <c r="F967" s="123"/>
      <c r="G967" s="279">
        <f t="shared" si="15"/>
        <v>0</v>
      </c>
    </row>
    <row r="968" spans="1:7" s="77" customFormat="1" ht="32.1" customHeight="1">
      <c r="A968" s="91"/>
      <c r="B968" s="277"/>
      <c r="C968" s="278"/>
      <c r="D968" s="278"/>
      <c r="E968" s="278"/>
      <c r="F968" s="123"/>
      <c r="G968" s="279">
        <f t="shared" si="15"/>
        <v>0</v>
      </c>
    </row>
    <row r="969" spans="1:7" s="77" customFormat="1" ht="32.1" customHeight="1">
      <c r="A969" s="91"/>
      <c r="B969" s="277"/>
      <c r="C969" s="278"/>
      <c r="D969" s="278"/>
      <c r="E969" s="278"/>
      <c r="F969" s="123"/>
      <c r="G969" s="279">
        <f t="shared" si="15"/>
        <v>0</v>
      </c>
    </row>
    <row r="970" spans="1:7" s="77" customFormat="1" ht="32.1" customHeight="1">
      <c r="A970" s="91"/>
      <c r="B970" s="277"/>
      <c r="C970" s="278"/>
      <c r="D970" s="278"/>
      <c r="E970" s="278"/>
      <c r="F970" s="123"/>
      <c r="G970" s="279">
        <f t="shared" si="15"/>
        <v>0</v>
      </c>
    </row>
    <row r="971" spans="1:7" s="77" customFormat="1" ht="32.1" customHeight="1">
      <c r="A971" s="91"/>
      <c r="B971" s="277"/>
      <c r="C971" s="278"/>
      <c r="D971" s="278"/>
      <c r="E971" s="278"/>
      <c r="F971" s="123"/>
      <c r="G971" s="279">
        <f t="shared" si="15"/>
        <v>0</v>
      </c>
    </row>
    <row r="972" spans="1:7" s="77" customFormat="1" ht="32.1" customHeight="1">
      <c r="A972" s="91"/>
      <c r="B972" s="277"/>
      <c r="C972" s="278"/>
      <c r="D972" s="278"/>
      <c r="E972" s="278"/>
      <c r="F972" s="123"/>
      <c r="G972" s="279">
        <f t="shared" si="15"/>
        <v>0</v>
      </c>
    </row>
    <row r="973" spans="1:7" s="77" customFormat="1" ht="32.1" customHeight="1">
      <c r="A973" s="91"/>
      <c r="B973" s="277"/>
      <c r="C973" s="278"/>
      <c r="D973" s="278"/>
      <c r="E973" s="278"/>
      <c r="F973" s="123"/>
      <c r="G973" s="279">
        <f t="shared" si="15"/>
        <v>0</v>
      </c>
    </row>
    <row r="974" spans="1:7" s="77" customFormat="1" ht="32.1" customHeight="1">
      <c r="A974" s="91"/>
      <c r="B974" s="277"/>
      <c r="C974" s="278"/>
      <c r="D974" s="278"/>
      <c r="E974" s="278"/>
      <c r="F974" s="123"/>
      <c r="G974" s="279">
        <f t="shared" si="15"/>
        <v>0</v>
      </c>
    </row>
    <row r="975" spans="1:7" s="77" customFormat="1" ht="32.1" customHeight="1">
      <c r="A975" s="91"/>
      <c r="B975" s="277"/>
      <c r="C975" s="278"/>
      <c r="D975" s="278"/>
      <c r="E975" s="278"/>
      <c r="F975" s="123"/>
      <c r="G975" s="279">
        <f t="shared" si="15"/>
        <v>0</v>
      </c>
    </row>
    <row r="976" spans="1:7" s="77" customFormat="1" ht="32.1" customHeight="1">
      <c r="A976" s="91"/>
      <c r="B976" s="277"/>
      <c r="C976" s="278"/>
      <c r="D976" s="278"/>
      <c r="E976" s="278"/>
      <c r="F976" s="123"/>
      <c r="G976" s="279">
        <f t="shared" si="15"/>
        <v>0</v>
      </c>
    </row>
    <row r="977" spans="1:7" s="77" customFormat="1" ht="32.1" customHeight="1">
      <c r="A977" s="91"/>
      <c r="B977" s="277"/>
      <c r="C977" s="278"/>
      <c r="D977" s="278"/>
      <c r="E977" s="278"/>
      <c r="F977" s="123"/>
      <c r="G977" s="279">
        <f t="shared" si="15"/>
        <v>0</v>
      </c>
    </row>
    <row r="978" spans="1:7" s="77" customFormat="1" ht="32.1" customHeight="1">
      <c r="A978" s="91"/>
      <c r="B978" s="277"/>
      <c r="C978" s="278"/>
      <c r="D978" s="278"/>
      <c r="E978" s="278"/>
      <c r="F978" s="123"/>
      <c r="G978" s="279">
        <f t="shared" si="15"/>
        <v>0</v>
      </c>
    </row>
    <row r="979" spans="1:7" s="77" customFormat="1" ht="32.1" customHeight="1">
      <c r="A979" s="91"/>
      <c r="B979" s="277"/>
      <c r="C979" s="278"/>
      <c r="D979" s="278"/>
      <c r="E979" s="278"/>
      <c r="F979" s="123"/>
      <c r="G979" s="279">
        <f t="shared" si="15"/>
        <v>0</v>
      </c>
    </row>
    <row r="980" spans="1:7" s="77" customFormat="1" ht="32.1" customHeight="1">
      <c r="A980" s="91"/>
      <c r="B980" s="277"/>
      <c r="C980" s="278"/>
      <c r="D980" s="278"/>
      <c r="E980" s="278"/>
      <c r="F980" s="123"/>
      <c r="G980" s="279">
        <f t="shared" si="15"/>
        <v>0</v>
      </c>
    </row>
    <row r="981" spans="1:7" s="77" customFormat="1" ht="32.1" customHeight="1">
      <c r="A981" s="91"/>
      <c r="B981" s="277"/>
      <c r="C981" s="278"/>
      <c r="D981" s="278"/>
      <c r="E981" s="278"/>
      <c r="F981" s="123"/>
      <c r="G981" s="279">
        <f t="shared" ref="G981:G1010" si="16">C981-D981+(E981+F981)</f>
        <v>0</v>
      </c>
    </row>
    <row r="982" spans="1:7" s="77" customFormat="1" ht="32.1" customHeight="1">
      <c r="A982" s="91"/>
      <c r="B982" s="277"/>
      <c r="C982" s="278"/>
      <c r="D982" s="278"/>
      <c r="E982" s="278"/>
      <c r="F982" s="123"/>
      <c r="G982" s="279">
        <f t="shared" si="16"/>
        <v>0</v>
      </c>
    </row>
    <row r="983" spans="1:7" s="77" customFormat="1" ht="32.1" customHeight="1">
      <c r="A983" s="91"/>
      <c r="B983" s="277"/>
      <c r="C983" s="278"/>
      <c r="D983" s="278"/>
      <c r="E983" s="278"/>
      <c r="F983" s="123"/>
      <c r="G983" s="279">
        <f t="shared" si="16"/>
        <v>0</v>
      </c>
    </row>
    <row r="984" spans="1:7" s="77" customFormat="1" ht="32.1" customHeight="1">
      <c r="A984" s="91"/>
      <c r="B984" s="277"/>
      <c r="C984" s="278"/>
      <c r="D984" s="278"/>
      <c r="E984" s="278"/>
      <c r="F984" s="123"/>
      <c r="G984" s="279">
        <f t="shared" si="16"/>
        <v>0</v>
      </c>
    </row>
    <row r="985" spans="1:7" s="77" customFormat="1" ht="32.1" customHeight="1">
      <c r="A985" s="91"/>
      <c r="B985" s="277"/>
      <c r="C985" s="278"/>
      <c r="D985" s="278"/>
      <c r="E985" s="278"/>
      <c r="F985" s="123"/>
      <c r="G985" s="279">
        <f t="shared" si="16"/>
        <v>0</v>
      </c>
    </row>
    <row r="986" spans="1:7" s="77" customFormat="1" ht="32.1" customHeight="1">
      <c r="A986" s="91"/>
      <c r="B986" s="277"/>
      <c r="C986" s="278"/>
      <c r="D986" s="278"/>
      <c r="E986" s="278"/>
      <c r="F986" s="123"/>
      <c r="G986" s="279">
        <f t="shared" si="16"/>
        <v>0</v>
      </c>
    </row>
    <row r="987" spans="1:7" s="77" customFormat="1" ht="32.1" customHeight="1">
      <c r="A987" s="91"/>
      <c r="B987" s="277"/>
      <c r="C987" s="278"/>
      <c r="D987" s="278"/>
      <c r="E987" s="278"/>
      <c r="F987" s="123"/>
      <c r="G987" s="279">
        <f t="shared" si="16"/>
        <v>0</v>
      </c>
    </row>
    <row r="988" spans="1:7" s="77" customFormat="1" ht="32.1" customHeight="1">
      <c r="A988" s="91"/>
      <c r="B988" s="277"/>
      <c r="C988" s="278"/>
      <c r="D988" s="278"/>
      <c r="E988" s="278"/>
      <c r="F988" s="123"/>
      <c r="G988" s="279">
        <f t="shared" si="16"/>
        <v>0</v>
      </c>
    </row>
    <row r="989" spans="1:7" s="77" customFormat="1" ht="32.1" customHeight="1">
      <c r="A989" s="91"/>
      <c r="B989" s="277"/>
      <c r="C989" s="278"/>
      <c r="D989" s="278"/>
      <c r="E989" s="278"/>
      <c r="F989" s="123"/>
      <c r="G989" s="279">
        <f t="shared" si="16"/>
        <v>0</v>
      </c>
    </row>
    <row r="990" spans="1:7" s="77" customFormat="1" ht="32.1" customHeight="1">
      <c r="A990" s="91"/>
      <c r="B990" s="277"/>
      <c r="C990" s="278"/>
      <c r="D990" s="278"/>
      <c r="E990" s="278"/>
      <c r="F990" s="123"/>
      <c r="G990" s="279">
        <f t="shared" si="16"/>
        <v>0</v>
      </c>
    </row>
    <row r="991" spans="1:7" s="77" customFormat="1" ht="32.1" customHeight="1">
      <c r="A991" s="91"/>
      <c r="B991" s="277"/>
      <c r="C991" s="278"/>
      <c r="D991" s="278"/>
      <c r="E991" s="278"/>
      <c r="F991" s="123"/>
      <c r="G991" s="279">
        <f t="shared" si="16"/>
        <v>0</v>
      </c>
    </row>
    <row r="992" spans="1:7" s="77" customFormat="1" ht="32.1" customHeight="1">
      <c r="A992" s="91"/>
      <c r="B992" s="277"/>
      <c r="C992" s="278"/>
      <c r="D992" s="278"/>
      <c r="E992" s="278"/>
      <c r="F992" s="123"/>
      <c r="G992" s="279">
        <f t="shared" si="16"/>
        <v>0</v>
      </c>
    </row>
    <row r="993" spans="1:7" s="77" customFormat="1" ht="32.1" customHeight="1">
      <c r="A993" s="91"/>
      <c r="B993" s="277"/>
      <c r="C993" s="278"/>
      <c r="D993" s="278"/>
      <c r="E993" s="278"/>
      <c r="F993" s="123"/>
      <c r="G993" s="279">
        <f t="shared" si="16"/>
        <v>0</v>
      </c>
    </row>
    <row r="994" spans="1:7" s="77" customFormat="1" ht="32.1" customHeight="1">
      <c r="A994" s="91"/>
      <c r="B994" s="277"/>
      <c r="C994" s="278"/>
      <c r="D994" s="278"/>
      <c r="E994" s="278"/>
      <c r="F994" s="123"/>
      <c r="G994" s="279">
        <f t="shared" si="16"/>
        <v>0</v>
      </c>
    </row>
    <row r="995" spans="1:7" s="77" customFormat="1" ht="32.1" customHeight="1">
      <c r="A995" s="91"/>
      <c r="B995" s="277"/>
      <c r="C995" s="278"/>
      <c r="D995" s="278"/>
      <c r="E995" s="278"/>
      <c r="F995" s="123"/>
      <c r="G995" s="279">
        <f t="shared" si="16"/>
        <v>0</v>
      </c>
    </row>
    <row r="996" spans="1:7" s="77" customFormat="1" ht="32.1" customHeight="1">
      <c r="A996" s="91"/>
      <c r="B996" s="277"/>
      <c r="C996" s="278"/>
      <c r="D996" s="278"/>
      <c r="E996" s="278"/>
      <c r="F996" s="123"/>
      <c r="G996" s="279">
        <f t="shared" si="16"/>
        <v>0</v>
      </c>
    </row>
    <row r="997" spans="1:7" s="77" customFormat="1" ht="32.1" customHeight="1">
      <c r="A997" s="91"/>
      <c r="B997" s="277"/>
      <c r="C997" s="278"/>
      <c r="D997" s="278"/>
      <c r="E997" s="278"/>
      <c r="F997" s="123"/>
      <c r="G997" s="279">
        <f t="shared" si="16"/>
        <v>0</v>
      </c>
    </row>
    <row r="998" spans="1:7" s="77" customFormat="1" ht="32.1" customHeight="1">
      <c r="A998" s="91"/>
      <c r="B998" s="277"/>
      <c r="C998" s="278"/>
      <c r="D998" s="278"/>
      <c r="E998" s="278"/>
      <c r="F998" s="123"/>
      <c r="G998" s="279">
        <f t="shared" si="16"/>
        <v>0</v>
      </c>
    </row>
    <row r="999" spans="1:7" s="77" customFormat="1" ht="32.1" customHeight="1">
      <c r="A999" s="91"/>
      <c r="B999" s="277"/>
      <c r="C999" s="278"/>
      <c r="D999" s="278"/>
      <c r="E999" s="278"/>
      <c r="F999" s="123"/>
      <c r="G999" s="279">
        <f t="shared" si="16"/>
        <v>0</v>
      </c>
    </row>
    <row r="1000" spans="1:7" s="77" customFormat="1" ht="32.1" customHeight="1">
      <c r="A1000" s="91"/>
      <c r="B1000" s="277"/>
      <c r="C1000" s="278"/>
      <c r="D1000" s="278"/>
      <c r="E1000" s="278"/>
      <c r="F1000" s="123"/>
      <c r="G1000" s="279">
        <f t="shared" si="16"/>
        <v>0</v>
      </c>
    </row>
    <row r="1001" spans="1:7" s="77" customFormat="1" ht="32.1" customHeight="1">
      <c r="A1001" s="91"/>
      <c r="B1001" s="277"/>
      <c r="C1001" s="278"/>
      <c r="D1001" s="278"/>
      <c r="E1001" s="278"/>
      <c r="F1001" s="123"/>
      <c r="G1001" s="279">
        <f t="shared" si="16"/>
        <v>0</v>
      </c>
    </row>
    <row r="1002" spans="1:7" s="77" customFormat="1" ht="32.1" customHeight="1">
      <c r="A1002" s="91"/>
      <c r="B1002" s="277"/>
      <c r="C1002" s="278"/>
      <c r="D1002" s="278"/>
      <c r="E1002" s="278"/>
      <c r="F1002" s="123"/>
      <c r="G1002" s="279">
        <f t="shared" si="16"/>
        <v>0</v>
      </c>
    </row>
    <row r="1003" spans="1:7" s="77" customFormat="1" ht="32.1" customHeight="1">
      <c r="A1003" s="91"/>
      <c r="B1003" s="277"/>
      <c r="C1003" s="278"/>
      <c r="D1003" s="278"/>
      <c r="E1003" s="278"/>
      <c r="F1003" s="123"/>
      <c r="G1003" s="279">
        <f t="shared" si="16"/>
        <v>0</v>
      </c>
    </row>
    <row r="1004" spans="1:7" s="77" customFormat="1" ht="32.1" customHeight="1">
      <c r="A1004" s="91"/>
      <c r="B1004" s="277"/>
      <c r="C1004" s="278"/>
      <c r="D1004" s="278"/>
      <c r="E1004" s="278"/>
      <c r="F1004" s="123"/>
      <c r="G1004" s="279">
        <f t="shared" si="16"/>
        <v>0</v>
      </c>
    </row>
    <row r="1005" spans="1:7" s="77" customFormat="1" ht="32.1" customHeight="1">
      <c r="A1005" s="91"/>
      <c r="B1005" s="277"/>
      <c r="C1005" s="278"/>
      <c r="D1005" s="278"/>
      <c r="E1005" s="278"/>
      <c r="F1005" s="123"/>
      <c r="G1005" s="279">
        <f t="shared" si="16"/>
        <v>0</v>
      </c>
    </row>
    <row r="1006" spans="1:7" s="77" customFormat="1" ht="32.1" customHeight="1">
      <c r="A1006" s="91"/>
      <c r="B1006" s="277"/>
      <c r="C1006" s="278"/>
      <c r="D1006" s="278"/>
      <c r="E1006" s="278"/>
      <c r="F1006" s="123"/>
      <c r="G1006" s="279">
        <f t="shared" si="16"/>
        <v>0</v>
      </c>
    </row>
    <row r="1007" spans="1:7" s="77" customFormat="1" ht="32.1" customHeight="1">
      <c r="A1007" s="91"/>
      <c r="B1007" s="277"/>
      <c r="C1007" s="278"/>
      <c r="D1007" s="278"/>
      <c r="E1007" s="278"/>
      <c r="F1007" s="123"/>
      <c r="G1007" s="279">
        <f t="shared" si="16"/>
        <v>0</v>
      </c>
    </row>
    <row r="1008" spans="1:7" s="77" customFormat="1" ht="32.1" customHeight="1">
      <c r="A1008" s="91"/>
      <c r="B1008" s="277"/>
      <c r="C1008" s="278"/>
      <c r="D1008" s="278"/>
      <c r="E1008" s="278"/>
      <c r="F1008" s="123"/>
      <c r="G1008" s="279">
        <f t="shared" si="16"/>
        <v>0</v>
      </c>
    </row>
    <row r="1009" spans="1:8" s="77" customFormat="1" ht="32.1" customHeight="1">
      <c r="A1009" s="91"/>
      <c r="B1009" s="277"/>
      <c r="C1009" s="278"/>
      <c r="D1009" s="278"/>
      <c r="E1009" s="278"/>
      <c r="F1009" s="123"/>
      <c r="G1009" s="279">
        <f t="shared" si="16"/>
        <v>0</v>
      </c>
    </row>
    <row r="1010" spans="1:8" s="77" customFormat="1" ht="32.1" customHeight="1">
      <c r="A1010" s="91"/>
      <c r="B1010" s="277"/>
      <c r="C1010" s="278"/>
      <c r="D1010" s="278"/>
      <c r="E1010" s="278"/>
      <c r="F1010" s="123"/>
      <c r="G1010" s="279">
        <f t="shared" si="16"/>
        <v>0</v>
      </c>
    </row>
    <row r="1011" spans="1:8" s="77" customFormat="1" ht="32.1" customHeight="1" thickBot="1">
      <c r="A1011" s="91"/>
      <c r="B1011" s="110"/>
      <c r="C1011" s="124"/>
      <c r="D1011" s="124"/>
      <c r="E1011" s="124"/>
      <c r="F1011" s="125"/>
      <c r="G1011" s="126">
        <f>C1011-D1011+(E1011+F1011)</f>
        <v>0</v>
      </c>
    </row>
    <row r="1012" spans="1:8" s="77" customFormat="1" ht="3.75" customHeight="1">
      <c r="A1012" s="91"/>
      <c r="B1012" s="92"/>
      <c r="C1012" s="92"/>
      <c r="E1012" s="93"/>
      <c r="F1012" s="93"/>
      <c r="H1012" s="94"/>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6" customWidth="1"/>
    <col min="2" max="2" width="22.375" style="76" customWidth="1"/>
    <col min="3" max="3" width="22.25" style="76" customWidth="1"/>
    <col min="4" max="7" width="22.25" style="77" customWidth="1"/>
    <col min="8" max="8" width="1.625" style="76" customWidth="1"/>
    <col min="9" max="16384" width="9" style="76"/>
  </cols>
  <sheetData>
    <row r="1" spans="1:8" ht="5.25" customHeight="1"/>
    <row r="2" spans="1:8" ht="21">
      <c r="B2" s="354" t="s">
        <v>56</v>
      </c>
      <c r="D2" s="78" t="s">
        <v>50</v>
      </c>
      <c r="E2" s="182" t="str">
        <f>'パターン2-1'!B19</f>
        <v>平成25年</v>
      </c>
      <c r="F2" s="76"/>
      <c r="G2" s="76"/>
    </row>
    <row r="3" spans="1:8" ht="15.75" customHeight="1">
      <c r="B3" s="80"/>
      <c r="C3" s="80"/>
      <c r="D3" s="80"/>
      <c r="E3" s="80"/>
      <c r="F3" s="80"/>
      <c r="G3" s="80"/>
    </row>
    <row r="4" spans="1:8" ht="15.75" customHeight="1">
      <c r="A4" s="81"/>
      <c r="B4" s="255" t="s">
        <v>297</v>
      </c>
      <c r="C4" s="82"/>
      <c r="D4" s="81"/>
      <c r="E4" s="82"/>
    </row>
    <row r="5" spans="1:8" ht="15.75" customHeight="1">
      <c r="A5" s="81"/>
      <c r="B5" s="76" t="s">
        <v>372</v>
      </c>
      <c r="C5" s="82"/>
      <c r="D5" s="81"/>
      <c r="E5" s="82"/>
    </row>
    <row r="6" spans="1:8" ht="25.5" customHeight="1" thickBot="1">
      <c r="A6" s="83"/>
      <c r="B6" s="84" t="str">
        <f>"　　・"&amp;E2&amp;"の青色申告決算書の２ページに記載した内容に沿って入力し、完了したら「次へ」ボタンを押してください。"</f>
        <v>　　・平成25年の青色申告決算書の２ページに記載した内容に沿って入力し、完了したら「次へ」ボタンを押してください。</v>
      </c>
      <c r="C6" s="83"/>
      <c r="D6" s="83"/>
      <c r="E6" s="80"/>
      <c r="F6" s="80"/>
      <c r="G6" s="85" t="s">
        <v>33</v>
      </c>
    </row>
    <row r="7" spans="1:8" s="87" customFormat="1" ht="40.5" customHeight="1">
      <c r="A7" s="86"/>
      <c r="B7" s="430" t="s">
        <v>126</v>
      </c>
      <c r="C7" s="437" t="s">
        <v>57</v>
      </c>
      <c r="D7" s="437" t="s">
        <v>58</v>
      </c>
      <c r="E7" s="437" t="s">
        <v>59</v>
      </c>
      <c r="F7" s="437" t="s">
        <v>60</v>
      </c>
      <c r="G7" s="432" t="s">
        <v>153</v>
      </c>
    </row>
    <row r="8" spans="1:8" s="87" customFormat="1" ht="15" customHeight="1">
      <c r="A8" s="86"/>
      <c r="B8" s="431"/>
      <c r="C8" s="438"/>
      <c r="D8" s="438"/>
      <c r="E8" s="439"/>
      <c r="F8" s="438"/>
      <c r="G8" s="433"/>
    </row>
    <row r="9" spans="1:8" s="87" customFormat="1" ht="15" customHeight="1">
      <c r="A9" s="86"/>
      <c r="B9" s="417" t="s">
        <v>127</v>
      </c>
      <c r="C9" s="434" t="s">
        <v>35</v>
      </c>
      <c r="D9" s="435"/>
      <c r="E9" s="435"/>
      <c r="F9" s="435"/>
      <c r="G9" s="436"/>
    </row>
    <row r="10" spans="1:8" s="90" customFormat="1" ht="30" customHeight="1" thickBot="1">
      <c r="A10" s="88"/>
      <c r="B10" s="419"/>
      <c r="C10" s="128">
        <f>SUM(C11:C1010)</f>
        <v>0</v>
      </c>
      <c r="D10" s="128">
        <f>SUM(D11:D1010)</f>
        <v>0</v>
      </c>
      <c r="E10" s="128">
        <f>SUM(E11:E1010)</f>
        <v>0</v>
      </c>
      <c r="F10" s="129">
        <f>SUM(F11:F1010)</f>
        <v>0</v>
      </c>
      <c r="G10" s="130">
        <f>SUM(G11:G1010)</f>
        <v>0</v>
      </c>
      <c r="H10" s="89"/>
    </row>
    <row r="11" spans="1:8" s="77" customFormat="1" ht="32.1" customHeight="1" thickTop="1">
      <c r="A11" s="91"/>
      <c r="B11" s="280">
        <f>'パターン2-2-5-1'!B12</f>
        <v>0</v>
      </c>
      <c r="C11" s="281"/>
      <c r="D11" s="282">
        <f>'パターン2-2-5-1'!G12</f>
        <v>0</v>
      </c>
      <c r="E11" s="281"/>
      <c r="F11" s="281"/>
      <c r="G11" s="283">
        <f t="shared" ref="G11:G265" si="0">D11+E11+F11-C11</f>
        <v>0</v>
      </c>
    </row>
    <row r="12" spans="1:8" s="77" customFormat="1" ht="32.1" customHeight="1">
      <c r="A12" s="91"/>
      <c r="B12" s="284">
        <f>'パターン2-2-5-1'!B13</f>
        <v>0</v>
      </c>
      <c r="C12" s="285"/>
      <c r="D12" s="286">
        <f>'パターン2-2-5-1'!G13</f>
        <v>0</v>
      </c>
      <c r="E12" s="285"/>
      <c r="F12" s="287"/>
      <c r="G12" s="288">
        <f t="shared" si="0"/>
        <v>0</v>
      </c>
    </row>
    <row r="13" spans="1:8" s="77" customFormat="1" ht="32.1" customHeight="1">
      <c r="A13" s="91"/>
      <c r="B13" s="284">
        <f>'パターン2-2-5-1'!B14</f>
        <v>0</v>
      </c>
      <c r="C13" s="285"/>
      <c r="D13" s="286">
        <f>'パターン2-2-5-1'!G14</f>
        <v>0</v>
      </c>
      <c r="E13" s="285"/>
      <c r="F13" s="287"/>
      <c r="G13" s="288">
        <f t="shared" si="0"/>
        <v>0</v>
      </c>
    </row>
    <row r="14" spans="1:8" s="77" customFormat="1" ht="32.1" customHeight="1">
      <c r="A14" s="91"/>
      <c r="B14" s="284">
        <f>'パターン2-2-5-1'!B15</f>
        <v>0</v>
      </c>
      <c r="C14" s="285"/>
      <c r="D14" s="286">
        <f>'パターン2-2-5-1'!G15</f>
        <v>0</v>
      </c>
      <c r="E14" s="285"/>
      <c r="F14" s="287"/>
      <c r="G14" s="288">
        <f t="shared" si="0"/>
        <v>0</v>
      </c>
    </row>
    <row r="15" spans="1:8" s="77" customFormat="1" ht="32.1" customHeight="1">
      <c r="A15" s="91"/>
      <c r="B15" s="284">
        <f>'パターン2-2-5-1'!B16</f>
        <v>0</v>
      </c>
      <c r="C15" s="285"/>
      <c r="D15" s="286">
        <f>'パターン2-2-5-1'!G16</f>
        <v>0</v>
      </c>
      <c r="E15" s="285"/>
      <c r="F15" s="287"/>
      <c r="G15" s="288">
        <f t="shared" si="0"/>
        <v>0</v>
      </c>
    </row>
    <row r="16" spans="1:8" s="77" customFormat="1" ht="32.1" customHeight="1">
      <c r="A16" s="91"/>
      <c r="B16" s="284">
        <f>'パターン2-2-5-1'!B17</f>
        <v>0</v>
      </c>
      <c r="C16" s="285"/>
      <c r="D16" s="286">
        <f>'パターン2-2-5-1'!G17</f>
        <v>0</v>
      </c>
      <c r="E16" s="285"/>
      <c r="F16" s="287"/>
      <c r="G16" s="288">
        <f t="shared" si="0"/>
        <v>0</v>
      </c>
    </row>
    <row r="17" spans="1:7" s="77" customFormat="1" ht="32.1" customHeight="1">
      <c r="A17" s="91"/>
      <c r="B17" s="284">
        <f>'パターン2-2-5-1'!B18</f>
        <v>0</v>
      </c>
      <c r="C17" s="285"/>
      <c r="D17" s="286">
        <f>'パターン2-2-5-1'!G18</f>
        <v>0</v>
      </c>
      <c r="E17" s="285"/>
      <c r="F17" s="287"/>
      <c r="G17" s="288">
        <f t="shared" si="0"/>
        <v>0</v>
      </c>
    </row>
    <row r="18" spans="1:7" s="77" customFormat="1" ht="32.1" customHeight="1">
      <c r="A18" s="91"/>
      <c r="B18" s="284">
        <f>'パターン2-2-5-1'!B19</f>
        <v>0</v>
      </c>
      <c r="C18" s="285"/>
      <c r="D18" s="286">
        <f>'パターン2-2-5-1'!G19</f>
        <v>0</v>
      </c>
      <c r="E18" s="285"/>
      <c r="F18" s="287"/>
      <c r="G18" s="288">
        <f t="shared" si="0"/>
        <v>0</v>
      </c>
    </row>
    <row r="19" spans="1:7" s="77" customFormat="1" ht="32.1" customHeight="1">
      <c r="A19" s="91"/>
      <c r="B19" s="284">
        <f>'パターン2-2-5-1'!B20</f>
        <v>0</v>
      </c>
      <c r="C19" s="285"/>
      <c r="D19" s="286">
        <f>'パターン2-2-5-1'!G20</f>
        <v>0</v>
      </c>
      <c r="E19" s="285"/>
      <c r="F19" s="287"/>
      <c r="G19" s="288">
        <f t="shared" si="0"/>
        <v>0</v>
      </c>
    </row>
    <row r="20" spans="1:7" s="77" customFormat="1" ht="32.1" customHeight="1">
      <c r="A20" s="91"/>
      <c r="B20" s="284">
        <f>'パターン2-2-5-1'!B21</f>
        <v>0</v>
      </c>
      <c r="C20" s="285"/>
      <c r="D20" s="286">
        <f>'パターン2-2-5-1'!G21</f>
        <v>0</v>
      </c>
      <c r="E20" s="285"/>
      <c r="F20" s="287"/>
      <c r="G20" s="288">
        <f t="shared" si="0"/>
        <v>0</v>
      </c>
    </row>
    <row r="21" spans="1:7" s="77" customFormat="1" ht="32.1" customHeight="1">
      <c r="A21" s="91"/>
      <c r="B21" s="284">
        <f>'パターン2-2-5-1'!B22</f>
        <v>0</v>
      </c>
      <c r="C21" s="285"/>
      <c r="D21" s="286">
        <f>'パターン2-2-5-1'!G22</f>
        <v>0</v>
      </c>
      <c r="E21" s="285"/>
      <c r="F21" s="287"/>
      <c r="G21" s="288">
        <f t="shared" si="0"/>
        <v>0</v>
      </c>
    </row>
    <row r="22" spans="1:7" s="77" customFormat="1" ht="32.1" customHeight="1">
      <c r="A22" s="91"/>
      <c r="B22" s="284">
        <f>'パターン2-2-5-1'!B23</f>
        <v>0</v>
      </c>
      <c r="C22" s="285"/>
      <c r="D22" s="286">
        <f>'パターン2-2-5-1'!G23</f>
        <v>0</v>
      </c>
      <c r="E22" s="285"/>
      <c r="F22" s="287"/>
      <c r="G22" s="288">
        <f t="shared" si="0"/>
        <v>0</v>
      </c>
    </row>
    <row r="23" spans="1:7" s="77" customFormat="1" ht="32.1" customHeight="1">
      <c r="A23" s="91"/>
      <c r="B23" s="284">
        <f>'パターン2-2-5-1'!B24</f>
        <v>0</v>
      </c>
      <c r="C23" s="285"/>
      <c r="D23" s="286">
        <f>'パターン2-2-5-1'!G24</f>
        <v>0</v>
      </c>
      <c r="E23" s="285"/>
      <c r="F23" s="287"/>
      <c r="G23" s="288">
        <f t="shared" si="0"/>
        <v>0</v>
      </c>
    </row>
    <row r="24" spans="1:7" s="77" customFormat="1" ht="32.1" customHeight="1">
      <c r="A24" s="91"/>
      <c r="B24" s="284">
        <f>'パターン2-2-5-1'!B25</f>
        <v>0</v>
      </c>
      <c r="C24" s="285"/>
      <c r="D24" s="286">
        <f>'パターン2-2-5-1'!G25</f>
        <v>0</v>
      </c>
      <c r="E24" s="285"/>
      <c r="F24" s="287"/>
      <c r="G24" s="288">
        <f t="shared" si="0"/>
        <v>0</v>
      </c>
    </row>
    <row r="25" spans="1:7" s="77" customFormat="1" ht="32.1" customHeight="1">
      <c r="A25" s="91"/>
      <c r="B25" s="284">
        <f>'パターン2-2-5-1'!B26</f>
        <v>0</v>
      </c>
      <c r="C25" s="285"/>
      <c r="D25" s="286">
        <f>'パターン2-2-5-1'!G26</f>
        <v>0</v>
      </c>
      <c r="E25" s="285"/>
      <c r="F25" s="287"/>
      <c r="G25" s="288">
        <f t="shared" si="0"/>
        <v>0</v>
      </c>
    </row>
    <row r="26" spans="1:7" s="77" customFormat="1" ht="32.1" customHeight="1">
      <c r="A26" s="91"/>
      <c r="B26" s="284">
        <f>'パターン2-2-5-1'!B27</f>
        <v>0</v>
      </c>
      <c r="C26" s="285"/>
      <c r="D26" s="286">
        <f>'パターン2-2-5-1'!G27</f>
        <v>0</v>
      </c>
      <c r="E26" s="285"/>
      <c r="F26" s="287"/>
      <c r="G26" s="288">
        <f t="shared" si="0"/>
        <v>0</v>
      </c>
    </row>
    <row r="27" spans="1:7" s="77" customFormat="1" ht="32.1" customHeight="1">
      <c r="A27" s="91"/>
      <c r="B27" s="284">
        <f>'パターン2-2-5-1'!B28</f>
        <v>0</v>
      </c>
      <c r="C27" s="285"/>
      <c r="D27" s="286">
        <f>'パターン2-2-5-1'!G28</f>
        <v>0</v>
      </c>
      <c r="E27" s="285"/>
      <c r="F27" s="287"/>
      <c r="G27" s="288">
        <f t="shared" si="0"/>
        <v>0</v>
      </c>
    </row>
    <row r="28" spans="1:7" s="77" customFormat="1" ht="32.1" customHeight="1">
      <c r="A28" s="91"/>
      <c r="B28" s="284">
        <f>'パターン2-2-5-1'!B29</f>
        <v>0</v>
      </c>
      <c r="C28" s="285"/>
      <c r="D28" s="286">
        <f>'パターン2-2-5-1'!G29</f>
        <v>0</v>
      </c>
      <c r="E28" s="285"/>
      <c r="F28" s="287"/>
      <c r="G28" s="288">
        <f t="shared" si="0"/>
        <v>0</v>
      </c>
    </row>
    <row r="29" spans="1:7" s="77" customFormat="1" ht="32.1" customHeight="1">
      <c r="A29" s="91"/>
      <c r="B29" s="284">
        <f>'パターン2-2-5-1'!B30</f>
        <v>0</v>
      </c>
      <c r="C29" s="285"/>
      <c r="D29" s="286">
        <f>'パターン2-2-5-1'!G30</f>
        <v>0</v>
      </c>
      <c r="E29" s="285"/>
      <c r="F29" s="287"/>
      <c r="G29" s="288">
        <f t="shared" si="0"/>
        <v>0</v>
      </c>
    </row>
    <row r="30" spans="1:7" s="77" customFormat="1" ht="32.1" customHeight="1">
      <c r="A30" s="91"/>
      <c r="B30" s="284">
        <f>'パターン2-2-5-1'!B31</f>
        <v>0</v>
      </c>
      <c r="C30" s="285"/>
      <c r="D30" s="286">
        <f>'パターン2-2-5-1'!G31</f>
        <v>0</v>
      </c>
      <c r="E30" s="285"/>
      <c r="F30" s="287"/>
      <c r="G30" s="288">
        <f t="shared" si="0"/>
        <v>0</v>
      </c>
    </row>
    <row r="31" spans="1:7" s="77" customFormat="1" ht="32.1" customHeight="1">
      <c r="A31" s="91"/>
      <c r="B31" s="284">
        <f>'パターン2-2-5-1'!B32</f>
        <v>0</v>
      </c>
      <c r="C31" s="285"/>
      <c r="D31" s="286">
        <f>'パターン2-2-5-1'!G32</f>
        <v>0</v>
      </c>
      <c r="E31" s="285"/>
      <c r="F31" s="287"/>
      <c r="G31" s="288">
        <f t="shared" si="0"/>
        <v>0</v>
      </c>
    </row>
    <row r="32" spans="1:7" s="77" customFormat="1" ht="32.1" customHeight="1">
      <c r="A32" s="91"/>
      <c r="B32" s="284">
        <f>'パターン2-2-5-1'!B33</f>
        <v>0</v>
      </c>
      <c r="C32" s="285"/>
      <c r="D32" s="286">
        <f>'パターン2-2-5-1'!G33</f>
        <v>0</v>
      </c>
      <c r="E32" s="285"/>
      <c r="F32" s="287"/>
      <c r="G32" s="288">
        <f t="shared" si="0"/>
        <v>0</v>
      </c>
    </row>
    <row r="33" spans="1:7" s="77" customFormat="1" ht="32.1" customHeight="1">
      <c r="A33" s="91"/>
      <c r="B33" s="284">
        <f>'パターン2-2-5-1'!B34</f>
        <v>0</v>
      </c>
      <c r="C33" s="285"/>
      <c r="D33" s="286">
        <f>'パターン2-2-5-1'!G34</f>
        <v>0</v>
      </c>
      <c r="E33" s="285"/>
      <c r="F33" s="287"/>
      <c r="G33" s="288">
        <f t="shared" si="0"/>
        <v>0</v>
      </c>
    </row>
    <row r="34" spans="1:7" s="77" customFormat="1" ht="32.1" customHeight="1">
      <c r="A34" s="91"/>
      <c r="B34" s="284">
        <f>'パターン2-2-5-1'!B35</f>
        <v>0</v>
      </c>
      <c r="C34" s="285"/>
      <c r="D34" s="286">
        <f>'パターン2-2-5-1'!G35</f>
        <v>0</v>
      </c>
      <c r="E34" s="285"/>
      <c r="F34" s="287"/>
      <c r="G34" s="288">
        <f t="shared" si="0"/>
        <v>0</v>
      </c>
    </row>
    <row r="35" spans="1:7" s="77" customFormat="1" ht="32.1" customHeight="1">
      <c r="A35" s="91"/>
      <c r="B35" s="284">
        <f>'パターン2-2-5-1'!B36</f>
        <v>0</v>
      </c>
      <c r="C35" s="285"/>
      <c r="D35" s="286">
        <f>'パターン2-2-5-1'!G36</f>
        <v>0</v>
      </c>
      <c r="E35" s="285"/>
      <c r="F35" s="287"/>
      <c r="G35" s="288">
        <f t="shared" si="0"/>
        <v>0</v>
      </c>
    </row>
    <row r="36" spans="1:7" s="77" customFormat="1" ht="32.1" customHeight="1">
      <c r="A36" s="91"/>
      <c r="B36" s="284">
        <f>'パターン2-2-5-1'!B37</f>
        <v>0</v>
      </c>
      <c r="C36" s="285"/>
      <c r="D36" s="286">
        <f>'パターン2-2-5-1'!G37</f>
        <v>0</v>
      </c>
      <c r="E36" s="285"/>
      <c r="F36" s="287"/>
      <c r="G36" s="288">
        <f t="shared" si="0"/>
        <v>0</v>
      </c>
    </row>
    <row r="37" spans="1:7" s="77" customFormat="1" ht="32.1" customHeight="1">
      <c r="A37" s="91"/>
      <c r="B37" s="284">
        <f>'パターン2-2-5-1'!B38</f>
        <v>0</v>
      </c>
      <c r="C37" s="285"/>
      <c r="D37" s="286">
        <f>'パターン2-2-5-1'!G38</f>
        <v>0</v>
      </c>
      <c r="E37" s="285"/>
      <c r="F37" s="287"/>
      <c r="G37" s="288">
        <f t="shared" si="0"/>
        <v>0</v>
      </c>
    </row>
    <row r="38" spans="1:7" s="77" customFormat="1" ht="32.1" customHeight="1">
      <c r="A38" s="91"/>
      <c r="B38" s="284">
        <f>'パターン2-2-5-1'!B39</f>
        <v>0</v>
      </c>
      <c r="C38" s="285"/>
      <c r="D38" s="286">
        <f>'パターン2-2-5-1'!G39</f>
        <v>0</v>
      </c>
      <c r="E38" s="285"/>
      <c r="F38" s="287"/>
      <c r="G38" s="288">
        <f t="shared" si="0"/>
        <v>0</v>
      </c>
    </row>
    <row r="39" spans="1:7" s="77" customFormat="1" ht="32.1" customHeight="1">
      <c r="A39" s="91"/>
      <c r="B39" s="284">
        <f>'パターン2-2-5-1'!B40</f>
        <v>0</v>
      </c>
      <c r="C39" s="285"/>
      <c r="D39" s="286">
        <f>'パターン2-2-5-1'!G40</f>
        <v>0</v>
      </c>
      <c r="E39" s="285"/>
      <c r="F39" s="287"/>
      <c r="G39" s="288">
        <f t="shared" si="0"/>
        <v>0</v>
      </c>
    </row>
    <row r="40" spans="1:7" s="77" customFormat="1" ht="32.1" customHeight="1">
      <c r="A40" s="91"/>
      <c r="B40" s="284">
        <f>'パターン2-2-5-1'!B41</f>
        <v>0</v>
      </c>
      <c r="C40" s="285"/>
      <c r="D40" s="286">
        <f>'パターン2-2-5-1'!G41</f>
        <v>0</v>
      </c>
      <c r="E40" s="285"/>
      <c r="F40" s="287"/>
      <c r="G40" s="288">
        <f t="shared" si="0"/>
        <v>0</v>
      </c>
    </row>
    <row r="41" spans="1:7" s="77" customFormat="1" ht="32.1" customHeight="1">
      <c r="A41" s="91"/>
      <c r="B41" s="284">
        <f>'パターン2-2-5-1'!B42</f>
        <v>0</v>
      </c>
      <c r="C41" s="285"/>
      <c r="D41" s="286">
        <f>'パターン2-2-5-1'!G42</f>
        <v>0</v>
      </c>
      <c r="E41" s="285"/>
      <c r="F41" s="287"/>
      <c r="G41" s="288">
        <f t="shared" si="0"/>
        <v>0</v>
      </c>
    </row>
    <row r="42" spans="1:7" s="77" customFormat="1" ht="32.1" customHeight="1">
      <c r="A42" s="91"/>
      <c r="B42" s="284">
        <f>'パターン2-2-5-1'!B43</f>
        <v>0</v>
      </c>
      <c r="C42" s="285"/>
      <c r="D42" s="286">
        <f>'パターン2-2-5-1'!G43</f>
        <v>0</v>
      </c>
      <c r="E42" s="285"/>
      <c r="F42" s="287"/>
      <c r="G42" s="288">
        <f t="shared" si="0"/>
        <v>0</v>
      </c>
    </row>
    <row r="43" spans="1:7" s="77" customFormat="1" ht="32.1" customHeight="1">
      <c r="A43" s="91"/>
      <c r="B43" s="284">
        <f>'パターン2-2-5-1'!B44</f>
        <v>0</v>
      </c>
      <c r="C43" s="285"/>
      <c r="D43" s="286">
        <f>'パターン2-2-5-1'!G44</f>
        <v>0</v>
      </c>
      <c r="E43" s="285"/>
      <c r="F43" s="287"/>
      <c r="G43" s="288">
        <f t="shared" si="0"/>
        <v>0</v>
      </c>
    </row>
    <row r="44" spans="1:7" s="77" customFormat="1" ht="32.1" customHeight="1">
      <c r="A44" s="91"/>
      <c r="B44" s="284">
        <f>'パターン2-2-5-1'!B45</f>
        <v>0</v>
      </c>
      <c r="C44" s="285"/>
      <c r="D44" s="286">
        <f>'パターン2-2-5-1'!G45</f>
        <v>0</v>
      </c>
      <c r="E44" s="285"/>
      <c r="F44" s="287"/>
      <c r="G44" s="288">
        <f t="shared" si="0"/>
        <v>0</v>
      </c>
    </row>
    <row r="45" spans="1:7" s="77" customFormat="1" ht="32.1" customHeight="1">
      <c r="A45" s="91"/>
      <c r="B45" s="284">
        <f>'パターン2-2-5-1'!B46</f>
        <v>0</v>
      </c>
      <c r="C45" s="285"/>
      <c r="D45" s="286">
        <f>'パターン2-2-5-1'!G46</f>
        <v>0</v>
      </c>
      <c r="E45" s="285"/>
      <c r="F45" s="287"/>
      <c r="G45" s="288">
        <f t="shared" si="0"/>
        <v>0</v>
      </c>
    </row>
    <row r="46" spans="1:7" s="77" customFormat="1" ht="32.1" customHeight="1">
      <c r="A46" s="91"/>
      <c r="B46" s="284">
        <f>'パターン2-2-5-1'!B47</f>
        <v>0</v>
      </c>
      <c r="C46" s="285"/>
      <c r="D46" s="286">
        <f>'パターン2-2-5-1'!G47</f>
        <v>0</v>
      </c>
      <c r="E46" s="285"/>
      <c r="F46" s="287"/>
      <c r="G46" s="288">
        <f t="shared" si="0"/>
        <v>0</v>
      </c>
    </row>
    <row r="47" spans="1:7" s="77" customFormat="1" ht="32.1" customHeight="1">
      <c r="A47" s="91"/>
      <c r="B47" s="284">
        <f>'パターン2-2-5-1'!B48</f>
        <v>0</v>
      </c>
      <c r="C47" s="285"/>
      <c r="D47" s="286">
        <f>'パターン2-2-5-1'!G48</f>
        <v>0</v>
      </c>
      <c r="E47" s="285"/>
      <c r="F47" s="287"/>
      <c r="G47" s="288">
        <f t="shared" si="0"/>
        <v>0</v>
      </c>
    </row>
    <row r="48" spans="1:7" s="77" customFormat="1" ht="32.1" customHeight="1">
      <c r="A48" s="91"/>
      <c r="B48" s="284">
        <f>'パターン2-2-5-1'!B49</f>
        <v>0</v>
      </c>
      <c r="C48" s="285"/>
      <c r="D48" s="286">
        <f>'パターン2-2-5-1'!G49</f>
        <v>0</v>
      </c>
      <c r="E48" s="285"/>
      <c r="F48" s="287"/>
      <c r="G48" s="288">
        <f t="shared" si="0"/>
        <v>0</v>
      </c>
    </row>
    <row r="49" spans="1:7" s="77" customFormat="1" ht="32.1" customHeight="1">
      <c r="A49" s="91"/>
      <c r="B49" s="284">
        <f>'パターン2-2-5-1'!B50</f>
        <v>0</v>
      </c>
      <c r="C49" s="285"/>
      <c r="D49" s="286">
        <f>'パターン2-2-5-1'!G50</f>
        <v>0</v>
      </c>
      <c r="E49" s="285"/>
      <c r="F49" s="287"/>
      <c r="G49" s="288">
        <f t="shared" si="0"/>
        <v>0</v>
      </c>
    </row>
    <row r="50" spans="1:7" s="77" customFormat="1" ht="32.1" customHeight="1">
      <c r="A50" s="91"/>
      <c r="B50" s="284">
        <f>'パターン2-2-5-1'!B51</f>
        <v>0</v>
      </c>
      <c r="C50" s="285"/>
      <c r="D50" s="286">
        <f>'パターン2-2-5-1'!G51</f>
        <v>0</v>
      </c>
      <c r="E50" s="285"/>
      <c r="F50" s="287"/>
      <c r="G50" s="288">
        <f t="shared" si="0"/>
        <v>0</v>
      </c>
    </row>
    <row r="51" spans="1:7" s="77" customFormat="1" ht="32.1" customHeight="1">
      <c r="A51" s="91"/>
      <c r="B51" s="284">
        <f>'パターン2-2-5-1'!B52</f>
        <v>0</v>
      </c>
      <c r="C51" s="285"/>
      <c r="D51" s="286">
        <f>'パターン2-2-5-1'!G52</f>
        <v>0</v>
      </c>
      <c r="E51" s="285"/>
      <c r="F51" s="287"/>
      <c r="G51" s="288">
        <f t="shared" si="0"/>
        <v>0</v>
      </c>
    </row>
    <row r="52" spans="1:7" s="77" customFormat="1" ht="32.1" customHeight="1">
      <c r="A52" s="91"/>
      <c r="B52" s="284">
        <f>'パターン2-2-5-1'!B53</f>
        <v>0</v>
      </c>
      <c r="C52" s="285"/>
      <c r="D52" s="286">
        <f>'パターン2-2-5-1'!G53</f>
        <v>0</v>
      </c>
      <c r="E52" s="285"/>
      <c r="F52" s="287"/>
      <c r="G52" s="288">
        <f t="shared" si="0"/>
        <v>0</v>
      </c>
    </row>
    <row r="53" spans="1:7" s="77" customFormat="1" ht="32.1" customHeight="1">
      <c r="A53" s="91"/>
      <c r="B53" s="284">
        <f>'パターン2-2-5-1'!B54</f>
        <v>0</v>
      </c>
      <c r="C53" s="285"/>
      <c r="D53" s="286">
        <f>'パターン2-2-5-1'!G54</f>
        <v>0</v>
      </c>
      <c r="E53" s="285"/>
      <c r="F53" s="287"/>
      <c r="G53" s="288">
        <f t="shared" si="0"/>
        <v>0</v>
      </c>
    </row>
    <row r="54" spans="1:7" s="77" customFormat="1" ht="32.1" customHeight="1">
      <c r="A54" s="91"/>
      <c r="B54" s="284">
        <f>'パターン2-2-5-1'!B55</f>
        <v>0</v>
      </c>
      <c r="C54" s="285"/>
      <c r="D54" s="286">
        <f>'パターン2-2-5-1'!G55</f>
        <v>0</v>
      </c>
      <c r="E54" s="285"/>
      <c r="F54" s="287"/>
      <c r="G54" s="288">
        <f t="shared" si="0"/>
        <v>0</v>
      </c>
    </row>
    <row r="55" spans="1:7" s="77" customFormat="1" ht="32.1" customHeight="1">
      <c r="A55" s="91"/>
      <c r="B55" s="284">
        <f>'パターン2-2-5-1'!B56</f>
        <v>0</v>
      </c>
      <c r="C55" s="285"/>
      <c r="D55" s="286">
        <f>'パターン2-2-5-1'!G56</f>
        <v>0</v>
      </c>
      <c r="E55" s="285"/>
      <c r="F55" s="287"/>
      <c r="G55" s="288">
        <f t="shared" si="0"/>
        <v>0</v>
      </c>
    </row>
    <row r="56" spans="1:7" s="77" customFormat="1" ht="32.1" customHeight="1">
      <c r="A56" s="91"/>
      <c r="B56" s="284">
        <f>'パターン2-2-5-1'!B57</f>
        <v>0</v>
      </c>
      <c r="C56" s="285"/>
      <c r="D56" s="286">
        <f>'パターン2-2-5-1'!G57</f>
        <v>0</v>
      </c>
      <c r="E56" s="285"/>
      <c r="F56" s="287"/>
      <c r="G56" s="288">
        <f t="shared" si="0"/>
        <v>0</v>
      </c>
    </row>
    <row r="57" spans="1:7" s="77" customFormat="1" ht="32.1" customHeight="1">
      <c r="A57" s="91"/>
      <c r="B57" s="284">
        <f>'パターン2-2-5-1'!B58</f>
        <v>0</v>
      </c>
      <c r="C57" s="285"/>
      <c r="D57" s="286">
        <f>'パターン2-2-5-1'!G58</f>
        <v>0</v>
      </c>
      <c r="E57" s="285"/>
      <c r="F57" s="287"/>
      <c r="G57" s="288">
        <f t="shared" si="0"/>
        <v>0</v>
      </c>
    </row>
    <row r="58" spans="1:7" s="77" customFormat="1" ht="32.1" customHeight="1">
      <c r="A58" s="91"/>
      <c r="B58" s="284">
        <f>'パターン2-2-5-1'!B59</f>
        <v>0</v>
      </c>
      <c r="C58" s="285"/>
      <c r="D58" s="286">
        <f>'パターン2-2-5-1'!G59</f>
        <v>0</v>
      </c>
      <c r="E58" s="285"/>
      <c r="F58" s="287"/>
      <c r="G58" s="288">
        <f t="shared" si="0"/>
        <v>0</v>
      </c>
    </row>
    <row r="59" spans="1:7" s="77" customFormat="1" ht="32.1" customHeight="1">
      <c r="A59" s="91"/>
      <c r="B59" s="284">
        <f>'パターン2-2-5-1'!B60</f>
        <v>0</v>
      </c>
      <c r="C59" s="285"/>
      <c r="D59" s="286">
        <f>'パターン2-2-5-1'!G60</f>
        <v>0</v>
      </c>
      <c r="E59" s="285"/>
      <c r="F59" s="287"/>
      <c r="G59" s="288">
        <f t="shared" si="0"/>
        <v>0</v>
      </c>
    </row>
    <row r="60" spans="1:7" s="77" customFormat="1" ht="32.1" customHeight="1">
      <c r="A60" s="91"/>
      <c r="B60" s="284">
        <f>'パターン2-2-5-1'!B61</f>
        <v>0</v>
      </c>
      <c r="C60" s="285"/>
      <c r="D60" s="286">
        <f>'パターン2-2-5-1'!G61</f>
        <v>0</v>
      </c>
      <c r="E60" s="285"/>
      <c r="F60" s="287"/>
      <c r="G60" s="288">
        <f t="shared" si="0"/>
        <v>0</v>
      </c>
    </row>
    <row r="61" spans="1:7" s="77" customFormat="1" ht="32.1" customHeight="1">
      <c r="A61" s="91"/>
      <c r="B61" s="284">
        <f>'パターン2-2-5-1'!B62</f>
        <v>0</v>
      </c>
      <c r="C61" s="285"/>
      <c r="D61" s="286">
        <f>'パターン2-2-5-1'!G62</f>
        <v>0</v>
      </c>
      <c r="E61" s="285"/>
      <c r="F61" s="287"/>
      <c r="G61" s="288">
        <f t="shared" si="0"/>
        <v>0</v>
      </c>
    </row>
    <row r="62" spans="1:7" s="77" customFormat="1" ht="32.1" customHeight="1">
      <c r="A62" s="91"/>
      <c r="B62" s="284">
        <f>'パターン2-2-5-1'!B63</f>
        <v>0</v>
      </c>
      <c r="C62" s="285"/>
      <c r="D62" s="286">
        <f>'パターン2-2-5-1'!G63</f>
        <v>0</v>
      </c>
      <c r="E62" s="285"/>
      <c r="F62" s="287"/>
      <c r="G62" s="288">
        <f t="shared" si="0"/>
        <v>0</v>
      </c>
    </row>
    <row r="63" spans="1:7" s="77" customFormat="1" ht="32.1" customHeight="1">
      <c r="A63" s="91"/>
      <c r="B63" s="284">
        <f>'パターン2-2-5-1'!B64</f>
        <v>0</v>
      </c>
      <c r="C63" s="285"/>
      <c r="D63" s="286">
        <f>'パターン2-2-5-1'!G64</f>
        <v>0</v>
      </c>
      <c r="E63" s="285"/>
      <c r="F63" s="287"/>
      <c r="G63" s="288">
        <f t="shared" si="0"/>
        <v>0</v>
      </c>
    </row>
    <row r="64" spans="1:7" s="77" customFormat="1" ht="32.1" customHeight="1">
      <c r="A64" s="91"/>
      <c r="B64" s="284">
        <f>'パターン2-2-5-1'!B65</f>
        <v>0</v>
      </c>
      <c r="C64" s="285"/>
      <c r="D64" s="286">
        <f>'パターン2-2-5-1'!G65</f>
        <v>0</v>
      </c>
      <c r="E64" s="285"/>
      <c r="F64" s="287"/>
      <c r="G64" s="288">
        <f t="shared" si="0"/>
        <v>0</v>
      </c>
    </row>
    <row r="65" spans="1:7" s="77" customFormat="1" ht="32.1" customHeight="1">
      <c r="A65" s="91"/>
      <c r="B65" s="284">
        <f>'パターン2-2-5-1'!B66</f>
        <v>0</v>
      </c>
      <c r="C65" s="285"/>
      <c r="D65" s="286">
        <f>'パターン2-2-5-1'!G66</f>
        <v>0</v>
      </c>
      <c r="E65" s="285"/>
      <c r="F65" s="287"/>
      <c r="G65" s="288">
        <f t="shared" si="0"/>
        <v>0</v>
      </c>
    </row>
    <row r="66" spans="1:7" s="77" customFormat="1" ht="32.1" customHeight="1">
      <c r="A66" s="91"/>
      <c r="B66" s="284">
        <f>'パターン2-2-5-1'!B67</f>
        <v>0</v>
      </c>
      <c r="C66" s="285"/>
      <c r="D66" s="286">
        <f>'パターン2-2-5-1'!G67</f>
        <v>0</v>
      </c>
      <c r="E66" s="285"/>
      <c r="F66" s="287"/>
      <c r="G66" s="288">
        <f t="shared" si="0"/>
        <v>0</v>
      </c>
    </row>
    <row r="67" spans="1:7" s="77" customFormat="1" ht="32.1" customHeight="1">
      <c r="A67" s="91"/>
      <c r="B67" s="284">
        <f>'パターン2-2-5-1'!B68</f>
        <v>0</v>
      </c>
      <c r="C67" s="285"/>
      <c r="D67" s="286">
        <f>'パターン2-2-5-1'!G68</f>
        <v>0</v>
      </c>
      <c r="E67" s="285"/>
      <c r="F67" s="287"/>
      <c r="G67" s="288">
        <f t="shared" si="0"/>
        <v>0</v>
      </c>
    </row>
    <row r="68" spans="1:7" s="77" customFormat="1" ht="32.1" customHeight="1">
      <c r="A68" s="91"/>
      <c r="B68" s="284">
        <f>'パターン2-2-5-1'!B69</f>
        <v>0</v>
      </c>
      <c r="C68" s="285"/>
      <c r="D68" s="286">
        <f>'パターン2-2-5-1'!G69</f>
        <v>0</v>
      </c>
      <c r="E68" s="285"/>
      <c r="F68" s="287"/>
      <c r="G68" s="288">
        <f t="shared" si="0"/>
        <v>0</v>
      </c>
    </row>
    <row r="69" spans="1:7" s="77" customFormat="1" ht="32.1" customHeight="1">
      <c r="A69" s="91"/>
      <c r="B69" s="284">
        <f>'パターン2-2-5-1'!B70</f>
        <v>0</v>
      </c>
      <c r="C69" s="285"/>
      <c r="D69" s="286">
        <f>'パターン2-2-5-1'!G70</f>
        <v>0</v>
      </c>
      <c r="E69" s="285"/>
      <c r="F69" s="287"/>
      <c r="G69" s="288">
        <f t="shared" si="0"/>
        <v>0</v>
      </c>
    </row>
    <row r="70" spans="1:7" s="77" customFormat="1" ht="32.1" customHeight="1">
      <c r="A70" s="91"/>
      <c r="B70" s="284">
        <f>'パターン2-2-5-1'!B71</f>
        <v>0</v>
      </c>
      <c r="C70" s="285"/>
      <c r="D70" s="286">
        <f>'パターン2-2-5-1'!G71</f>
        <v>0</v>
      </c>
      <c r="E70" s="285"/>
      <c r="F70" s="287"/>
      <c r="G70" s="288">
        <f t="shared" si="0"/>
        <v>0</v>
      </c>
    </row>
    <row r="71" spans="1:7" s="77" customFormat="1" ht="32.1" customHeight="1">
      <c r="A71" s="91"/>
      <c r="B71" s="284">
        <f>'パターン2-2-5-1'!B72</f>
        <v>0</v>
      </c>
      <c r="C71" s="285"/>
      <c r="D71" s="286">
        <f>'パターン2-2-5-1'!G72</f>
        <v>0</v>
      </c>
      <c r="E71" s="285"/>
      <c r="F71" s="287"/>
      <c r="G71" s="288">
        <f t="shared" si="0"/>
        <v>0</v>
      </c>
    </row>
    <row r="72" spans="1:7" s="77" customFormat="1" ht="32.1" customHeight="1">
      <c r="A72" s="91"/>
      <c r="B72" s="284">
        <f>'パターン2-2-5-1'!B73</f>
        <v>0</v>
      </c>
      <c r="C72" s="285"/>
      <c r="D72" s="286">
        <f>'パターン2-2-5-1'!G73</f>
        <v>0</v>
      </c>
      <c r="E72" s="285"/>
      <c r="F72" s="287"/>
      <c r="G72" s="288">
        <f t="shared" si="0"/>
        <v>0</v>
      </c>
    </row>
    <row r="73" spans="1:7" s="77" customFormat="1" ht="32.1" customHeight="1">
      <c r="A73" s="91"/>
      <c r="B73" s="284">
        <f>'パターン2-2-5-1'!B74</f>
        <v>0</v>
      </c>
      <c r="C73" s="285"/>
      <c r="D73" s="286">
        <f>'パターン2-2-5-1'!G74</f>
        <v>0</v>
      </c>
      <c r="E73" s="285"/>
      <c r="F73" s="287"/>
      <c r="G73" s="288">
        <f t="shared" si="0"/>
        <v>0</v>
      </c>
    </row>
    <row r="74" spans="1:7" s="77" customFormat="1" ht="32.1" customHeight="1">
      <c r="A74" s="91"/>
      <c r="B74" s="284">
        <f>'パターン2-2-5-1'!B75</f>
        <v>0</v>
      </c>
      <c r="C74" s="285"/>
      <c r="D74" s="286">
        <f>'パターン2-2-5-1'!G75</f>
        <v>0</v>
      </c>
      <c r="E74" s="285"/>
      <c r="F74" s="287"/>
      <c r="G74" s="288">
        <f t="shared" si="0"/>
        <v>0</v>
      </c>
    </row>
    <row r="75" spans="1:7" s="77" customFormat="1" ht="32.1" customHeight="1">
      <c r="A75" s="91"/>
      <c r="B75" s="284">
        <f>'パターン2-2-5-1'!B76</f>
        <v>0</v>
      </c>
      <c r="C75" s="285"/>
      <c r="D75" s="286">
        <f>'パターン2-2-5-1'!G76</f>
        <v>0</v>
      </c>
      <c r="E75" s="285"/>
      <c r="F75" s="287"/>
      <c r="G75" s="288">
        <f t="shared" si="0"/>
        <v>0</v>
      </c>
    </row>
    <row r="76" spans="1:7" s="77" customFormat="1" ht="32.1" customHeight="1">
      <c r="A76" s="91"/>
      <c r="B76" s="284">
        <f>'パターン2-2-5-1'!B77</f>
        <v>0</v>
      </c>
      <c r="C76" s="285"/>
      <c r="D76" s="286">
        <f>'パターン2-2-5-1'!G77</f>
        <v>0</v>
      </c>
      <c r="E76" s="285"/>
      <c r="F76" s="287"/>
      <c r="G76" s="288">
        <f t="shared" si="0"/>
        <v>0</v>
      </c>
    </row>
    <row r="77" spans="1:7" s="77" customFormat="1" ht="32.1" customHeight="1">
      <c r="A77" s="91"/>
      <c r="B77" s="284">
        <f>'パターン2-2-5-1'!B78</f>
        <v>0</v>
      </c>
      <c r="C77" s="285"/>
      <c r="D77" s="286">
        <f>'パターン2-2-5-1'!G78</f>
        <v>0</v>
      </c>
      <c r="E77" s="285"/>
      <c r="F77" s="287"/>
      <c r="G77" s="288">
        <f t="shared" si="0"/>
        <v>0</v>
      </c>
    </row>
    <row r="78" spans="1:7" s="77" customFormat="1" ht="32.1" customHeight="1">
      <c r="A78" s="91"/>
      <c r="B78" s="284">
        <f>'パターン2-2-5-1'!B79</f>
        <v>0</v>
      </c>
      <c r="C78" s="285"/>
      <c r="D78" s="286">
        <f>'パターン2-2-5-1'!G79</f>
        <v>0</v>
      </c>
      <c r="E78" s="285"/>
      <c r="F78" s="287"/>
      <c r="G78" s="288">
        <f t="shared" si="0"/>
        <v>0</v>
      </c>
    </row>
    <row r="79" spans="1:7" s="77" customFormat="1" ht="32.1" customHeight="1">
      <c r="A79" s="91"/>
      <c r="B79" s="284">
        <f>'パターン2-2-5-1'!B80</f>
        <v>0</v>
      </c>
      <c r="C79" s="285"/>
      <c r="D79" s="286">
        <f>'パターン2-2-5-1'!G80</f>
        <v>0</v>
      </c>
      <c r="E79" s="285"/>
      <c r="F79" s="287"/>
      <c r="G79" s="288">
        <f t="shared" si="0"/>
        <v>0</v>
      </c>
    </row>
    <row r="80" spans="1:7" s="77" customFormat="1" ht="32.1" customHeight="1">
      <c r="A80" s="91"/>
      <c r="B80" s="284">
        <f>'パターン2-2-5-1'!B81</f>
        <v>0</v>
      </c>
      <c r="C80" s="285"/>
      <c r="D80" s="286">
        <f>'パターン2-2-5-1'!G81</f>
        <v>0</v>
      </c>
      <c r="E80" s="285"/>
      <c r="F80" s="287"/>
      <c r="G80" s="288">
        <f t="shared" si="0"/>
        <v>0</v>
      </c>
    </row>
    <row r="81" spans="1:7" s="77" customFormat="1" ht="32.1" customHeight="1">
      <c r="A81" s="91"/>
      <c r="B81" s="284">
        <f>'パターン2-2-5-1'!B82</f>
        <v>0</v>
      </c>
      <c r="C81" s="285"/>
      <c r="D81" s="286">
        <f>'パターン2-2-5-1'!G82</f>
        <v>0</v>
      </c>
      <c r="E81" s="285"/>
      <c r="F81" s="287"/>
      <c r="G81" s="288">
        <f t="shared" si="0"/>
        <v>0</v>
      </c>
    </row>
    <row r="82" spans="1:7" s="77" customFormat="1" ht="32.1" customHeight="1">
      <c r="A82" s="91"/>
      <c r="B82" s="284">
        <f>'パターン2-2-5-1'!B83</f>
        <v>0</v>
      </c>
      <c r="C82" s="285"/>
      <c r="D82" s="286">
        <f>'パターン2-2-5-1'!G83</f>
        <v>0</v>
      </c>
      <c r="E82" s="285"/>
      <c r="F82" s="287"/>
      <c r="G82" s="288">
        <f t="shared" si="0"/>
        <v>0</v>
      </c>
    </row>
    <row r="83" spans="1:7" s="77" customFormat="1" ht="32.1" customHeight="1">
      <c r="A83" s="91"/>
      <c r="B83" s="284">
        <f>'パターン2-2-5-1'!B84</f>
        <v>0</v>
      </c>
      <c r="C83" s="285"/>
      <c r="D83" s="286">
        <f>'パターン2-2-5-1'!G84</f>
        <v>0</v>
      </c>
      <c r="E83" s="285"/>
      <c r="F83" s="287"/>
      <c r="G83" s="288">
        <f t="shared" si="0"/>
        <v>0</v>
      </c>
    </row>
    <row r="84" spans="1:7" s="77" customFormat="1" ht="32.1" customHeight="1">
      <c r="A84" s="91"/>
      <c r="B84" s="284">
        <f>'パターン2-2-5-1'!B85</f>
        <v>0</v>
      </c>
      <c r="C84" s="285"/>
      <c r="D84" s="286">
        <f>'パターン2-2-5-1'!G85</f>
        <v>0</v>
      </c>
      <c r="E84" s="285"/>
      <c r="F84" s="287"/>
      <c r="G84" s="288">
        <f t="shared" si="0"/>
        <v>0</v>
      </c>
    </row>
    <row r="85" spans="1:7" s="77" customFormat="1" ht="32.1" customHeight="1">
      <c r="A85" s="91"/>
      <c r="B85" s="284">
        <f>'パターン2-2-5-1'!B86</f>
        <v>0</v>
      </c>
      <c r="C85" s="285"/>
      <c r="D85" s="286">
        <f>'パターン2-2-5-1'!G86</f>
        <v>0</v>
      </c>
      <c r="E85" s="285"/>
      <c r="F85" s="287"/>
      <c r="G85" s="288">
        <f t="shared" si="0"/>
        <v>0</v>
      </c>
    </row>
    <row r="86" spans="1:7" s="77" customFormat="1" ht="32.1" customHeight="1">
      <c r="A86" s="91"/>
      <c r="B86" s="284">
        <f>'パターン2-2-5-1'!B87</f>
        <v>0</v>
      </c>
      <c r="C86" s="285"/>
      <c r="D86" s="286">
        <f>'パターン2-2-5-1'!G87</f>
        <v>0</v>
      </c>
      <c r="E86" s="285"/>
      <c r="F86" s="287"/>
      <c r="G86" s="288">
        <f t="shared" si="0"/>
        <v>0</v>
      </c>
    </row>
    <row r="87" spans="1:7" s="77" customFormat="1" ht="32.1" customHeight="1">
      <c r="A87" s="91"/>
      <c r="B87" s="284">
        <f>'パターン2-2-5-1'!B88</f>
        <v>0</v>
      </c>
      <c r="C87" s="285"/>
      <c r="D87" s="286">
        <f>'パターン2-2-5-1'!G88</f>
        <v>0</v>
      </c>
      <c r="E87" s="285"/>
      <c r="F87" s="287"/>
      <c r="G87" s="288">
        <f t="shared" si="0"/>
        <v>0</v>
      </c>
    </row>
    <row r="88" spans="1:7" s="77" customFormat="1" ht="32.1" customHeight="1">
      <c r="A88" s="91"/>
      <c r="B88" s="284">
        <f>'パターン2-2-5-1'!B89</f>
        <v>0</v>
      </c>
      <c r="C88" s="285"/>
      <c r="D88" s="286">
        <f>'パターン2-2-5-1'!G89</f>
        <v>0</v>
      </c>
      <c r="E88" s="285"/>
      <c r="F88" s="287"/>
      <c r="G88" s="288">
        <f t="shared" si="0"/>
        <v>0</v>
      </c>
    </row>
    <row r="89" spans="1:7" s="77" customFormat="1" ht="32.1" customHeight="1">
      <c r="A89" s="91"/>
      <c r="B89" s="284">
        <f>'パターン2-2-5-1'!B90</f>
        <v>0</v>
      </c>
      <c r="C89" s="285"/>
      <c r="D89" s="286">
        <f>'パターン2-2-5-1'!G90</f>
        <v>0</v>
      </c>
      <c r="E89" s="285"/>
      <c r="F89" s="287"/>
      <c r="G89" s="288">
        <f t="shared" si="0"/>
        <v>0</v>
      </c>
    </row>
    <row r="90" spans="1:7" s="77" customFormat="1" ht="32.1" customHeight="1">
      <c r="A90" s="91"/>
      <c r="B90" s="284">
        <f>'パターン2-2-5-1'!B91</f>
        <v>0</v>
      </c>
      <c r="C90" s="285"/>
      <c r="D90" s="286">
        <f>'パターン2-2-5-1'!G91</f>
        <v>0</v>
      </c>
      <c r="E90" s="285"/>
      <c r="F90" s="287"/>
      <c r="G90" s="288">
        <f t="shared" si="0"/>
        <v>0</v>
      </c>
    </row>
    <row r="91" spans="1:7" s="77" customFormat="1" ht="32.1" customHeight="1">
      <c r="A91" s="91"/>
      <c r="B91" s="284">
        <f>'パターン2-2-5-1'!B92</f>
        <v>0</v>
      </c>
      <c r="C91" s="285"/>
      <c r="D91" s="286">
        <f>'パターン2-2-5-1'!G92</f>
        <v>0</v>
      </c>
      <c r="E91" s="285"/>
      <c r="F91" s="287"/>
      <c r="G91" s="288">
        <f t="shared" si="0"/>
        <v>0</v>
      </c>
    </row>
    <row r="92" spans="1:7" s="77" customFormat="1" ht="32.1" customHeight="1">
      <c r="A92" s="91"/>
      <c r="B92" s="284">
        <f>'パターン2-2-5-1'!B93</f>
        <v>0</v>
      </c>
      <c r="C92" s="285"/>
      <c r="D92" s="286">
        <f>'パターン2-2-5-1'!G93</f>
        <v>0</v>
      </c>
      <c r="E92" s="285"/>
      <c r="F92" s="287"/>
      <c r="G92" s="288">
        <f t="shared" si="0"/>
        <v>0</v>
      </c>
    </row>
    <row r="93" spans="1:7" s="77" customFormat="1" ht="32.1" customHeight="1">
      <c r="A93" s="91"/>
      <c r="B93" s="284">
        <f>'パターン2-2-5-1'!B94</f>
        <v>0</v>
      </c>
      <c r="C93" s="285"/>
      <c r="D93" s="286">
        <f>'パターン2-2-5-1'!G94</f>
        <v>0</v>
      </c>
      <c r="E93" s="285"/>
      <c r="F93" s="287"/>
      <c r="G93" s="288">
        <f t="shared" si="0"/>
        <v>0</v>
      </c>
    </row>
    <row r="94" spans="1:7" s="77" customFormat="1" ht="32.1" customHeight="1">
      <c r="A94" s="91"/>
      <c r="B94" s="284">
        <f>'パターン2-2-5-1'!B95</f>
        <v>0</v>
      </c>
      <c r="C94" s="285"/>
      <c r="D94" s="286">
        <f>'パターン2-2-5-1'!G95</f>
        <v>0</v>
      </c>
      <c r="E94" s="285"/>
      <c r="F94" s="287"/>
      <c r="G94" s="288">
        <f t="shared" si="0"/>
        <v>0</v>
      </c>
    </row>
    <row r="95" spans="1:7" s="77" customFormat="1" ht="32.1" customHeight="1">
      <c r="A95" s="91"/>
      <c r="B95" s="284">
        <f>'パターン2-2-5-1'!B96</f>
        <v>0</v>
      </c>
      <c r="C95" s="285"/>
      <c r="D95" s="286">
        <f>'パターン2-2-5-1'!G96</f>
        <v>0</v>
      </c>
      <c r="E95" s="285"/>
      <c r="F95" s="287"/>
      <c r="G95" s="288">
        <f t="shared" si="0"/>
        <v>0</v>
      </c>
    </row>
    <row r="96" spans="1:7" s="77" customFormat="1" ht="32.1" customHeight="1">
      <c r="A96" s="91"/>
      <c r="B96" s="284">
        <f>'パターン2-2-5-1'!B97</f>
        <v>0</v>
      </c>
      <c r="C96" s="285"/>
      <c r="D96" s="286">
        <f>'パターン2-2-5-1'!G97</f>
        <v>0</v>
      </c>
      <c r="E96" s="285"/>
      <c r="F96" s="287"/>
      <c r="G96" s="288">
        <f t="shared" si="0"/>
        <v>0</v>
      </c>
    </row>
    <row r="97" spans="1:7" s="77" customFormat="1" ht="32.1" customHeight="1">
      <c r="A97" s="91"/>
      <c r="B97" s="284">
        <f>'パターン2-2-5-1'!B98</f>
        <v>0</v>
      </c>
      <c r="C97" s="285"/>
      <c r="D97" s="286">
        <f>'パターン2-2-5-1'!G98</f>
        <v>0</v>
      </c>
      <c r="E97" s="285"/>
      <c r="F97" s="287"/>
      <c r="G97" s="288">
        <f t="shared" si="0"/>
        <v>0</v>
      </c>
    </row>
    <row r="98" spans="1:7" s="77" customFormat="1" ht="32.1" customHeight="1">
      <c r="A98" s="91"/>
      <c r="B98" s="284">
        <f>'パターン2-2-5-1'!B99</f>
        <v>0</v>
      </c>
      <c r="C98" s="285"/>
      <c r="D98" s="286">
        <f>'パターン2-2-5-1'!G99</f>
        <v>0</v>
      </c>
      <c r="E98" s="285"/>
      <c r="F98" s="287"/>
      <c r="G98" s="288">
        <f t="shared" si="0"/>
        <v>0</v>
      </c>
    </row>
    <row r="99" spans="1:7" s="77" customFormat="1" ht="32.1" customHeight="1">
      <c r="A99" s="91"/>
      <c r="B99" s="284">
        <f>'パターン2-2-5-1'!B100</f>
        <v>0</v>
      </c>
      <c r="C99" s="285"/>
      <c r="D99" s="286">
        <f>'パターン2-2-5-1'!G100</f>
        <v>0</v>
      </c>
      <c r="E99" s="285"/>
      <c r="F99" s="287"/>
      <c r="G99" s="288">
        <f t="shared" si="0"/>
        <v>0</v>
      </c>
    </row>
    <row r="100" spans="1:7" s="77" customFormat="1" ht="32.1" customHeight="1">
      <c r="A100" s="91"/>
      <c r="B100" s="284">
        <f>'パターン2-2-5-1'!B101</f>
        <v>0</v>
      </c>
      <c r="C100" s="285"/>
      <c r="D100" s="286">
        <f>'パターン2-2-5-1'!G101</f>
        <v>0</v>
      </c>
      <c r="E100" s="285"/>
      <c r="F100" s="287"/>
      <c r="G100" s="288">
        <f t="shared" si="0"/>
        <v>0</v>
      </c>
    </row>
    <row r="101" spans="1:7" s="77" customFormat="1" ht="32.1" customHeight="1">
      <c r="A101" s="91"/>
      <c r="B101" s="284">
        <f>'パターン2-2-5-1'!B102</f>
        <v>0</v>
      </c>
      <c r="C101" s="285"/>
      <c r="D101" s="286">
        <f>'パターン2-2-5-1'!G102</f>
        <v>0</v>
      </c>
      <c r="E101" s="285"/>
      <c r="F101" s="287"/>
      <c r="G101" s="288">
        <f t="shared" si="0"/>
        <v>0</v>
      </c>
    </row>
    <row r="102" spans="1:7" s="77" customFormat="1" ht="32.1" customHeight="1">
      <c r="A102" s="91"/>
      <c r="B102" s="284">
        <f>'パターン2-2-5-1'!B103</f>
        <v>0</v>
      </c>
      <c r="C102" s="285"/>
      <c r="D102" s="286">
        <f>'パターン2-2-5-1'!G103</f>
        <v>0</v>
      </c>
      <c r="E102" s="285"/>
      <c r="F102" s="287"/>
      <c r="G102" s="288">
        <f t="shared" si="0"/>
        <v>0</v>
      </c>
    </row>
    <row r="103" spans="1:7" s="77" customFormat="1" ht="32.1" customHeight="1">
      <c r="A103" s="91"/>
      <c r="B103" s="284">
        <f>'パターン2-2-5-1'!B104</f>
        <v>0</v>
      </c>
      <c r="C103" s="285"/>
      <c r="D103" s="286">
        <f>'パターン2-2-5-1'!G104</f>
        <v>0</v>
      </c>
      <c r="E103" s="285"/>
      <c r="F103" s="287"/>
      <c r="G103" s="288">
        <f t="shared" si="0"/>
        <v>0</v>
      </c>
    </row>
    <row r="104" spans="1:7" s="77" customFormat="1" ht="32.1" customHeight="1">
      <c r="A104" s="91"/>
      <c r="B104" s="284">
        <f>'パターン2-2-5-1'!B105</f>
        <v>0</v>
      </c>
      <c r="C104" s="285"/>
      <c r="D104" s="286">
        <f>'パターン2-2-5-1'!G105</f>
        <v>0</v>
      </c>
      <c r="E104" s="285"/>
      <c r="F104" s="287"/>
      <c r="G104" s="288">
        <f t="shared" si="0"/>
        <v>0</v>
      </c>
    </row>
    <row r="105" spans="1:7" s="77" customFormat="1" ht="32.1" customHeight="1">
      <c r="A105" s="91"/>
      <c r="B105" s="284">
        <f>'パターン2-2-5-1'!B106</f>
        <v>0</v>
      </c>
      <c r="C105" s="285"/>
      <c r="D105" s="286">
        <f>'パターン2-2-5-1'!G106</f>
        <v>0</v>
      </c>
      <c r="E105" s="285"/>
      <c r="F105" s="287"/>
      <c r="G105" s="288">
        <f t="shared" si="0"/>
        <v>0</v>
      </c>
    </row>
    <row r="106" spans="1:7" s="77" customFormat="1" ht="32.1" customHeight="1">
      <c r="A106" s="91"/>
      <c r="B106" s="284">
        <f>'パターン2-2-5-1'!B107</f>
        <v>0</v>
      </c>
      <c r="C106" s="285"/>
      <c r="D106" s="286">
        <f>'パターン2-2-5-1'!G107</f>
        <v>0</v>
      </c>
      <c r="E106" s="285"/>
      <c r="F106" s="287"/>
      <c r="G106" s="288">
        <f t="shared" si="0"/>
        <v>0</v>
      </c>
    </row>
    <row r="107" spans="1:7" s="77" customFormat="1" ht="32.1" customHeight="1">
      <c r="A107" s="91"/>
      <c r="B107" s="284">
        <f>'パターン2-2-5-1'!B108</f>
        <v>0</v>
      </c>
      <c r="C107" s="285"/>
      <c r="D107" s="286">
        <f>'パターン2-2-5-1'!G108</f>
        <v>0</v>
      </c>
      <c r="E107" s="285"/>
      <c r="F107" s="287"/>
      <c r="G107" s="288">
        <f t="shared" si="0"/>
        <v>0</v>
      </c>
    </row>
    <row r="108" spans="1:7" s="77" customFormat="1" ht="32.1" customHeight="1">
      <c r="A108" s="91"/>
      <c r="B108" s="284">
        <f>'パターン2-2-5-1'!B109</f>
        <v>0</v>
      </c>
      <c r="C108" s="285"/>
      <c r="D108" s="286">
        <f>'パターン2-2-5-1'!G109</f>
        <v>0</v>
      </c>
      <c r="E108" s="285"/>
      <c r="F108" s="287"/>
      <c r="G108" s="288">
        <f t="shared" si="0"/>
        <v>0</v>
      </c>
    </row>
    <row r="109" spans="1:7" s="77" customFormat="1" ht="32.1" customHeight="1">
      <c r="A109" s="91"/>
      <c r="B109" s="284">
        <f>'パターン2-2-5-1'!B110</f>
        <v>0</v>
      </c>
      <c r="C109" s="285"/>
      <c r="D109" s="286">
        <f>'パターン2-2-5-1'!G110</f>
        <v>0</v>
      </c>
      <c r="E109" s="285"/>
      <c r="F109" s="287"/>
      <c r="G109" s="288">
        <f t="shared" si="0"/>
        <v>0</v>
      </c>
    </row>
    <row r="110" spans="1:7" s="77" customFormat="1" ht="32.1" customHeight="1">
      <c r="A110" s="91"/>
      <c r="B110" s="284">
        <f>'パターン2-2-5-1'!B111</f>
        <v>0</v>
      </c>
      <c r="C110" s="285"/>
      <c r="D110" s="286">
        <f>'パターン2-2-5-1'!G111</f>
        <v>0</v>
      </c>
      <c r="E110" s="285"/>
      <c r="F110" s="287"/>
      <c r="G110" s="288">
        <f t="shared" si="0"/>
        <v>0</v>
      </c>
    </row>
    <row r="111" spans="1:7" s="77" customFormat="1" ht="32.1" customHeight="1">
      <c r="A111" s="91"/>
      <c r="B111" s="284">
        <f>'パターン2-2-5-1'!B112</f>
        <v>0</v>
      </c>
      <c r="C111" s="285"/>
      <c r="D111" s="286">
        <f>'パターン2-2-5-1'!G112</f>
        <v>0</v>
      </c>
      <c r="E111" s="285"/>
      <c r="F111" s="287"/>
      <c r="G111" s="288">
        <f t="shared" si="0"/>
        <v>0</v>
      </c>
    </row>
    <row r="112" spans="1:7" s="77" customFormat="1" ht="32.1" customHeight="1">
      <c r="A112" s="91"/>
      <c r="B112" s="284">
        <f>'パターン2-2-5-1'!B113</f>
        <v>0</v>
      </c>
      <c r="C112" s="285"/>
      <c r="D112" s="286">
        <f>'パターン2-2-5-1'!G113</f>
        <v>0</v>
      </c>
      <c r="E112" s="285"/>
      <c r="F112" s="287"/>
      <c r="G112" s="288">
        <f t="shared" si="0"/>
        <v>0</v>
      </c>
    </row>
    <row r="113" spans="1:7" s="77" customFormat="1" ht="32.1" customHeight="1">
      <c r="A113" s="91"/>
      <c r="B113" s="284">
        <f>'パターン2-2-5-1'!B114</f>
        <v>0</v>
      </c>
      <c r="C113" s="285"/>
      <c r="D113" s="286">
        <f>'パターン2-2-5-1'!G114</f>
        <v>0</v>
      </c>
      <c r="E113" s="285"/>
      <c r="F113" s="287"/>
      <c r="G113" s="288">
        <f t="shared" si="0"/>
        <v>0</v>
      </c>
    </row>
    <row r="114" spans="1:7" s="77" customFormat="1" ht="32.1" customHeight="1">
      <c r="A114" s="91"/>
      <c r="B114" s="284">
        <f>'パターン2-2-5-1'!B115</f>
        <v>0</v>
      </c>
      <c r="C114" s="285"/>
      <c r="D114" s="286">
        <f>'パターン2-2-5-1'!G115</f>
        <v>0</v>
      </c>
      <c r="E114" s="285"/>
      <c r="F114" s="287"/>
      <c r="G114" s="288">
        <f t="shared" si="0"/>
        <v>0</v>
      </c>
    </row>
    <row r="115" spans="1:7" s="77" customFormat="1" ht="32.1" customHeight="1">
      <c r="A115" s="91"/>
      <c r="B115" s="284">
        <f>'パターン2-2-5-1'!B116</f>
        <v>0</v>
      </c>
      <c r="C115" s="285"/>
      <c r="D115" s="286">
        <f>'パターン2-2-5-1'!G116</f>
        <v>0</v>
      </c>
      <c r="E115" s="285"/>
      <c r="F115" s="287"/>
      <c r="G115" s="288">
        <f t="shared" si="0"/>
        <v>0</v>
      </c>
    </row>
    <row r="116" spans="1:7" s="77" customFormat="1" ht="32.1" customHeight="1">
      <c r="A116" s="91"/>
      <c r="B116" s="284">
        <f>'パターン2-2-5-1'!B117</f>
        <v>0</v>
      </c>
      <c r="C116" s="285"/>
      <c r="D116" s="286">
        <f>'パターン2-2-5-1'!G117</f>
        <v>0</v>
      </c>
      <c r="E116" s="285"/>
      <c r="F116" s="287"/>
      <c r="G116" s="288">
        <f t="shared" si="0"/>
        <v>0</v>
      </c>
    </row>
    <row r="117" spans="1:7" s="77" customFormat="1" ht="32.1" customHeight="1">
      <c r="A117" s="91"/>
      <c r="B117" s="284">
        <f>'パターン2-2-5-1'!B118</f>
        <v>0</v>
      </c>
      <c r="C117" s="285"/>
      <c r="D117" s="286">
        <f>'パターン2-2-5-1'!G118</f>
        <v>0</v>
      </c>
      <c r="E117" s="285"/>
      <c r="F117" s="287"/>
      <c r="G117" s="288">
        <f t="shared" si="0"/>
        <v>0</v>
      </c>
    </row>
    <row r="118" spans="1:7" s="77" customFormat="1" ht="32.1" customHeight="1">
      <c r="A118" s="91"/>
      <c r="B118" s="284">
        <f>'パターン2-2-5-1'!B119</f>
        <v>0</v>
      </c>
      <c r="C118" s="285"/>
      <c r="D118" s="286">
        <f>'パターン2-2-5-1'!G119</f>
        <v>0</v>
      </c>
      <c r="E118" s="285"/>
      <c r="F118" s="287"/>
      <c r="G118" s="288">
        <f t="shared" si="0"/>
        <v>0</v>
      </c>
    </row>
    <row r="119" spans="1:7" s="77" customFormat="1" ht="32.1" customHeight="1">
      <c r="A119" s="91"/>
      <c r="B119" s="284">
        <f>'パターン2-2-5-1'!B120</f>
        <v>0</v>
      </c>
      <c r="C119" s="285"/>
      <c r="D119" s="286">
        <f>'パターン2-2-5-1'!G120</f>
        <v>0</v>
      </c>
      <c r="E119" s="285"/>
      <c r="F119" s="287"/>
      <c r="G119" s="288">
        <f t="shared" si="0"/>
        <v>0</v>
      </c>
    </row>
    <row r="120" spans="1:7" s="77" customFormat="1" ht="32.1" customHeight="1">
      <c r="A120" s="91"/>
      <c r="B120" s="284">
        <f>'パターン2-2-5-1'!B121</f>
        <v>0</v>
      </c>
      <c r="C120" s="285"/>
      <c r="D120" s="286">
        <f>'パターン2-2-5-1'!G121</f>
        <v>0</v>
      </c>
      <c r="E120" s="285"/>
      <c r="F120" s="287"/>
      <c r="G120" s="288">
        <f t="shared" si="0"/>
        <v>0</v>
      </c>
    </row>
    <row r="121" spans="1:7" s="77" customFormat="1" ht="32.1" customHeight="1">
      <c r="A121" s="91"/>
      <c r="B121" s="284">
        <f>'パターン2-2-5-1'!B122</f>
        <v>0</v>
      </c>
      <c r="C121" s="285"/>
      <c r="D121" s="286">
        <f>'パターン2-2-5-1'!G122</f>
        <v>0</v>
      </c>
      <c r="E121" s="285"/>
      <c r="F121" s="287"/>
      <c r="G121" s="288">
        <f t="shared" si="0"/>
        <v>0</v>
      </c>
    </row>
    <row r="122" spans="1:7" s="77" customFormat="1" ht="32.1" customHeight="1">
      <c r="A122" s="91"/>
      <c r="B122" s="284">
        <f>'パターン2-2-5-1'!B123</f>
        <v>0</v>
      </c>
      <c r="C122" s="285"/>
      <c r="D122" s="286">
        <f>'パターン2-2-5-1'!G123</f>
        <v>0</v>
      </c>
      <c r="E122" s="285"/>
      <c r="F122" s="287"/>
      <c r="G122" s="288">
        <f t="shared" si="0"/>
        <v>0</v>
      </c>
    </row>
    <row r="123" spans="1:7" s="77" customFormat="1" ht="32.1" customHeight="1">
      <c r="A123" s="91"/>
      <c r="B123" s="284">
        <f>'パターン2-2-5-1'!B124</f>
        <v>0</v>
      </c>
      <c r="C123" s="285"/>
      <c r="D123" s="286">
        <f>'パターン2-2-5-1'!G124</f>
        <v>0</v>
      </c>
      <c r="E123" s="285"/>
      <c r="F123" s="287"/>
      <c r="G123" s="288">
        <f t="shared" si="0"/>
        <v>0</v>
      </c>
    </row>
    <row r="124" spans="1:7" s="77" customFormat="1" ht="32.1" customHeight="1">
      <c r="A124" s="91"/>
      <c r="B124" s="284">
        <f>'パターン2-2-5-1'!B125</f>
        <v>0</v>
      </c>
      <c r="C124" s="285"/>
      <c r="D124" s="286">
        <f>'パターン2-2-5-1'!G125</f>
        <v>0</v>
      </c>
      <c r="E124" s="285"/>
      <c r="F124" s="287"/>
      <c r="G124" s="288">
        <f t="shared" si="0"/>
        <v>0</v>
      </c>
    </row>
    <row r="125" spans="1:7" s="77" customFormat="1" ht="32.1" customHeight="1">
      <c r="A125" s="91"/>
      <c r="B125" s="284">
        <f>'パターン2-2-5-1'!B126</f>
        <v>0</v>
      </c>
      <c r="C125" s="285"/>
      <c r="D125" s="286">
        <f>'パターン2-2-5-1'!G126</f>
        <v>0</v>
      </c>
      <c r="E125" s="285"/>
      <c r="F125" s="287"/>
      <c r="G125" s="288">
        <f t="shared" si="0"/>
        <v>0</v>
      </c>
    </row>
    <row r="126" spans="1:7" s="77" customFormat="1" ht="32.1" customHeight="1">
      <c r="A126" s="91"/>
      <c r="B126" s="284">
        <f>'パターン2-2-5-1'!B127</f>
        <v>0</v>
      </c>
      <c r="C126" s="285"/>
      <c r="D126" s="286">
        <f>'パターン2-2-5-1'!G127</f>
        <v>0</v>
      </c>
      <c r="E126" s="285"/>
      <c r="F126" s="287"/>
      <c r="G126" s="288">
        <f t="shared" si="0"/>
        <v>0</v>
      </c>
    </row>
    <row r="127" spans="1:7" s="77" customFormat="1" ht="32.1" customHeight="1">
      <c r="A127" s="91"/>
      <c r="B127" s="284">
        <f>'パターン2-2-5-1'!B128</f>
        <v>0</v>
      </c>
      <c r="C127" s="285"/>
      <c r="D127" s="286">
        <f>'パターン2-2-5-1'!G128</f>
        <v>0</v>
      </c>
      <c r="E127" s="285"/>
      <c r="F127" s="287"/>
      <c r="G127" s="288">
        <f t="shared" si="0"/>
        <v>0</v>
      </c>
    </row>
    <row r="128" spans="1:7" s="77" customFormat="1" ht="32.1" customHeight="1">
      <c r="A128" s="91"/>
      <c r="B128" s="284">
        <f>'パターン2-2-5-1'!B129</f>
        <v>0</v>
      </c>
      <c r="C128" s="285"/>
      <c r="D128" s="286">
        <f>'パターン2-2-5-1'!G129</f>
        <v>0</v>
      </c>
      <c r="E128" s="285"/>
      <c r="F128" s="287"/>
      <c r="G128" s="288">
        <f t="shared" si="0"/>
        <v>0</v>
      </c>
    </row>
    <row r="129" spans="1:7" s="77" customFormat="1" ht="32.1" customHeight="1">
      <c r="A129" s="91"/>
      <c r="B129" s="284">
        <f>'パターン2-2-5-1'!B130</f>
        <v>0</v>
      </c>
      <c r="C129" s="285"/>
      <c r="D129" s="286">
        <f>'パターン2-2-5-1'!G130</f>
        <v>0</v>
      </c>
      <c r="E129" s="285"/>
      <c r="F129" s="287"/>
      <c r="G129" s="288">
        <f t="shared" si="0"/>
        <v>0</v>
      </c>
    </row>
    <row r="130" spans="1:7" s="77" customFormat="1" ht="32.1" customHeight="1">
      <c r="A130" s="91"/>
      <c r="B130" s="284">
        <f>'パターン2-2-5-1'!B131</f>
        <v>0</v>
      </c>
      <c r="C130" s="285"/>
      <c r="D130" s="286">
        <f>'パターン2-2-5-1'!G131</f>
        <v>0</v>
      </c>
      <c r="E130" s="285"/>
      <c r="F130" s="287"/>
      <c r="G130" s="288">
        <f t="shared" si="0"/>
        <v>0</v>
      </c>
    </row>
    <row r="131" spans="1:7" s="77" customFormat="1" ht="32.1" customHeight="1">
      <c r="A131" s="91"/>
      <c r="B131" s="284">
        <f>'パターン2-2-5-1'!B132</f>
        <v>0</v>
      </c>
      <c r="C131" s="285"/>
      <c r="D131" s="286">
        <f>'パターン2-2-5-1'!G132</f>
        <v>0</v>
      </c>
      <c r="E131" s="285"/>
      <c r="F131" s="287"/>
      <c r="G131" s="288">
        <f t="shared" si="0"/>
        <v>0</v>
      </c>
    </row>
    <row r="132" spans="1:7" s="77" customFormat="1" ht="32.1" customHeight="1">
      <c r="A132" s="91"/>
      <c r="B132" s="284">
        <f>'パターン2-2-5-1'!B133</f>
        <v>0</v>
      </c>
      <c r="C132" s="285"/>
      <c r="D132" s="286">
        <f>'パターン2-2-5-1'!G133</f>
        <v>0</v>
      </c>
      <c r="E132" s="285"/>
      <c r="F132" s="287"/>
      <c r="G132" s="288">
        <f t="shared" si="0"/>
        <v>0</v>
      </c>
    </row>
    <row r="133" spans="1:7" s="77" customFormat="1" ht="32.1" customHeight="1">
      <c r="A133" s="91"/>
      <c r="B133" s="284">
        <f>'パターン2-2-5-1'!B134</f>
        <v>0</v>
      </c>
      <c r="C133" s="285"/>
      <c r="D133" s="286">
        <f>'パターン2-2-5-1'!G134</f>
        <v>0</v>
      </c>
      <c r="E133" s="285"/>
      <c r="F133" s="287"/>
      <c r="G133" s="288">
        <f t="shared" si="0"/>
        <v>0</v>
      </c>
    </row>
    <row r="134" spans="1:7" s="77" customFormat="1" ht="32.1" customHeight="1">
      <c r="A134" s="91"/>
      <c r="B134" s="284">
        <f>'パターン2-2-5-1'!B135</f>
        <v>0</v>
      </c>
      <c r="C134" s="285"/>
      <c r="D134" s="286">
        <f>'パターン2-2-5-1'!G135</f>
        <v>0</v>
      </c>
      <c r="E134" s="285"/>
      <c r="F134" s="287"/>
      <c r="G134" s="288">
        <f t="shared" si="0"/>
        <v>0</v>
      </c>
    </row>
    <row r="135" spans="1:7" s="77" customFormat="1" ht="32.1" customHeight="1">
      <c r="A135" s="91"/>
      <c r="B135" s="284">
        <f>'パターン2-2-5-1'!B136</f>
        <v>0</v>
      </c>
      <c r="C135" s="285"/>
      <c r="D135" s="286">
        <f>'パターン2-2-5-1'!G136</f>
        <v>0</v>
      </c>
      <c r="E135" s="285"/>
      <c r="F135" s="287"/>
      <c r="G135" s="288">
        <f t="shared" si="0"/>
        <v>0</v>
      </c>
    </row>
    <row r="136" spans="1:7" s="77" customFormat="1" ht="32.1" customHeight="1">
      <c r="A136" s="91"/>
      <c r="B136" s="284">
        <f>'パターン2-2-5-1'!B137</f>
        <v>0</v>
      </c>
      <c r="C136" s="285"/>
      <c r="D136" s="286">
        <f>'パターン2-2-5-1'!G137</f>
        <v>0</v>
      </c>
      <c r="E136" s="285"/>
      <c r="F136" s="287"/>
      <c r="G136" s="288">
        <f t="shared" si="0"/>
        <v>0</v>
      </c>
    </row>
    <row r="137" spans="1:7" s="77" customFormat="1" ht="32.1" customHeight="1">
      <c r="A137" s="91"/>
      <c r="B137" s="284">
        <f>'パターン2-2-5-1'!B138</f>
        <v>0</v>
      </c>
      <c r="C137" s="285"/>
      <c r="D137" s="286">
        <f>'パターン2-2-5-1'!G138</f>
        <v>0</v>
      </c>
      <c r="E137" s="285"/>
      <c r="F137" s="287"/>
      <c r="G137" s="288">
        <f t="shared" si="0"/>
        <v>0</v>
      </c>
    </row>
    <row r="138" spans="1:7" s="77" customFormat="1" ht="32.1" customHeight="1">
      <c r="A138" s="91"/>
      <c r="B138" s="284">
        <f>'パターン2-2-5-1'!B139</f>
        <v>0</v>
      </c>
      <c r="C138" s="285"/>
      <c r="D138" s="286">
        <f>'パターン2-2-5-1'!G139</f>
        <v>0</v>
      </c>
      <c r="E138" s="285"/>
      <c r="F138" s="287"/>
      <c r="G138" s="288">
        <f t="shared" si="0"/>
        <v>0</v>
      </c>
    </row>
    <row r="139" spans="1:7" s="77" customFormat="1" ht="32.1" customHeight="1">
      <c r="A139" s="91"/>
      <c r="B139" s="284">
        <f>'パターン2-2-5-1'!B140</f>
        <v>0</v>
      </c>
      <c r="C139" s="285"/>
      <c r="D139" s="286">
        <f>'パターン2-2-5-1'!G140</f>
        <v>0</v>
      </c>
      <c r="E139" s="285"/>
      <c r="F139" s="287"/>
      <c r="G139" s="288">
        <f t="shared" si="0"/>
        <v>0</v>
      </c>
    </row>
    <row r="140" spans="1:7" s="77" customFormat="1" ht="32.1" customHeight="1">
      <c r="A140" s="91"/>
      <c r="B140" s="284">
        <f>'パターン2-2-5-1'!B141</f>
        <v>0</v>
      </c>
      <c r="C140" s="285"/>
      <c r="D140" s="286">
        <f>'パターン2-2-5-1'!G141</f>
        <v>0</v>
      </c>
      <c r="E140" s="285"/>
      <c r="F140" s="287"/>
      <c r="G140" s="288">
        <f t="shared" si="0"/>
        <v>0</v>
      </c>
    </row>
    <row r="141" spans="1:7" s="77" customFormat="1" ht="32.1" customHeight="1">
      <c r="A141" s="91"/>
      <c r="B141" s="284">
        <f>'パターン2-2-5-1'!B142</f>
        <v>0</v>
      </c>
      <c r="C141" s="285"/>
      <c r="D141" s="286">
        <f>'パターン2-2-5-1'!G142</f>
        <v>0</v>
      </c>
      <c r="E141" s="285"/>
      <c r="F141" s="287"/>
      <c r="G141" s="288">
        <f t="shared" si="0"/>
        <v>0</v>
      </c>
    </row>
    <row r="142" spans="1:7" s="77" customFormat="1" ht="32.1" customHeight="1">
      <c r="A142" s="91"/>
      <c r="B142" s="284">
        <f>'パターン2-2-5-1'!B143</f>
        <v>0</v>
      </c>
      <c r="C142" s="285"/>
      <c r="D142" s="286">
        <f>'パターン2-2-5-1'!G143</f>
        <v>0</v>
      </c>
      <c r="E142" s="285"/>
      <c r="F142" s="287"/>
      <c r="G142" s="288">
        <f t="shared" si="0"/>
        <v>0</v>
      </c>
    </row>
    <row r="143" spans="1:7" s="77" customFormat="1" ht="32.1" customHeight="1">
      <c r="A143" s="91"/>
      <c r="B143" s="284">
        <f>'パターン2-2-5-1'!B144</f>
        <v>0</v>
      </c>
      <c r="C143" s="285"/>
      <c r="D143" s="286">
        <f>'パターン2-2-5-1'!G144</f>
        <v>0</v>
      </c>
      <c r="E143" s="285"/>
      <c r="F143" s="287"/>
      <c r="G143" s="288">
        <f t="shared" si="0"/>
        <v>0</v>
      </c>
    </row>
    <row r="144" spans="1:7" s="77" customFormat="1" ht="32.1" customHeight="1">
      <c r="A144" s="91"/>
      <c r="B144" s="284">
        <f>'パターン2-2-5-1'!B145</f>
        <v>0</v>
      </c>
      <c r="C144" s="285"/>
      <c r="D144" s="286">
        <f>'パターン2-2-5-1'!G145</f>
        <v>0</v>
      </c>
      <c r="E144" s="285"/>
      <c r="F144" s="287"/>
      <c r="G144" s="288">
        <f t="shared" si="0"/>
        <v>0</v>
      </c>
    </row>
    <row r="145" spans="1:7" s="77" customFormat="1" ht="32.1" customHeight="1">
      <c r="A145" s="91"/>
      <c r="B145" s="284">
        <f>'パターン2-2-5-1'!B146</f>
        <v>0</v>
      </c>
      <c r="C145" s="285"/>
      <c r="D145" s="286">
        <f>'パターン2-2-5-1'!G146</f>
        <v>0</v>
      </c>
      <c r="E145" s="285"/>
      <c r="F145" s="287"/>
      <c r="G145" s="288">
        <f t="shared" si="0"/>
        <v>0</v>
      </c>
    </row>
    <row r="146" spans="1:7" s="77" customFormat="1" ht="32.1" customHeight="1">
      <c r="A146" s="91"/>
      <c r="B146" s="284">
        <f>'パターン2-2-5-1'!B147</f>
        <v>0</v>
      </c>
      <c r="C146" s="285"/>
      <c r="D146" s="286">
        <f>'パターン2-2-5-1'!G147</f>
        <v>0</v>
      </c>
      <c r="E146" s="285"/>
      <c r="F146" s="287"/>
      <c r="G146" s="288">
        <f t="shared" si="0"/>
        <v>0</v>
      </c>
    </row>
    <row r="147" spans="1:7" s="77" customFormat="1" ht="32.1" customHeight="1">
      <c r="A147" s="91"/>
      <c r="B147" s="284">
        <f>'パターン2-2-5-1'!B148</f>
        <v>0</v>
      </c>
      <c r="C147" s="285"/>
      <c r="D147" s="286">
        <f>'パターン2-2-5-1'!G148</f>
        <v>0</v>
      </c>
      <c r="E147" s="285"/>
      <c r="F147" s="287"/>
      <c r="G147" s="288">
        <f t="shared" si="0"/>
        <v>0</v>
      </c>
    </row>
    <row r="148" spans="1:7" s="77" customFormat="1" ht="32.1" customHeight="1">
      <c r="A148" s="91"/>
      <c r="B148" s="284">
        <f>'パターン2-2-5-1'!B149</f>
        <v>0</v>
      </c>
      <c r="C148" s="285"/>
      <c r="D148" s="286">
        <f>'パターン2-2-5-1'!G149</f>
        <v>0</v>
      </c>
      <c r="E148" s="285"/>
      <c r="F148" s="287"/>
      <c r="G148" s="288">
        <f t="shared" si="0"/>
        <v>0</v>
      </c>
    </row>
    <row r="149" spans="1:7" s="77" customFormat="1" ht="32.1" customHeight="1">
      <c r="A149" s="91"/>
      <c r="B149" s="284">
        <f>'パターン2-2-5-1'!B150</f>
        <v>0</v>
      </c>
      <c r="C149" s="285"/>
      <c r="D149" s="286">
        <f>'パターン2-2-5-1'!G150</f>
        <v>0</v>
      </c>
      <c r="E149" s="285"/>
      <c r="F149" s="287"/>
      <c r="G149" s="288">
        <f t="shared" si="0"/>
        <v>0</v>
      </c>
    </row>
    <row r="150" spans="1:7" s="77" customFormat="1" ht="32.1" customHeight="1">
      <c r="A150" s="91"/>
      <c r="B150" s="284">
        <f>'パターン2-2-5-1'!B151</f>
        <v>0</v>
      </c>
      <c r="C150" s="285"/>
      <c r="D150" s="286">
        <f>'パターン2-2-5-1'!G151</f>
        <v>0</v>
      </c>
      <c r="E150" s="285"/>
      <c r="F150" s="287"/>
      <c r="G150" s="288">
        <f t="shared" si="0"/>
        <v>0</v>
      </c>
    </row>
    <row r="151" spans="1:7" s="77" customFormat="1" ht="32.1" customHeight="1">
      <c r="A151" s="91"/>
      <c r="B151" s="284">
        <f>'パターン2-2-5-1'!B152</f>
        <v>0</v>
      </c>
      <c r="C151" s="285"/>
      <c r="D151" s="286">
        <f>'パターン2-2-5-1'!G152</f>
        <v>0</v>
      </c>
      <c r="E151" s="285"/>
      <c r="F151" s="287"/>
      <c r="G151" s="288">
        <f t="shared" si="0"/>
        <v>0</v>
      </c>
    </row>
    <row r="152" spans="1:7" s="77" customFormat="1" ht="32.1" customHeight="1">
      <c r="A152" s="91"/>
      <c r="B152" s="284">
        <f>'パターン2-2-5-1'!B153</f>
        <v>0</v>
      </c>
      <c r="C152" s="285"/>
      <c r="D152" s="286">
        <f>'パターン2-2-5-1'!G153</f>
        <v>0</v>
      </c>
      <c r="E152" s="285"/>
      <c r="F152" s="287"/>
      <c r="G152" s="288">
        <f t="shared" si="0"/>
        <v>0</v>
      </c>
    </row>
    <row r="153" spans="1:7" s="77" customFormat="1" ht="32.1" customHeight="1">
      <c r="A153" s="91"/>
      <c r="B153" s="284">
        <f>'パターン2-2-5-1'!B154</f>
        <v>0</v>
      </c>
      <c r="C153" s="285"/>
      <c r="D153" s="286">
        <f>'パターン2-2-5-1'!G154</f>
        <v>0</v>
      </c>
      <c r="E153" s="285"/>
      <c r="F153" s="287"/>
      <c r="G153" s="288">
        <f t="shared" si="0"/>
        <v>0</v>
      </c>
    </row>
    <row r="154" spans="1:7" s="77" customFormat="1" ht="32.1" customHeight="1">
      <c r="A154" s="91"/>
      <c r="B154" s="284">
        <f>'パターン2-2-5-1'!B155</f>
        <v>0</v>
      </c>
      <c r="C154" s="285"/>
      <c r="D154" s="286">
        <f>'パターン2-2-5-1'!G155</f>
        <v>0</v>
      </c>
      <c r="E154" s="285"/>
      <c r="F154" s="287"/>
      <c r="G154" s="288">
        <f t="shared" si="0"/>
        <v>0</v>
      </c>
    </row>
    <row r="155" spans="1:7" s="77" customFormat="1" ht="32.1" customHeight="1">
      <c r="A155" s="91"/>
      <c r="B155" s="284">
        <f>'パターン2-2-5-1'!B156</f>
        <v>0</v>
      </c>
      <c r="C155" s="285"/>
      <c r="D155" s="286">
        <f>'パターン2-2-5-1'!G156</f>
        <v>0</v>
      </c>
      <c r="E155" s="285"/>
      <c r="F155" s="287"/>
      <c r="G155" s="288">
        <f t="shared" si="0"/>
        <v>0</v>
      </c>
    </row>
    <row r="156" spans="1:7" s="77" customFormat="1" ht="32.1" customHeight="1">
      <c r="A156" s="91"/>
      <c r="B156" s="284">
        <f>'パターン2-2-5-1'!B157</f>
        <v>0</v>
      </c>
      <c r="C156" s="285"/>
      <c r="D156" s="286">
        <f>'パターン2-2-5-1'!G157</f>
        <v>0</v>
      </c>
      <c r="E156" s="285"/>
      <c r="F156" s="287"/>
      <c r="G156" s="288">
        <f t="shared" si="0"/>
        <v>0</v>
      </c>
    </row>
    <row r="157" spans="1:7" s="77" customFormat="1" ht="32.1" customHeight="1">
      <c r="A157" s="91"/>
      <c r="B157" s="284">
        <f>'パターン2-2-5-1'!B158</f>
        <v>0</v>
      </c>
      <c r="C157" s="285"/>
      <c r="D157" s="286">
        <f>'パターン2-2-5-1'!G158</f>
        <v>0</v>
      </c>
      <c r="E157" s="285"/>
      <c r="F157" s="287"/>
      <c r="G157" s="288">
        <f t="shared" si="0"/>
        <v>0</v>
      </c>
    </row>
    <row r="158" spans="1:7" s="77" customFormat="1" ht="32.1" customHeight="1">
      <c r="A158" s="91"/>
      <c r="B158" s="284">
        <f>'パターン2-2-5-1'!B159</f>
        <v>0</v>
      </c>
      <c r="C158" s="285"/>
      <c r="D158" s="286">
        <f>'パターン2-2-5-1'!G159</f>
        <v>0</v>
      </c>
      <c r="E158" s="285"/>
      <c r="F158" s="287"/>
      <c r="G158" s="288">
        <f t="shared" si="0"/>
        <v>0</v>
      </c>
    </row>
    <row r="159" spans="1:7" s="77" customFormat="1" ht="32.1" customHeight="1">
      <c r="A159" s="91"/>
      <c r="B159" s="284">
        <f>'パターン2-2-5-1'!B160</f>
        <v>0</v>
      </c>
      <c r="C159" s="285"/>
      <c r="D159" s="286">
        <f>'パターン2-2-5-1'!G160</f>
        <v>0</v>
      </c>
      <c r="E159" s="285"/>
      <c r="F159" s="287"/>
      <c r="G159" s="288">
        <f t="shared" si="0"/>
        <v>0</v>
      </c>
    </row>
    <row r="160" spans="1:7" s="77" customFormat="1" ht="32.1" customHeight="1">
      <c r="A160" s="91"/>
      <c r="B160" s="284">
        <f>'パターン2-2-5-1'!B161</f>
        <v>0</v>
      </c>
      <c r="C160" s="285"/>
      <c r="D160" s="286">
        <f>'パターン2-2-5-1'!G161</f>
        <v>0</v>
      </c>
      <c r="E160" s="285"/>
      <c r="F160" s="287"/>
      <c r="G160" s="288">
        <f t="shared" si="0"/>
        <v>0</v>
      </c>
    </row>
    <row r="161" spans="1:7" s="77" customFormat="1" ht="32.1" customHeight="1">
      <c r="A161" s="91"/>
      <c r="B161" s="284">
        <f>'パターン2-2-5-1'!B162</f>
        <v>0</v>
      </c>
      <c r="C161" s="285"/>
      <c r="D161" s="286">
        <f>'パターン2-2-5-1'!G162</f>
        <v>0</v>
      </c>
      <c r="E161" s="285"/>
      <c r="F161" s="287"/>
      <c r="G161" s="288">
        <f t="shared" si="0"/>
        <v>0</v>
      </c>
    </row>
    <row r="162" spans="1:7" s="77" customFormat="1" ht="32.1" customHeight="1">
      <c r="A162" s="91"/>
      <c r="B162" s="284">
        <f>'パターン2-2-5-1'!B163</f>
        <v>0</v>
      </c>
      <c r="C162" s="285"/>
      <c r="D162" s="286">
        <f>'パターン2-2-5-1'!G163</f>
        <v>0</v>
      </c>
      <c r="E162" s="285"/>
      <c r="F162" s="287"/>
      <c r="G162" s="288">
        <f t="shared" si="0"/>
        <v>0</v>
      </c>
    </row>
    <row r="163" spans="1:7" s="77" customFormat="1" ht="32.1" customHeight="1">
      <c r="A163" s="91"/>
      <c r="B163" s="284">
        <f>'パターン2-2-5-1'!B164</f>
        <v>0</v>
      </c>
      <c r="C163" s="285"/>
      <c r="D163" s="286">
        <f>'パターン2-2-5-1'!G164</f>
        <v>0</v>
      </c>
      <c r="E163" s="285"/>
      <c r="F163" s="287"/>
      <c r="G163" s="288">
        <f t="shared" si="0"/>
        <v>0</v>
      </c>
    </row>
    <row r="164" spans="1:7" s="77" customFormat="1" ht="32.1" customHeight="1">
      <c r="A164" s="91"/>
      <c r="B164" s="284">
        <f>'パターン2-2-5-1'!B165</f>
        <v>0</v>
      </c>
      <c r="C164" s="285"/>
      <c r="D164" s="286">
        <f>'パターン2-2-5-1'!G165</f>
        <v>0</v>
      </c>
      <c r="E164" s="285"/>
      <c r="F164" s="287"/>
      <c r="G164" s="288">
        <f t="shared" si="0"/>
        <v>0</v>
      </c>
    </row>
    <row r="165" spans="1:7" s="77" customFormat="1" ht="32.1" customHeight="1">
      <c r="A165" s="91"/>
      <c r="B165" s="284">
        <f>'パターン2-2-5-1'!B166</f>
        <v>0</v>
      </c>
      <c r="C165" s="285"/>
      <c r="D165" s="286">
        <f>'パターン2-2-5-1'!G166</f>
        <v>0</v>
      </c>
      <c r="E165" s="285"/>
      <c r="F165" s="287"/>
      <c r="G165" s="288">
        <f t="shared" si="0"/>
        <v>0</v>
      </c>
    </row>
    <row r="166" spans="1:7" s="77" customFormat="1" ht="32.1" customHeight="1">
      <c r="A166" s="91"/>
      <c r="B166" s="284">
        <f>'パターン2-2-5-1'!B167</f>
        <v>0</v>
      </c>
      <c r="C166" s="285"/>
      <c r="D166" s="286">
        <f>'パターン2-2-5-1'!G167</f>
        <v>0</v>
      </c>
      <c r="E166" s="285"/>
      <c r="F166" s="287"/>
      <c r="G166" s="288">
        <f t="shared" si="0"/>
        <v>0</v>
      </c>
    </row>
    <row r="167" spans="1:7" s="77" customFormat="1" ht="32.1" customHeight="1">
      <c r="A167" s="91"/>
      <c r="B167" s="284">
        <f>'パターン2-2-5-1'!B168</f>
        <v>0</v>
      </c>
      <c r="C167" s="285"/>
      <c r="D167" s="286">
        <f>'パターン2-2-5-1'!G168</f>
        <v>0</v>
      </c>
      <c r="E167" s="285"/>
      <c r="F167" s="287"/>
      <c r="G167" s="288">
        <f t="shared" si="0"/>
        <v>0</v>
      </c>
    </row>
    <row r="168" spans="1:7" s="77" customFormat="1" ht="32.1" customHeight="1">
      <c r="A168" s="91"/>
      <c r="B168" s="284">
        <f>'パターン2-2-5-1'!B169</f>
        <v>0</v>
      </c>
      <c r="C168" s="285"/>
      <c r="D168" s="286">
        <f>'パターン2-2-5-1'!G169</f>
        <v>0</v>
      </c>
      <c r="E168" s="285"/>
      <c r="F168" s="287"/>
      <c r="G168" s="288">
        <f t="shared" si="0"/>
        <v>0</v>
      </c>
    </row>
    <row r="169" spans="1:7" s="77" customFormat="1" ht="32.1" customHeight="1">
      <c r="A169" s="91"/>
      <c r="B169" s="284">
        <f>'パターン2-2-5-1'!B170</f>
        <v>0</v>
      </c>
      <c r="C169" s="285"/>
      <c r="D169" s="286">
        <f>'パターン2-2-5-1'!G170</f>
        <v>0</v>
      </c>
      <c r="E169" s="285"/>
      <c r="F169" s="287"/>
      <c r="G169" s="288">
        <f t="shared" si="0"/>
        <v>0</v>
      </c>
    </row>
    <row r="170" spans="1:7" s="77" customFormat="1" ht="32.1" customHeight="1">
      <c r="A170" s="91"/>
      <c r="B170" s="284">
        <f>'パターン2-2-5-1'!B171</f>
        <v>0</v>
      </c>
      <c r="C170" s="285"/>
      <c r="D170" s="286">
        <f>'パターン2-2-5-1'!G171</f>
        <v>0</v>
      </c>
      <c r="E170" s="285"/>
      <c r="F170" s="287"/>
      <c r="G170" s="288">
        <f t="shared" si="0"/>
        <v>0</v>
      </c>
    </row>
    <row r="171" spans="1:7" s="77" customFormat="1" ht="32.1" customHeight="1">
      <c r="A171" s="91"/>
      <c r="B171" s="284">
        <f>'パターン2-2-5-1'!B172</f>
        <v>0</v>
      </c>
      <c r="C171" s="285"/>
      <c r="D171" s="286">
        <f>'パターン2-2-5-1'!G172</f>
        <v>0</v>
      </c>
      <c r="E171" s="285"/>
      <c r="F171" s="287"/>
      <c r="G171" s="288">
        <f t="shared" si="0"/>
        <v>0</v>
      </c>
    </row>
    <row r="172" spans="1:7" s="77" customFormat="1" ht="32.1" customHeight="1">
      <c r="A172" s="91"/>
      <c r="B172" s="284">
        <f>'パターン2-2-5-1'!B173</f>
        <v>0</v>
      </c>
      <c r="C172" s="285"/>
      <c r="D172" s="286">
        <f>'パターン2-2-5-1'!G173</f>
        <v>0</v>
      </c>
      <c r="E172" s="285"/>
      <c r="F172" s="287"/>
      <c r="G172" s="288">
        <f t="shared" si="0"/>
        <v>0</v>
      </c>
    </row>
    <row r="173" spans="1:7" s="77" customFormat="1" ht="32.1" customHeight="1">
      <c r="A173" s="91"/>
      <c r="B173" s="284">
        <f>'パターン2-2-5-1'!B174</f>
        <v>0</v>
      </c>
      <c r="C173" s="285"/>
      <c r="D173" s="286">
        <f>'パターン2-2-5-1'!G174</f>
        <v>0</v>
      </c>
      <c r="E173" s="285"/>
      <c r="F173" s="287"/>
      <c r="G173" s="288">
        <f t="shared" si="0"/>
        <v>0</v>
      </c>
    </row>
    <row r="174" spans="1:7" s="77" customFormat="1" ht="32.1" customHeight="1">
      <c r="A174" s="91"/>
      <c r="B174" s="284">
        <f>'パターン2-2-5-1'!B175</f>
        <v>0</v>
      </c>
      <c r="C174" s="285"/>
      <c r="D174" s="286">
        <f>'パターン2-2-5-1'!G175</f>
        <v>0</v>
      </c>
      <c r="E174" s="285"/>
      <c r="F174" s="287"/>
      <c r="G174" s="288">
        <f t="shared" si="0"/>
        <v>0</v>
      </c>
    </row>
    <row r="175" spans="1:7" s="77" customFormat="1" ht="32.1" customHeight="1">
      <c r="A175" s="91"/>
      <c r="B175" s="284">
        <f>'パターン2-2-5-1'!B176</f>
        <v>0</v>
      </c>
      <c r="C175" s="285"/>
      <c r="D175" s="286">
        <f>'パターン2-2-5-1'!G176</f>
        <v>0</v>
      </c>
      <c r="E175" s="285"/>
      <c r="F175" s="287"/>
      <c r="G175" s="288">
        <f t="shared" si="0"/>
        <v>0</v>
      </c>
    </row>
    <row r="176" spans="1:7" s="77" customFormat="1" ht="32.1" customHeight="1">
      <c r="A176" s="91"/>
      <c r="B176" s="284">
        <f>'パターン2-2-5-1'!B177</f>
        <v>0</v>
      </c>
      <c r="C176" s="285"/>
      <c r="D176" s="286">
        <f>'パターン2-2-5-1'!G177</f>
        <v>0</v>
      </c>
      <c r="E176" s="285"/>
      <c r="F176" s="287"/>
      <c r="G176" s="288">
        <f t="shared" si="0"/>
        <v>0</v>
      </c>
    </row>
    <row r="177" spans="1:7" s="77" customFormat="1" ht="32.1" customHeight="1">
      <c r="A177" s="91"/>
      <c r="B177" s="284">
        <f>'パターン2-2-5-1'!B178</f>
        <v>0</v>
      </c>
      <c r="C177" s="285"/>
      <c r="D177" s="286">
        <f>'パターン2-2-5-1'!G178</f>
        <v>0</v>
      </c>
      <c r="E177" s="285"/>
      <c r="F177" s="287"/>
      <c r="G177" s="288">
        <f t="shared" si="0"/>
        <v>0</v>
      </c>
    </row>
    <row r="178" spans="1:7" s="77" customFormat="1" ht="32.1" customHeight="1">
      <c r="A178" s="91"/>
      <c r="B178" s="284">
        <f>'パターン2-2-5-1'!B179</f>
        <v>0</v>
      </c>
      <c r="C178" s="285"/>
      <c r="D178" s="286">
        <f>'パターン2-2-5-1'!G179</f>
        <v>0</v>
      </c>
      <c r="E178" s="285"/>
      <c r="F178" s="287"/>
      <c r="G178" s="288">
        <f t="shared" si="0"/>
        <v>0</v>
      </c>
    </row>
    <row r="179" spans="1:7" s="77" customFormat="1" ht="32.1" customHeight="1">
      <c r="A179" s="91"/>
      <c r="B179" s="284">
        <f>'パターン2-2-5-1'!B180</f>
        <v>0</v>
      </c>
      <c r="C179" s="285"/>
      <c r="D179" s="286">
        <f>'パターン2-2-5-1'!G180</f>
        <v>0</v>
      </c>
      <c r="E179" s="285"/>
      <c r="F179" s="287"/>
      <c r="G179" s="288">
        <f t="shared" si="0"/>
        <v>0</v>
      </c>
    </row>
    <row r="180" spans="1:7" s="77" customFormat="1" ht="32.1" customHeight="1">
      <c r="A180" s="91"/>
      <c r="B180" s="284">
        <f>'パターン2-2-5-1'!B181</f>
        <v>0</v>
      </c>
      <c r="C180" s="285"/>
      <c r="D180" s="286">
        <f>'パターン2-2-5-1'!G181</f>
        <v>0</v>
      </c>
      <c r="E180" s="285"/>
      <c r="F180" s="287"/>
      <c r="G180" s="288">
        <f t="shared" si="0"/>
        <v>0</v>
      </c>
    </row>
    <row r="181" spans="1:7" s="77" customFormat="1" ht="32.1" customHeight="1">
      <c r="A181" s="91"/>
      <c r="B181" s="284">
        <f>'パターン2-2-5-1'!B182</f>
        <v>0</v>
      </c>
      <c r="C181" s="285"/>
      <c r="D181" s="286">
        <f>'パターン2-2-5-1'!G182</f>
        <v>0</v>
      </c>
      <c r="E181" s="285"/>
      <c r="F181" s="287"/>
      <c r="G181" s="288">
        <f t="shared" si="0"/>
        <v>0</v>
      </c>
    </row>
    <row r="182" spans="1:7" s="77" customFormat="1" ht="32.1" customHeight="1">
      <c r="A182" s="91"/>
      <c r="B182" s="284">
        <f>'パターン2-2-5-1'!B183</f>
        <v>0</v>
      </c>
      <c r="C182" s="285"/>
      <c r="D182" s="286">
        <f>'パターン2-2-5-1'!G183</f>
        <v>0</v>
      </c>
      <c r="E182" s="285"/>
      <c r="F182" s="287"/>
      <c r="G182" s="288">
        <f t="shared" si="0"/>
        <v>0</v>
      </c>
    </row>
    <row r="183" spans="1:7" s="77" customFormat="1" ht="32.1" customHeight="1">
      <c r="A183" s="91"/>
      <c r="B183" s="284">
        <f>'パターン2-2-5-1'!B184</f>
        <v>0</v>
      </c>
      <c r="C183" s="285"/>
      <c r="D183" s="286">
        <f>'パターン2-2-5-1'!G184</f>
        <v>0</v>
      </c>
      <c r="E183" s="285"/>
      <c r="F183" s="287"/>
      <c r="G183" s="288">
        <f t="shared" si="0"/>
        <v>0</v>
      </c>
    </row>
    <row r="184" spans="1:7" s="77" customFormat="1" ht="32.1" customHeight="1">
      <c r="A184" s="91"/>
      <c r="B184" s="284">
        <f>'パターン2-2-5-1'!B185</f>
        <v>0</v>
      </c>
      <c r="C184" s="285"/>
      <c r="D184" s="286">
        <f>'パターン2-2-5-1'!G185</f>
        <v>0</v>
      </c>
      <c r="E184" s="285"/>
      <c r="F184" s="287"/>
      <c r="G184" s="288">
        <f t="shared" si="0"/>
        <v>0</v>
      </c>
    </row>
    <row r="185" spans="1:7" s="77" customFormat="1" ht="32.1" customHeight="1">
      <c r="A185" s="91"/>
      <c r="B185" s="284">
        <f>'パターン2-2-5-1'!B186</f>
        <v>0</v>
      </c>
      <c r="C185" s="285"/>
      <c r="D185" s="286">
        <f>'パターン2-2-5-1'!G186</f>
        <v>0</v>
      </c>
      <c r="E185" s="285"/>
      <c r="F185" s="287"/>
      <c r="G185" s="288">
        <f t="shared" si="0"/>
        <v>0</v>
      </c>
    </row>
    <row r="186" spans="1:7" s="77" customFormat="1" ht="32.1" customHeight="1">
      <c r="A186" s="91"/>
      <c r="B186" s="284">
        <f>'パターン2-2-5-1'!B187</f>
        <v>0</v>
      </c>
      <c r="C186" s="285"/>
      <c r="D186" s="286">
        <f>'パターン2-2-5-1'!G187</f>
        <v>0</v>
      </c>
      <c r="E186" s="285"/>
      <c r="F186" s="287"/>
      <c r="G186" s="288">
        <f t="shared" si="0"/>
        <v>0</v>
      </c>
    </row>
    <row r="187" spans="1:7" s="77" customFormat="1" ht="32.1" customHeight="1">
      <c r="A187" s="91"/>
      <c r="B187" s="284">
        <f>'パターン2-2-5-1'!B188</f>
        <v>0</v>
      </c>
      <c r="C187" s="285"/>
      <c r="D187" s="286">
        <f>'パターン2-2-5-1'!G188</f>
        <v>0</v>
      </c>
      <c r="E187" s="285"/>
      <c r="F187" s="287"/>
      <c r="G187" s="288">
        <f t="shared" si="0"/>
        <v>0</v>
      </c>
    </row>
    <row r="188" spans="1:7" s="77" customFormat="1" ht="32.1" customHeight="1">
      <c r="A188" s="91"/>
      <c r="B188" s="284">
        <f>'パターン2-2-5-1'!B189</f>
        <v>0</v>
      </c>
      <c r="C188" s="285"/>
      <c r="D188" s="286">
        <f>'パターン2-2-5-1'!G189</f>
        <v>0</v>
      </c>
      <c r="E188" s="285"/>
      <c r="F188" s="287"/>
      <c r="G188" s="288">
        <f t="shared" si="0"/>
        <v>0</v>
      </c>
    </row>
    <row r="189" spans="1:7" s="77" customFormat="1" ht="32.1" customHeight="1">
      <c r="A189" s="91"/>
      <c r="B189" s="284">
        <f>'パターン2-2-5-1'!B190</f>
        <v>0</v>
      </c>
      <c r="C189" s="285"/>
      <c r="D189" s="286">
        <f>'パターン2-2-5-1'!G190</f>
        <v>0</v>
      </c>
      <c r="E189" s="285"/>
      <c r="F189" s="287"/>
      <c r="G189" s="288">
        <f t="shared" si="0"/>
        <v>0</v>
      </c>
    </row>
    <row r="190" spans="1:7" s="77" customFormat="1" ht="32.1" customHeight="1">
      <c r="A190" s="91"/>
      <c r="B190" s="284">
        <f>'パターン2-2-5-1'!B191</f>
        <v>0</v>
      </c>
      <c r="C190" s="285"/>
      <c r="D190" s="286">
        <f>'パターン2-2-5-1'!G191</f>
        <v>0</v>
      </c>
      <c r="E190" s="285"/>
      <c r="F190" s="287"/>
      <c r="G190" s="288">
        <f t="shared" si="0"/>
        <v>0</v>
      </c>
    </row>
    <row r="191" spans="1:7" s="77" customFormat="1" ht="32.1" customHeight="1">
      <c r="A191" s="91"/>
      <c r="B191" s="284">
        <f>'パターン2-2-5-1'!B192</f>
        <v>0</v>
      </c>
      <c r="C191" s="285"/>
      <c r="D191" s="286">
        <f>'パターン2-2-5-1'!G192</f>
        <v>0</v>
      </c>
      <c r="E191" s="285"/>
      <c r="F191" s="287"/>
      <c r="G191" s="288">
        <f t="shared" si="0"/>
        <v>0</v>
      </c>
    </row>
    <row r="192" spans="1:7" s="77" customFormat="1" ht="32.1" customHeight="1">
      <c r="A192" s="91"/>
      <c r="B192" s="284">
        <f>'パターン2-2-5-1'!B193</f>
        <v>0</v>
      </c>
      <c r="C192" s="285"/>
      <c r="D192" s="286">
        <f>'パターン2-2-5-1'!G193</f>
        <v>0</v>
      </c>
      <c r="E192" s="285"/>
      <c r="F192" s="287"/>
      <c r="G192" s="288">
        <f t="shared" si="0"/>
        <v>0</v>
      </c>
    </row>
    <row r="193" spans="1:7" s="77" customFormat="1" ht="32.1" customHeight="1">
      <c r="A193" s="91"/>
      <c r="B193" s="284">
        <f>'パターン2-2-5-1'!B194</f>
        <v>0</v>
      </c>
      <c r="C193" s="285"/>
      <c r="D193" s="286">
        <f>'パターン2-2-5-1'!G194</f>
        <v>0</v>
      </c>
      <c r="E193" s="285"/>
      <c r="F193" s="287"/>
      <c r="G193" s="288">
        <f t="shared" si="0"/>
        <v>0</v>
      </c>
    </row>
    <row r="194" spans="1:7" s="77" customFormat="1" ht="32.1" customHeight="1">
      <c r="A194" s="91"/>
      <c r="B194" s="284">
        <f>'パターン2-2-5-1'!B195</f>
        <v>0</v>
      </c>
      <c r="C194" s="285"/>
      <c r="D194" s="286">
        <f>'パターン2-2-5-1'!G195</f>
        <v>0</v>
      </c>
      <c r="E194" s="285"/>
      <c r="F194" s="287"/>
      <c r="G194" s="288">
        <f t="shared" si="0"/>
        <v>0</v>
      </c>
    </row>
    <row r="195" spans="1:7" s="77" customFormat="1" ht="32.1" customHeight="1">
      <c r="A195" s="91"/>
      <c r="B195" s="284">
        <f>'パターン2-2-5-1'!B196</f>
        <v>0</v>
      </c>
      <c r="C195" s="285"/>
      <c r="D195" s="286">
        <f>'パターン2-2-5-1'!G196</f>
        <v>0</v>
      </c>
      <c r="E195" s="285"/>
      <c r="F195" s="287"/>
      <c r="G195" s="288">
        <f t="shared" si="0"/>
        <v>0</v>
      </c>
    </row>
    <row r="196" spans="1:7" s="77" customFormat="1" ht="32.1" customHeight="1">
      <c r="A196" s="91"/>
      <c r="B196" s="284">
        <f>'パターン2-2-5-1'!B197</f>
        <v>0</v>
      </c>
      <c r="C196" s="285"/>
      <c r="D196" s="286">
        <f>'パターン2-2-5-1'!G197</f>
        <v>0</v>
      </c>
      <c r="E196" s="285"/>
      <c r="F196" s="287"/>
      <c r="G196" s="288">
        <f t="shared" si="0"/>
        <v>0</v>
      </c>
    </row>
    <row r="197" spans="1:7" s="77" customFormat="1" ht="32.1" customHeight="1">
      <c r="A197" s="91"/>
      <c r="B197" s="284">
        <f>'パターン2-2-5-1'!B198</f>
        <v>0</v>
      </c>
      <c r="C197" s="285"/>
      <c r="D197" s="286">
        <f>'パターン2-2-5-1'!G198</f>
        <v>0</v>
      </c>
      <c r="E197" s="285"/>
      <c r="F197" s="287"/>
      <c r="G197" s="288">
        <f t="shared" si="0"/>
        <v>0</v>
      </c>
    </row>
    <row r="198" spans="1:7" s="77" customFormat="1" ht="32.1" customHeight="1">
      <c r="A198" s="91"/>
      <c r="B198" s="284">
        <f>'パターン2-2-5-1'!B199</f>
        <v>0</v>
      </c>
      <c r="C198" s="285"/>
      <c r="D198" s="286">
        <f>'パターン2-2-5-1'!G199</f>
        <v>0</v>
      </c>
      <c r="E198" s="285"/>
      <c r="F198" s="287"/>
      <c r="G198" s="288">
        <f t="shared" si="0"/>
        <v>0</v>
      </c>
    </row>
    <row r="199" spans="1:7" s="77" customFormat="1" ht="32.1" customHeight="1">
      <c r="A199" s="91"/>
      <c r="B199" s="284">
        <f>'パターン2-2-5-1'!B200</f>
        <v>0</v>
      </c>
      <c r="C199" s="285"/>
      <c r="D199" s="286">
        <f>'パターン2-2-5-1'!G200</f>
        <v>0</v>
      </c>
      <c r="E199" s="285"/>
      <c r="F199" s="287"/>
      <c r="G199" s="288">
        <f t="shared" si="0"/>
        <v>0</v>
      </c>
    </row>
    <row r="200" spans="1:7" s="77" customFormat="1" ht="32.1" customHeight="1">
      <c r="A200" s="91"/>
      <c r="B200" s="284">
        <f>'パターン2-2-5-1'!B201</f>
        <v>0</v>
      </c>
      <c r="C200" s="285"/>
      <c r="D200" s="286">
        <f>'パターン2-2-5-1'!G201</f>
        <v>0</v>
      </c>
      <c r="E200" s="285"/>
      <c r="F200" s="287"/>
      <c r="G200" s="288">
        <f t="shared" si="0"/>
        <v>0</v>
      </c>
    </row>
    <row r="201" spans="1:7" s="77" customFormat="1" ht="32.1" customHeight="1">
      <c r="A201" s="91"/>
      <c r="B201" s="284">
        <f>'パターン2-2-5-1'!B202</f>
        <v>0</v>
      </c>
      <c r="C201" s="285"/>
      <c r="D201" s="286">
        <f>'パターン2-2-5-1'!G202</f>
        <v>0</v>
      </c>
      <c r="E201" s="285"/>
      <c r="F201" s="287"/>
      <c r="G201" s="288">
        <f t="shared" si="0"/>
        <v>0</v>
      </c>
    </row>
    <row r="202" spans="1:7" s="77" customFormat="1" ht="32.1" customHeight="1">
      <c r="A202" s="91"/>
      <c r="B202" s="284">
        <f>'パターン2-2-5-1'!B203</f>
        <v>0</v>
      </c>
      <c r="C202" s="285"/>
      <c r="D202" s="286">
        <f>'パターン2-2-5-1'!G203</f>
        <v>0</v>
      </c>
      <c r="E202" s="285"/>
      <c r="F202" s="287"/>
      <c r="G202" s="288">
        <f t="shared" si="0"/>
        <v>0</v>
      </c>
    </row>
    <row r="203" spans="1:7" s="77" customFormat="1" ht="32.1" customHeight="1">
      <c r="A203" s="91"/>
      <c r="B203" s="284">
        <f>'パターン2-2-5-1'!B204</f>
        <v>0</v>
      </c>
      <c r="C203" s="285"/>
      <c r="D203" s="286">
        <f>'パターン2-2-5-1'!G204</f>
        <v>0</v>
      </c>
      <c r="E203" s="285"/>
      <c r="F203" s="287"/>
      <c r="G203" s="288">
        <f t="shared" si="0"/>
        <v>0</v>
      </c>
    </row>
    <row r="204" spans="1:7" s="77" customFormat="1" ht="32.1" customHeight="1">
      <c r="A204" s="91"/>
      <c r="B204" s="284">
        <f>'パターン2-2-5-1'!B205</f>
        <v>0</v>
      </c>
      <c r="C204" s="285"/>
      <c r="D204" s="286">
        <f>'パターン2-2-5-1'!G205</f>
        <v>0</v>
      </c>
      <c r="E204" s="285"/>
      <c r="F204" s="287"/>
      <c r="G204" s="288">
        <f t="shared" si="0"/>
        <v>0</v>
      </c>
    </row>
    <row r="205" spans="1:7" s="77" customFormat="1" ht="32.1" customHeight="1">
      <c r="A205" s="91"/>
      <c r="B205" s="284">
        <f>'パターン2-2-5-1'!B206</f>
        <v>0</v>
      </c>
      <c r="C205" s="285"/>
      <c r="D205" s="286">
        <f>'パターン2-2-5-1'!G206</f>
        <v>0</v>
      </c>
      <c r="E205" s="285"/>
      <c r="F205" s="287"/>
      <c r="G205" s="288">
        <f t="shared" si="0"/>
        <v>0</v>
      </c>
    </row>
    <row r="206" spans="1:7" s="77" customFormat="1" ht="32.1" customHeight="1">
      <c r="A206" s="91"/>
      <c r="B206" s="284">
        <f>'パターン2-2-5-1'!B207</f>
        <v>0</v>
      </c>
      <c r="C206" s="285"/>
      <c r="D206" s="286">
        <f>'パターン2-2-5-1'!G207</f>
        <v>0</v>
      </c>
      <c r="E206" s="285"/>
      <c r="F206" s="287"/>
      <c r="G206" s="288">
        <f t="shared" si="0"/>
        <v>0</v>
      </c>
    </row>
    <row r="207" spans="1:7" s="77" customFormat="1" ht="32.1" customHeight="1">
      <c r="A207" s="91"/>
      <c r="B207" s="284">
        <f>'パターン2-2-5-1'!B208</f>
        <v>0</v>
      </c>
      <c r="C207" s="285"/>
      <c r="D207" s="286">
        <f>'パターン2-2-5-1'!G208</f>
        <v>0</v>
      </c>
      <c r="E207" s="285"/>
      <c r="F207" s="287"/>
      <c r="G207" s="288">
        <f t="shared" si="0"/>
        <v>0</v>
      </c>
    </row>
    <row r="208" spans="1:7" s="77" customFormat="1" ht="32.1" customHeight="1">
      <c r="A208" s="91"/>
      <c r="B208" s="284">
        <f>'パターン2-2-5-1'!B209</f>
        <v>0</v>
      </c>
      <c r="C208" s="285"/>
      <c r="D208" s="286">
        <f>'パターン2-2-5-1'!G209</f>
        <v>0</v>
      </c>
      <c r="E208" s="285"/>
      <c r="F208" s="287"/>
      <c r="G208" s="288">
        <f t="shared" si="0"/>
        <v>0</v>
      </c>
    </row>
    <row r="209" spans="1:7" s="77" customFormat="1" ht="32.1" customHeight="1">
      <c r="A209" s="91"/>
      <c r="B209" s="284">
        <f>'パターン2-2-5-1'!B210</f>
        <v>0</v>
      </c>
      <c r="C209" s="285"/>
      <c r="D209" s="286">
        <f>'パターン2-2-5-1'!G210</f>
        <v>0</v>
      </c>
      <c r="E209" s="285"/>
      <c r="F209" s="287"/>
      <c r="G209" s="288">
        <f t="shared" si="0"/>
        <v>0</v>
      </c>
    </row>
    <row r="210" spans="1:7" s="77" customFormat="1" ht="32.1" customHeight="1">
      <c r="A210" s="91"/>
      <c r="B210" s="284">
        <f>'パターン2-2-5-1'!B211</f>
        <v>0</v>
      </c>
      <c r="C210" s="285"/>
      <c r="D210" s="286">
        <f>'パターン2-2-5-1'!G211</f>
        <v>0</v>
      </c>
      <c r="E210" s="285"/>
      <c r="F210" s="287"/>
      <c r="G210" s="288">
        <f t="shared" si="0"/>
        <v>0</v>
      </c>
    </row>
    <row r="211" spans="1:7" s="77" customFormat="1" ht="32.1" customHeight="1">
      <c r="A211" s="91"/>
      <c r="B211" s="284">
        <f>'パターン2-2-5-1'!B212</f>
        <v>0</v>
      </c>
      <c r="C211" s="285"/>
      <c r="D211" s="286">
        <f>'パターン2-2-5-1'!G212</f>
        <v>0</v>
      </c>
      <c r="E211" s="285"/>
      <c r="F211" s="287"/>
      <c r="G211" s="288">
        <f t="shared" si="0"/>
        <v>0</v>
      </c>
    </row>
    <row r="212" spans="1:7" s="77" customFormat="1" ht="32.1" customHeight="1">
      <c r="A212" s="91"/>
      <c r="B212" s="284">
        <f>'パターン2-2-5-1'!B213</f>
        <v>0</v>
      </c>
      <c r="C212" s="285"/>
      <c r="D212" s="286">
        <f>'パターン2-2-5-1'!G213</f>
        <v>0</v>
      </c>
      <c r="E212" s="285"/>
      <c r="F212" s="287"/>
      <c r="G212" s="288">
        <f t="shared" si="0"/>
        <v>0</v>
      </c>
    </row>
    <row r="213" spans="1:7" s="77" customFormat="1" ht="32.1" customHeight="1">
      <c r="A213" s="91"/>
      <c r="B213" s="284">
        <f>'パターン2-2-5-1'!B214</f>
        <v>0</v>
      </c>
      <c r="C213" s="285"/>
      <c r="D213" s="286">
        <f>'パターン2-2-5-1'!G214</f>
        <v>0</v>
      </c>
      <c r="E213" s="285"/>
      <c r="F213" s="287"/>
      <c r="G213" s="288">
        <f t="shared" si="0"/>
        <v>0</v>
      </c>
    </row>
    <row r="214" spans="1:7" s="77" customFormat="1" ht="32.1" customHeight="1">
      <c r="A214" s="91"/>
      <c r="B214" s="284">
        <f>'パターン2-2-5-1'!B215</f>
        <v>0</v>
      </c>
      <c r="C214" s="285"/>
      <c r="D214" s="286">
        <f>'パターン2-2-5-1'!G215</f>
        <v>0</v>
      </c>
      <c r="E214" s="285"/>
      <c r="F214" s="287"/>
      <c r="G214" s="288">
        <f t="shared" si="0"/>
        <v>0</v>
      </c>
    </row>
    <row r="215" spans="1:7" s="77" customFormat="1" ht="32.1" customHeight="1">
      <c r="A215" s="91"/>
      <c r="B215" s="284">
        <f>'パターン2-2-5-1'!B216</f>
        <v>0</v>
      </c>
      <c r="C215" s="285"/>
      <c r="D215" s="286">
        <f>'パターン2-2-5-1'!G216</f>
        <v>0</v>
      </c>
      <c r="E215" s="285"/>
      <c r="F215" s="287"/>
      <c r="G215" s="288">
        <f t="shared" si="0"/>
        <v>0</v>
      </c>
    </row>
    <row r="216" spans="1:7" s="77" customFormat="1" ht="32.1" customHeight="1">
      <c r="A216" s="91"/>
      <c r="B216" s="284">
        <f>'パターン2-2-5-1'!B217</f>
        <v>0</v>
      </c>
      <c r="C216" s="285"/>
      <c r="D216" s="286">
        <f>'パターン2-2-5-1'!G217</f>
        <v>0</v>
      </c>
      <c r="E216" s="285"/>
      <c r="F216" s="287"/>
      <c r="G216" s="288">
        <f t="shared" si="0"/>
        <v>0</v>
      </c>
    </row>
    <row r="217" spans="1:7" s="77" customFormat="1" ht="32.1" customHeight="1">
      <c r="A217" s="91"/>
      <c r="B217" s="284">
        <f>'パターン2-2-5-1'!B218</f>
        <v>0</v>
      </c>
      <c r="C217" s="285"/>
      <c r="D217" s="286">
        <f>'パターン2-2-5-1'!G218</f>
        <v>0</v>
      </c>
      <c r="E217" s="285"/>
      <c r="F217" s="287"/>
      <c r="G217" s="288">
        <f t="shared" si="0"/>
        <v>0</v>
      </c>
    </row>
    <row r="218" spans="1:7" s="77" customFormat="1" ht="32.1" customHeight="1">
      <c r="A218" s="91"/>
      <c r="B218" s="284">
        <f>'パターン2-2-5-1'!B219</f>
        <v>0</v>
      </c>
      <c r="C218" s="285"/>
      <c r="D218" s="286">
        <f>'パターン2-2-5-1'!G219</f>
        <v>0</v>
      </c>
      <c r="E218" s="285"/>
      <c r="F218" s="287"/>
      <c r="G218" s="288">
        <f t="shared" si="0"/>
        <v>0</v>
      </c>
    </row>
    <row r="219" spans="1:7" s="77" customFormat="1" ht="32.1" customHeight="1">
      <c r="A219" s="91"/>
      <c r="B219" s="284">
        <f>'パターン2-2-5-1'!B220</f>
        <v>0</v>
      </c>
      <c r="C219" s="285"/>
      <c r="D219" s="286">
        <f>'パターン2-2-5-1'!G220</f>
        <v>0</v>
      </c>
      <c r="E219" s="285"/>
      <c r="F219" s="287"/>
      <c r="G219" s="288">
        <f t="shared" si="0"/>
        <v>0</v>
      </c>
    </row>
    <row r="220" spans="1:7" s="77" customFormat="1" ht="32.1" customHeight="1">
      <c r="A220" s="91"/>
      <c r="B220" s="284">
        <f>'パターン2-2-5-1'!B221</f>
        <v>0</v>
      </c>
      <c r="C220" s="285"/>
      <c r="D220" s="286">
        <f>'パターン2-2-5-1'!G221</f>
        <v>0</v>
      </c>
      <c r="E220" s="285"/>
      <c r="F220" s="287"/>
      <c r="G220" s="288">
        <f t="shared" si="0"/>
        <v>0</v>
      </c>
    </row>
    <row r="221" spans="1:7" s="77" customFormat="1" ht="32.1" customHeight="1">
      <c r="A221" s="91"/>
      <c r="B221" s="284">
        <f>'パターン2-2-5-1'!B222</f>
        <v>0</v>
      </c>
      <c r="C221" s="285"/>
      <c r="D221" s="286">
        <f>'パターン2-2-5-1'!G222</f>
        <v>0</v>
      </c>
      <c r="E221" s="285"/>
      <c r="F221" s="287"/>
      <c r="G221" s="288">
        <f t="shared" si="0"/>
        <v>0</v>
      </c>
    </row>
    <row r="222" spans="1:7" s="77" customFormat="1" ht="32.1" customHeight="1">
      <c r="A222" s="91"/>
      <c r="B222" s="284">
        <f>'パターン2-2-5-1'!B223</f>
        <v>0</v>
      </c>
      <c r="C222" s="285"/>
      <c r="D222" s="286">
        <f>'パターン2-2-5-1'!G223</f>
        <v>0</v>
      </c>
      <c r="E222" s="285"/>
      <c r="F222" s="287"/>
      <c r="G222" s="288">
        <f t="shared" si="0"/>
        <v>0</v>
      </c>
    </row>
    <row r="223" spans="1:7" s="77" customFormat="1" ht="32.1" customHeight="1">
      <c r="A223" s="91"/>
      <c r="B223" s="284">
        <f>'パターン2-2-5-1'!B224</f>
        <v>0</v>
      </c>
      <c r="C223" s="285"/>
      <c r="D223" s="286">
        <f>'パターン2-2-5-1'!G224</f>
        <v>0</v>
      </c>
      <c r="E223" s="285"/>
      <c r="F223" s="287"/>
      <c r="G223" s="288">
        <f t="shared" si="0"/>
        <v>0</v>
      </c>
    </row>
    <row r="224" spans="1:7" s="77" customFormat="1" ht="32.1" customHeight="1">
      <c r="A224" s="91"/>
      <c r="B224" s="284">
        <f>'パターン2-2-5-1'!B225</f>
        <v>0</v>
      </c>
      <c r="C224" s="285"/>
      <c r="D224" s="286">
        <f>'パターン2-2-5-1'!G225</f>
        <v>0</v>
      </c>
      <c r="E224" s="285"/>
      <c r="F224" s="287"/>
      <c r="G224" s="288">
        <f t="shared" si="0"/>
        <v>0</v>
      </c>
    </row>
    <row r="225" spans="1:7" s="77" customFormat="1" ht="32.1" customHeight="1">
      <c r="A225" s="91"/>
      <c r="B225" s="284">
        <f>'パターン2-2-5-1'!B226</f>
        <v>0</v>
      </c>
      <c r="C225" s="285"/>
      <c r="D225" s="286">
        <f>'パターン2-2-5-1'!G226</f>
        <v>0</v>
      </c>
      <c r="E225" s="285"/>
      <c r="F225" s="287"/>
      <c r="G225" s="288">
        <f t="shared" si="0"/>
        <v>0</v>
      </c>
    </row>
    <row r="226" spans="1:7" s="77" customFormat="1" ht="32.1" customHeight="1">
      <c r="A226" s="91"/>
      <c r="B226" s="284">
        <f>'パターン2-2-5-1'!B227</f>
        <v>0</v>
      </c>
      <c r="C226" s="285"/>
      <c r="D226" s="286">
        <f>'パターン2-2-5-1'!G227</f>
        <v>0</v>
      </c>
      <c r="E226" s="285"/>
      <c r="F226" s="287"/>
      <c r="G226" s="288">
        <f t="shared" si="0"/>
        <v>0</v>
      </c>
    </row>
    <row r="227" spans="1:7" s="77" customFormat="1" ht="32.1" customHeight="1">
      <c r="A227" s="91"/>
      <c r="B227" s="284">
        <f>'パターン2-2-5-1'!B228</f>
        <v>0</v>
      </c>
      <c r="C227" s="285"/>
      <c r="D227" s="286">
        <f>'パターン2-2-5-1'!G228</f>
        <v>0</v>
      </c>
      <c r="E227" s="285"/>
      <c r="F227" s="287"/>
      <c r="G227" s="288">
        <f t="shared" si="0"/>
        <v>0</v>
      </c>
    </row>
    <row r="228" spans="1:7" s="77" customFormat="1" ht="32.1" customHeight="1">
      <c r="A228" s="91"/>
      <c r="B228" s="284">
        <f>'パターン2-2-5-1'!B229</f>
        <v>0</v>
      </c>
      <c r="C228" s="285"/>
      <c r="D228" s="286">
        <f>'パターン2-2-5-1'!G229</f>
        <v>0</v>
      </c>
      <c r="E228" s="285"/>
      <c r="F228" s="287"/>
      <c r="G228" s="288">
        <f t="shared" si="0"/>
        <v>0</v>
      </c>
    </row>
    <row r="229" spans="1:7" s="77" customFormat="1" ht="32.1" customHeight="1">
      <c r="A229" s="91"/>
      <c r="B229" s="284">
        <f>'パターン2-2-5-1'!B230</f>
        <v>0</v>
      </c>
      <c r="C229" s="285"/>
      <c r="D229" s="286">
        <f>'パターン2-2-5-1'!G230</f>
        <v>0</v>
      </c>
      <c r="E229" s="285"/>
      <c r="F229" s="287"/>
      <c r="G229" s="288">
        <f t="shared" si="0"/>
        <v>0</v>
      </c>
    </row>
    <row r="230" spans="1:7" s="77" customFormat="1" ht="32.1" customHeight="1">
      <c r="A230" s="91"/>
      <c r="B230" s="284">
        <f>'パターン2-2-5-1'!B231</f>
        <v>0</v>
      </c>
      <c r="C230" s="285"/>
      <c r="D230" s="286">
        <f>'パターン2-2-5-1'!G231</f>
        <v>0</v>
      </c>
      <c r="E230" s="285"/>
      <c r="F230" s="287"/>
      <c r="G230" s="288">
        <f t="shared" si="0"/>
        <v>0</v>
      </c>
    </row>
    <row r="231" spans="1:7" s="77" customFormat="1" ht="32.1" customHeight="1">
      <c r="A231" s="91"/>
      <c r="B231" s="284">
        <f>'パターン2-2-5-1'!B232</f>
        <v>0</v>
      </c>
      <c r="C231" s="285"/>
      <c r="D231" s="286">
        <f>'パターン2-2-5-1'!G232</f>
        <v>0</v>
      </c>
      <c r="E231" s="285"/>
      <c r="F231" s="287"/>
      <c r="G231" s="288">
        <f t="shared" si="0"/>
        <v>0</v>
      </c>
    </row>
    <row r="232" spans="1:7" s="77" customFormat="1" ht="32.1" customHeight="1">
      <c r="A232" s="91"/>
      <c r="B232" s="284">
        <f>'パターン2-2-5-1'!B233</f>
        <v>0</v>
      </c>
      <c r="C232" s="285"/>
      <c r="D232" s="286">
        <f>'パターン2-2-5-1'!G233</f>
        <v>0</v>
      </c>
      <c r="E232" s="285"/>
      <c r="F232" s="287"/>
      <c r="G232" s="288">
        <f t="shared" si="0"/>
        <v>0</v>
      </c>
    </row>
    <row r="233" spans="1:7" s="77" customFormat="1" ht="32.1" customHeight="1">
      <c r="A233" s="91"/>
      <c r="B233" s="284">
        <f>'パターン2-2-5-1'!B234</f>
        <v>0</v>
      </c>
      <c r="C233" s="285"/>
      <c r="D233" s="286">
        <f>'パターン2-2-5-1'!G234</f>
        <v>0</v>
      </c>
      <c r="E233" s="285"/>
      <c r="F233" s="287"/>
      <c r="G233" s="288">
        <f t="shared" si="0"/>
        <v>0</v>
      </c>
    </row>
    <row r="234" spans="1:7" s="77" customFormat="1" ht="32.1" customHeight="1">
      <c r="A234" s="91"/>
      <c r="B234" s="284">
        <f>'パターン2-2-5-1'!B235</f>
        <v>0</v>
      </c>
      <c r="C234" s="285"/>
      <c r="D234" s="286">
        <f>'パターン2-2-5-1'!G235</f>
        <v>0</v>
      </c>
      <c r="E234" s="285"/>
      <c r="F234" s="287"/>
      <c r="G234" s="288">
        <f t="shared" si="0"/>
        <v>0</v>
      </c>
    </row>
    <row r="235" spans="1:7" s="77" customFormat="1" ht="32.1" customHeight="1">
      <c r="A235" s="91"/>
      <c r="B235" s="284">
        <f>'パターン2-2-5-1'!B236</f>
        <v>0</v>
      </c>
      <c r="C235" s="285"/>
      <c r="D235" s="286">
        <f>'パターン2-2-5-1'!G236</f>
        <v>0</v>
      </c>
      <c r="E235" s="285"/>
      <c r="F235" s="287"/>
      <c r="G235" s="288">
        <f t="shared" si="0"/>
        <v>0</v>
      </c>
    </row>
    <row r="236" spans="1:7" s="77" customFormat="1" ht="32.1" customHeight="1">
      <c r="A236" s="91"/>
      <c r="B236" s="284">
        <f>'パターン2-2-5-1'!B237</f>
        <v>0</v>
      </c>
      <c r="C236" s="285"/>
      <c r="D236" s="286">
        <f>'パターン2-2-5-1'!G237</f>
        <v>0</v>
      </c>
      <c r="E236" s="285"/>
      <c r="F236" s="287"/>
      <c r="G236" s="288">
        <f t="shared" si="0"/>
        <v>0</v>
      </c>
    </row>
    <row r="237" spans="1:7" s="77" customFormat="1" ht="32.1" customHeight="1">
      <c r="A237" s="91"/>
      <c r="B237" s="284">
        <f>'パターン2-2-5-1'!B238</f>
        <v>0</v>
      </c>
      <c r="C237" s="285"/>
      <c r="D237" s="286">
        <f>'パターン2-2-5-1'!G238</f>
        <v>0</v>
      </c>
      <c r="E237" s="285"/>
      <c r="F237" s="287"/>
      <c r="G237" s="288">
        <f t="shared" si="0"/>
        <v>0</v>
      </c>
    </row>
    <row r="238" spans="1:7" s="77" customFormat="1" ht="32.1" customHeight="1">
      <c r="A238" s="91"/>
      <c r="B238" s="284">
        <f>'パターン2-2-5-1'!B239</f>
        <v>0</v>
      </c>
      <c r="C238" s="285"/>
      <c r="D238" s="286">
        <f>'パターン2-2-5-1'!G239</f>
        <v>0</v>
      </c>
      <c r="E238" s="285"/>
      <c r="F238" s="287"/>
      <c r="G238" s="288">
        <f t="shared" si="0"/>
        <v>0</v>
      </c>
    </row>
    <row r="239" spans="1:7" s="77" customFormat="1" ht="32.1" customHeight="1">
      <c r="A239" s="91"/>
      <c r="B239" s="284">
        <f>'パターン2-2-5-1'!B240</f>
        <v>0</v>
      </c>
      <c r="C239" s="285"/>
      <c r="D239" s="286">
        <f>'パターン2-2-5-1'!G240</f>
        <v>0</v>
      </c>
      <c r="E239" s="285"/>
      <c r="F239" s="287"/>
      <c r="G239" s="288">
        <f t="shared" si="0"/>
        <v>0</v>
      </c>
    </row>
    <row r="240" spans="1:7" s="77" customFormat="1" ht="32.1" customHeight="1">
      <c r="A240" s="91"/>
      <c r="B240" s="284">
        <f>'パターン2-2-5-1'!B241</f>
        <v>0</v>
      </c>
      <c r="C240" s="285"/>
      <c r="D240" s="286">
        <f>'パターン2-2-5-1'!G241</f>
        <v>0</v>
      </c>
      <c r="E240" s="285"/>
      <c r="F240" s="287"/>
      <c r="G240" s="288">
        <f t="shared" si="0"/>
        <v>0</v>
      </c>
    </row>
    <row r="241" spans="1:7" s="77" customFormat="1" ht="32.1" customHeight="1">
      <c r="A241" s="91"/>
      <c r="B241" s="284">
        <f>'パターン2-2-5-1'!B242</f>
        <v>0</v>
      </c>
      <c r="C241" s="285"/>
      <c r="D241" s="286">
        <f>'パターン2-2-5-1'!G242</f>
        <v>0</v>
      </c>
      <c r="E241" s="285"/>
      <c r="F241" s="287"/>
      <c r="G241" s="288">
        <f t="shared" si="0"/>
        <v>0</v>
      </c>
    </row>
    <row r="242" spans="1:7" s="77" customFormat="1" ht="32.1" customHeight="1">
      <c r="A242" s="91"/>
      <c r="B242" s="284">
        <f>'パターン2-2-5-1'!B243</f>
        <v>0</v>
      </c>
      <c r="C242" s="285"/>
      <c r="D242" s="286">
        <f>'パターン2-2-5-1'!G243</f>
        <v>0</v>
      </c>
      <c r="E242" s="285"/>
      <c r="F242" s="287"/>
      <c r="G242" s="288">
        <f t="shared" si="0"/>
        <v>0</v>
      </c>
    </row>
    <row r="243" spans="1:7" s="77" customFormat="1" ht="32.1" customHeight="1">
      <c r="A243" s="91"/>
      <c r="B243" s="284">
        <f>'パターン2-2-5-1'!B244</f>
        <v>0</v>
      </c>
      <c r="C243" s="285"/>
      <c r="D243" s="286">
        <f>'パターン2-2-5-1'!G244</f>
        <v>0</v>
      </c>
      <c r="E243" s="285"/>
      <c r="F243" s="287"/>
      <c r="G243" s="288">
        <f t="shared" si="0"/>
        <v>0</v>
      </c>
    </row>
    <row r="244" spans="1:7" s="77" customFormat="1" ht="32.1" customHeight="1">
      <c r="A244" s="91"/>
      <c r="B244" s="284">
        <f>'パターン2-2-5-1'!B245</f>
        <v>0</v>
      </c>
      <c r="C244" s="285"/>
      <c r="D244" s="286">
        <f>'パターン2-2-5-1'!G245</f>
        <v>0</v>
      </c>
      <c r="E244" s="285"/>
      <c r="F244" s="287"/>
      <c r="G244" s="288">
        <f t="shared" si="0"/>
        <v>0</v>
      </c>
    </row>
    <row r="245" spans="1:7" s="77" customFormat="1" ht="32.1" customHeight="1">
      <c r="A245" s="91"/>
      <c r="B245" s="284">
        <f>'パターン2-2-5-1'!B246</f>
        <v>0</v>
      </c>
      <c r="C245" s="285"/>
      <c r="D245" s="286">
        <f>'パターン2-2-5-1'!G246</f>
        <v>0</v>
      </c>
      <c r="E245" s="285"/>
      <c r="F245" s="287"/>
      <c r="G245" s="288">
        <f t="shared" si="0"/>
        <v>0</v>
      </c>
    </row>
    <row r="246" spans="1:7" s="77" customFormat="1" ht="32.1" customHeight="1">
      <c r="A246" s="91"/>
      <c r="B246" s="284">
        <f>'パターン2-2-5-1'!B247</f>
        <v>0</v>
      </c>
      <c r="C246" s="285"/>
      <c r="D246" s="286">
        <f>'パターン2-2-5-1'!G247</f>
        <v>0</v>
      </c>
      <c r="E246" s="285"/>
      <c r="F246" s="287"/>
      <c r="G246" s="288">
        <f t="shared" si="0"/>
        <v>0</v>
      </c>
    </row>
    <row r="247" spans="1:7" s="77" customFormat="1" ht="32.1" customHeight="1">
      <c r="A247" s="91"/>
      <c r="B247" s="284">
        <f>'パターン2-2-5-1'!B248</f>
        <v>0</v>
      </c>
      <c r="C247" s="285"/>
      <c r="D247" s="286">
        <f>'パターン2-2-5-1'!G248</f>
        <v>0</v>
      </c>
      <c r="E247" s="285"/>
      <c r="F247" s="287"/>
      <c r="G247" s="288">
        <f t="shared" si="0"/>
        <v>0</v>
      </c>
    </row>
    <row r="248" spans="1:7" s="77" customFormat="1" ht="32.1" customHeight="1">
      <c r="A248" s="91"/>
      <c r="B248" s="284">
        <f>'パターン2-2-5-1'!B249</f>
        <v>0</v>
      </c>
      <c r="C248" s="285"/>
      <c r="D248" s="286">
        <f>'パターン2-2-5-1'!G249</f>
        <v>0</v>
      </c>
      <c r="E248" s="285"/>
      <c r="F248" s="287"/>
      <c r="G248" s="288">
        <f t="shared" si="0"/>
        <v>0</v>
      </c>
    </row>
    <row r="249" spans="1:7" s="77" customFormat="1" ht="32.1" customHeight="1">
      <c r="A249" s="91"/>
      <c r="B249" s="284">
        <f>'パターン2-2-5-1'!B250</f>
        <v>0</v>
      </c>
      <c r="C249" s="285"/>
      <c r="D249" s="286">
        <f>'パターン2-2-5-1'!G250</f>
        <v>0</v>
      </c>
      <c r="E249" s="285"/>
      <c r="F249" s="287"/>
      <c r="G249" s="288">
        <f t="shared" si="0"/>
        <v>0</v>
      </c>
    </row>
    <row r="250" spans="1:7" s="77" customFormat="1" ht="32.1" customHeight="1">
      <c r="A250" s="91"/>
      <c r="B250" s="284">
        <f>'パターン2-2-5-1'!B251</f>
        <v>0</v>
      </c>
      <c r="C250" s="285"/>
      <c r="D250" s="286">
        <f>'パターン2-2-5-1'!G251</f>
        <v>0</v>
      </c>
      <c r="E250" s="285"/>
      <c r="F250" s="287"/>
      <c r="G250" s="288">
        <f t="shared" si="0"/>
        <v>0</v>
      </c>
    </row>
    <row r="251" spans="1:7" s="77" customFormat="1" ht="32.1" customHeight="1">
      <c r="A251" s="91"/>
      <c r="B251" s="284">
        <f>'パターン2-2-5-1'!B252</f>
        <v>0</v>
      </c>
      <c r="C251" s="285"/>
      <c r="D251" s="286">
        <f>'パターン2-2-5-1'!G252</f>
        <v>0</v>
      </c>
      <c r="E251" s="285"/>
      <c r="F251" s="287"/>
      <c r="G251" s="288">
        <f t="shared" si="0"/>
        <v>0</v>
      </c>
    </row>
    <row r="252" spans="1:7" s="77" customFormat="1" ht="32.1" customHeight="1">
      <c r="A252" s="91"/>
      <c r="B252" s="284">
        <f>'パターン2-2-5-1'!B253</f>
        <v>0</v>
      </c>
      <c r="C252" s="285"/>
      <c r="D252" s="286">
        <f>'パターン2-2-5-1'!G253</f>
        <v>0</v>
      </c>
      <c r="E252" s="285"/>
      <c r="F252" s="287"/>
      <c r="G252" s="288">
        <f t="shared" si="0"/>
        <v>0</v>
      </c>
    </row>
    <row r="253" spans="1:7" s="77" customFormat="1" ht="32.1" customHeight="1">
      <c r="A253" s="91"/>
      <c r="B253" s="284">
        <f>'パターン2-2-5-1'!B254</f>
        <v>0</v>
      </c>
      <c r="C253" s="285"/>
      <c r="D253" s="286">
        <f>'パターン2-2-5-1'!G254</f>
        <v>0</v>
      </c>
      <c r="E253" s="285"/>
      <c r="F253" s="287"/>
      <c r="G253" s="288">
        <f t="shared" si="0"/>
        <v>0</v>
      </c>
    </row>
    <row r="254" spans="1:7" s="77" customFormat="1" ht="32.1" customHeight="1">
      <c r="A254" s="91"/>
      <c r="B254" s="284">
        <f>'パターン2-2-5-1'!B255</f>
        <v>0</v>
      </c>
      <c r="C254" s="285"/>
      <c r="D254" s="286">
        <f>'パターン2-2-5-1'!G255</f>
        <v>0</v>
      </c>
      <c r="E254" s="285"/>
      <c r="F254" s="287"/>
      <c r="G254" s="288">
        <f t="shared" si="0"/>
        <v>0</v>
      </c>
    </row>
    <row r="255" spans="1:7" s="77" customFormat="1" ht="32.1" customHeight="1">
      <c r="A255" s="91"/>
      <c r="B255" s="284">
        <f>'パターン2-2-5-1'!B256</f>
        <v>0</v>
      </c>
      <c r="C255" s="285"/>
      <c r="D255" s="286">
        <f>'パターン2-2-5-1'!G256</f>
        <v>0</v>
      </c>
      <c r="E255" s="285"/>
      <c r="F255" s="287"/>
      <c r="G255" s="288">
        <f t="shared" si="0"/>
        <v>0</v>
      </c>
    </row>
    <row r="256" spans="1:7" s="77" customFormat="1" ht="32.1" customHeight="1">
      <c r="A256" s="91"/>
      <c r="B256" s="284">
        <f>'パターン2-2-5-1'!B257</f>
        <v>0</v>
      </c>
      <c r="C256" s="285"/>
      <c r="D256" s="286">
        <f>'パターン2-2-5-1'!G257</f>
        <v>0</v>
      </c>
      <c r="E256" s="285"/>
      <c r="F256" s="287"/>
      <c r="G256" s="288">
        <f t="shared" si="0"/>
        <v>0</v>
      </c>
    </row>
    <row r="257" spans="1:7" s="77" customFormat="1" ht="32.1" customHeight="1">
      <c r="A257" s="91"/>
      <c r="B257" s="284">
        <f>'パターン2-2-5-1'!B258</f>
        <v>0</v>
      </c>
      <c r="C257" s="285"/>
      <c r="D257" s="286">
        <f>'パターン2-2-5-1'!G258</f>
        <v>0</v>
      </c>
      <c r="E257" s="285"/>
      <c r="F257" s="287"/>
      <c r="G257" s="288">
        <f t="shared" si="0"/>
        <v>0</v>
      </c>
    </row>
    <row r="258" spans="1:7" s="77" customFormat="1" ht="32.1" customHeight="1">
      <c r="A258" s="91"/>
      <c r="B258" s="284">
        <f>'パターン2-2-5-1'!B259</f>
        <v>0</v>
      </c>
      <c r="C258" s="285"/>
      <c r="D258" s="286">
        <f>'パターン2-2-5-1'!G259</f>
        <v>0</v>
      </c>
      <c r="E258" s="285"/>
      <c r="F258" s="287"/>
      <c r="G258" s="288">
        <f t="shared" si="0"/>
        <v>0</v>
      </c>
    </row>
    <row r="259" spans="1:7" s="77" customFormat="1" ht="32.1" customHeight="1">
      <c r="A259" s="91"/>
      <c r="B259" s="284">
        <f>'パターン2-2-5-1'!B260</f>
        <v>0</v>
      </c>
      <c r="C259" s="285"/>
      <c r="D259" s="286">
        <f>'パターン2-2-5-1'!G260</f>
        <v>0</v>
      </c>
      <c r="E259" s="285"/>
      <c r="F259" s="287"/>
      <c r="G259" s="288">
        <f t="shared" si="0"/>
        <v>0</v>
      </c>
    </row>
    <row r="260" spans="1:7" s="77" customFormat="1" ht="32.1" customHeight="1">
      <c r="A260" s="91"/>
      <c r="B260" s="284">
        <f>'パターン2-2-5-1'!B261</f>
        <v>0</v>
      </c>
      <c r="C260" s="285"/>
      <c r="D260" s="286">
        <f>'パターン2-2-5-1'!G261</f>
        <v>0</v>
      </c>
      <c r="E260" s="285"/>
      <c r="F260" s="287"/>
      <c r="G260" s="288">
        <f t="shared" si="0"/>
        <v>0</v>
      </c>
    </row>
    <row r="261" spans="1:7" s="77" customFormat="1" ht="32.1" customHeight="1">
      <c r="A261" s="91"/>
      <c r="B261" s="284">
        <f>'パターン2-2-5-1'!B262</f>
        <v>0</v>
      </c>
      <c r="C261" s="285"/>
      <c r="D261" s="286">
        <f>'パターン2-2-5-1'!G262</f>
        <v>0</v>
      </c>
      <c r="E261" s="285"/>
      <c r="F261" s="287"/>
      <c r="G261" s="288">
        <f t="shared" si="0"/>
        <v>0</v>
      </c>
    </row>
    <row r="262" spans="1:7" s="77" customFormat="1" ht="32.1" customHeight="1">
      <c r="A262" s="91"/>
      <c r="B262" s="284">
        <f>'パターン2-2-5-1'!B263</f>
        <v>0</v>
      </c>
      <c r="C262" s="285"/>
      <c r="D262" s="286">
        <f>'パターン2-2-5-1'!G263</f>
        <v>0</v>
      </c>
      <c r="E262" s="285"/>
      <c r="F262" s="287"/>
      <c r="G262" s="288">
        <f t="shared" si="0"/>
        <v>0</v>
      </c>
    </row>
    <row r="263" spans="1:7" s="77" customFormat="1" ht="32.1" customHeight="1">
      <c r="A263" s="91"/>
      <c r="B263" s="284">
        <f>'パターン2-2-5-1'!B264</f>
        <v>0</v>
      </c>
      <c r="C263" s="285"/>
      <c r="D263" s="286">
        <f>'パターン2-2-5-1'!G264</f>
        <v>0</v>
      </c>
      <c r="E263" s="285"/>
      <c r="F263" s="287"/>
      <c r="G263" s="288">
        <f t="shared" si="0"/>
        <v>0</v>
      </c>
    </row>
    <row r="264" spans="1:7" s="77" customFormat="1" ht="32.1" customHeight="1">
      <c r="A264" s="91"/>
      <c r="B264" s="284">
        <f>'パターン2-2-5-1'!B265</f>
        <v>0</v>
      </c>
      <c r="C264" s="285"/>
      <c r="D264" s="286">
        <f>'パターン2-2-5-1'!G265</f>
        <v>0</v>
      </c>
      <c r="E264" s="285"/>
      <c r="F264" s="287"/>
      <c r="G264" s="288">
        <f t="shared" si="0"/>
        <v>0</v>
      </c>
    </row>
    <row r="265" spans="1:7" s="77" customFormat="1" ht="32.1" customHeight="1">
      <c r="A265" s="91"/>
      <c r="B265" s="284">
        <f>'パターン2-2-5-1'!B266</f>
        <v>0</v>
      </c>
      <c r="C265" s="285"/>
      <c r="D265" s="286">
        <f>'パターン2-2-5-1'!G266</f>
        <v>0</v>
      </c>
      <c r="E265" s="285"/>
      <c r="F265" s="287"/>
      <c r="G265" s="288">
        <f t="shared" si="0"/>
        <v>0</v>
      </c>
    </row>
    <row r="266" spans="1:7" s="77" customFormat="1" ht="32.1" customHeight="1">
      <c r="A266" s="91"/>
      <c r="B266" s="284">
        <f>'パターン2-2-5-1'!B267</f>
        <v>0</v>
      </c>
      <c r="C266" s="285"/>
      <c r="D266" s="286">
        <f>'パターン2-2-5-1'!G267</f>
        <v>0</v>
      </c>
      <c r="E266" s="285"/>
      <c r="F266" s="287"/>
      <c r="G266" s="288">
        <f t="shared" ref="G266:G329" si="1">D266+E266+F266-C266</f>
        <v>0</v>
      </c>
    </row>
    <row r="267" spans="1:7" s="77" customFormat="1" ht="32.1" customHeight="1">
      <c r="A267" s="91"/>
      <c r="B267" s="284">
        <f>'パターン2-2-5-1'!B268</f>
        <v>0</v>
      </c>
      <c r="C267" s="285"/>
      <c r="D267" s="286">
        <f>'パターン2-2-5-1'!G268</f>
        <v>0</v>
      </c>
      <c r="E267" s="285"/>
      <c r="F267" s="287"/>
      <c r="G267" s="288">
        <f t="shared" si="1"/>
        <v>0</v>
      </c>
    </row>
    <row r="268" spans="1:7" s="77" customFormat="1" ht="32.1" customHeight="1">
      <c r="A268" s="91"/>
      <c r="B268" s="284">
        <f>'パターン2-2-5-1'!B269</f>
        <v>0</v>
      </c>
      <c r="C268" s="285"/>
      <c r="D268" s="286">
        <f>'パターン2-2-5-1'!G269</f>
        <v>0</v>
      </c>
      <c r="E268" s="285"/>
      <c r="F268" s="287"/>
      <c r="G268" s="288">
        <f t="shared" si="1"/>
        <v>0</v>
      </c>
    </row>
    <row r="269" spans="1:7" s="77" customFormat="1" ht="32.1" customHeight="1">
      <c r="A269" s="91"/>
      <c r="B269" s="284">
        <f>'パターン2-2-5-1'!B270</f>
        <v>0</v>
      </c>
      <c r="C269" s="285"/>
      <c r="D269" s="286">
        <f>'パターン2-2-5-1'!G270</f>
        <v>0</v>
      </c>
      <c r="E269" s="285"/>
      <c r="F269" s="287"/>
      <c r="G269" s="288">
        <f t="shared" si="1"/>
        <v>0</v>
      </c>
    </row>
    <row r="270" spans="1:7" s="77" customFormat="1" ht="32.1" customHeight="1">
      <c r="A270" s="91"/>
      <c r="B270" s="284">
        <f>'パターン2-2-5-1'!B271</f>
        <v>0</v>
      </c>
      <c r="C270" s="285"/>
      <c r="D270" s="286">
        <f>'パターン2-2-5-1'!G271</f>
        <v>0</v>
      </c>
      <c r="E270" s="285"/>
      <c r="F270" s="287"/>
      <c r="G270" s="288">
        <f t="shared" si="1"/>
        <v>0</v>
      </c>
    </row>
    <row r="271" spans="1:7" s="77" customFormat="1" ht="32.1" customHeight="1">
      <c r="A271" s="91"/>
      <c r="B271" s="284">
        <f>'パターン2-2-5-1'!B272</f>
        <v>0</v>
      </c>
      <c r="C271" s="285"/>
      <c r="D271" s="286">
        <f>'パターン2-2-5-1'!G272</f>
        <v>0</v>
      </c>
      <c r="E271" s="285"/>
      <c r="F271" s="287"/>
      <c r="G271" s="288">
        <f t="shared" si="1"/>
        <v>0</v>
      </c>
    </row>
    <row r="272" spans="1:7" s="77" customFormat="1" ht="32.1" customHeight="1">
      <c r="A272" s="91"/>
      <c r="B272" s="284">
        <f>'パターン2-2-5-1'!B273</f>
        <v>0</v>
      </c>
      <c r="C272" s="285"/>
      <c r="D272" s="286">
        <f>'パターン2-2-5-1'!G273</f>
        <v>0</v>
      </c>
      <c r="E272" s="285"/>
      <c r="F272" s="287"/>
      <c r="G272" s="288">
        <f t="shared" si="1"/>
        <v>0</v>
      </c>
    </row>
    <row r="273" spans="1:7" s="77" customFormat="1" ht="32.1" customHeight="1">
      <c r="A273" s="91"/>
      <c r="B273" s="284">
        <f>'パターン2-2-5-1'!B274</f>
        <v>0</v>
      </c>
      <c r="C273" s="285"/>
      <c r="D273" s="286">
        <f>'パターン2-2-5-1'!G274</f>
        <v>0</v>
      </c>
      <c r="E273" s="285"/>
      <c r="F273" s="287"/>
      <c r="G273" s="288">
        <f t="shared" si="1"/>
        <v>0</v>
      </c>
    </row>
    <row r="274" spans="1:7" s="77" customFormat="1" ht="32.1" customHeight="1">
      <c r="A274" s="91"/>
      <c r="B274" s="284">
        <f>'パターン2-2-5-1'!B275</f>
        <v>0</v>
      </c>
      <c r="C274" s="285"/>
      <c r="D274" s="286">
        <f>'パターン2-2-5-1'!G275</f>
        <v>0</v>
      </c>
      <c r="E274" s="285"/>
      <c r="F274" s="287"/>
      <c r="G274" s="288">
        <f t="shared" si="1"/>
        <v>0</v>
      </c>
    </row>
    <row r="275" spans="1:7" s="77" customFormat="1" ht="32.1" customHeight="1">
      <c r="A275" s="91"/>
      <c r="B275" s="284">
        <f>'パターン2-2-5-1'!B276</f>
        <v>0</v>
      </c>
      <c r="C275" s="285"/>
      <c r="D275" s="286">
        <f>'パターン2-2-5-1'!G276</f>
        <v>0</v>
      </c>
      <c r="E275" s="285"/>
      <c r="F275" s="287"/>
      <c r="G275" s="288">
        <f t="shared" si="1"/>
        <v>0</v>
      </c>
    </row>
    <row r="276" spans="1:7" s="77" customFormat="1" ht="32.1" customHeight="1">
      <c r="A276" s="91"/>
      <c r="B276" s="284">
        <f>'パターン2-2-5-1'!B277</f>
        <v>0</v>
      </c>
      <c r="C276" s="285"/>
      <c r="D276" s="286">
        <f>'パターン2-2-5-1'!G277</f>
        <v>0</v>
      </c>
      <c r="E276" s="285"/>
      <c r="F276" s="287"/>
      <c r="G276" s="288">
        <f t="shared" si="1"/>
        <v>0</v>
      </c>
    </row>
    <row r="277" spans="1:7" s="77" customFormat="1" ht="32.1" customHeight="1">
      <c r="A277" s="91"/>
      <c r="B277" s="284">
        <f>'パターン2-2-5-1'!B278</f>
        <v>0</v>
      </c>
      <c r="C277" s="285"/>
      <c r="D277" s="286">
        <f>'パターン2-2-5-1'!G278</f>
        <v>0</v>
      </c>
      <c r="E277" s="285"/>
      <c r="F277" s="287"/>
      <c r="G277" s="288">
        <f t="shared" si="1"/>
        <v>0</v>
      </c>
    </row>
    <row r="278" spans="1:7" s="77" customFormat="1" ht="32.1" customHeight="1">
      <c r="A278" s="91"/>
      <c r="B278" s="284">
        <f>'パターン2-2-5-1'!B279</f>
        <v>0</v>
      </c>
      <c r="C278" s="285"/>
      <c r="D278" s="286">
        <f>'パターン2-2-5-1'!G279</f>
        <v>0</v>
      </c>
      <c r="E278" s="285"/>
      <c r="F278" s="287"/>
      <c r="G278" s="288">
        <f t="shared" si="1"/>
        <v>0</v>
      </c>
    </row>
    <row r="279" spans="1:7" s="77" customFormat="1" ht="32.1" customHeight="1">
      <c r="A279" s="91"/>
      <c r="B279" s="284">
        <f>'パターン2-2-5-1'!B280</f>
        <v>0</v>
      </c>
      <c r="C279" s="285"/>
      <c r="D279" s="286">
        <f>'パターン2-2-5-1'!G280</f>
        <v>0</v>
      </c>
      <c r="E279" s="285"/>
      <c r="F279" s="287"/>
      <c r="G279" s="288">
        <f t="shared" si="1"/>
        <v>0</v>
      </c>
    </row>
    <row r="280" spans="1:7" s="77" customFormat="1" ht="32.1" customHeight="1">
      <c r="A280" s="91"/>
      <c r="B280" s="284">
        <f>'パターン2-2-5-1'!B281</f>
        <v>0</v>
      </c>
      <c r="C280" s="285"/>
      <c r="D280" s="286">
        <f>'パターン2-2-5-1'!G281</f>
        <v>0</v>
      </c>
      <c r="E280" s="285"/>
      <c r="F280" s="287"/>
      <c r="G280" s="288">
        <f t="shared" si="1"/>
        <v>0</v>
      </c>
    </row>
    <row r="281" spans="1:7" s="77" customFormat="1" ht="32.1" customHeight="1">
      <c r="A281" s="91"/>
      <c r="B281" s="284">
        <f>'パターン2-2-5-1'!B282</f>
        <v>0</v>
      </c>
      <c r="C281" s="285"/>
      <c r="D281" s="286">
        <f>'パターン2-2-5-1'!G282</f>
        <v>0</v>
      </c>
      <c r="E281" s="285"/>
      <c r="F281" s="287"/>
      <c r="G281" s="288">
        <f t="shared" si="1"/>
        <v>0</v>
      </c>
    </row>
    <row r="282" spans="1:7" s="77" customFormat="1" ht="32.1" customHeight="1">
      <c r="A282" s="91"/>
      <c r="B282" s="284">
        <f>'パターン2-2-5-1'!B283</f>
        <v>0</v>
      </c>
      <c r="C282" s="285"/>
      <c r="D282" s="286">
        <f>'パターン2-2-5-1'!G283</f>
        <v>0</v>
      </c>
      <c r="E282" s="285"/>
      <c r="F282" s="287"/>
      <c r="G282" s="288">
        <f t="shared" si="1"/>
        <v>0</v>
      </c>
    </row>
    <row r="283" spans="1:7" s="77" customFormat="1" ht="32.1" customHeight="1">
      <c r="A283" s="91"/>
      <c r="B283" s="284">
        <f>'パターン2-2-5-1'!B284</f>
        <v>0</v>
      </c>
      <c r="C283" s="285"/>
      <c r="D283" s="286">
        <f>'パターン2-2-5-1'!G284</f>
        <v>0</v>
      </c>
      <c r="E283" s="285"/>
      <c r="F283" s="287"/>
      <c r="G283" s="288">
        <f t="shared" si="1"/>
        <v>0</v>
      </c>
    </row>
    <row r="284" spans="1:7" s="77" customFormat="1" ht="32.1" customHeight="1">
      <c r="A284" s="91"/>
      <c r="B284" s="284">
        <f>'パターン2-2-5-1'!B285</f>
        <v>0</v>
      </c>
      <c r="C284" s="285"/>
      <c r="D284" s="286">
        <f>'パターン2-2-5-1'!G285</f>
        <v>0</v>
      </c>
      <c r="E284" s="285"/>
      <c r="F284" s="287"/>
      <c r="G284" s="288">
        <f t="shared" si="1"/>
        <v>0</v>
      </c>
    </row>
    <row r="285" spans="1:7" s="77" customFormat="1" ht="32.1" customHeight="1">
      <c r="A285" s="91"/>
      <c r="B285" s="284">
        <f>'パターン2-2-5-1'!B286</f>
        <v>0</v>
      </c>
      <c r="C285" s="285"/>
      <c r="D285" s="286">
        <f>'パターン2-2-5-1'!G286</f>
        <v>0</v>
      </c>
      <c r="E285" s="285"/>
      <c r="F285" s="287"/>
      <c r="G285" s="288">
        <f t="shared" si="1"/>
        <v>0</v>
      </c>
    </row>
    <row r="286" spans="1:7" s="77" customFormat="1" ht="32.1" customHeight="1">
      <c r="A286" s="91"/>
      <c r="B286" s="284">
        <f>'パターン2-2-5-1'!B287</f>
        <v>0</v>
      </c>
      <c r="C286" s="285"/>
      <c r="D286" s="286">
        <f>'パターン2-2-5-1'!G287</f>
        <v>0</v>
      </c>
      <c r="E286" s="285"/>
      <c r="F286" s="287"/>
      <c r="G286" s="288">
        <f t="shared" si="1"/>
        <v>0</v>
      </c>
    </row>
    <row r="287" spans="1:7" s="77" customFormat="1" ht="32.1" customHeight="1">
      <c r="A287" s="91"/>
      <c r="B287" s="284">
        <f>'パターン2-2-5-1'!B288</f>
        <v>0</v>
      </c>
      <c r="C287" s="285"/>
      <c r="D287" s="286">
        <f>'パターン2-2-5-1'!G288</f>
        <v>0</v>
      </c>
      <c r="E287" s="285"/>
      <c r="F287" s="287"/>
      <c r="G287" s="288">
        <f t="shared" si="1"/>
        <v>0</v>
      </c>
    </row>
    <row r="288" spans="1:7" s="77" customFormat="1" ht="32.1" customHeight="1">
      <c r="A288" s="91"/>
      <c r="B288" s="284">
        <f>'パターン2-2-5-1'!B289</f>
        <v>0</v>
      </c>
      <c r="C288" s="285"/>
      <c r="D288" s="286">
        <f>'パターン2-2-5-1'!G289</f>
        <v>0</v>
      </c>
      <c r="E288" s="285"/>
      <c r="F288" s="287"/>
      <c r="G288" s="288">
        <f t="shared" si="1"/>
        <v>0</v>
      </c>
    </row>
    <row r="289" spans="1:7" s="77" customFormat="1" ht="32.1" customHeight="1">
      <c r="A289" s="91"/>
      <c r="B289" s="284">
        <f>'パターン2-2-5-1'!B290</f>
        <v>0</v>
      </c>
      <c r="C289" s="285"/>
      <c r="D289" s="286">
        <f>'パターン2-2-5-1'!G290</f>
        <v>0</v>
      </c>
      <c r="E289" s="285"/>
      <c r="F289" s="287"/>
      <c r="G289" s="288">
        <f t="shared" si="1"/>
        <v>0</v>
      </c>
    </row>
    <row r="290" spans="1:7" s="77" customFormat="1" ht="32.1" customHeight="1">
      <c r="A290" s="91"/>
      <c r="B290" s="284">
        <f>'パターン2-2-5-1'!B291</f>
        <v>0</v>
      </c>
      <c r="C290" s="285"/>
      <c r="D290" s="286">
        <f>'パターン2-2-5-1'!G291</f>
        <v>0</v>
      </c>
      <c r="E290" s="285"/>
      <c r="F290" s="287"/>
      <c r="G290" s="288">
        <f t="shared" si="1"/>
        <v>0</v>
      </c>
    </row>
    <row r="291" spans="1:7" s="77" customFormat="1" ht="32.1" customHeight="1">
      <c r="A291" s="91"/>
      <c r="B291" s="284">
        <f>'パターン2-2-5-1'!B292</f>
        <v>0</v>
      </c>
      <c r="C291" s="285"/>
      <c r="D291" s="286">
        <f>'パターン2-2-5-1'!G292</f>
        <v>0</v>
      </c>
      <c r="E291" s="285"/>
      <c r="F291" s="287"/>
      <c r="G291" s="288">
        <f t="shared" si="1"/>
        <v>0</v>
      </c>
    </row>
    <row r="292" spans="1:7" s="77" customFormat="1" ht="32.1" customHeight="1">
      <c r="A292" s="91"/>
      <c r="B292" s="284">
        <f>'パターン2-2-5-1'!B293</f>
        <v>0</v>
      </c>
      <c r="C292" s="285"/>
      <c r="D292" s="286">
        <f>'パターン2-2-5-1'!G293</f>
        <v>0</v>
      </c>
      <c r="E292" s="285"/>
      <c r="F292" s="287"/>
      <c r="G292" s="288">
        <f t="shared" si="1"/>
        <v>0</v>
      </c>
    </row>
    <row r="293" spans="1:7" s="77" customFormat="1" ht="32.1" customHeight="1">
      <c r="A293" s="91"/>
      <c r="B293" s="284">
        <f>'パターン2-2-5-1'!B294</f>
        <v>0</v>
      </c>
      <c r="C293" s="285"/>
      <c r="D293" s="286">
        <f>'パターン2-2-5-1'!G294</f>
        <v>0</v>
      </c>
      <c r="E293" s="285"/>
      <c r="F293" s="287"/>
      <c r="G293" s="288">
        <f t="shared" si="1"/>
        <v>0</v>
      </c>
    </row>
    <row r="294" spans="1:7" s="77" customFormat="1" ht="32.1" customHeight="1">
      <c r="A294" s="91"/>
      <c r="B294" s="284">
        <f>'パターン2-2-5-1'!B295</f>
        <v>0</v>
      </c>
      <c r="C294" s="285"/>
      <c r="D294" s="286">
        <f>'パターン2-2-5-1'!G295</f>
        <v>0</v>
      </c>
      <c r="E294" s="285"/>
      <c r="F294" s="287"/>
      <c r="G294" s="288">
        <f t="shared" si="1"/>
        <v>0</v>
      </c>
    </row>
    <row r="295" spans="1:7" s="77" customFormat="1" ht="32.1" customHeight="1">
      <c r="A295" s="91"/>
      <c r="B295" s="284">
        <f>'パターン2-2-5-1'!B296</f>
        <v>0</v>
      </c>
      <c r="C295" s="285"/>
      <c r="D295" s="286">
        <f>'パターン2-2-5-1'!G296</f>
        <v>0</v>
      </c>
      <c r="E295" s="285"/>
      <c r="F295" s="287"/>
      <c r="G295" s="288">
        <f t="shared" si="1"/>
        <v>0</v>
      </c>
    </row>
    <row r="296" spans="1:7" s="77" customFormat="1" ht="32.1" customHeight="1">
      <c r="A296" s="91"/>
      <c r="B296" s="284">
        <f>'パターン2-2-5-1'!B297</f>
        <v>0</v>
      </c>
      <c r="C296" s="285"/>
      <c r="D296" s="286">
        <f>'パターン2-2-5-1'!G297</f>
        <v>0</v>
      </c>
      <c r="E296" s="285"/>
      <c r="F296" s="287"/>
      <c r="G296" s="288">
        <f t="shared" si="1"/>
        <v>0</v>
      </c>
    </row>
    <row r="297" spans="1:7" s="77" customFormat="1" ht="32.1" customHeight="1">
      <c r="A297" s="91"/>
      <c r="B297" s="284">
        <f>'パターン2-2-5-1'!B298</f>
        <v>0</v>
      </c>
      <c r="C297" s="285"/>
      <c r="D297" s="286">
        <f>'パターン2-2-5-1'!G298</f>
        <v>0</v>
      </c>
      <c r="E297" s="285"/>
      <c r="F297" s="287"/>
      <c r="G297" s="288">
        <f t="shared" si="1"/>
        <v>0</v>
      </c>
    </row>
    <row r="298" spans="1:7" s="77" customFormat="1" ht="32.1" customHeight="1">
      <c r="A298" s="91"/>
      <c r="B298" s="284">
        <f>'パターン2-2-5-1'!B299</f>
        <v>0</v>
      </c>
      <c r="C298" s="285"/>
      <c r="D298" s="286">
        <f>'パターン2-2-5-1'!G299</f>
        <v>0</v>
      </c>
      <c r="E298" s="285"/>
      <c r="F298" s="287"/>
      <c r="G298" s="288">
        <f t="shared" si="1"/>
        <v>0</v>
      </c>
    </row>
    <row r="299" spans="1:7" s="77" customFormat="1" ht="32.1" customHeight="1">
      <c r="A299" s="91"/>
      <c r="B299" s="284">
        <f>'パターン2-2-5-1'!B300</f>
        <v>0</v>
      </c>
      <c r="C299" s="285"/>
      <c r="D299" s="286">
        <f>'パターン2-2-5-1'!G300</f>
        <v>0</v>
      </c>
      <c r="E299" s="285"/>
      <c r="F299" s="287"/>
      <c r="G299" s="288">
        <f t="shared" si="1"/>
        <v>0</v>
      </c>
    </row>
    <row r="300" spans="1:7" s="77" customFormat="1" ht="32.1" customHeight="1">
      <c r="A300" s="91"/>
      <c r="B300" s="284">
        <f>'パターン2-2-5-1'!B301</f>
        <v>0</v>
      </c>
      <c r="C300" s="285"/>
      <c r="D300" s="286">
        <f>'パターン2-2-5-1'!G301</f>
        <v>0</v>
      </c>
      <c r="E300" s="285"/>
      <c r="F300" s="287"/>
      <c r="G300" s="288">
        <f t="shared" si="1"/>
        <v>0</v>
      </c>
    </row>
    <row r="301" spans="1:7" s="77" customFormat="1" ht="32.1" customHeight="1">
      <c r="A301" s="91"/>
      <c r="B301" s="284">
        <f>'パターン2-2-5-1'!B302</f>
        <v>0</v>
      </c>
      <c r="C301" s="285"/>
      <c r="D301" s="286">
        <f>'パターン2-2-5-1'!G302</f>
        <v>0</v>
      </c>
      <c r="E301" s="285"/>
      <c r="F301" s="287"/>
      <c r="G301" s="288">
        <f t="shared" si="1"/>
        <v>0</v>
      </c>
    </row>
    <row r="302" spans="1:7" s="77" customFormat="1" ht="32.1" customHeight="1">
      <c r="A302" s="91"/>
      <c r="B302" s="284">
        <f>'パターン2-2-5-1'!B303</f>
        <v>0</v>
      </c>
      <c r="C302" s="285"/>
      <c r="D302" s="286">
        <f>'パターン2-2-5-1'!G303</f>
        <v>0</v>
      </c>
      <c r="E302" s="285"/>
      <c r="F302" s="287"/>
      <c r="G302" s="288">
        <f t="shared" si="1"/>
        <v>0</v>
      </c>
    </row>
    <row r="303" spans="1:7" s="77" customFormat="1" ht="32.1" customHeight="1">
      <c r="A303" s="91"/>
      <c r="B303" s="284">
        <f>'パターン2-2-5-1'!B304</f>
        <v>0</v>
      </c>
      <c r="C303" s="285"/>
      <c r="D303" s="286">
        <f>'パターン2-2-5-1'!G304</f>
        <v>0</v>
      </c>
      <c r="E303" s="285"/>
      <c r="F303" s="287"/>
      <c r="G303" s="288">
        <f t="shared" si="1"/>
        <v>0</v>
      </c>
    </row>
    <row r="304" spans="1:7" s="77" customFormat="1" ht="32.1" customHeight="1">
      <c r="A304" s="91"/>
      <c r="B304" s="284">
        <f>'パターン2-2-5-1'!B305</f>
        <v>0</v>
      </c>
      <c r="C304" s="285"/>
      <c r="D304" s="286">
        <f>'パターン2-2-5-1'!G305</f>
        <v>0</v>
      </c>
      <c r="E304" s="285"/>
      <c r="F304" s="287"/>
      <c r="G304" s="288">
        <f t="shared" si="1"/>
        <v>0</v>
      </c>
    </row>
    <row r="305" spans="1:7" s="77" customFormat="1" ht="32.1" customHeight="1">
      <c r="A305" s="91"/>
      <c r="B305" s="284">
        <f>'パターン2-2-5-1'!B306</f>
        <v>0</v>
      </c>
      <c r="C305" s="285"/>
      <c r="D305" s="286">
        <f>'パターン2-2-5-1'!G306</f>
        <v>0</v>
      </c>
      <c r="E305" s="285"/>
      <c r="F305" s="287"/>
      <c r="G305" s="288">
        <f t="shared" si="1"/>
        <v>0</v>
      </c>
    </row>
    <row r="306" spans="1:7" s="77" customFormat="1" ht="32.1" customHeight="1">
      <c r="A306" s="91"/>
      <c r="B306" s="284">
        <f>'パターン2-2-5-1'!B307</f>
        <v>0</v>
      </c>
      <c r="C306" s="285"/>
      <c r="D306" s="286">
        <f>'パターン2-2-5-1'!G307</f>
        <v>0</v>
      </c>
      <c r="E306" s="285"/>
      <c r="F306" s="287"/>
      <c r="G306" s="288">
        <f t="shared" si="1"/>
        <v>0</v>
      </c>
    </row>
    <row r="307" spans="1:7" s="77" customFormat="1" ht="32.1" customHeight="1">
      <c r="A307" s="91"/>
      <c r="B307" s="284">
        <f>'パターン2-2-5-1'!B308</f>
        <v>0</v>
      </c>
      <c r="C307" s="285"/>
      <c r="D307" s="286">
        <f>'パターン2-2-5-1'!G308</f>
        <v>0</v>
      </c>
      <c r="E307" s="285"/>
      <c r="F307" s="287"/>
      <c r="G307" s="288">
        <f t="shared" si="1"/>
        <v>0</v>
      </c>
    </row>
    <row r="308" spans="1:7" s="77" customFormat="1" ht="32.1" customHeight="1">
      <c r="A308" s="91"/>
      <c r="B308" s="284">
        <f>'パターン2-2-5-1'!B309</f>
        <v>0</v>
      </c>
      <c r="C308" s="285"/>
      <c r="D308" s="286">
        <f>'パターン2-2-5-1'!G309</f>
        <v>0</v>
      </c>
      <c r="E308" s="285"/>
      <c r="F308" s="287"/>
      <c r="G308" s="288">
        <f t="shared" si="1"/>
        <v>0</v>
      </c>
    </row>
    <row r="309" spans="1:7" s="77" customFormat="1" ht="32.1" customHeight="1">
      <c r="A309" s="91"/>
      <c r="B309" s="284">
        <f>'パターン2-2-5-1'!B310</f>
        <v>0</v>
      </c>
      <c r="C309" s="285"/>
      <c r="D309" s="286">
        <f>'パターン2-2-5-1'!G310</f>
        <v>0</v>
      </c>
      <c r="E309" s="285"/>
      <c r="F309" s="287"/>
      <c r="G309" s="288">
        <f t="shared" si="1"/>
        <v>0</v>
      </c>
    </row>
    <row r="310" spans="1:7" s="77" customFormat="1" ht="32.1" customHeight="1">
      <c r="A310" s="91"/>
      <c r="B310" s="284">
        <f>'パターン2-2-5-1'!B311</f>
        <v>0</v>
      </c>
      <c r="C310" s="285"/>
      <c r="D310" s="286">
        <f>'パターン2-2-5-1'!G311</f>
        <v>0</v>
      </c>
      <c r="E310" s="285"/>
      <c r="F310" s="287"/>
      <c r="G310" s="288">
        <f t="shared" si="1"/>
        <v>0</v>
      </c>
    </row>
    <row r="311" spans="1:7" s="77" customFormat="1" ht="32.1" customHeight="1">
      <c r="A311" s="91"/>
      <c r="B311" s="284">
        <f>'パターン2-2-5-1'!B312</f>
        <v>0</v>
      </c>
      <c r="C311" s="285"/>
      <c r="D311" s="286">
        <f>'パターン2-2-5-1'!G312</f>
        <v>0</v>
      </c>
      <c r="E311" s="285"/>
      <c r="F311" s="287"/>
      <c r="G311" s="288">
        <f t="shared" si="1"/>
        <v>0</v>
      </c>
    </row>
    <row r="312" spans="1:7" s="77" customFormat="1" ht="32.1" customHeight="1">
      <c r="A312" s="91"/>
      <c r="B312" s="284">
        <f>'パターン2-2-5-1'!B313</f>
        <v>0</v>
      </c>
      <c r="C312" s="285"/>
      <c r="D312" s="286">
        <f>'パターン2-2-5-1'!G313</f>
        <v>0</v>
      </c>
      <c r="E312" s="285"/>
      <c r="F312" s="287"/>
      <c r="G312" s="288">
        <f t="shared" si="1"/>
        <v>0</v>
      </c>
    </row>
    <row r="313" spans="1:7" s="77" customFormat="1" ht="32.1" customHeight="1">
      <c r="A313" s="91"/>
      <c r="B313" s="284">
        <f>'パターン2-2-5-1'!B314</f>
        <v>0</v>
      </c>
      <c r="C313" s="285"/>
      <c r="D313" s="286">
        <f>'パターン2-2-5-1'!G314</f>
        <v>0</v>
      </c>
      <c r="E313" s="285"/>
      <c r="F313" s="287"/>
      <c r="G313" s="288">
        <f t="shared" si="1"/>
        <v>0</v>
      </c>
    </row>
    <row r="314" spans="1:7" s="77" customFormat="1" ht="32.1" customHeight="1">
      <c r="A314" s="91"/>
      <c r="B314" s="284">
        <f>'パターン2-2-5-1'!B315</f>
        <v>0</v>
      </c>
      <c r="C314" s="285"/>
      <c r="D314" s="286">
        <f>'パターン2-2-5-1'!G315</f>
        <v>0</v>
      </c>
      <c r="E314" s="285"/>
      <c r="F314" s="287"/>
      <c r="G314" s="288">
        <f t="shared" si="1"/>
        <v>0</v>
      </c>
    </row>
    <row r="315" spans="1:7" s="77" customFormat="1" ht="32.1" customHeight="1">
      <c r="A315" s="91"/>
      <c r="B315" s="284">
        <f>'パターン2-2-5-1'!B316</f>
        <v>0</v>
      </c>
      <c r="C315" s="285"/>
      <c r="D315" s="286">
        <f>'パターン2-2-5-1'!G316</f>
        <v>0</v>
      </c>
      <c r="E315" s="285"/>
      <c r="F315" s="287"/>
      <c r="G315" s="288">
        <f t="shared" si="1"/>
        <v>0</v>
      </c>
    </row>
    <row r="316" spans="1:7" s="77" customFormat="1" ht="32.1" customHeight="1">
      <c r="A316" s="91"/>
      <c r="B316" s="284">
        <f>'パターン2-2-5-1'!B317</f>
        <v>0</v>
      </c>
      <c r="C316" s="285"/>
      <c r="D316" s="286">
        <f>'パターン2-2-5-1'!G317</f>
        <v>0</v>
      </c>
      <c r="E316" s="285"/>
      <c r="F316" s="287"/>
      <c r="G316" s="288">
        <f t="shared" si="1"/>
        <v>0</v>
      </c>
    </row>
    <row r="317" spans="1:7" s="77" customFormat="1" ht="32.1" customHeight="1">
      <c r="A317" s="91"/>
      <c r="B317" s="284">
        <f>'パターン2-2-5-1'!B318</f>
        <v>0</v>
      </c>
      <c r="C317" s="285"/>
      <c r="D317" s="286">
        <f>'パターン2-2-5-1'!G318</f>
        <v>0</v>
      </c>
      <c r="E317" s="285"/>
      <c r="F317" s="287"/>
      <c r="G317" s="288">
        <f t="shared" si="1"/>
        <v>0</v>
      </c>
    </row>
    <row r="318" spans="1:7" s="77" customFormat="1" ht="32.1" customHeight="1">
      <c r="A318" s="91"/>
      <c r="B318" s="284">
        <f>'パターン2-2-5-1'!B319</f>
        <v>0</v>
      </c>
      <c r="C318" s="285"/>
      <c r="D318" s="286">
        <f>'パターン2-2-5-1'!G319</f>
        <v>0</v>
      </c>
      <c r="E318" s="285"/>
      <c r="F318" s="287"/>
      <c r="G318" s="288">
        <f t="shared" si="1"/>
        <v>0</v>
      </c>
    </row>
    <row r="319" spans="1:7" s="77" customFormat="1" ht="32.1" customHeight="1">
      <c r="A319" s="91"/>
      <c r="B319" s="284">
        <f>'パターン2-2-5-1'!B320</f>
        <v>0</v>
      </c>
      <c r="C319" s="285"/>
      <c r="D319" s="286">
        <f>'パターン2-2-5-1'!G320</f>
        <v>0</v>
      </c>
      <c r="E319" s="285"/>
      <c r="F319" s="287"/>
      <c r="G319" s="288">
        <f t="shared" si="1"/>
        <v>0</v>
      </c>
    </row>
    <row r="320" spans="1:7" s="77" customFormat="1" ht="32.1" customHeight="1">
      <c r="A320" s="91"/>
      <c r="B320" s="284">
        <f>'パターン2-2-5-1'!B321</f>
        <v>0</v>
      </c>
      <c r="C320" s="285"/>
      <c r="D320" s="286">
        <f>'パターン2-2-5-1'!G321</f>
        <v>0</v>
      </c>
      <c r="E320" s="285"/>
      <c r="F320" s="287"/>
      <c r="G320" s="288">
        <f t="shared" si="1"/>
        <v>0</v>
      </c>
    </row>
    <row r="321" spans="1:7" s="77" customFormat="1" ht="32.1" customHeight="1">
      <c r="A321" s="91"/>
      <c r="B321" s="284">
        <f>'パターン2-2-5-1'!B322</f>
        <v>0</v>
      </c>
      <c r="C321" s="285"/>
      <c r="D321" s="286">
        <f>'パターン2-2-5-1'!G322</f>
        <v>0</v>
      </c>
      <c r="E321" s="285"/>
      <c r="F321" s="287"/>
      <c r="G321" s="288">
        <f t="shared" si="1"/>
        <v>0</v>
      </c>
    </row>
    <row r="322" spans="1:7" s="77" customFormat="1" ht="32.1" customHeight="1">
      <c r="A322" s="91"/>
      <c r="B322" s="284">
        <f>'パターン2-2-5-1'!B323</f>
        <v>0</v>
      </c>
      <c r="C322" s="285"/>
      <c r="D322" s="286">
        <f>'パターン2-2-5-1'!G323</f>
        <v>0</v>
      </c>
      <c r="E322" s="285"/>
      <c r="F322" s="287"/>
      <c r="G322" s="288">
        <f t="shared" si="1"/>
        <v>0</v>
      </c>
    </row>
    <row r="323" spans="1:7" s="77" customFormat="1" ht="32.1" customHeight="1">
      <c r="A323" s="91"/>
      <c r="B323" s="284">
        <f>'パターン2-2-5-1'!B324</f>
        <v>0</v>
      </c>
      <c r="C323" s="285"/>
      <c r="D323" s="286">
        <f>'パターン2-2-5-1'!G324</f>
        <v>0</v>
      </c>
      <c r="E323" s="285"/>
      <c r="F323" s="287"/>
      <c r="G323" s="288">
        <f t="shared" si="1"/>
        <v>0</v>
      </c>
    </row>
    <row r="324" spans="1:7" s="77" customFormat="1" ht="32.1" customHeight="1">
      <c r="A324" s="91"/>
      <c r="B324" s="284">
        <f>'パターン2-2-5-1'!B325</f>
        <v>0</v>
      </c>
      <c r="C324" s="285"/>
      <c r="D324" s="286">
        <f>'パターン2-2-5-1'!G325</f>
        <v>0</v>
      </c>
      <c r="E324" s="285"/>
      <c r="F324" s="287"/>
      <c r="G324" s="288">
        <f t="shared" si="1"/>
        <v>0</v>
      </c>
    </row>
    <row r="325" spans="1:7" s="77" customFormat="1" ht="32.1" customHeight="1">
      <c r="A325" s="91"/>
      <c r="B325" s="284">
        <f>'パターン2-2-5-1'!B326</f>
        <v>0</v>
      </c>
      <c r="C325" s="285"/>
      <c r="D325" s="286">
        <f>'パターン2-2-5-1'!G326</f>
        <v>0</v>
      </c>
      <c r="E325" s="285"/>
      <c r="F325" s="287"/>
      <c r="G325" s="288">
        <f t="shared" si="1"/>
        <v>0</v>
      </c>
    </row>
    <row r="326" spans="1:7" s="77" customFormat="1" ht="32.1" customHeight="1">
      <c r="A326" s="91"/>
      <c r="B326" s="284">
        <f>'パターン2-2-5-1'!B327</f>
        <v>0</v>
      </c>
      <c r="C326" s="285"/>
      <c r="D326" s="286">
        <f>'パターン2-2-5-1'!G327</f>
        <v>0</v>
      </c>
      <c r="E326" s="285"/>
      <c r="F326" s="287"/>
      <c r="G326" s="288">
        <f t="shared" si="1"/>
        <v>0</v>
      </c>
    </row>
    <row r="327" spans="1:7" s="77" customFormat="1" ht="32.1" customHeight="1">
      <c r="A327" s="91"/>
      <c r="B327" s="284">
        <f>'パターン2-2-5-1'!B328</f>
        <v>0</v>
      </c>
      <c r="C327" s="285"/>
      <c r="D327" s="286">
        <f>'パターン2-2-5-1'!G328</f>
        <v>0</v>
      </c>
      <c r="E327" s="285"/>
      <c r="F327" s="287"/>
      <c r="G327" s="288">
        <f t="shared" si="1"/>
        <v>0</v>
      </c>
    </row>
    <row r="328" spans="1:7" s="77" customFormat="1" ht="32.1" customHeight="1">
      <c r="A328" s="91"/>
      <c r="B328" s="284">
        <f>'パターン2-2-5-1'!B329</f>
        <v>0</v>
      </c>
      <c r="C328" s="285"/>
      <c r="D328" s="286">
        <f>'パターン2-2-5-1'!G329</f>
        <v>0</v>
      </c>
      <c r="E328" s="285"/>
      <c r="F328" s="287"/>
      <c r="G328" s="288">
        <f t="shared" si="1"/>
        <v>0</v>
      </c>
    </row>
    <row r="329" spans="1:7" s="77" customFormat="1" ht="32.1" customHeight="1">
      <c r="A329" s="91"/>
      <c r="B329" s="284">
        <f>'パターン2-2-5-1'!B330</f>
        <v>0</v>
      </c>
      <c r="C329" s="285"/>
      <c r="D329" s="286">
        <f>'パターン2-2-5-1'!G330</f>
        <v>0</v>
      </c>
      <c r="E329" s="285"/>
      <c r="F329" s="287"/>
      <c r="G329" s="288">
        <f t="shared" si="1"/>
        <v>0</v>
      </c>
    </row>
    <row r="330" spans="1:7" s="77" customFormat="1" ht="32.1" customHeight="1">
      <c r="A330" s="91"/>
      <c r="B330" s="284">
        <f>'パターン2-2-5-1'!B331</f>
        <v>0</v>
      </c>
      <c r="C330" s="285"/>
      <c r="D330" s="286">
        <f>'パターン2-2-5-1'!G331</f>
        <v>0</v>
      </c>
      <c r="E330" s="285"/>
      <c r="F330" s="287"/>
      <c r="G330" s="288">
        <f t="shared" ref="G330:G393" si="2">D330+E330+F330-C330</f>
        <v>0</v>
      </c>
    </row>
    <row r="331" spans="1:7" s="77" customFormat="1" ht="32.1" customHeight="1">
      <c r="A331" s="91"/>
      <c r="B331" s="284">
        <f>'パターン2-2-5-1'!B332</f>
        <v>0</v>
      </c>
      <c r="C331" s="285"/>
      <c r="D331" s="286">
        <f>'パターン2-2-5-1'!G332</f>
        <v>0</v>
      </c>
      <c r="E331" s="285"/>
      <c r="F331" s="287"/>
      <c r="G331" s="288">
        <f t="shared" si="2"/>
        <v>0</v>
      </c>
    </row>
    <row r="332" spans="1:7" s="77" customFormat="1" ht="32.1" customHeight="1">
      <c r="A332" s="91"/>
      <c r="B332" s="284">
        <f>'パターン2-2-5-1'!B333</f>
        <v>0</v>
      </c>
      <c r="C332" s="285"/>
      <c r="D332" s="286">
        <f>'パターン2-2-5-1'!G333</f>
        <v>0</v>
      </c>
      <c r="E332" s="285"/>
      <c r="F332" s="287"/>
      <c r="G332" s="288">
        <f t="shared" si="2"/>
        <v>0</v>
      </c>
    </row>
    <row r="333" spans="1:7" s="77" customFormat="1" ht="32.1" customHeight="1">
      <c r="A333" s="91"/>
      <c r="B333" s="284">
        <f>'パターン2-2-5-1'!B334</f>
        <v>0</v>
      </c>
      <c r="C333" s="285"/>
      <c r="D333" s="286">
        <f>'パターン2-2-5-1'!G334</f>
        <v>0</v>
      </c>
      <c r="E333" s="285"/>
      <c r="F333" s="287"/>
      <c r="G333" s="288">
        <f t="shared" si="2"/>
        <v>0</v>
      </c>
    </row>
    <row r="334" spans="1:7" s="77" customFormat="1" ht="32.1" customHeight="1">
      <c r="A334" s="91"/>
      <c r="B334" s="284">
        <f>'パターン2-2-5-1'!B335</f>
        <v>0</v>
      </c>
      <c r="C334" s="285"/>
      <c r="D334" s="286">
        <f>'パターン2-2-5-1'!G335</f>
        <v>0</v>
      </c>
      <c r="E334" s="285"/>
      <c r="F334" s="287"/>
      <c r="G334" s="288">
        <f t="shared" si="2"/>
        <v>0</v>
      </c>
    </row>
    <row r="335" spans="1:7" s="77" customFormat="1" ht="32.1" customHeight="1">
      <c r="A335" s="91"/>
      <c r="B335" s="284">
        <f>'パターン2-2-5-1'!B336</f>
        <v>0</v>
      </c>
      <c r="C335" s="285"/>
      <c r="D335" s="286">
        <f>'パターン2-2-5-1'!G336</f>
        <v>0</v>
      </c>
      <c r="E335" s="285"/>
      <c r="F335" s="287"/>
      <c r="G335" s="288">
        <f t="shared" si="2"/>
        <v>0</v>
      </c>
    </row>
    <row r="336" spans="1:7" s="77" customFormat="1" ht="32.1" customHeight="1">
      <c r="A336" s="91"/>
      <c r="B336" s="284">
        <f>'パターン2-2-5-1'!B337</f>
        <v>0</v>
      </c>
      <c r="C336" s="285"/>
      <c r="D336" s="286">
        <f>'パターン2-2-5-1'!G337</f>
        <v>0</v>
      </c>
      <c r="E336" s="285"/>
      <c r="F336" s="287"/>
      <c r="G336" s="288">
        <f t="shared" si="2"/>
        <v>0</v>
      </c>
    </row>
    <row r="337" spans="1:7" s="77" customFormat="1" ht="32.1" customHeight="1">
      <c r="A337" s="91"/>
      <c r="B337" s="284">
        <f>'パターン2-2-5-1'!B338</f>
        <v>0</v>
      </c>
      <c r="C337" s="285"/>
      <c r="D337" s="286">
        <f>'パターン2-2-5-1'!G338</f>
        <v>0</v>
      </c>
      <c r="E337" s="285"/>
      <c r="F337" s="287"/>
      <c r="G337" s="288">
        <f t="shared" si="2"/>
        <v>0</v>
      </c>
    </row>
    <row r="338" spans="1:7" s="77" customFormat="1" ht="32.1" customHeight="1">
      <c r="A338" s="91"/>
      <c r="B338" s="284">
        <f>'パターン2-2-5-1'!B339</f>
        <v>0</v>
      </c>
      <c r="C338" s="285"/>
      <c r="D338" s="286">
        <f>'パターン2-2-5-1'!G339</f>
        <v>0</v>
      </c>
      <c r="E338" s="285"/>
      <c r="F338" s="287"/>
      <c r="G338" s="288">
        <f t="shared" si="2"/>
        <v>0</v>
      </c>
    </row>
    <row r="339" spans="1:7" s="77" customFormat="1" ht="32.1" customHeight="1">
      <c r="A339" s="91"/>
      <c r="B339" s="284">
        <f>'パターン2-2-5-1'!B340</f>
        <v>0</v>
      </c>
      <c r="C339" s="285"/>
      <c r="D339" s="286">
        <f>'パターン2-2-5-1'!G340</f>
        <v>0</v>
      </c>
      <c r="E339" s="285"/>
      <c r="F339" s="287"/>
      <c r="G339" s="288">
        <f t="shared" si="2"/>
        <v>0</v>
      </c>
    </row>
    <row r="340" spans="1:7" s="77" customFormat="1" ht="32.1" customHeight="1">
      <c r="A340" s="91"/>
      <c r="B340" s="284">
        <f>'パターン2-2-5-1'!B341</f>
        <v>0</v>
      </c>
      <c r="C340" s="285"/>
      <c r="D340" s="286">
        <f>'パターン2-2-5-1'!G341</f>
        <v>0</v>
      </c>
      <c r="E340" s="285"/>
      <c r="F340" s="287"/>
      <c r="G340" s="288">
        <f t="shared" si="2"/>
        <v>0</v>
      </c>
    </row>
    <row r="341" spans="1:7" s="77" customFormat="1" ht="32.1" customHeight="1">
      <c r="A341" s="91"/>
      <c r="B341" s="284">
        <f>'パターン2-2-5-1'!B342</f>
        <v>0</v>
      </c>
      <c r="C341" s="285"/>
      <c r="D341" s="286">
        <f>'パターン2-2-5-1'!G342</f>
        <v>0</v>
      </c>
      <c r="E341" s="285"/>
      <c r="F341" s="287"/>
      <c r="G341" s="288">
        <f t="shared" si="2"/>
        <v>0</v>
      </c>
    </row>
    <row r="342" spans="1:7" s="77" customFormat="1" ht="32.1" customHeight="1">
      <c r="A342" s="91"/>
      <c r="B342" s="284">
        <f>'パターン2-2-5-1'!B343</f>
        <v>0</v>
      </c>
      <c r="C342" s="285"/>
      <c r="D342" s="286">
        <f>'パターン2-2-5-1'!G343</f>
        <v>0</v>
      </c>
      <c r="E342" s="285"/>
      <c r="F342" s="287"/>
      <c r="G342" s="288">
        <f t="shared" si="2"/>
        <v>0</v>
      </c>
    </row>
    <row r="343" spans="1:7" s="77" customFormat="1" ht="32.1" customHeight="1">
      <c r="A343" s="91"/>
      <c r="B343" s="284">
        <f>'パターン2-2-5-1'!B344</f>
        <v>0</v>
      </c>
      <c r="C343" s="285"/>
      <c r="D343" s="286">
        <f>'パターン2-2-5-1'!G344</f>
        <v>0</v>
      </c>
      <c r="E343" s="285"/>
      <c r="F343" s="287"/>
      <c r="G343" s="288">
        <f t="shared" si="2"/>
        <v>0</v>
      </c>
    </row>
    <row r="344" spans="1:7" s="77" customFormat="1" ht="32.1" customHeight="1">
      <c r="A344" s="91"/>
      <c r="B344" s="284">
        <f>'パターン2-2-5-1'!B345</f>
        <v>0</v>
      </c>
      <c r="C344" s="285"/>
      <c r="D344" s="286">
        <f>'パターン2-2-5-1'!G345</f>
        <v>0</v>
      </c>
      <c r="E344" s="285"/>
      <c r="F344" s="287"/>
      <c r="G344" s="288">
        <f t="shared" si="2"/>
        <v>0</v>
      </c>
    </row>
    <row r="345" spans="1:7" s="77" customFormat="1" ht="32.1" customHeight="1">
      <c r="A345" s="91"/>
      <c r="B345" s="284">
        <f>'パターン2-2-5-1'!B346</f>
        <v>0</v>
      </c>
      <c r="C345" s="285"/>
      <c r="D345" s="286">
        <f>'パターン2-2-5-1'!G346</f>
        <v>0</v>
      </c>
      <c r="E345" s="285"/>
      <c r="F345" s="287"/>
      <c r="G345" s="288">
        <f t="shared" si="2"/>
        <v>0</v>
      </c>
    </row>
    <row r="346" spans="1:7" s="77" customFormat="1" ht="32.1" customHeight="1">
      <c r="A346" s="91"/>
      <c r="B346" s="284">
        <f>'パターン2-2-5-1'!B347</f>
        <v>0</v>
      </c>
      <c r="C346" s="285"/>
      <c r="D346" s="286">
        <f>'パターン2-2-5-1'!G347</f>
        <v>0</v>
      </c>
      <c r="E346" s="285"/>
      <c r="F346" s="287"/>
      <c r="G346" s="288">
        <f t="shared" si="2"/>
        <v>0</v>
      </c>
    </row>
    <row r="347" spans="1:7" s="77" customFormat="1" ht="32.1" customHeight="1">
      <c r="A347" s="91"/>
      <c r="B347" s="284">
        <f>'パターン2-2-5-1'!B348</f>
        <v>0</v>
      </c>
      <c r="C347" s="285"/>
      <c r="D347" s="286">
        <f>'パターン2-2-5-1'!G348</f>
        <v>0</v>
      </c>
      <c r="E347" s="285"/>
      <c r="F347" s="287"/>
      <c r="G347" s="288">
        <f t="shared" si="2"/>
        <v>0</v>
      </c>
    </row>
    <row r="348" spans="1:7" s="77" customFormat="1" ht="32.1" customHeight="1">
      <c r="A348" s="91"/>
      <c r="B348" s="284">
        <f>'パターン2-2-5-1'!B349</f>
        <v>0</v>
      </c>
      <c r="C348" s="285"/>
      <c r="D348" s="286">
        <f>'パターン2-2-5-1'!G349</f>
        <v>0</v>
      </c>
      <c r="E348" s="285"/>
      <c r="F348" s="287"/>
      <c r="G348" s="288">
        <f t="shared" si="2"/>
        <v>0</v>
      </c>
    </row>
    <row r="349" spans="1:7" s="77" customFormat="1" ht="32.1" customHeight="1">
      <c r="A349" s="91"/>
      <c r="B349" s="284">
        <f>'パターン2-2-5-1'!B350</f>
        <v>0</v>
      </c>
      <c r="C349" s="285"/>
      <c r="D349" s="286">
        <f>'パターン2-2-5-1'!G350</f>
        <v>0</v>
      </c>
      <c r="E349" s="285"/>
      <c r="F349" s="287"/>
      <c r="G349" s="288">
        <f t="shared" si="2"/>
        <v>0</v>
      </c>
    </row>
    <row r="350" spans="1:7" s="77" customFormat="1" ht="32.1" customHeight="1">
      <c r="A350" s="91"/>
      <c r="B350" s="284">
        <f>'パターン2-2-5-1'!B351</f>
        <v>0</v>
      </c>
      <c r="C350" s="285"/>
      <c r="D350" s="286">
        <f>'パターン2-2-5-1'!G351</f>
        <v>0</v>
      </c>
      <c r="E350" s="285"/>
      <c r="F350" s="287"/>
      <c r="G350" s="288">
        <f t="shared" si="2"/>
        <v>0</v>
      </c>
    </row>
    <row r="351" spans="1:7" s="77" customFormat="1" ht="32.1" customHeight="1">
      <c r="A351" s="91"/>
      <c r="B351" s="284">
        <f>'パターン2-2-5-1'!B352</f>
        <v>0</v>
      </c>
      <c r="C351" s="285"/>
      <c r="D351" s="286">
        <f>'パターン2-2-5-1'!G352</f>
        <v>0</v>
      </c>
      <c r="E351" s="285"/>
      <c r="F351" s="287"/>
      <c r="G351" s="288">
        <f t="shared" si="2"/>
        <v>0</v>
      </c>
    </row>
    <row r="352" spans="1:7" s="77" customFormat="1" ht="32.1" customHeight="1">
      <c r="A352" s="91"/>
      <c r="B352" s="284">
        <f>'パターン2-2-5-1'!B353</f>
        <v>0</v>
      </c>
      <c r="C352" s="285"/>
      <c r="D352" s="286">
        <f>'パターン2-2-5-1'!G353</f>
        <v>0</v>
      </c>
      <c r="E352" s="285"/>
      <c r="F352" s="287"/>
      <c r="G352" s="288">
        <f t="shared" si="2"/>
        <v>0</v>
      </c>
    </row>
    <row r="353" spans="1:7" s="77" customFormat="1" ht="32.1" customHeight="1">
      <c r="A353" s="91"/>
      <c r="B353" s="284">
        <f>'パターン2-2-5-1'!B354</f>
        <v>0</v>
      </c>
      <c r="C353" s="285"/>
      <c r="D353" s="286">
        <f>'パターン2-2-5-1'!G354</f>
        <v>0</v>
      </c>
      <c r="E353" s="285"/>
      <c r="F353" s="287"/>
      <c r="G353" s="288">
        <f t="shared" si="2"/>
        <v>0</v>
      </c>
    </row>
    <row r="354" spans="1:7" s="77" customFormat="1" ht="32.1" customHeight="1">
      <c r="A354" s="91"/>
      <c r="B354" s="284">
        <f>'パターン2-2-5-1'!B355</f>
        <v>0</v>
      </c>
      <c r="C354" s="285"/>
      <c r="D354" s="286">
        <f>'パターン2-2-5-1'!G355</f>
        <v>0</v>
      </c>
      <c r="E354" s="285"/>
      <c r="F354" s="287"/>
      <c r="G354" s="288">
        <f t="shared" si="2"/>
        <v>0</v>
      </c>
    </row>
    <row r="355" spans="1:7" s="77" customFormat="1" ht="32.1" customHeight="1">
      <c r="A355" s="91"/>
      <c r="B355" s="284">
        <f>'パターン2-2-5-1'!B356</f>
        <v>0</v>
      </c>
      <c r="C355" s="285"/>
      <c r="D355" s="286">
        <f>'パターン2-2-5-1'!G356</f>
        <v>0</v>
      </c>
      <c r="E355" s="285"/>
      <c r="F355" s="287"/>
      <c r="G355" s="288">
        <f t="shared" si="2"/>
        <v>0</v>
      </c>
    </row>
    <row r="356" spans="1:7" s="77" customFormat="1" ht="32.1" customHeight="1">
      <c r="A356" s="91"/>
      <c r="B356" s="284">
        <f>'パターン2-2-5-1'!B357</f>
        <v>0</v>
      </c>
      <c r="C356" s="285"/>
      <c r="D356" s="286">
        <f>'パターン2-2-5-1'!G357</f>
        <v>0</v>
      </c>
      <c r="E356" s="285"/>
      <c r="F356" s="287"/>
      <c r="G356" s="288">
        <f t="shared" si="2"/>
        <v>0</v>
      </c>
    </row>
    <row r="357" spans="1:7" s="77" customFormat="1" ht="32.1" customHeight="1">
      <c r="A357" s="91"/>
      <c r="B357" s="284">
        <f>'パターン2-2-5-1'!B358</f>
        <v>0</v>
      </c>
      <c r="C357" s="285"/>
      <c r="D357" s="286">
        <f>'パターン2-2-5-1'!G358</f>
        <v>0</v>
      </c>
      <c r="E357" s="285"/>
      <c r="F357" s="287"/>
      <c r="G357" s="288">
        <f t="shared" si="2"/>
        <v>0</v>
      </c>
    </row>
    <row r="358" spans="1:7" s="77" customFormat="1" ht="32.1" customHeight="1">
      <c r="A358" s="91"/>
      <c r="B358" s="284">
        <f>'パターン2-2-5-1'!B359</f>
        <v>0</v>
      </c>
      <c r="C358" s="285"/>
      <c r="D358" s="286">
        <f>'パターン2-2-5-1'!G359</f>
        <v>0</v>
      </c>
      <c r="E358" s="285"/>
      <c r="F358" s="287"/>
      <c r="G358" s="288">
        <f t="shared" si="2"/>
        <v>0</v>
      </c>
    </row>
    <row r="359" spans="1:7" s="77" customFormat="1" ht="32.1" customHeight="1">
      <c r="A359" s="91"/>
      <c r="B359" s="284">
        <f>'パターン2-2-5-1'!B360</f>
        <v>0</v>
      </c>
      <c r="C359" s="285"/>
      <c r="D359" s="286">
        <f>'パターン2-2-5-1'!G360</f>
        <v>0</v>
      </c>
      <c r="E359" s="285"/>
      <c r="F359" s="287"/>
      <c r="G359" s="288">
        <f t="shared" si="2"/>
        <v>0</v>
      </c>
    </row>
    <row r="360" spans="1:7" s="77" customFormat="1" ht="32.1" customHeight="1">
      <c r="A360" s="91"/>
      <c r="B360" s="284">
        <f>'パターン2-2-5-1'!B361</f>
        <v>0</v>
      </c>
      <c r="C360" s="285"/>
      <c r="D360" s="286">
        <f>'パターン2-2-5-1'!G361</f>
        <v>0</v>
      </c>
      <c r="E360" s="285"/>
      <c r="F360" s="287"/>
      <c r="G360" s="288">
        <f t="shared" si="2"/>
        <v>0</v>
      </c>
    </row>
    <row r="361" spans="1:7" s="77" customFormat="1" ht="32.1" customHeight="1">
      <c r="A361" s="91"/>
      <c r="B361" s="284">
        <f>'パターン2-2-5-1'!B362</f>
        <v>0</v>
      </c>
      <c r="C361" s="285"/>
      <c r="D361" s="286">
        <f>'パターン2-2-5-1'!G362</f>
        <v>0</v>
      </c>
      <c r="E361" s="285"/>
      <c r="F361" s="287"/>
      <c r="G361" s="288">
        <f t="shared" si="2"/>
        <v>0</v>
      </c>
    </row>
    <row r="362" spans="1:7" s="77" customFormat="1" ht="32.1" customHeight="1">
      <c r="A362" s="91"/>
      <c r="B362" s="284">
        <f>'パターン2-2-5-1'!B363</f>
        <v>0</v>
      </c>
      <c r="C362" s="285"/>
      <c r="D362" s="286">
        <f>'パターン2-2-5-1'!G363</f>
        <v>0</v>
      </c>
      <c r="E362" s="285"/>
      <c r="F362" s="287"/>
      <c r="G362" s="288">
        <f t="shared" si="2"/>
        <v>0</v>
      </c>
    </row>
    <row r="363" spans="1:7" s="77" customFormat="1" ht="32.1" customHeight="1">
      <c r="A363" s="91"/>
      <c r="B363" s="284">
        <f>'パターン2-2-5-1'!B364</f>
        <v>0</v>
      </c>
      <c r="C363" s="285"/>
      <c r="D363" s="286">
        <f>'パターン2-2-5-1'!G364</f>
        <v>0</v>
      </c>
      <c r="E363" s="285"/>
      <c r="F363" s="287"/>
      <c r="G363" s="288">
        <f t="shared" si="2"/>
        <v>0</v>
      </c>
    </row>
    <row r="364" spans="1:7" s="77" customFormat="1" ht="32.1" customHeight="1">
      <c r="A364" s="91"/>
      <c r="B364" s="284">
        <f>'パターン2-2-5-1'!B365</f>
        <v>0</v>
      </c>
      <c r="C364" s="285"/>
      <c r="D364" s="286">
        <f>'パターン2-2-5-1'!G365</f>
        <v>0</v>
      </c>
      <c r="E364" s="285"/>
      <c r="F364" s="287"/>
      <c r="G364" s="288">
        <f t="shared" si="2"/>
        <v>0</v>
      </c>
    </row>
    <row r="365" spans="1:7" s="77" customFormat="1" ht="32.1" customHeight="1">
      <c r="A365" s="91"/>
      <c r="B365" s="284">
        <f>'パターン2-2-5-1'!B366</f>
        <v>0</v>
      </c>
      <c r="C365" s="285"/>
      <c r="D365" s="286">
        <f>'パターン2-2-5-1'!G366</f>
        <v>0</v>
      </c>
      <c r="E365" s="285"/>
      <c r="F365" s="287"/>
      <c r="G365" s="288">
        <f t="shared" si="2"/>
        <v>0</v>
      </c>
    </row>
    <row r="366" spans="1:7" s="77" customFormat="1" ht="32.1" customHeight="1">
      <c r="A366" s="91"/>
      <c r="B366" s="284">
        <f>'パターン2-2-5-1'!B367</f>
        <v>0</v>
      </c>
      <c r="C366" s="285"/>
      <c r="D366" s="286">
        <f>'パターン2-2-5-1'!G367</f>
        <v>0</v>
      </c>
      <c r="E366" s="285"/>
      <c r="F366" s="287"/>
      <c r="G366" s="288">
        <f t="shared" si="2"/>
        <v>0</v>
      </c>
    </row>
    <row r="367" spans="1:7" s="77" customFormat="1" ht="32.1" customHeight="1">
      <c r="A367" s="91"/>
      <c r="B367" s="284">
        <f>'パターン2-2-5-1'!B368</f>
        <v>0</v>
      </c>
      <c r="C367" s="285"/>
      <c r="D367" s="286">
        <f>'パターン2-2-5-1'!G368</f>
        <v>0</v>
      </c>
      <c r="E367" s="285"/>
      <c r="F367" s="287"/>
      <c r="G367" s="288">
        <f t="shared" si="2"/>
        <v>0</v>
      </c>
    </row>
    <row r="368" spans="1:7" s="77" customFormat="1" ht="32.1" customHeight="1">
      <c r="A368" s="91"/>
      <c r="B368" s="284">
        <f>'パターン2-2-5-1'!B369</f>
        <v>0</v>
      </c>
      <c r="C368" s="285"/>
      <c r="D368" s="286">
        <f>'パターン2-2-5-1'!G369</f>
        <v>0</v>
      </c>
      <c r="E368" s="285"/>
      <c r="F368" s="287"/>
      <c r="G368" s="288">
        <f t="shared" si="2"/>
        <v>0</v>
      </c>
    </row>
    <row r="369" spans="1:7" s="77" customFormat="1" ht="32.1" customHeight="1">
      <c r="A369" s="91"/>
      <c r="B369" s="284">
        <f>'パターン2-2-5-1'!B370</f>
        <v>0</v>
      </c>
      <c r="C369" s="285"/>
      <c r="D369" s="286">
        <f>'パターン2-2-5-1'!G370</f>
        <v>0</v>
      </c>
      <c r="E369" s="285"/>
      <c r="F369" s="287"/>
      <c r="G369" s="288">
        <f t="shared" si="2"/>
        <v>0</v>
      </c>
    </row>
    <row r="370" spans="1:7" s="77" customFormat="1" ht="32.1" customHeight="1">
      <c r="A370" s="91"/>
      <c r="B370" s="284">
        <f>'パターン2-2-5-1'!B371</f>
        <v>0</v>
      </c>
      <c r="C370" s="285"/>
      <c r="D370" s="286">
        <f>'パターン2-2-5-1'!G371</f>
        <v>0</v>
      </c>
      <c r="E370" s="285"/>
      <c r="F370" s="287"/>
      <c r="G370" s="288">
        <f t="shared" si="2"/>
        <v>0</v>
      </c>
    </row>
    <row r="371" spans="1:7" s="77" customFormat="1" ht="32.1" customHeight="1">
      <c r="A371" s="91"/>
      <c r="B371" s="284">
        <f>'パターン2-2-5-1'!B372</f>
        <v>0</v>
      </c>
      <c r="C371" s="285"/>
      <c r="D371" s="286">
        <f>'パターン2-2-5-1'!G372</f>
        <v>0</v>
      </c>
      <c r="E371" s="285"/>
      <c r="F371" s="287"/>
      <c r="G371" s="288">
        <f t="shared" si="2"/>
        <v>0</v>
      </c>
    </row>
    <row r="372" spans="1:7" s="77" customFormat="1" ht="32.1" customHeight="1">
      <c r="A372" s="91"/>
      <c r="B372" s="284">
        <f>'パターン2-2-5-1'!B373</f>
        <v>0</v>
      </c>
      <c r="C372" s="285"/>
      <c r="D372" s="286">
        <f>'パターン2-2-5-1'!G373</f>
        <v>0</v>
      </c>
      <c r="E372" s="285"/>
      <c r="F372" s="287"/>
      <c r="G372" s="288">
        <f t="shared" si="2"/>
        <v>0</v>
      </c>
    </row>
    <row r="373" spans="1:7" s="77" customFormat="1" ht="32.1" customHeight="1">
      <c r="A373" s="91"/>
      <c r="B373" s="284">
        <f>'パターン2-2-5-1'!B374</f>
        <v>0</v>
      </c>
      <c r="C373" s="285"/>
      <c r="D373" s="286">
        <f>'パターン2-2-5-1'!G374</f>
        <v>0</v>
      </c>
      <c r="E373" s="285"/>
      <c r="F373" s="287"/>
      <c r="G373" s="288">
        <f t="shared" si="2"/>
        <v>0</v>
      </c>
    </row>
    <row r="374" spans="1:7" s="77" customFormat="1" ht="32.1" customHeight="1">
      <c r="A374" s="91"/>
      <c r="B374" s="284">
        <f>'パターン2-2-5-1'!B375</f>
        <v>0</v>
      </c>
      <c r="C374" s="285"/>
      <c r="D374" s="286">
        <f>'パターン2-2-5-1'!G375</f>
        <v>0</v>
      </c>
      <c r="E374" s="285"/>
      <c r="F374" s="287"/>
      <c r="G374" s="288">
        <f t="shared" si="2"/>
        <v>0</v>
      </c>
    </row>
    <row r="375" spans="1:7" s="77" customFormat="1" ht="32.1" customHeight="1">
      <c r="A375" s="91"/>
      <c r="B375" s="284">
        <f>'パターン2-2-5-1'!B376</f>
        <v>0</v>
      </c>
      <c r="C375" s="285"/>
      <c r="D375" s="286">
        <f>'パターン2-2-5-1'!G376</f>
        <v>0</v>
      </c>
      <c r="E375" s="285"/>
      <c r="F375" s="287"/>
      <c r="G375" s="288">
        <f t="shared" si="2"/>
        <v>0</v>
      </c>
    </row>
    <row r="376" spans="1:7" s="77" customFormat="1" ht="32.1" customHeight="1">
      <c r="A376" s="91"/>
      <c r="B376" s="284">
        <f>'パターン2-2-5-1'!B377</f>
        <v>0</v>
      </c>
      <c r="C376" s="285"/>
      <c r="D376" s="286">
        <f>'パターン2-2-5-1'!G377</f>
        <v>0</v>
      </c>
      <c r="E376" s="285"/>
      <c r="F376" s="287"/>
      <c r="G376" s="288">
        <f t="shared" si="2"/>
        <v>0</v>
      </c>
    </row>
    <row r="377" spans="1:7" s="77" customFormat="1" ht="32.1" customHeight="1">
      <c r="A377" s="91"/>
      <c r="B377" s="284">
        <f>'パターン2-2-5-1'!B378</f>
        <v>0</v>
      </c>
      <c r="C377" s="285"/>
      <c r="D377" s="286">
        <f>'パターン2-2-5-1'!G378</f>
        <v>0</v>
      </c>
      <c r="E377" s="285"/>
      <c r="F377" s="287"/>
      <c r="G377" s="288">
        <f t="shared" si="2"/>
        <v>0</v>
      </c>
    </row>
    <row r="378" spans="1:7" s="77" customFormat="1" ht="32.1" customHeight="1">
      <c r="A378" s="91"/>
      <c r="B378" s="284">
        <f>'パターン2-2-5-1'!B379</f>
        <v>0</v>
      </c>
      <c r="C378" s="285"/>
      <c r="D378" s="286">
        <f>'パターン2-2-5-1'!G379</f>
        <v>0</v>
      </c>
      <c r="E378" s="285"/>
      <c r="F378" s="287"/>
      <c r="G378" s="288">
        <f t="shared" si="2"/>
        <v>0</v>
      </c>
    </row>
    <row r="379" spans="1:7" s="77" customFormat="1" ht="32.1" customHeight="1">
      <c r="A379" s="91"/>
      <c r="B379" s="284">
        <f>'パターン2-2-5-1'!B380</f>
        <v>0</v>
      </c>
      <c r="C379" s="285"/>
      <c r="D379" s="286">
        <f>'パターン2-2-5-1'!G380</f>
        <v>0</v>
      </c>
      <c r="E379" s="285"/>
      <c r="F379" s="287"/>
      <c r="G379" s="288">
        <f t="shared" si="2"/>
        <v>0</v>
      </c>
    </row>
    <row r="380" spans="1:7" s="77" customFormat="1" ht="32.1" customHeight="1">
      <c r="A380" s="91"/>
      <c r="B380" s="284">
        <f>'パターン2-2-5-1'!B381</f>
        <v>0</v>
      </c>
      <c r="C380" s="285"/>
      <c r="D380" s="286">
        <f>'パターン2-2-5-1'!G381</f>
        <v>0</v>
      </c>
      <c r="E380" s="285"/>
      <c r="F380" s="287"/>
      <c r="G380" s="288">
        <f t="shared" si="2"/>
        <v>0</v>
      </c>
    </row>
    <row r="381" spans="1:7" s="77" customFormat="1" ht="32.1" customHeight="1">
      <c r="A381" s="91"/>
      <c r="B381" s="284">
        <f>'パターン2-2-5-1'!B382</f>
        <v>0</v>
      </c>
      <c r="C381" s="285"/>
      <c r="D381" s="286">
        <f>'パターン2-2-5-1'!G382</f>
        <v>0</v>
      </c>
      <c r="E381" s="285"/>
      <c r="F381" s="287"/>
      <c r="G381" s="288">
        <f t="shared" si="2"/>
        <v>0</v>
      </c>
    </row>
    <row r="382" spans="1:7" s="77" customFormat="1" ht="32.1" customHeight="1">
      <c r="A382" s="91"/>
      <c r="B382" s="284">
        <f>'パターン2-2-5-1'!B383</f>
        <v>0</v>
      </c>
      <c r="C382" s="285"/>
      <c r="D382" s="286">
        <f>'パターン2-2-5-1'!G383</f>
        <v>0</v>
      </c>
      <c r="E382" s="285"/>
      <c r="F382" s="287"/>
      <c r="G382" s="288">
        <f t="shared" si="2"/>
        <v>0</v>
      </c>
    </row>
    <row r="383" spans="1:7" s="77" customFormat="1" ht="32.1" customHeight="1">
      <c r="A383" s="91"/>
      <c r="B383" s="284">
        <f>'パターン2-2-5-1'!B384</f>
        <v>0</v>
      </c>
      <c r="C383" s="285"/>
      <c r="D383" s="286">
        <f>'パターン2-2-5-1'!G384</f>
        <v>0</v>
      </c>
      <c r="E383" s="285"/>
      <c r="F383" s="287"/>
      <c r="G383" s="288">
        <f t="shared" si="2"/>
        <v>0</v>
      </c>
    </row>
    <row r="384" spans="1:7" s="77" customFormat="1" ht="32.1" customHeight="1">
      <c r="A384" s="91"/>
      <c r="B384" s="284">
        <f>'パターン2-2-5-1'!B385</f>
        <v>0</v>
      </c>
      <c r="C384" s="285"/>
      <c r="D384" s="286">
        <f>'パターン2-2-5-1'!G385</f>
        <v>0</v>
      </c>
      <c r="E384" s="285"/>
      <c r="F384" s="287"/>
      <c r="G384" s="288">
        <f t="shared" si="2"/>
        <v>0</v>
      </c>
    </row>
    <row r="385" spans="1:7" s="77" customFormat="1" ht="32.1" customHeight="1">
      <c r="A385" s="91"/>
      <c r="B385" s="284">
        <f>'パターン2-2-5-1'!B386</f>
        <v>0</v>
      </c>
      <c r="C385" s="285"/>
      <c r="D385" s="286">
        <f>'パターン2-2-5-1'!G386</f>
        <v>0</v>
      </c>
      <c r="E385" s="285"/>
      <c r="F385" s="287"/>
      <c r="G385" s="288">
        <f t="shared" si="2"/>
        <v>0</v>
      </c>
    </row>
    <row r="386" spans="1:7" s="77" customFormat="1" ht="32.1" customHeight="1">
      <c r="A386" s="91"/>
      <c r="B386" s="284">
        <f>'パターン2-2-5-1'!B387</f>
        <v>0</v>
      </c>
      <c r="C386" s="285"/>
      <c r="D386" s="286">
        <f>'パターン2-2-5-1'!G387</f>
        <v>0</v>
      </c>
      <c r="E386" s="285"/>
      <c r="F386" s="287"/>
      <c r="G386" s="288">
        <f t="shared" si="2"/>
        <v>0</v>
      </c>
    </row>
    <row r="387" spans="1:7" s="77" customFormat="1" ht="32.1" customHeight="1">
      <c r="A387" s="91"/>
      <c r="B387" s="284">
        <f>'パターン2-2-5-1'!B388</f>
        <v>0</v>
      </c>
      <c r="C387" s="285"/>
      <c r="D387" s="286">
        <f>'パターン2-2-5-1'!G388</f>
        <v>0</v>
      </c>
      <c r="E387" s="285"/>
      <c r="F387" s="287"/>
      <c r="G387" s="288">
        <f t="shared" si="2"/>
        <v>0</v>
      </c>
    </row>
    <row r="388" spans="1:7" s="77" customFormat="1" ht="32.1" customHeight="1">
      <c r="A388" s="91"/>
      <c r="B388" s="284">
        <f>'パターン2-2-5-1'!B389</f>
        <v>0</v>
      </c>
      <c r="C388" s="285"/>
      <c r="D388" s="286">
        <f>'パターン2-2-5-1'!G389</f>
        <v>0</v>
      </c>
      <c r="E388" s="285"/>
      <c r="F388" s="287"/>
      <c r="G388" s="288">
        <f t="shared" si="2"/>
        <v>0</v>
      </c>
    </row>
    <row r="389" spans="1:7" s="77" customFormat="1" ht="32.1" customHeight="1">
      <c r="A389" s="91"/>
      <c r="B389" s="284">
        <f>'パターン2-2-5-1'!B390</f>
        <v>0</v>
      </c>
      <c r="C389" s="285"/>
      <c r="D389" s="286">
        <f>'パターン2-2-5-1'!G390</f>
        <v>0</v>
      </c>
      <c r="E389" s="285"/>
      <c r="F389" s="287"/>
      <c r="G389" s="288">
        <f t="shared" si="2"/>
        <v>0</v>
      </c>
    </row>
    <row r="390" spans="1:7" s="77" customFormat="1" ht="32.1" customHeight="1">
      <c r="A390" s="91"/>
      <c r="B390" s="284">
        <f>'パターン2-2-5-1'!B391</f>
        <v>0</v>
      </c>
      <c r="C390" s="285"/>
      <c r="D390" s="286">
        <f>'パターン2-2-5-1'!G391</f>
        <v>0</v>
      </c>
      <c r="E390" s="285"/>
      <c r="F390" s="287"/>
      <c r="G390" s="288">
        <f t="shared" si="2"/>
        <v>0</v>
      </c>
    </row>
    <row r="391" spans="1:7" s="77" customFormat="1" ht="32.1" customHeight="1">
      <c r="A391" s="91"/>
      <c r="B391" s="284">
        <f>'パターン2-2-5-1'!B392</f>
        <v>0</v>
      </c>
      <c r="C391" s="285"/>
      <c r="D391" s="286">
        <f>'パターン2-2-5-1'!G392</f>
        <v>0</v>
      </c>
      <c r="E391" s="285"/>
      <c r="F391" s="287"/>
      <c r="G391" s="288">
        <f t="shared" si="2"/>
        <v>0</v>
      </c>
    </row>
    <row r="392" spans="1:7" s="77" customFormat="1" ht="32.1" customHeight="1">
      <c r="A392" s="91"/>
      <c r="B392" s="284">
        <f>'パターン2-2-5-1'!B393</f>
        <v>0</v>
      </c>
      <c r="C392" s="285"/>
      <c r="D392" s="286">
        <f>'パターン2-2-5-1'!G393</f>
        <v>0</v>
      </c>
      <c r="E392" s="285"/>
      <c r="F392" s="287"/>
      <c r="G392" s="288">
        <f t="shared" si="2"/>
        <v>0</v>
      </c>
    </row>
    <row r="393" spans="1:7" s="77" customFormat="1" ht="32.1" customHeight="1">
      <c r="A393" s="91"/>
      <c r="B393" s="284">
        <f>'パターン2-2-5-1'!B394</f>
        <v>0</v>
      </c>
      <c r="C393" s="285"/>
      <c r="D393" s="286">
        <f>'パターン2-2-5-1'!G394</f>
        <v>0</v>
      </c>
      <c r="E393" s="285"/>
      <c r="F393" s="287"/>
      <c r="G393" s="288">
        <f t="shared" si="2"/>
        <v>0</v>
      </c>
    </row>
    <row r="394" spans="1:7" s="77" customFormat="1" ht="32.1" customHeight="1">
      <c r="A394" s="91"/>
      <c r="B394" s="284">
        <f>'パターン2-2-5-1'!B395</f>
        <v>0</v>
      </c>
      <c r="C394" s="285"/>
      <c r="D394" s="286">
        <f>'パターン2-2-5-1'!G395</f>
        <v>0</v>
      </c>
      <c r="E394" s="285"/>
      <c r="F394" s="287"/>
      <c r="G394" s="288">
        <f t="shared" ref="G394:G457" si="3">D394+E394+F394-C394</f>
        <v>0</v>
      </c>
    </row>
    <row r="395" spans="1:7" s="77" customFormat="1" ht="32.1" customHeight="1">
      <c r="A395" s="91"/>
      <c r="B395" s="284">
        <f>'パターン2-2-5-1'!B396</f>
        <v>0</v>
      </c>
      <c r="C395" s="285"/>
      <c r="D395" s="286">
        <f>'パターン2-2-5-1'!G396</f>
        <v>0</v>
      </c>
      <c r="E395" s="285"/>
      <c r="F395" s="287"/>
      <c r="G395" s="288">
        <f t="shared" si="3"/>
        <v>0</v>
      </c>
    </row>
    <row r="396" spans="1:7" s="77" customFormat="1" ht="32.1" customHeight="1">
      <c r="A396" s="91"/>
      <c r="B396" s="284">
        <f>'パターン2-2-5-1'!B397</f>
        <v>0</v>
      </c>
      <c r="C396" s="285"/>
      <c r="D396" s="286">
        <f>'パターン2-2-5-1'!G397</f>
        <v>0</v>
      </c>
      <c r="E396" s="285"/>
      <c r="F396" s="287"/>
      <c r="G396" s="288">
        <f t="shared" si="3"/>
        <v>0</v>
      </c>
    </row>
    <row r="397" spans="1:7" s="77" customFormat="1" ht="32.1" customHeight="1">
      <c r="A397" s="91"/>
      <c r="B397" s="284">
        <f>'パターン2-2-5-1'!B398</f>
        <v>0</v>
      </c>
      <c r="C397" s="285"/>
      <c r="D397" s="286">
        <f>'パターン2-2-5-1'!G398</f>
        <v>0</v>
      </c>
      <c r="E397" s="285"/>
      <c r="F397" s="287"/>
      <c r="G397" s="288">
        <f t="shared" si="3"/>
        <v>0</v>
      </c>
    </row>
    <row r="398" spans="1:7" s="77" customFormat="1" ht="32.1" customHeight="1">
      <c r="A398" s="91"/>
      <c r="B398" s="284">
        <f>'パターン2-2-5-1'!B399</f>
        <v>0</v>
      </c>
      <c r="C398" s="285"/>
      <c r="D398" s="286">
        <f>'パターン2-2-5-1'!G399</f>
        <v>0</v>
      </c>
      <c r="E398" s="285"/>
      <c r="F398" s="287"/>
      <c r="G398" s="288">
        <f t="shared" si="3"/>
        <v>0</v>
      </c>
    </row>
    <row r="399" spans="1:7" s="77" customFormat="1" ht="32.1" customHeight="1">
      <c r="A399" s="91"/>
      <c r="B399" s="284">
        <f>'パターン2-2-5-1'!B400</f>
        <v>0</v>
      </c>
      <c r="C399" s="285"/>
      <c r="D399" s="286">
        <f>'パターン2-2-5-1'!G400</f>
        <v>0</v>
      </c>
      <c r="E399" s="285"/>
      <c r="F399" s="287"/>
      <c r="G399" s="288">
        <f t="shared" si="3"/>
        <v>0</v>
      </c>
    </row>
    <row r="400" spans="1:7" s="77" customFormat="1" ht="32.1" customHeight="1">
      <c r="A400" s="91"/>
      <c r="B400" s="284">
        <f>'パターン2-2-5-1'!B401</f>
        <v>0</v>
      </c>
      <c r="C400" s="285"/>
      <c r="D400" s="286">
        <f>'パターン2-2-5-1'!G401</f>
        <v>0</v>
      </c>
      <c r="E400" s="285"/>
      <c r="F400" s="287"/>
      <c r="G400" s="288">
        <f t="shared" si="3"/>
        <v>0</v>
      </c>
    </row>
    <row r="401" spans="1:7" s="77" customFormat="1" ht="32.1" customHeight="1">
      <c r="A401" s="91"/>
      <c r="B401" s="284">
        <f>'パターン2-2-5-1'!B402</f>
        <v>0</v>
      </c>
      <c r="C401" s="285"/>
      <c r="D401" s="286">
        <f>'パターン2-2-5-1'!G402</f>
        <v>0</v>
      </c>
      <c r="E401" s="285"/>
      <c r="F401" s="287"/>
      <c r="G401" s="288">
        <f t="shared" si="3"/>
        <v>0</v>
      </c>
    </row>
    <row r="402" spans="1:7" s="77" customFormat="1" ht="32.1" customHeight="1">
      <c r="A402" s="91"/>
      <c r="B402" s="284">
        <f>'パターン2-2-5-1'!B403</f>
        <v>0</v>
      </c>
      <c r="C402" s="285"/>
      <c r="D402" s="286">
        <f>'パターン2-2-5-1'!G403</f>
        <v>0</v>
      </c>
      <c r="E402" s="285"/>
      <c r="F402" s="287"/>
      <c r="G402" s="288">
        <f t="shared" si="3"/>
        <v>0</v>
      </c>
    </row>
    <row r="403" spans="1:7" s="77" customFormat="1" ht="32.1" customHeight="1">
      <c r="A403" s="91"/>
      <c r="B403" s="284">
        <f>'パターン2-2-5-1'!B404</f>
        <v>0</v>
      </c>
      <c r="C403" s="285"/>
      <c r="D403" s="286">
        <f>'パターン2-2-5-1'!G404</f>
        <v>0</v>
      </c>
      <c r="E403" s="285"/>
      <c r="F403" s="287"/>
      <c r="G403" s="288">
        <f t="shared" si="3"/>
        <v>0</v>
      </c>
    </row>
    <row r="404" spans="1:7" s="77" customFormat="1" ht="32.1" customHeight="1">
      <c r="A404" s="91"/>
      <c r="B404" s="284">
        <f>'パターン2-2-5-1'!B405</f>
        <v>0</v>
      </c>
      <c r="C404" s="285"/>
      <c r="D404" s="286">
        <f>'パターン2-2-5-1'!G405</f>
        <v>0</v>
      </c>
      <c r="E404" s="285"/>
      <c r="F404" s="287"/>
      <c r="G404" s="288">
        <f t="shared" si="3"/>
        <v>0</v>
      </c>
    </row>
    <row r="405" spans="1:7" s="77" customFormat="1" ht="32.1" customHeight="1">
      <c r="A405" s="91"/>
      <c r="B405" s="284">
        <f>'パターン2-2-5-1'!B406</f>
        <v>0</v>
      </c>
      <c r="C405" s="285"/>
      <c r="D405" s="286">
        <f>'パターン2-2-5-1'!G406</f>
        <v>0</v>
      </c>
      <c r="E405" s="285"/>
      <c r="F405" s="287"/>
      <c r="G405" s="288">
        <f t="shared" si="3"/>
        <v>0</v>
      </c>
    </row>
    <row r="406" spans="1:7" s="77" customFormat="1" ht="32.1" customHeight="1">
      <c r="A406" s="91"/>
      <c r="B406" s="284">
        <f>'パターン2-2-5-1'!B407</f>
        <v>0</v>
      </c>
      <c r="C406" s="285"/>
      <c r="D406" s="286">
        <f>'パターン2-2-5-1'!G407</f>
        <v>0</v>
      </c>
      <c r="E406" s="285"/>
      <c r="F406" s="287"/>
      <c r="G406" s="288">
        <f t="shared" si="3"/>
        <v>0</v>
      </c>
    </row>
    <row r="407" spans="1:7" s="77" customFormat="1" ht="32.1" customHeight="1">
      <c r="A407" s="91"/>
      <c r="B407" s="284">
        <f>'パターン2-2-5-1'!B408</f>
        <v>0</v>
      </c>
      <c r="C407" s="285"/>
      <c r="D407" s="286">
        <f>'パターン2-2-5-1'!G408</f>
        <v>0</v>
      </c>
      <c r="E407" s="285"/>
      <c r="F407" s="287"/>
      <c r="G407" s="288">
        <f t="shared" si="3"/>
        <v>0</v>
      </c>
    </row>
    <row r="408" spans="1:7" s="77" customFormat="1" ht="32.1" customHeight="1">
      <c r="A408" s="91"/>
      <c r="B408" s="284">
        <f>'パターン2-2-5-1'!B409</f>
        <v>0</v>
      </c>
      <c r="C408" s="285"/>
      <c r="D408" s="286">
        <f>'パターン2-2-5-1'!G409</f>
        <v>0</v>
      </c>
      <c r="E408" s="285"/>
      <c r="F408" s="287"/>
      <c r="G408" s="288">
        <f t="shared" si="3"/>
        <v>0</v>
      </c>
    </row>
    <row r="409" spans="1:7" s="77" customFormat="1" ht="32.1" customHeight="1">
      <c r="A409" s="91"/>
      <c r="B409" s="284">
        <f>'パターン2-2-5-1'!B410</f>
        <v>0</v>
      </c>
      <c r="C409" s="285"/>
      <c r="D409" s="286">
        <f>'パターン2-2-5-1'!G410</f>
        <v>0</v>
      </c>
      <c r="E409" s="285"/>
      <c r="F409" s="287"/>
      <c r="G409" s="288">
        <f t="shared" si="3"/>
        <v>0</v>
      </c>
    </row>
    <row r="410" spans="1:7" s="77" customFormat="1" ht="32.1" customHeight="1">
      <c r="A410" s="91"/>
      <c r="B410" s="284">
        <f>'パターン2-2-5-1'!B411</f>
        <v>0</v>
      </c>
      <c r="C410" s="285"/>
      <c r="D410" s="286">
        <f>'パターン2-2-5-1'!G411</f>
        <v>0</v>
      </c>
      <c r="E410" s="285"/>
      <c r="F410" s="287"/>
      <c r="G410" s="288">
        <f t="shared" si="3"/>
        <v>0</v>
      </c>
    </row>
    <row r="411" spans="1:7" s="77" customFormat="1" ht="32.1" customHeight="1">
      <c r="A411" s="91"/>
      <c r="B411" s="284">
        <f>'パターン2-2-5-1'!B412</f>
        <v>0</v>
      </c>
      <c r="C411" s="285"/>
      <c r="D411" s="286">
        <f>'パターン2-2-5-1'!G412</f>
        <v>0</v>
      </c>
      <c r="E411" s="285"/>
      <c r="F411" s="287"/>
      <c r="G411" s="288">
        <f t="shared" si="3"/>
        <v>0</v>
      </c>
    </row>
    <row r="412" spans="1:7" s="77" customFormat="1" ht="32.1" customHeight="1">
      <c r="A412" s="91"/>
      <c r="B412" s="284">
        <f>'パターン2-2-5-1'!B413</f>
        <v>0</v>
      </c>
      <c r="C412" s="285"/>
      <c r="D412" s="286">
        <f>'パターン2-2-5-1'!G413</f>
        <v>0</v>
      </c>
      <c r="E412" s="285"/>
      <c r="F412" s="287"/>
      <c r="G412" s="288">
        <f t="shared" si="3"/>
        <v>0</v>
      </c>
    </row>
    <row r="413" spans="1:7" s="77" customFormat="1" ht="32.1" customHeight="1">
      <c r="A413" s="91"/>
      <c r="B413" s="284">
        <f>'パターン2-2-5-1'!B414</f>
        <v>0</v>
      </c>
      <c r="C413" s="285"/>
      <c r="D413" s="286">
        <f>'パターン2-2-5-1'!G414</f>
        <v>0</v>
      </c>
      <c r="E413" s="285"/>
      <c r="F413" s="287"/>
      <c r="G413" s="288">
        <f t="shared" si="3"/>
        <v>0</v>
      </c>
    </row>
    <row r="414" spans="1:7" s="77" customFormat="1" ht="32.1" customHeight="1">
      <c r="A414" s="91"/>
      <c r="B414" s="284">
        <f>'パターン2-2-5-1'!B415</f>
        <v>0</v>
      </c>
      <c r="C414" s="285"/>
      <c r="D414" s="286">
        <f>'パターン2-2-5-1'!G415</f>
        <v>0</v>
      </c>
      <c r="E414" s="285"/>
      <c r="F414" s="287"/>
      <c r="G414" s="288">
        <f t="shared" si="3"/>
        <v>0</v>
      </c>
    </row>
    <row r="415" spans="1:7" s="77" customFormat="1" ht="32.1" customHeight="1">
      <c r="A415" s="91"/>
      <c r="B415" s="284">
        <f>'パターン2-2-5-1'!B416</f>
        <v>0</v>
      </c>
      <c r="C415" s="285"/>
      <c r="D415" s="286">
        <f>'パターン2-2-5-1'!G416</f>
        <v>0</v>
      </c>
      <c r="E415" s="285"/>
      <c r="F415" s="287"/>
      <c r="G415" s="288">
        <f t="shared" si="3"/>
        <v>0</v>
      </c>
    </row>
    <row r="416" spans="1:7" s="77" customFormat="1" ht="32.1" customHeight="1">
      <c r="A416" s="91"/>
      <c r="B416" s="284">
        <f>'パターン2-2-5-1'!B417</f>
        <v>0</v>
      </c>
      <c r="C416" s="285"/>
      <c r="D416" s="286">
        <f>'パターン2-2-5-1'!G417</f>
        <v>0</v>
      </c>
      <c r="E416" s="285"/>
      <c r="F416" s="287"/>
      <c r="G416" s="288">
        <f t="shared" si="3"/>
        <v>0</v>
      </c>
    </row>
    <row r="417" spans="1:7" s="77" customFormat="1" ht="32.1" customHeight="1">
      <c r="A417" s="91"/>
      <c r="B417" s="284">
        <f>'パターン2-2-5-1'!B418</f>
        <v>0</v>
      </c>
      <c r="C417" s="285"/>
      <c r="D417" s="286">
        <f>'パターン2-2-5-1'!G418</f>
        <v>0</v>
      </c>
      <c r="E417" s="285"/>
      <c r="F417" s="287"/>
      <c r="G417" s="288">
        <f t="shared" si="3"/>
        <v>0</v>
      </c>
    </row>
    <row r="418" spans="1:7" s="77" customFormat="1" ht="32.1" customHeight="1">
      <c r="A418" s="91"/>
      <c r="B418" s="284">
        <f>'パターン2-2-5-1'!B419</f>
        <v>0</v>
      </c>
      <c r="C418" s="285"/>
      <c r="D418" s="286">
        <f>'パターン2-2-5-1'!G419</f>
        <v>0</v>
      </c>
      <c r="E418" s="285"/>
      <c r="F418" s="287"/>
      <c r="G418" s="288">
        <f t="shared" si="3"/>
        <v>0</v>
      </c>
    </row>
    <row r="419" spans="1:7" s="77" customFormat="1" ht="32.1" customHeight="1">
      <c r="A419" s="91"/>
      <c r="B419" s="284">
        <f>'パターン2-2-5-1'!B420</f>
        <v>0</v>
      </c>
      <c r="C419" s="285"/>
      <c r="D419" s="286">
        <f>'パターン2-2-5-1'!G420</f>
        <v>0</v>
      </c>
      <c r="E419" s="285"/>
      <c r="F419" s="287"/>
      <c r="G419" s="288">
        <f t="shared" si="3"/>
        <v>0</v>
      </c>
    </row>
    <row r="420" spans="1:7" s="77" customFormat="1" ht="32.1" customHeight="1">
      <c r="A420" s="91"/>
      <c r="B420" s="284">
        <f>'パターン2-2-5-1'!B421</f>
        <v>0</v>
      </c>
      <c r="C420" s="285"/>
      <c r="D420" s="286">
        <f>'パターン2-2-5-1'!G421</f>
        <v>0</v>
      </c>
      <c r="E420" s="285"/>
      <c r="F420" s="287"/>
      <c r="G420" s="288">
        <f t="shared" si="3"/>
        <v>0</v>
      </c>
    </row>
    <row r="421" spans="1:7" s="77" customFormat="1" ht="32.1" customHeight="1">
      <c r="A421" s="91"/>
      <c r="B421" s="284">
        <f>'パターン2-2-5-1'!B422</f>
        <v>0</v>
      </c>
      <c r="C421" s="285"/>
      <c r="D421" s="286">
        <f>'パターン2-2-5-1'!G422</f>
        <v>0</v>
      </c>
      <c r="E421" s="285"/>
      <c r="F421" s="287"/>
      <c r="G421" s="288">
        <f t="shared" si="3"/>
        <v>0</v>
      </c>
    </row>
    <row r="422" spans="1:7" s="77" customFormat="1" ht="32.1" customHeight="1">
      <c r="A422" s="91"/>
      <c r="B422" s="284">
        <f>'パターン2-2-5-1'!B423</f>
        <v>0</v>
      </c>
      <c r="C422" s="285"/>
      <c r="D422" s="286">
        <f>'パターン2-2-5-1'!G423</f>
        <v>0</v>
      </c>
      <c r="E422" s="285"/>
      <c r="F422" s="287"/>
      <c r="G422" s="288">
        <f t="shared" si="3"/>
        <v>0</v>
      </c>
    </row>
    <row r="423" spans="1:7" s="77" customFormat="1" ht="32.1" customHeight="1">
      <c r="A423" s="91"/>
      <c r="B423" s="284">
        <f>'パターン2-2-5-1'!B424</f>
        <v>0</v>
      </c>
      <c r="C423" s="285"/>
      <c r="D423" s="286">
        <f>'パターン2-2-5-1'!G424</f>
        <v>0</v>
      </c>
      <c r="E423" s="285"/>
      <c r="F423" s="287"/>
      <c r="G423" s="288">
        <f t="shared" si="3"/>
        <v>0</v>
      </c>
    </row>
    <row r="424" spans="1:7" s="77" customFormat="1" ht="32.1" customHeight="1">
      <c r="A424" s="91"/>
      <c r="B424" s="284">
        <f>'パターン2-2-5-1'!B425</f>
        <v>0</v>
      </c>
      <c r="C424" s="285"/>
      <c r="D424" s="286">
        <f>'パターン2-2-5-1'!G425</f>
        <v>0</v>
      </c>
      <c r="E424" s="285"/>
      <c r="F424" s="287"/>
      <c r="G424" s="288">
        <f t="shared" si="3"/>
        <v>0</v>
      </c>
    </row>
    <row r="425" spans="1:7" s="77" customFormat="1" ht="32.1" customHeight="1">
      <c r="A425" s="91"/>
      <c r="B425" s="284">
        <f>'パターン2-2-5-1'!B426</f>
        <v>0</v>
      </c>
      <c r="C425" s="285"/>
      <c r="D425" s="286">
        <f>'パターン2-2-5-1'!G426</f>
        <v>0</v>
      </c>
      <c r="E425" s="285"/>
      <c r="F425" s="287"/>
      <c r="G425" s="288">
        <f t="shared" si="3"/>
        <v>0</v>
      </c>
    </row>
    <row r="426" spans="1:7" s="77" customFormat="1" ht="32.1" customHeight="1">
      <c r="A426" s="91"/>
      <c r="B426" s="284">
        <f>'パターン2-2-5-1'!B427</f>
        <v>0</v>
      </c>
      <c r="C426" s="285"/>
      <c r="D426" s="286">
        <f>'パターン2-2-5-1'!G427</f>
        <v>0</v>
      </c>
      <c r="E426" s="285"/>
      <c r="F426" s="287"/>
      <c r="G426" s="288">
        <f t="shared" si="3"/>
        <v>0</v>
      </c>
    </row>
    <row r="427" spans="1:7" s="77" customFormat="1" ht="32.1" customHeight="1">
      <c r="A427" s="91"/>
      <c r="B427" s="284">
        <f>'パターン2-2-5-1'!B428</f>
        <v>0</v>
      </c>
      <c r="C427" s="285"/>
      <c r="D427" s="286">
        <f>'パターン2-2-5-1'!G428</f>
        <v>0</v>
      </c>
      <c r="E427" s="285"/>
      <c r="F427" s="287"/>
      <c r="G427" s="288">
        <f t="shared" si="3"/>
        <v>0</v>
      </c>
    </row>
    <row r="428" spans="1:7" s="77" customFormat="1" ht="32.1" customHeight="1">
      <c r="A428" s="91"/>
      <c r="B428" s="284">
        <f>'パターン2-2-5-1'!B429</f>
        <v>0</v>
      </c>
      <c r="C428" s="285"/>
      <c r="D428" s="286">
        <f>'パターン2-2-5-1'!G429</f>
        <v>0</v>
      </c>
      <c r="E428" s="285"/>
      <c r="F428" s="287"/>
      <c r="G428" s="288">
        <f t="shared" si="3"/>
        <v>0</v>
      </c>
    </row>
    <row r="429" spans="1:7" s="77" customFormat="1" ht="32.1" customHeight="1">
      <c r="A429" s="91"/>
      <c r="B429" s="284">
        <f>'パターン2-2-5-1'!B430</f>
        <v>0</v>
      </c>
      <c r="C429" s="285"/>
      <c r="D429" s="286">
        <f>'パターン2-2-5-1'!G430</f>
        <v>0</v>
      </c>
      <c r="E429" s="285"/>
      <c r="F429" s="287"/>
      <c r="G429" s="288">
        <f t="shared" si="3"/>
        <v>0</v>
      </c>
    </row>
    <row r="430" spans="1:7" s="77" customFormat="1" ht="32.1" customHeight="1">
      <c r="A430" s="91"/>
      <c r="B430" s="284">
        <f>'パターン2-2-5-1'!B431</f>
        <v>0</v>
      </c>
      <c r="C430" s="285"/>
      <c r="D430" s="286">
        <f>'パターン2-2-5-1'!G431</f>
        <v>0</v>
      </c>
      <c r="E430" s="285"/>
      <c r="F430" s="287"/>
      <c r="G430" s="288">
        <f t="shared" si="3"/>
        <v>0</v>
      </c>
    </row>
    <row r="431" spans="1:7" s="77" customFormat="1" ht="32.1" customHeight="1">
      <c r="A431" s="91"/>
      <c r="B431" s="284">
        <f>'パターン2-2-5-1'!B432</f>
        <v>0</v>
      </c>
      <c r="C431" s="285"/>
      <c r="D431" s="286">
        <f>'パターン2-2-5-1'!G432</f>
        <v>0</v>
      </c>
      <c r="E431" s="285"/>
      <c r="F431" s="287"/>
      <c r="G431" s="288">
        <f t="shared" si="3"/>
        <v>0</v>
      </c>
    </row>
    <row r="432" spans="1:7" s="77" customFormat="1" ht="32.1" customHeight="1">
      <c r="A432" s="91"/>
      <c r="B432" s="284">
        <f>'パターン2-2-5-1'!B433</f>
        <v>0</v>
      </c>
      <c r="C432" s="285"/>
      <c r="D432" s="286">
        <f>'パターン2-2-5-1'!G433</f>
        <v>0</v>
      </c>
      <c r="E432" s="285"/>
      <c r="F432" s="287"/>
      <c r="G432" s="288">
        <f t="shared" si="3"/>
        <v>0</v>
      </c>
    </row>
    <row r="433" spans="1:7" s="77" customFormat="1" ht="32.1" customHeight="1">
      <c r="A433" s="91"/>
      <c r="B433" s="284">
        <f>'パターン2-2-5-1'!B434</f>
        <v>0</v>
      </c>
      <c r="C433" s="285"/>
      <c r="D433" s="286">
        <f>'パターン2-2-5-1'!G434</f>
        <v>0</v>
      </c>
      <c r="E433" s="285"/>
      <c r="F433" s="287"/>
      <c r="G433" s="288">
        <f t="shared" si="3"/>
        <v>0</v>
      </c>
    </row>
    <row r="434" spans="1:7" s="77" customFormat="1" ht="32.1" customHeight="1">
      <c r="A434" s="91"/>
      <c r="B434" s="284">
        <f>'パターン2-2-5-1'!B435</f>
        <v>0</v>
      </c>
      <c r="C434" s="285"/>
      <c r="D434" s="286">
        <f>'パターン2-2-5-1'!G435</f>
        <v>0</v>
      </c>
      <c r="E434" s="285"/>
      <c r="F434" s="287"/>
      <c r="G434" s="288">
        <f t="shared" si="3"/>
        <v>0</v>
      </c>
    </row>
    <row r="435" spans="1:7" s="77" customFormat="1" ht="32.1" customHeight="1">
      <c r="A435" s="91"/>
      <c r="B435" s="284">
        <f>'パターン2-2-5-1'!B436</f>
        <v>0</v>
      </c>
      <c r="C435" s="285"/>
      <c r="D435" s="286">
        <f>'パターン2-2-5-1'!G436</f>
        <v>0</v>
      </c>
      <c r="E435" s="285"/>
      <c r="F435" s="287"/>
      <c r="G435" s="288">
        <f t="shared" si="3"/>
        <v>0</v>
      </c>
    </row>
    <row r="436" spans="1:7" s="77" customFormat="1" ht="32.1" customHeight="1">
      <c r="A436" s="91"/>
      <c r="B436" s="284">
        <f>'パターン2-2-5-1'!B437</f>
        <v>0</v>
      </c>
      <c r="C436" s="285"/>
      <c r="D436" s="286">
        <f>'パターン2-2-5-1'!G437</f>
        <v>0</v>
      </c>
      <c r="E436" s="285"/>
      <c r="F436" s="287"/>
      <c r="G436" s="288">
        <f t="shared" si="3"/>
        <v>0</v>
      </c>
    </row>
    <row r="437" spans="1:7" s="77" customFormat="1" ht="32.1" customHeight="1">
      <c r="A437" s="91"/>
      <c r="B437" s="284">
        <f>'パターン2-2-5-1'!B438</f>
        <v>0</v>
      </c>
      <c r="C437" s="285"/>
      <c r="D437" s="286">
        <f>'パターン2-2-5-1'!G438</f>
        <v>0</v>
      </c>
      <c r="E437" s="285"/>
      <c r="F437" s="287"/>
      <c r="G437" s="288">
        <f t="shared" si="3"/>
        <v>0</v>
      </c>
    </row>
    <row r="438" spans="1:7" s="77" customFormat="1" ht="32.1" customHeight="1">
      <c r="A438" s="91"/>
      <c r="B438" s="284">
        <f>'パターン2-2-5-1'!B439</f>
        <v>0</v>
      </c>
      <c r="C438" s="285"/>
      <c r="D438" s="286">
        <f>'パターン2-2-5-1'!G439</f>
        <v>0</v>
      </c>
      <c r="E438" s="285"/>
      <c r="F438" s="287"/>
      <c r="G438" s="288">
        <f t="shared" si="3"/>
        <v>0</v>
      </c>
    </row>
    <row r="439" spans="1:7" s="77" customFormat="1" ht="32.1" customHeight="1">
      <c r="A439" s="91"/>
      <c r="B439" s="284">
        <f>'パターン2-2-5-1'!B440</f>
        <v>0</v>
      </c>
      <c r="C439" s="285"/>
      <c r="D439" s="286">
        <f>'パターン2-2-5-1'!G440</f>
        <v>0</v>
      </c>
      <c r="E439" s="285"/>
      <c r="F439" s="287"/>
      <c r="G439" s="288">
        <f t="shared" si="3"/>
        <v>0</v>
      </c>
    </row>
    <row r="440" spans="1:7" s="77" customFormat="1" ht="32.1" customHeight="1">
      <c r="A440" s="91"/>
      <c r="B440" s="284">
        <f>'パターン2-2-5-1'!B441</f>
        <v>0</v>
      </c>
      <c r="C440" s="285"/>
      <c r="D440" s="286">
        <f>'パターン2-2-5-1'!G441</f>
        <v>0</v>
      </c>
      <c r="E440" s="285"/>
      <c r="F440" s="287"/>
      <c r="G440" s="288">
        <f t="shared" si="3"/>
        <v>0</v>
      </c>
    </row>
    <row r="441" spans="1:7" s="77" customFormat="1" ht="32.1" customHeight="1">
      <c r="A441" s="91"/>
      <c r="B441" s="284">
        <f>'パターン2-2-5-1'!B442</f>
        <v>0</v>
      </c>
      <c r="C441" s="285"/>
      <c r="D441" s="286">
        <f>'パターン2-2-5-1'!G442</f>
        <v>0</v>
      </c>
      <c r="E441" s="285"/>
      <c r="F441" s="287"/>
      <c r="G441" s="288">
        <f t="shared" si="3"/>
        <v>0</v>
      </c>
    </row>
    <row r="442" spans="1:7" s="77" customFormat="1" ht="32.1" customHeight="1">
      <c r="A442" s="91"/>
      <c r="B442" s="284">
        <f>'パターン2-2-5-1'!B443</f>
        <v>0</v>
      </c>
      <c r="C442" s="285"/>
      <c r="D442" s="286">
        <f>'パターン2-2-5-1'!G443</f>
        <v>0</v>
      </c>
      <c r="E442" s="285"/>
      <c r="F442" s="287"/>
      <c r="G442" s="288">
        <f t="shared" si="3"/>
        <v>0</v>
      </c>
    </row>
    <row r="443" spans="1:7" s="77" customFormat="1" ht="32.1" customHeight="1">
      <c r="A443" s="91"/>
      <c r="B443" s="284">
        <f>'パターン2-2-5-1'!B444</f>
        <v>0</v>
      </c>
      <c r="C443" s="285"/>
      <c r="D443" s="286">
        <f>'パターン2-2-5-1'!G444</f>
        <v>0</v>
      </c>
      <c r="E443" s="285"/>
      <c r="F443" s="287"/>
      <c r="G443" s="288">
        <f t="shared" si="3"/>
        <v>0</v>
      </c>
    </row>
    <row r="444" spans="1:7" s="77" customFormat="1" ht="32.1" customHeight="1">
      <c r="A444" s="91"/>
      <c r="B444" s="284">
        <f>'パターン2-2-5-1'!B445</f>
        <v>0</v>
      </c>
      <c r="C444" s="285"/>
      <c r="D444" s="286">
        <f>'パターン2-2-5-1'!G445</f>
        <v>0</v>
      </c>
      <c r="E444" s="285"/>
      <c r="F444" s="287"/>
      <c r="G444" s="288">
        <f t="shared" si="3"/>
        <v>0</v>
      </c>
    </row>
    <row r="445" spans="1:7" s="77" customFormat="1" ht="32.1" customHeight="1">
      <c r="A445" s="91"/>
      <c r="B445" s="284">
        <f>'パターン2-2-5-1'!B446</f>
        <v>0</v>
      </c>
      <c r="C445" s="285"/>
      <c r="D445" s="286">
        <f>'パターン2-2-5-1'!G446</f>
        <v>0</v>
      </c>
      <c r="E445" s="285"/>
      <c r="F445" s="287"/>
      <c r="G445" s="288">
        <f t="shared" si="3"/>
        <v>0</v>
      </c>
    </row>
    <row r="446" spans="1:7" s="77" customFormat="1" ht="32.1" customHeight="1">
      <c r="A446" s="91"/>
      <c r="B446" s="284">
        <f>'パターン2-2-5-1'!B447</f>
        <v>0</v>
      </c>
      <c r="C446" s="285"/>
      <c r="D446" s="286">
        <f>'パターン2-2-5-1'!G447</f>
        <v>0</v>
      </c>
      <c r="E446" s="285"/>
      <c r="F446" s="287"/>
      <c r="G446" s="288">
        <f t="shared" si="3"/>
        <v>0</v>
      </c>
    </row>
    <row r="447" spans="1:7" s="77" customFormat="1" ht="32.1" customHeight="1">
      <c r="A447" s="91"/>
      <c r="B447" s="284">
        <f>'パターン2-2-5-1'!B448</f>
        <v>0</v>
      </c>
      <c r="C447" s="285"/>
      <c r="D447" s="286">
        <f>'パターン2-2-5-1'!G448</f>
        <v>0</v>
      </c>
      <c r="E447" s="285"/>
      <c r="F447" s="287"/>
      <c r="G447" s="288">
        <f t="shared" si="3"/>
        <v>0</v>
      </c>
    </row>
    <row r="448" spans="1:7" s="77" customFormat="1" ht="32.1" customHeight="1">
      <c r="A448" s="91"/>
      <c r="B448" s="284">
        <f>'パターン2-2-5-1'!B449</f>
        <v>0</v>
      </c>
      <c r="C448" s="285"/>
      <c r="D448" s="286">
        <f>'パターン2-2-5-1'!G449</f>
        <v>0</v>
      </c>
      <c r="E448" s="285"/>
      <c r="F448" s="287"/>
      <c r="G448" s="288">
        <f t="shared" si="3"/>
        <v>0</v>
      </c>
    </row>
    <row r="449" spans="1:7" s="77" customFormat="1" ht="32.1" customHeight="1">
      <c r="A449" s="91"/>
      <c r="B449" s="284">
        <f>'パターン2-2-5-1'!B450</f>
        <v>0</v>
      </c>
      <c r="C449" s="285"/>
      <c r="D449" s="286">
        <f>'パターン2-2-5-1'!G450</f>
        <v>0</v>
      </c>
      <c r="E449" s="285"/>
      <c r="F449" s="287"/>
      <c r="G449" s="288">
        <f t="shared" si="3"/>
        <v>0</v>
      </c>
    </row>
    <row r="450" spans="1:7" s="77" customFormat="1" ht="32.1" customHeight="1">
      <c r="A450" s="91"/>
      <c r="B450" s="284">
        <f>'パターン2-2-5-1'!B451</f>
        <v>0</v>
      </c>
      <c r="C450" s="285"/>
      <c r="D450" s="286">
        <f>'パターン2-2-5-1'!G451</f>
        <v>0</v>
      </c>
      <c r="E450" s="285"/>
      <c r="F450" s="287"/>
      <c r="G450" s="288">
        <f t="shared" si="3"/>
        <v>0</v>
      </c>
    </row>
    <row r="451" spans="1:7" s="77" customFormat="1" ht="32.1" customHeight="1">
      <c r="A451" s="91"/>
      <c r="B451" s="284">
        <f>'パターン2-2-5-1'!B452</f>
        <v>0</v>
      </c>
      <c r="C451" s="285"/>
      <c r="D451" s="286">
        <f>'パターン2-2-5-1'!G452</f>
        <v>0</v>
      </c>
      <c r="E451" s="285"/>
      <c r="F451" s="287"/>
      <c r="G451" s="288">
        <f t="shared" si="3"/>
        <v>0</v>
      </c>
    </row>
    <row r="452" spans="1:7" s="77" customFormat="1" ht="32.1" customHeight="1">
      <c r="A452" s="91"/>
      <c r="B452" s="284">
        <f>'パターン2-2-5-1'!B453</f>
        <v>0</v>
      </c>
      <c r="C452" s="285"/>
      <c r="D452" s="286">
        <f>'パターン2-2-5-1'!G453</f>
        <v>0</v>
      </c>
      <c r="E452" s="285"/>
      <c r="F452" s="287"/>
      <c r="G452" s="288">
        <f t="shared" si="3"/>
        <v>0</v>
      </c>
    </row>
    <row r="453" spans="1:7" s="77" customFormat="1" ht="32.1" customHeight="1">
      <c r="A453" s="91"/>
      <c r="B453" s="284">
        <f>'パターン2-2-5-1'!B454</f>
        <v>0</v>
      </c>
      <c r="C453" s="285"/>
      <c r="D453" s="286">
        <f>'パターン2-2-5-1'!G454</f>
        <v>0</v>
      </c>
      <c r="E453" s="285"/>
      <c r="F453" s="287"/>
      <c r="G453" s="288">
        <f t="shared" si="3"/>
        <v>0</v>
      </c>
    </row>
    <row r="454" spans="1:7" s="77" customFormat="1" ht="32.1" customHeight="1">
      <c r="A454" s="91"/>
      <c r="B454" s="284">
        <f>'パターン2-2-5-1'!B455</f>
        <v>0</v>
      </c>
      <c r="C454" s="285"/>
      <c r="D454" s="286">
        <f>'パターン2-2-5-1'!G455</f>
        <v>0</v>
      </c>
      <c r="E454" s="285"/>
      <c r="F454" s="287"/>
      <c r="G454" s="288">
        <f t="shared" si="3"/>
        <v>0</v>
      </c>
    </row>
    <row r="455" spans="1:7" s="77" customFormat="1" ht="32.1" customHeight="1">
      <c r="A455" s="91"/>
      <c r="B455" s="284">
        <f>'パターン2-2-5-1'!B456</f>
        <v>0</v>
      </c>
      <c r="C455" s="285"/>
      <c r="D455" s="286">
        <f>'パターン2-2-5-1'!G456</f>
        <v>0</v>
      </c>
      <c r="E455" s="285"/>
      <c r="F455" s="287"/>
      <c r="G455" s="288">
        <f t="shared" si="3"/>
        <v>0</v>
      </c>
    </row>
    <row r="456" spans="1:7" s="77" customFormat="1" ht="32.1" customHeight="1">
      <c r="A456" s="91"/>
      <c r="B456" s="284">
        <f>'パターン2-2-5-1'!B457</f>
        <v>0</v>
      </c>
      <c r="C456" s="285"/>
      <c r="D456" s="286">
        <f>'パターン2-2-5-1'!G457</f>
        <v>0</v>
      </c>
      <c r="E456" s="285"/>
      <c r="F456" s="287"/>
      <c r="G456" s="288">
        <f t="shared" si="3"/>
        <v>0</v>
      </c>
    </row>
    <row r="457" spans="1:7" s="77" customFormat="1" ht="32.1" customHeight="1">
      <c r="A457" s="91"/>
      <c r="B457" s="284">
        <f>'パターン2-2-5-1'!B458</f>
        <v>0</v>
      </c>
      <c r="C457" s="285"/>
      <c r="D457" s="286">
        <f>'パターン2-2-5-1'!G458</f>
        <v>0</v>
      </c>
      <c r="E457" s="285"/>
      <c r="F457" s="287"/>
      <c r="G457" s="288">
        <f t="shared" si="3"/>
        <v>0</v>
      </c>
    </row>
    <row r="458" spans="1:7" s="77" customFormat="1" ht="32.1" customHeight="1">
      <c r="A458" s="91"/>
      <c r="B458" s="284">
        <f>'パターン2-2-5-1'!B459</f>
        <v>0</v>
      </c>
      <c r="C458" s="285"/>
      <c r="D458" s="286">
        <f>'パターン2-2-5-1'!G459</f>
        <v>0</v>
      </c>
      <c r="E458" s="285"/>
      <c r="F458" s="287"/>
      <c r="G458" s="288">
        <f t="shared" ref="G458:G521" si="4">D458+E458+F458-C458</f>
        <v>0</v>
      </c>
    </row>
    <row r="459" spans="1:7" s="77" customFormat="1" ht="32.1" customHeight="1">
      <c r="A459" s="91"/>
      <c r="B459" s="284">
        <f>'パターン2-2-5-1'!B460</f>
        <v>0</v>
      </c>
      <c r="C459" s="285"/>
      <c r="D459" s="286">
        <f>'パターン2-2-5-1'!G460</f>
        <v>0</v>
      </c>
      <c r="E459" s="285"/>
      <c r="F459" s="287"/>
      <c r="G459" s="288">
        <f t="shared" si="4"/>
        <v>0</v>
      </c>
    </row>
    <row r="460" spans="1:7" s="77" customFormat="1" ht="32.1" customHeight="1">
      <c r="A460" s="91"/>
      <c r="B460" s="284">
        <f>'パターン2-2-5-1'!B461</f>
        <v>0</v>
      </c>
      <c r="C460" s="285"/>
      <c r="D460" s="286">
        <f>'パターン2-2-5-1'!G461</f>
        <v>0</v>
      </c>
      <c r="E460" s="285"/>
      <c r="F460" s="287"/>
      <c r="G460" s="288">
        <f t="shared" si="4"/>
        <v>0</v>
      </c>
    </row>
    <row r="461" spans="1:7" s="77" customFormat="1" ht="32.1" customHeight="1">
      <c r="A461" s="91"/>
      <c r="B461" s="284">
        <f>'パターン2-2-5-1'!B462</f>
        <v>0</v>
      </c>
      <c r="C461" s="285"/>
      <c r="D461" s="286">
        <f>'パターン2-2-5-1'!G462</f>
        <v>0</v>
      </c>
      <c r="E461" s="285"/>
      <c r="F461" s="287"/>
      <c r="G461" s="288">
        <f t="shared" si="4"/>
        <v>0</v>
      </c>
    </row>
    <row r="462" spans="1:7" s="77" customFormat="1" ht="32.1" customHeight="1">
      <c r="A462" s="91"/>
      <c r="B462" s="284">
        <f>'パターン2-2-5-1'!B463</f>
        <v>0</v>
      </c>
      <c r="C462" s="285"/>
      <c r="D462" s="286">
        <f>'パターン2-2-5-1'!G463</f>
        <v>0</v>
      </c>
      <c r="E462" s="285"/>
      <c r="F462" s="287"/>
      <c r="G462" s="288">
        <f t="shared" si="4"/>
        <v>0</v>
      </c>
    </row>
    <row r="463" spans="1:7" s="77" customFormat="1" ht="32.1" customHeight="1">
      <c r="A463" s="91"/>
      <c r="B463" s="284">
        <f>'パターン2-2-5-1'!B464</f>
        <v>0</v>
      </c>
      <c r="C463" s="285"/>
      <c r="D463" s="286">
        <f>'パターン2-2-5-1'!G464</f>
        <v>0</v>
      </c>
      <c r="E463" s="285"/>
      <c r="F463" s="287"/>
      <c r="G463" s="288">
        <f t="shared" si="4"/>
        <v>0</v>
      </c>
    </row>
    <row r="464" spans="1:7" s="77" customFormat="1" ht="32.1" customHeight="1">
      <c r="A464" s="91"/>
      <c r="B464" s="284">
        <f>'パターン2-2-5-1'!B465</f>
        <v>0</v>
      </c>
      <c r="C464" s="285"/>
      <c r="D464" s="286">
        <f>'パターン2-2-5-1'!G465</f>
        <v>0</v>
      </c>
      <c r="E464" s="285"/>
      <c r="F464" s="287"/>
      <c r="G464" s="288">
        <f t="shared" si="4"/>
        <v>0</v>
      </c>
    </row>
    <row r="465" spans="1:7" s="77" customFormat="1" ht="32.1" customHeight="1">
      <c r="A465" s="91"/>
      <c r="B465" s="284">
        <f>'パターン2-2-5-1'!B466</f>
        <v>0</v>
      </c>
      <c r="C465" s="285"/>
      <c r="D465" s="286">
        <f>'パターン2-2-5-1'!G466</f>
        <v>0</v>
      </c>
      <c r="E465" s="285"/>
      <c r="F465" s="287"/>
      <c r="G465" s="288">
        <f t="shared" si="4"/>
        <v>0</v>
      </c>
    </row>
    <row r="466" spans="1:7" s="77" customFormat="1" ht="32.1" customHeight="1">
      <c r="A466" s="91"/>
      <c r="B466" s="284">
        <f>'パターン2-2-5-1'!B467</f>
        <v>0</v>
      </c>
      <c r="C466" s="285"/>
      <c r="D466" s="286">
        <f>'パターン2-2-5-1'!G467</f>
        <v>0</v>
      </c>
      <c r="E466" s="285"/>
      <c r="F466" s="287"/>
      <c r="G466" s="288">
        <f t="shared" si="4"/>
        <v>0</v>
      </c>
    </row>
    <row r="467" spans="1:7" s="77" customFormat="1" ht="32.1" customHeight="1">
      <c r="A467" s="91"/>
      <c r="B467" s="284">
        <f>'パターン2-2-5-1'!B468</f>
        <v>0</v>
      </c>
      <c r="C467" s="285"/>
      <c r="D467" s="286">
        <f>'パターン2-2-5-1'!G468</f>
        <v>0</v>
      </c>
      <c r="E467" s="285"/>
      <c r="F467" s="287"/>
      <c r="G467" s="288">
        <f t="shared" si="4"/>
        <v>0</v>
      </c>
    </row>
    <row r="468" spans="1:7" s="77" customFormat="1" ht="32.1" customHeight="1">
      <c r="A468" s="91"/>
      <c r="B468" s="284">
        <f>'パターン2-2-5-1'!B469</f>
        <v>0</v>
      </c>
      <c r="C468" s="285"/>
      <c r="D468" s="286">
        <f>'パターン2-2-5-1'!G469</f>
        <v>0</v>
      </c>
      <c r="E468" s="285"/>
      <c r="F468" s="287"/>
      <c r="G468" s="288">
        <f t="shared" si="4"/>
        <v>0</v>
      </c>
    </row>
    <row r="469" spans="1:7" s="77" customFormat="1" ht="32.1" customHeight="1">
      <c r="A469" s="91"/>
      <c r="B469" s="284">
        <f>'パターン2-2-5-1'!B470</f>
        <v>0</v>
      </c>
      <c r="C469" s="285"/>
      <c r="D469" s="286">
        <f>'パターン2-2-5-1'!G470</f>
        <v>0</v>
      </c>
      <c r="E469" s="285"/>
      <c r="F469" s="287"/>
      <c r="G469" s="288">
        <f t="shared" si="4"/>
        <v>0</v>
      </c>
    </row>
    <row r="470" spans="1:7" s="77" customFormat="1" ht="32.1" customHeight="1">
      <c r="A470" s="91"/>
      <c r="B470" s="284">
        <f>'パターン2-2-5-1'!B471</f>
        <v>0</v>
      </c>
      <c r="C470" s="285"/>
      <c r="D470" s="286">
        <f>'パターン2-2-5-1'!G471</f>
        <v>0</v>
      </c>
      <c r="E470" s="285"/>
      <c r="F470" s="287"/>
      <c r="G470" s="288">
        <f t="shared" si="4"/>
        <v>0</v>
      </c>
    </row>
    <row r="471" spans="1:7" s="77" customFormat="1" ht="32.1" customHeight="1">
      <c r="A471" s="91"/>
      <c r="B471" s="284">
        <f>'パターン2-2-5-1'!B472</f>
        <v>0</v>
      </c>
      <c r="C471" s="285"/>
      <c r="D471" s="286">
        <f>'パターン2-2-5-1'!G472</f>
        <v>0</v>
      </c>
      <c r="E471" s="285"/>
      <c r="F471" s="287"/>
      <c r="G471" s="288">
        <f t="shared" si="4"/>
        <v>0</v>
      </c>
    </row>
    <row r="472" spans="1:7" s="77" customFormat="1" ht="32.1" customHeight="1">
      <c r="A472" s="91"/>
      <c r="B472" s="284">
        <f>'パターン2-2-5-1'!B473</f>
        <v>0</v>
      </c>
      <c r="C472" s="285"/>
      <c r="D472" s="286">
        <f>'パターン2-2-5-1'!G473</f>
        <v>0</v>
      </c>
      <c r="E472" s="285"/>
      <c r="F472" s="287"/>
      <c r="G472" s="288">
        <f t="shared" si="4"/>
        <v>0</v>
      </c>
    </row>
    <row r="473" spans="1:7" s="77" customFormat="1" ht="32.1" customHeight="1">
      <c r="A473" s="91"/>
      <c r="B473" s="284">
        <f>'パターン2-2-5-1'!B474</f>
        <v>0</v>
      </c>
      <c r="C473" s="285"/>
      <c r="D473" s="286">
        <f>'パターン2-2-5-1'!G474</f>
        <v>0</v>
      </c>
      <c r="E473" s="285"/>
      <c r="F473" s="287"/>
      <c r="G473" s="288">
        <f t="shared" si="4"/>
        <v>0</v>
      </c>
    </row>
    <row r="474" spans="1:7" s="77" customFormat="1" ht="32.1" customHeight="1">
      <c r="A474" s="91"/>
      <c r="B474" s="284">
        <f>'パターン2-2-5-1'!B475</f>
        <v>0</v>
      </c>
      <c r="C474" s="285"/>
      <c r="D474" s="286">
        <f>'パターン2-2-5-1'!G475</f>
        <v>0</v>
      </c>
      <c r="E474" s="285"/>
      <c r="F474" s="287"/>
      <c r="G474" s="288">
        <f t="shared" si="4"/>
        <v>0</v>
      </c>
    </row>
    <row r="475" spans="1:7" s="77" customFormat="1" ht="32.1" customHeight="1">
      <c r="A475" s="91"/>
      <c r="B475" s="284">
        <f>'パターン2-2-5-1'!B476</f>
        <v>0</v>
      </c>
      <c r="C475" s="285"/>
      <c r="D475" s="286">
        <f>'パターン2-2-5-1'!G476</f>
        <v>0</v>
      </c>
      <c r="E475" s="285"/>
      <c r="F475" s="287"/>
      <c r="G475" s="288">
        <f t="shared" si="4"/>
        <v>0</v>
      </c>
    </row>
    <row r="476" spans="1:7" s="77" customFormat="1" ht="32.1" customHeight="1">
      <c r="A476" s="91"/>
      <c r="B476" s="284">
        <f>'パターン2-2-5-1'!B477</f>
        <v>0</v>
      </c>
      <c r="C476" s="285"/>
      <c r="D476" s="286">
        <f>'パターン2-2-5-1'!G477</f>
        <v>0</v>
      </c>
      <c r="E476" s="285"/>
      <c r="F476" s="287"/>
      <c r="G476" s="288">
        <f t="shared" si="4"/>
        <v>0</v>
      </c>
    </row>
    <row r="477" spans="1:7" s="77" customFormat="1" ht="32.1" customHeight="1">
      <c r="A477" s="91"/>
      <c r="B477" s="284">
        <f>'パターン2-2-5-1'!B478</f>
        <v>0</v>
      </c>
      <c r="C477" s="285"/>
      <c r="D477" s="286">
        <f>'パターン2-2-5-1'!G478</f>
        <v>0</v>
      </c>
      <c r="E477" s="285"/>
      <c r="F477" s="287"/>
      <c r="G477" s="288">
        <f t="shared" si="4"/>
        <v>0</v>
      </c>
    </row>
    <row r="478" spans="1:7" s="77" customFormat="1" ht="32.1" customHeight="1">
      <c r="A478" s="91"/>
      <c r="B478" s="284">
        <f>'パターン2-2-5-1'!B479</f>
        <v>0</v>
      </c>
      <c r="C478" s="285"/>
      <c r="D478" s="286">
        <f>'パターン2-2-5-1'!G479</f>
        <v>0</v>
      </c>
      <c r="E478" s="285"/>
      <c r="F478" s="287"/>
      <c r="G478" s="288">
        <f t="shared" si="4"/>
        <v>0</v>
      </c>
    </row>
    <row r="479" spans="1:7" s="77" customFormat="1" ht="32.1" customHeight="1">
      <c r="A479" s="91"/>
      <c r="B479" s="284">
        <f>'パターン2-2-5-1'!B480</f>
        <v>0</v>
      </c>
      <c r="C479" s="285"/>
      <c r="D479" s="286">
        <f>'パターン2-2-5-1'!G480</f>
        <v>0</v>
      </c>
      <c r="E479" s="285"/>
      <c r="F479" s="287"/>
      <c r="G479" s="288">
        <f t="shared" si="4"/>
        <v>0</v>
      </c>
    </row>
    <row r="480" spans="1:7" s="77" customFormat="1" ht="32.1" customHeight="1">
      <c r="A480" s="91"/>
      <c r="B480" s="284">
        <f>'パターン2-2-5-1'!B481</f>
        <v>0</v>
      </c>
      <c r="C480" s="285"/>
      <c r="D480" s="286">
        <f>'パターン2-2-5-1'!G481</f>
        <v>0</v>
      </c>
      <c r="E480" s="285"/>
      <c r="F480" s="287"/>
      <c r="G480" s="288">
        <f t="shared" si="4"/>
        <v>0</v>
      </c>
    </row>
    <row r="481" spans="1:7" s="77" customFormat="1" ht="32.1" customHeight="1">
      <c r="A481" s="91"/>
      <c r="B481" s="284">
        <f>'パターン2-2-5-1'!B482</f>
        <v>0</v>
      </c>
      <c r="C481" s="285"/>
      <c r="D481" s="286">
        <f>'パターン2-2-5-1'!G482</f>
        <v>0</v>
      </c>
      <c r="E481" s="285"/>
      <c r="F481" s="287"/>
      <c r="G481" s="288">
        <f t="shared" si="4"/>
        <v>0</v>
      </c>
    </row>
    <row r="482" spans="1:7" s="77" customFormat="1" ht="32.1" customHeight="1">
      <c r="A482" s="91"/>
      <c r="B482" s="284">
        <f>'パターン2-2-5-1'!B483</f>
        <v>0</v>
      </c>
      <c r="C482" s="285"/>
      <c r="D482" s="286">
        <f>'パターン2-2-5-1'!G483</f>
        <v>0</v>
      </c>
      <c r="E482" s="285"/>
      <c r="F482" s="287"/>
      <c r="G482" s="288">
        <f t="shared" si="4"/>
        <v>0</v>
      </c>
    </row>
    <row r="483" spans="1:7" s="77" customFormat="1" ht="32.1" customHeight="1">
      <c r="A483" s="91"/>
      <c r="B483" s="284">
        <f>'パターン2-2-5-1'!B484</f>
        <v>0</v>
      </c>
      <c r="C483" s="285"/>
      <c r="D483" s="286">
        <f>'パターン2-2-5-1'!G484</f>
        <v>0</v>
      </c>
      <c r="E483" s="285"/>
      <c r="F483" s="287"/>
      <c r="G483" s="288">
        <f t="shared" si="4"/>
        <v>0</v>
      </c>
    </row>
    <row r="484" spans="1:7" s="77" customFormat="1" ht="32.1" customHeight="1">
      <c r="A484" s="91"/>
      <c r="B484" s="284">
        <f>'パターン2-2-5-1'!B485</f>
        <v>0</v>
      </c>
      <c r="C484" s="285"/>
      <c r="D484" s="286">
        <f>'パターン2-2-5-1'!G485</f>
        <v>0</v>
      </c>
      <c r="E484" s="285"/>
      <c r="F484" s="287"/>
      <c r="G484" s="288">
        <f t="shared" si="4"/>
        <v>0</v>
      </c>
    </row>
    <row r="485" spans="1:7" s="77" customFormat="1" ht="32.1" customHeight="1">
      <c r="A485" s="91"/>
      <c r="B485" s="284">
        <f>'パターン2-2-5-1'!B486</f>
        <v>0</v>
      </c>
      <c r="C485" s="285"/>
      <c r="D485" s="286">
        <f>'パターン2-2-5-1'!G486</f>
        <v>0</v>
      </c>
      <c r="E485" s="285"/>
      <c r="F485" s="287"/>
      <c r="G485" s="288">
        <f t="shared" si="4"/>
        <v>0</v>
      </c>
    </row>
    <row r="486" spans="1:7" s="77" customFormat="1" ht="32.1" customHeight="1">
      <c r="A486" s="91"/>
      <c r="B486" s="284">
        <f>'パターン2-2-5-1'!B487</f>
        <v>0</v>
      </c>
      <c r="C486" s="285"/>
      <c r="D486" s="286">
        <f>'パターン2-2-5-1'!G487</f>
        <v>0</v>
      </c>
      <c r="E486" s="285"/>
      <c r="F486" s="287"/>
      <c r="G486" s="288">
        <f t="shared" si="4"/>
        <v>0</v>
      </c>
    </row>
    <row r="487" spans="1:7" s="77" customFormat="1" ht="32.1" customHeight="1">
      <c r="A487" s="91"/>
      <c r="B487" s="284">
        <f>'パターン2-2-5-1'!B488</f>
        <v>0</v>
      </c>
      <c r="C487" s="285"/>
      <c r="D487" s="286">
        <f>'パターン2-2-5-1'!G488</f>
        <v>0</v>
      </c>
      <c r="E487" s="285"/>
      <c r="F487" s="287"/>
      <c r="G487" s="288">
        <f t="shared" si="4"/>
        <v>0</v>
      </c>
    </row>
    <row r="488" spans="1:7" s="77" customFormat="1" ht="32.1" customHeight="1">
      <c r="A488" s="91"/>
      <c r="B488" s="284">
        <f>'パターン2-2-5-1'!B489</f>
        <v>0</v>
      </c>
      <c r="C488" s="285"/>
      <c r="D488" s="286">
        <f>'パターン2-2-5-1'!G489</f>
        <v>0</v>
      </c>
      <c r="E488" s="285"/>
      <c r="F488" s="287"/>
      <c r="G488" s="288">
        <f t="shared" si="4"/>
        <v>0</v>
      </c>
    </row>
    <row r="489" spans="1:7" s="77" customFormat="1" ht="32.1" customHeight="1">
      <c r="A489" s="91"/>
      <c r="B489" s="284">
        <f>'パターン2-2-5-1'!B490</f>
        <v>0</v>
      </c>
      <c r="C489" s="285"/>
      <c r="D489" s="286">
        <f>'パターン2-2-5-1'!G490</f>
        <v>0</v>
      </c>
      <c r="E489" s="285"/>
      <c r="F489" s="287"/>
      <c r="G489" s="288">
        <f t="shared" si="4"/>
        <v>0</v>
      </c>
    </row>
    <row r="490" spans="1:7" s="77" customFormat="1" ht="32.1" customHeight="1">
      <c r="A490" s="91"/>
      <c r="B490" s="284">
        <f>'パターン2-2-5-1'!B491</f>
        <v>0</v>
      </c>
      <c r="C490" s="285"/>
      <c r="D490" s="286">
        <f>'パターン2-2-5-1'!G491</f>
        <v>0</v>
      </c>
      <c r="E490" s="285"/>
      <c r="F490" s="287"/>
      <c r="G490" s="288">
        <f t="shared" si="4"/>
        <v>0</v>
      </c>
    </row>
    <row r="491" spans="1:7" s="77" customFormat="1" ht="32.1" customHeight="1">
      <c r="A491" s="91"/>
      <c r="B491" s="284">
        <f>'パターン2-2-5-1'!B492</f>
        <v>0</v>
      </c>
      <c r="C491" s="285"/>
      <c r="D491" s="286">
        <f>'パターン2-2-5-1'!G492</f>
        <v>0</v>
      </c>
      <c r="E491" s="285"/>
      <c r="F491" s="287"/>
      <c r="G491" s="288">
        <f t="shared" si="4"/>
        <v>0</v>
      </c>
    </row>
    <row r="492" spans="1:7" s="77" customFormat="1" ht="32.1" customHeight="1">
      <c r="A492" s="91"/>
      <c r="B492" s="284">
        <f>'パターン2-2-5-1'!B493</f>
        <v>0</v>
      </c>
      <c r="C492" s="285"/>
      <c r="D492" s="286">
        <f>'パターン2-2-5-1'!G493</f>
        <v>0</v>
      </c>
      <c r="E492" s="285"/>
      <c r="F492" s="287"/>
      <c r="G492" s="288">
        <f t="shared" si="4"/>
        <v>0</v>
      </c>
    </row>
    <row r="493" spans="1:7" s="77" customFormat="1" ht="32.1" customHeight="1">
      <c r="A493" s="91"/>
      <c r="B493" s="284">
        <f>'パターン2-2-5-1'!B494</f>
        <v>0</v>
      </c>
      <c r="C493" s="285"/>
      <c r="D493" s="286">
        <f>'パターン2-2-5-1'!G494</f>
        <v>0</v>
      </c>
      <c r="E493" s="285"/>
      <c r="F493" s="287"/>
      <c r="G493" s="288">
        <f t="shared" si="4"/>
        <v>0</v>
      </c>
    </row>
    <row r="494" spans="1:7" s="77" customFormat="1" ht="32.1" customHeight="1">
      <c r="A494" s="91"/>
      <c r="B494" s="284">
        <f>'パターン2-2-5-1'!B495</f>
        <v>0</v>
      </c>
      <c r="C494" s="285"/>
      <c r="D494" s="286">
        <f>'パターン2-2-5-1'!G495</f>
        <v>0</v>
      </c>
      <c r="E494" s="285"/>
      <c r="F494" s="287"/>
      <c r="G494" s="288">
        <f t="shared" si="4"/>
        <v>0</v>
      </c>
    </row>
    <row r="495" spans="1:7" s="77" customFormat="1" ht="32.1" customHeight="1">
      <c r="A495" s="91"/>
      <c r="B495" s="284">
        <f>'パターン2-2-5-1'!B496</f>
        <v>0</v>
      </c>
      <c r="C495" s="285"/>
      <c r="D495" s="286">
        <f>'パターン2-2-5-1'!G496</f>
        <v>0</v>
      </c>
      <c r="E495" s="285"/>
      <c r="F495" s="287"/>
      <c r="G495" s="288">
        <f t="shared" si="4"/>
        <v>0</v>
      </c>
    </row>
    <row r="496" spans="1:7" s="77" customFormat="1" ht="32.1" customHeight="1">
      <c r="A496" s="91"/>
      <c r="B496" s="284">
        <f>'パターン2-2-5-1'!B497</f>
        <v>0</v>
      </c>
      <c r="C496" s="285"/>
      <c r="D496" s="286">
        <f>'パターン2-2-5-1'!G497</f>
        <v>0</v>
      </c>
      <c r="E496" s="285"/>
      <c r="F496" s="287"/>
      <c r="G496" s="288">
        <f t="shared" si="4"/>
        <v>0</v>
      </c>
    </row>
    <row r="497" spans="1:7" s="77" customFormat="1" ht="32.1" customHeight="1">
      <c r="A497" s="91"/>
      <c r="B497" s="284">
        <f>'パターン2-2-5-1'!B498</f>
        <v>0</v>
      </c>
      <c r="C497" s="285"/>
      <c r="D497" s="286">
        <f>'パターン2-2-5-1'!G498</f>
        <v>0</v>
      </c>
      <c r="E497" s="285"/>
      <c r="F497" s="287"/>
      <c r="G497" s="288">
        <f t="shared" si="4"/>
        <v>0</v>
      </c>
    </row>
    <row r="498" spans="1:7" s="77" customFormat="1" ht="32.1" customHeight="1">
      <c r="A498" s="91"/>
      <c r="B498" s="284">
        <f>'パターン2-2-5-1'!B499</f>
        <v>0</v>
      </c>
      <c r="C498" s="285"/>
      <c r="D498" s="286">
        <f>'パターン2-2-5-1'!G499</f>
        <v>0</v>
      </c>
      <c r="E498" s="285"/>
      <c r="F498" s="287"/>
      <c r="G498" s="288">
        <f t="shared" si="4"/>
        <v>0</v>
      </c>
    </row>
    <row r="499" spans="1:7" s="77" customFormat="1" ht="32.1" customHeight="1">
      <c r="A499" s="91"/>
      <c r="B499" s="284">
        <f>'パターン2-2-5-1'!B500</f>
        <v>0</v>
      </c>
      <c r="C499" s="285"/>
      <c r="D499" s="286">
        <f>'パターン2-2-5-1'!G500</f>
        <v>0</v>
      </c>
      <c r="E499" s="285"/>
      <c r="F499" s="287"/>
      <c r="G499" s="288">
        <f t="shared" si="4"/>
        <v>0</v>
      </c>
    </row>
    <row r="500" spans="1:7" s="77" customFormat="1" ht="32.1" customHeight="1">
      <c r="A500" s="91"/>
      <c r="B500" s="284">
        <f>'パターン2-2-5-1'!B501</f>
        <v>0</v>
      </c>
      <c r="C500" s="285"/>
      <c r="D500" s="286">
        <f>'パターン2-2-5-1'!G501</f>
        <v>0</v>
      </c>
      <c r="E500" s="285"/>
      <c r="F500" s="287"/>
      <c r="G500" s="288">
        <f t="shared" si="4"/>
        <v>0</v>
      </c>
    </row>
    <row r="501" spans="1:7" s="77" customFormat="1" ht="32.1" customHeight="1">
      <c r="A501" s="91"/>
      <c r="B501" s="284">
        <f>'パターン2-2-5-1'!B502</f>
        <v>0</v>
      </c>
      <c r="C501" s="285"/>
      <c r="D501" s="286">
        <f>'パターン2-2-5-1'!G502</f>
        <v>0</v>
      </c>
      <c r="E501" s="285"/>
      <c r="F501" s="287"/>
      <c r="G501" s="288">
        <f t="shared" si="4"/>
        <v>0</v>
      </c>
    </row>
    <row r="502" spans="1:7" s="77" customFormat="1" ht="32.1" customHeight="1">
      <c r="A502" s="91"/>
      <c r="B502" s="284">
        <f>'パターン2-2-5-1'!B503</f>
        <v>0</v>
      </c>
      <c r="C502" s="285"/>
      <c r="D502" s="286">
        <f>'パターン2-2-5-1'!G503</f>
        <v>0</v>
      </c>
      <c r="E502" s="285"/>
      <c r="F502" s="287"/>
      <c r="G502" s="288">
        <f t="shared" si="4"/>
        <v>0</v>
      </c>
    </row>
    <row r="503" spans="1:7" s="77" customFormat="1" ht="32.1" customHeight="1">
      <c r="A503" s="91"/>
      <c r="B503" s="284">
        <f>'パターン2-2-5-1'!B504</f>
        <v>0</v>
      </c>
      <c r="C503" s="285"/>
      <c r="D503" s="286">
        <f>'パターン2-2-5-1'!G504</f>
        <v>0</v>
      </c>
      <c r="E503" s="285"/>
      <c r="F503" s="287"/>
      <c r="G503" s="288">
        <f t="shared" si="4"/>
        <v>0</v>
      </c>
    </row>
    <row r="504" spans="1:7" s="77" customFormat="1" ht="32.1" customHeight="1">
      <c r="A504" s="91"/>
      <c r="B504" s="284">
        <f>'パターン2-2-5-1'!B505</f>
        <v>0</v>
      </c>
      <c r="C504" s="285"/>
      <c r="D504" s="286">
        <f>'パターン2-2-5-1'!G505</f>
        <v>0</v>
      </c>
      <c r="E504" s="285"/>
      <c r="F504" s="287"/>
      <c r="G504" s="288">
        <f t="shared" si="4"/>
        <v>0</v>
      </c>
    </row>
    <row r="505" spans="1:7" s="77" customFormat="1" ht="32.1" customHeight="1">
      <c r="A505" s="91"/>
      <c r="B505" s="284">
        <f>'パターン2-2-5-1'!B506</f>
        <v>0</v>
      </c>
      <c r="C505" s="285"/>
      <c r="D505" s="286">
        <f>'パターン2-2-5-1'!G506</f>
        <v>0</v>
      </c>
      <c r="E505" s="285"/>
      <c r="F505" s="287"/>
      <c r="G505" s="288">
        <f t="shared" si="4"/>
        <v>0</v>
      </c>
    </row>
    <row r="506" spans="1:7" s="77" customFormat="1" ht="32.1" customHeight="1">
      <c r="A506" s="91"/>
      <c r="B506" s="284">
        <f>'パターン2-2-5-1'!B507</f>
        <v>0</v>
      </c>
      <c r="C506" s="285"/>
      <c r="D506" s="286">
        <f>'パターン2-2-5-1'!G507</f>
        <v>0</v>
      </c>
      <c r="E506" s="285"/>
      <c r="F506" s="287"/>
      <c r="G506" s="288">
        <f t="shared" si="4"/>
        <v>0</v>
      </c>
    </row>
    <row r="507" spans="1:7" s="77" customFormat="1" ht="32.1" customHeight="1">
      <c r="A507" s="91"/>
      <c r="B507" s="284">
        <f>'パターン2-2-5-1'!B508</f>
        <v>0</v>
      </c>
      <c r="C507" s="285"/>
      <c r="D507" s="286">
        <f>'パターン2-2-5-1'!G508</f>
        <v>0</v>
      </c>
      <c r="E507" s="285"/>
      <c r="F507" s="287"/>
      <c r="G507" s="288">
        <f t="shared" si="4"/>
        <v>0</v>
      </c>
    </row>
    <row r="508" spans="1:7" s="77" customFormat="1" ht="32.1" customHeight="1">
      <c r="A508" s="91"/>
      <c r="B508" s="284">
        <f>'パターン2-2-5-1'!B509</f>
        <v>0</v>
      </c>
      <c r="C508" s="285"/>
      <c r="D508" s="286">
        <f>'パターン2-2-5-1'!G509</f>
        <v>0</v>
      </c>
      <c r="E508" s="285"/>
      <c r="F508" s="287"/>
      <c r="G508" s="288">
        <f t="shared" si="4"/>
        <v>0</v>
      </c>
    </row>
    <row r="509" spans="1:7" s="77" customFormat="1" ht="32.1" customHeight="1">
      <c r="A509" s="91"/>
      <c r="B509" s="284">
        <f>'パターン2-2-5-1'!B510</f>
        <v>0</v>
      </c>
      <c r="C509" s="285"/>
      <c r="D509" s="286">
        <f>'パターン2-2-5-1'!G510</f>
        <v>0</v>
      </c>
      <c r="E509" s="285"/>
      <c r="F509" s="287"/>
      <c r="G509" s="288">
        <f t="shared" si="4"/>
        <v>0</v>
      </c>
    </row>
    <row r="510" spans="1:7" s="77" customFormat="1" ht="32.1" customHeight="1">
      <c r="A510" s="91"/>
      <c r="B510" s="284">
        <f>'パターン2-2-5-1'!B511</f>
        <v>0</v>
      </c>
      <c r="C510" s="285"/>
      <c r="D510" s="286">
        <f>'パターン2-2-5-1'!G511</f>
        <v>0</v>
      </c>
      <c r="E510" s="285"/>
      <c r="F510" s="287"/>
      <c r="G510" s="288">
        <f t="shared" si="4"/>
        <v>0</v>
      </c>
    </row>
    <row r="511" spans="1:7" s="77" customFormat="1" ht="32.1" customHeight="1">
      <c r="A511" s="91"/>
      <c r="B511" s="284">
        <f>'パターン2-2-5-1'!B512</f>
        <v>0</v>
      </c>
      <c r="C511" s="285"/>
      <c r="D511" s="286">
        <f>'パターン2-2-5-1'!G512</f>
        <v>0</v>
      </c>
      <c r="E511" s="285"/>
      <c r="F511" s="287"/>
      <c r="G511" s="288">
        <f t="shared" si="4"/>
        <v>0</v>
      </c>
    </row>
    <row r="512" spans="1:7" s="77" customFormat="1" ht="32.1" customHeight="1">
      <c r="A512" s="91"/>
      <c r="B512" s="284">
        <f>'パターン2-2-5-1'!B513</f>
        <v>0</v>
      </c>
      <c r="C512" s="285"/>
      <c r="D512" s="286">
        <f>'パターン2-2-5-1'!G513</f>
        <v>0</v>
      </c>
      <c r="E512" s="285"/>
      <c r="F512" s="287"/>
      <c r="G512" s="288">
        <f t="shared" si="4"/>
        <v>0</v>
      </c>
    </row>
    <row r="513" spans="1:7" s="77" customFormat="1" ht="32.1" customHeight="1">
      <c r="A513" s="91"/>
      <c r="B513" s="284">
        <f>'パターン2-2-5-1'!B514</f>
        <v>0</v>
      </c>
      <c r="C513" s="285"/>
      <c r="D513" s="286">
        <f>'パターン2-2-5-1'!G514</f>
        <v>0</v>
      </c>
      <c r="E513" s="285"/>
      <c r="F513" s="287"/>
      <c r="G513" s="288">
        <f t="shared" si="4"/>
        <v>0</v>
      </c>
    </row>
    <row r="514" spans="1:7" s="77" customFormat="1" ht="32.1" customHeight="1">
      <c r="A514" s="91"/>
      <c r="B514" s="284">
        <f>'パターン2-2-5-1'!B515</f>
        <v>0</v>
      </c>
      <c r="C514" s="285"/>
      <c r="D514" s="286">
        <f>'パターン2-2-5-1'!G515</f>
        <v>0</v>
      </c>
      <c r="E514" s="285"/>
      <c r="F514" s="287"/>
      <c r="G514" s="288">
        <f t="shared" si="4"/>
        <v>0</v>
      </c>
    </row>
    <row r="515" spans="1:7" s="77" customFormat="1" ht="32.1" customHeight="1">
      <c r="A515" s="91"/>
      <c r="B515" s="284">
        <f>'パターン2-2-5-1'!B516</f>
        <v>0</v>
      </c>
      <c r="C515" s="285"/>
      <c r="D515" s="286">
        <f>'パターン2-2-5-1'!G516</f>
        <v>0</v>
      </c>
      <c r="E515" s="285"/>
      <c r="F515" s="287"/>
      <c r="G515" s="288">
        <f t="shared" si="4"/>
        <v>0</v>
      </c>
    </row>
    <row r="516" spans="1:7" s="77" customFormat="1" ht="32.1" customHeight="1">
      <c r="A516" s="91"/>
      <c r="B516" s="284">
        <f>'パターン2-2-5-1'!B517</f>
        <v>0</v>
      </c>
      <c r="C516" s="285"/>
      <c r="D516" s="286">
        <f>'パターン2-2-5-1'!G517</f>
        <v>0</v>
      </c>
      <c r="E516" s="285"/>
      <c r="F516" s="287"/>
      <c r="G516" s="288">
        <f t="shared" si="4"/>
        <v>0</v>
      </c>
    </row>
    <row r="517" spans="1:7" s="77" customFormat="1" ht="32.1" customHeight="1">
      <c r="A517" s="91"/>
      <c r="B517" s="284">
        <f>'パターン2-2-5-1'!B518</f>
        <v>0</v>
      </c>
      <c r="C517" s="285"/>
      <c r="D517" s="286">
        <f>'パターン2-2-5-1'!G518</f>
        <v>0</v>
      </c>
      <c r="E517" s="285"/>
      <c r="F517" s="287"/>
      <c r="G517" s="288">
        <f t="shared" si="4"/>
        <v>0</v>
      </c>
    </row>
    <row r="518" spans="1:7" s="77" customFormat="1" ht="32.1" customHeight="1">
      <c r="A518" s="91"/>
      <c r="B518" s="284">
        <f>'パターン2-2-5-1'!B519</f>
        <v>0</v>
      </c>
      <c r="C518" s="285"/>
      <c r="D518" s="286">
        <f>'パターン2-2-5-1'!G519</f>
        <v>0</v>
      </c>
      <c r="E518" s="285"/>
      <c r="F518" s="287"/>
      <c r="G518" s="288">
        <f t="shared" si="4"/>
        <v>0</v>
      </c>
    </row>
    <row r="519" spans="1:7" s="77" customFormat="1" ht="32.1" customHeight="1">
      <c r="A519" s="91"/>
      <c r="B519" s="284">
        <f>'パターン2-2-5-1'!B520</f>
        <v>0</v>
      </c>
      <c r="C519" s="285"/>
      <c r="D519" s="286">
        <f>'パターン2-2-5-1'!G520</f>
        <v>0</v>
      </c>
      <c r="E519" s="285"/>
      <c r="F519" s="287"/>
      <c r="G519" s="288">
        <f t="shared" si="4"/>
        <v>0</v>
      </c>
    </row>
    <row r="520" spans="1:7" s="77" customFormat="1" ht="32.1" customHeight="1">
      <c r="A520" s="91"/>
      <c r="B520" s="284">
        <f>'パターン2-2-5-1'!B521</f>
        <v>0</v>
      </c>
      <c r="C520" s="285"/>
      <c r="D520" s="286">
        <f>'パターン2-2-5-1'!G521</f>
        <v>0</v>
      </c>
      <c r="E520" s="285"/>
      <c r="F520" s="287"/>
      <c r="G520" s="288">
        <f t="shared" si="4"/>
        <v>0</v>
      </c>
    </row>
    <row r="521" spans="1:7" s="77" customFormat="1" ht="32.1" customHeight="1">
      <c r="A521" s="91"/>
      <c r="B521" s="284">
        <f>'パターン2-2-5-1'!B522</f>
        <v>0</v>
      </c>
      <c r="C521" s="285"/>
      <c r="D521" s="286">
        <f>'パターン2-2-5-1'!G522</f>
        <v>0</v>
      </c>
      <c r="E521" s="285"/>
      <c r="F521" s="287"/>
      <c r="G521" s="288">
        <f t="shared" si="4"/>
        <v>0</v>
      </c>
    </row>
    <row r="522" spans="1:7" s="77" customFormat="1" ht="32.1" customHeight="1">
      <c r="A522" s="91"/>
      <c r="B522" s="284">
        <f>'パターン2-2-5-1'!B523</f>
        <v>0</v>
      </c>
      <c r="C522" s="285"/>
      <c r="D522" s="286">
        <f>'パターン2-2-5-1'!G523</f>
        <v>0</v>
      </c>
      <c r="E522" s="285"/>
      <c r="F522" s="287"/>
      <c r="G522" s="288">
        <f t="shared" ref="G522:G585" si="5">D522+E522+F522-C522</f>
        <v>0</v>
      </c>
    </row>
    <row r="523" spans="1:7" s="77" customFormat="1" ht="32.1" customHeight="1">
      <c r="A523" s="91"/>
      <c r="B523" s="284">
        <f>'パターン2-2-5-1'!B524</f>
        <v>0</v>
      </c>
      <c r="C523" s="285"/>
      <c r="D523" s="286">
        <f>'パターン2-2-5-1'!G524</f>
        <v>0</v>
      </c>
      <c r="E523" s="285"/>
      <c r="F523" s="287"/>
      <c r="G523" s="288">
        <f t="shared" si="5"/>
        <v>0</v>
      </c>
    </row>
    <row r="524" spans="1:7" s="77" customFormat="1" ht="32.1" customHeight="1">
      <c r="A524" s="91"/>
      <c r="B524" s="284">
        <f>'パターン2-2-5-1'!B525</f>
        <v>0</v>
      </c>
      <c r="C524" s="285"/>
      <c r="D524" s="286">
        <f>'パターン2-2-5-1'!G525</f>
        <v>0</v>
      </c>
      <c r="E524" s="285"/>
      <c r="F524" s="287"/>
      <c r="G524" s="288">
        <f t="shared" si="5"/>
        <v>0</v>
      </c>
    </row>
    <row r="525" spans="1:7" s="77" customFormat="1" ht="32.1" customHeight="1">
      <c r="A525" s="91"/>
      <c r="B525" s="284">
        <f>'パターン2-2-5-1'!B526</f>
        <v>0</v>
      </c>
      <c r="C525" s="285"/>
      <c r="D525" s="286">
        <f>'パターン2-2-5-1'!G526</f>
        <v>0</v>
      </c>
      <c r="E525" s="285"/>
      <c r="F525" s="287"/>
      <c r="G525" s="288">
        <f t="shared" si="5"/>
        <v>0</v>
      </c>
    </row>
    <row r="526" spans="1:7" s="77" customFormat="1" ht="32.1" customHeight="1">
      <c r="A526" s="91"/>
      <c r="B526" s="284">
        <f>'パターン2-2-5-1'!B527</f>
        <v>0</v>
      </c>
      <c r="C526" s="285"/>
      <c r="D526" s="286">
        <f>'パターン2-2-5-1'!G527</f>
        <v>0</v>
      </c>
      <c r="E526" s="285"/>
      <c r="F526" s="287"/>
      <c r="G526" s="288">
        <f t="shared" si="5"/>
        <v>0</v>
      </c>
    </row>
    <row r="527" spans="1:7" s="77" customFormat="1" ht="32.1" customHeight="1">
      <c r="A527" s="91"/>
      <c r="B527" s="284">
        <f>'パターン2-2-5-1'!B528</f>
        <v>0</v>
      </c>
      <c r="C527" s="285"/>
      <c r="D527" s="286">
        <f>'パターン2-2-5-1'!G528</f>
        <v>0</v>
      </c>
      <c r="E527" s="285"/>
      <c r="F527" s="287"/>
      <c r="G527" s="288">
        <f t="shared" si="5"/>
        <v>0</v>
      </c>
    </row>
    <row r="528" spans="1:7" s="77" customFormat="1" ht="32.1" customHeight="1">
      <c r="A528" s="91"/>
      <c r="B528" s="284">
        <f>'パターン2-2-5-1'!B529</f>
        <v>0</v>
      </c>
      <c r="C528" s="285"/>
      <c r="D528" s="286">
        <f>'パターン2-2-5-1'!G529</f>
        <v>0</v>
      </c>
      <c r="E528" s="285"/>
      <c r="F528" s="287"/>
      <c r="G528" s="288">
        <f t="shared" si="5"/>
        <v>0</v>
      </c>
    </row>
    <row r="529" spans="1:7" s="77" customFormat="1" ht="32.1" customHeight="1">
      <c r="A529" s="91"/>
      <c r="B529" s="284">
        <f>'パターン2-2-5-1'!B530</f>
        <v>0</v>
      </c>
      <c r="C529" s="285"/>
      <c r="D529" s="286">
        <f>'パターン2-2-5-1'!G530</f>
        <v>0</v>
      </c>
      <c r="E529" s="285"/>
      <c r="F529" s="287"/>
      <c r="G529" s="288">
        <f t="shared" si="5"/>
        <v>0</v>
      </c>
    </row>
    <row r="530" spans="1:7" s="77" customFormat="1" ht="32.1" customHeight="1">
      <c r="A530" s="91"/>
      <c r="B530" s="284">
        <f>'パターン2-2-5-1'!B531</f>
        <v>0</v>
      </c>
      <c r="C530" s="285"/>
      <c r="D530" s="286">
        <f>'パターン2-2-5-1'!G531</f>
        <v>0</v>
      </c>
      <c r="E530" s="285"/>
      <c r="F530" s="287"/>
      <c r="G530" s="288">
        <f t="shared" si="5"/>
        <v>0</v>
      </c>
    </row>
    <row r="531" spans="1:7" s="77" customFormat="1" ht="32.1" customHeight="1">
      <c r="A531" s="91"/>
      <c r="B531" s="284">
        <f>'パターン2-2-5-1'!B532</f>
        <v>0</v>
      </c>
      <c r="C531" s="285"/>
      <c r="D531" s="286">
        <f>'パターン2-2-5-1'!G532</f>
        <v>0</v>
      </c>
      <c r="E531" s="285"/>
      <c r="F531" s="287"/>
      <c r="G531" s="288">
        <f t="shared" si="5"/>
        <v>0</v>
      </c>
    </row>
    <row r="532" spans="1:7" s="77" customFormat="1" ht="32.1" customHeight="1">
      <c r="A532" s="91"/>
      <c r="B532" s="284">
        <f>'パターン2-2-5-1'!B533</f>
        <v>0</v>
      </c>
      <c r="C532" s="285"/>
      <c r="D532" s="286">
        <f>'パターン2-2-5-1'!G533</f>
        <v>0</v>
      </c>
      <c r="E532" s="285"/>
      <c r="F532" s="287"/>
      <c r="G532" s="288">
        <f t="shared" si="5"/>
        <v>0</v>
      </c>
    </row>
    <row r="533" spans="1:7" s="77" customFormat="1" ht="32.1" customHeight="1">
      <c r="A533" s="91"/>
      <c r="B533" s="284">
        <f>'パターン2-2-5-1'!B534</f>
        <v>0</v>
      </c>
      <c r="C533" s="285"/>
      <c r="D533" s="286">
        <f>'パターン2-2-5-1'!G534</f>
        <v>0</v>
      </c>
      <c r="E533" s="285"/>
      <c r="F533" s="287"/>
      <c r="G533" s="288">
        <f t="shared" si="5"/>
        <v>0</v>
      </c>
    </row>
    <row r="534" spans="1:7" s="77" customFormat="1" ht="32.1" customHeight="1">
      <c r="A534" s="91"/>
      <c r="B534" s="284">
        <f>'パターン2-2-5-1'!B535</f>
        <v>0</v>
      </c>
      <c r="C534" s="285"/>
      <c r="D534" s="286">
        <f>'パターン2-2-5-1'!G535</f>
        <v>0</v>
      </c>
      <c r="E534" s="285"/>
      <c r="F534" s="287"/>
      <c r="G534" s="288">
        <f t="shared" si="5"/>
        <v>0</v>
      </c>
    </row>
    <row r="535" spans="1:7" s="77" customFormat="1" ht="32.1" customHeight="1">
      <c r="A535" s="91"/>
      <c r="B535" s="284">
        <f>'パターン2-2-5-1'!B536</f>
        <v>0</v>
      </c>
      <c r="C535" s="285"/>
      <c r="D535" s="286">
        <f>'パターン2-2-5-1'!G536</f>
        <v>0</v>
      </c>
      <c r="E535" s="285"/>
      <c r="F535" s="287"/>
      <c r="G535" s="288">
        <f t="shared" si="5"/>
        <v>0</v>
      </c>
    </row>
    <row r="536" spans="1:7" s="77" customFormat="1" ht="32.1" customHeight="1">
      <c r="A536" s="91"/>
      <c r="B536" s="284">
        <f>'パターン2-2-5-1'!B537</f>
        <v>0</v>
      </c>
      <c r="C536" s="285"/>
      <c r="D536" s="286">
        <f>'パターン2-2-5-1'!G537</f>
        <v>0</v>
      </c>
      <c r="E536" s="285"/>
      <c r="F536" s="287"/>
      <c r="G536" s="288">
        <f t="shared" si="5"/>
        <v>0</v>
      </c>
    </row>
    <row r="537" spans="1:7" s="77" customFormat="1" ht="32.1" customHeight="1">
      <c r="A537" s="91"/>
      <c r="B537" s="284">
        <f>'パターン2-2-5-1'!B538</f>
        <v>0</v>
      </c>
      <c r="C537" s="285"/>
      <c r="D537" s="286">
        <f>'パターン2-2-5-1'!G538</f>
        <v>0</v>
      </c>
      <c r="E537" s="285"/>
      <c r="F537" s="287"/>
      <c r="G537" s="288">
        <f t="shared" si="5"/>
        <v>0</v>
      </c>
    </row>
    <row r="538" spans="1:7" s="77" customFormat="1" ht="32.1" customHeight="1">
      <c r="A538" s="91"/>
      <c r="B538" s="284">
        <f>'パターン2-2-5-1'!B539</f>
        <v>0</v>
      </c>
      <c r="C538" s="285"/>
      <c r="D538" s="286">
        <f>'パターン2-2-5-1'!G539</f>
        <v>0</v>
      </c>
      <c r="E538" s="285"/>
      <c r="F538" s="287"/>
      <c r="G538" s="288">
        <f t="shared" si="5"/>
        <v>0</v>
      </c>
    </row>
    <row r="539" spans="1:7" s="77" customFormat="1" ht="32.1" customHeight="1">
      <c r="A539" s="91"/>
      <c r="B539" s="284">
        <f>'パターン2-2-5-1'!B540</f>
        <v>0</v>
      </c>
      <c r="C539" s="285"/>
      <c r="D539" s="286">
        <f>'パターン2-2-5-1'!G540</f>
        <v>0</v>
      </c>
      <c r="E539" s="285"/>
      <c r="F539" s="287"/>
      <c r="G539" s="288">
        <f t="shared" si="5"/>
        <v>0</v>
      </c>
    </row>
    <row r="540" spans="1:7" s="77" customFormat="1" ht="32.1" customHeight="1">
      <c r="A540" s="91"/>
      <c r="B540" s="284">
        <f>'パターン2-2-5-1'!B541</f>
        <v>0</v>
      </c>
      <c r="C540" s="285"/>
      <c r="D540" s="286">
        <f>'パターン2-2-5-1'!G541</f>
        <v>0</v>
      </c>
      <c r="E540" s="285"/>
      <c r="F540" s="287"/>
      <c r="G540" s="288">
        <f t="shared" si="5"/>
        <v>0</v>
      </c>
    </row>
    <row r="541" spans="1:7" s="77" customFormat="1" ht="32.1" customHeight="1">
      <c r="A541" s="91"/>
      <c r="B541" s="284">
        <f>'パターン2-2-5-1'!B542</f>
        <v>0</v>
      </c>
      <c r="C541" s="285"/>
      <c r="D541" s="286">
        <f>'パターン2-2-5-1'!G542</f>
        <v>0</v>
      </c>
      <c r="E541" s="285"/>
      <c r="F541" s="287"/>
      <c r="G541" s="288">
        <f t="shared" si="5"/>
        <v>0</v>
      </c>
    </row>
    <row r="542" spans="1:7" s="77" customFormat="1" ht="32.1" customHeight="1">
      <c r="A542" s="91"/>
      <c r="B542" s="284">
        <f>'パターン2-2-5-1'!B543</f>
        <v>0</v>
      </c>
      <c r="C542" s="285"/>
      <c r="D542" s="286">
        <f>'パターン2-2-5-1'!G543</f>
        <v>0</v>
      </c>
      <c r="E542" s="285"/>
      <c r="F542" s="287"/>
      <c r="G542" s="288">
        <f t="shared" si="5"/>
        <v>0</v>
      </c>
    </row>
    <row r="543" spans="1:7" s="77" customFormat="1" ht="32.1" customHeight="1">
      <c r="A543" s="91"/>
      <c r="B543" s="284">
        <f>'パターン2-2-5-1'!B544</f>
        <v>0</v>
      </c>
      <c r="C543" s="285"/>
      <c r="D543" s="286">
        <f>'パターン2-2-5-1'!G544</f>
        <v>0</v>
      </c>
      <c r="E543" s="285"/>
      <c r="F543" s="287"/>
      <c r="G543" s="288">
        <f t="shared" si="5"/>
        <v>0</v>
      </c>
    </row>
    <row r="544" spans="1:7" s="77" customFormat="1" ht="32.1" customHeight="1">
      <c r="A544" s="91"/>
      <c r="B544" s="284">
        <f>'パターン2-2-5-1'!B545</f>
        <v>0</v>
      </c>
      <c r="C544" s="285"/>
      <c r="D544" s="286">
        <f>'パターン2-2-5-1'!G545</f>
        <v>0</v>
      </c>
      <c r="E544" s="285"/>
      <c r="F544" s="287"/>
      <c r="G544" s="288">
        <f t="shared" si="5"/>
        <v>0</v>
      </c>
    </row>
    <row r="545" spans="1:7" s="77" customFormat="1" ht="32.1" customHeight="1">
      <c r="A545" s="91"/>
      <c r="B545" s="284">
        <f>'パターン2-2-5-1'!B546</f>
        <v>0</v>
      </c>
      <c r="C545" s="285"/>
      <c r="D545" s="286">
        <f>'パターン2-2-5-1'!G546</f>
        <v>0</v>
      </c>
      <c r="E545" s="285"/>
      <c r="F545" s="287"/>
      <c r="G545" s="288">
        <f t="shared" si="5"/>
        <v>0</v>
      </c>
    </row>
    <row r="546" spans="1:7" s="77" customFormat="1" ht="32.1" customHeight="1">
      <c r="A546" s="91"/>
      <c r="B546" s="284">
        <f>'パターン2-2-5-1'!B547</f>
        <v>0</v>
      </c>
      <c r="C546" s="285"/>
      <c r="D546" s="286">
        <f>'パターン2-2-5-1'!G547</f>
        <v>0</v>
      </c>
      <c r="E546" s="285"/>
      <c r="F546" s="287"/>
      <c r="G546" s="288">
        <f t="shared" si="5"/>
        <v>0</v>
      </c>
    </row>
    <row r="547" spans="1:7" s="77" customFormat="1" ht="32.1" customHeight="1">
      <c r="A547" s="91"/>
      <c r="B547" s="284">
        <f>'パターン2-2-5-1'!B548</f>
        <v>0</v>
      </c>
      <c r="C547" s="285"/>
      <c r="D547" s="286">
        <f>'パターン2-2-5-1'!G548</f>
        <v>0</v>
      </c>
      <c r="E547" s="285"/>
      <c r="F547" s="287"/>
      <c r="G547" s="288">
        <f t="shared" si="5"/>
        <v>0</v>
      </c>
    </row>
    <row r="548" spans="1:7" s="77" customFormat="1" ht="32.1" customHeight="1">
      <c r="A548" s="91"/>
      <c r="B548" s="284">
        <f>'パターン2-2-5-1'!B549</f>
        <v>0</v>
      </c>
      <c r="C548" s="285"/>
      <c r="D548" s="286">
        <f>'パターン2-2-5-1'!G549</f>
        <v>0</v>
      </c>
      <c r="E548" s="285"/>
      <c r="F548" s="287"/>
      <c r="G548" s="288">
        <f t="shared" si="5"/>
        <v>0</v>
      </c>
    </row>
    <row r="549" spans="1:7" s="77" customFormat="1" ht="32.1" customHeight="1">
      <c r="A549" s="91"/>
      <c r="B549" s="284">
        <f>'パターン2-2-5-1'!B550</f>
        <v>0</v>
      </c>
      <c r="C549" s="285"/>
      <c r="D549" s="286">
        <f>'パターン2-2-5-1'!G550</f>
        <v>0</v>
      </c>
      <c r="E549" s="285"/>
      <c r="F549" s="287"/>
      <c r="G549" s="288">
        <f t="shared" si="5"/>
        <v>0</v>
      </c>
    </row>
    <row r="550" spans="1:7" s="77" customFormat="1" ht="32.1" customHeight="1">
      <c r="A550" s="91"/>
      <c r="B550" s="284">
        <f>'パターン2-2-5-1'!B551</f>
        <v>0</v>
      </c>
      <c r="C550" s="285"/>
      <c r="D550" s="286">
        <f>'パターン2-2-5-1'!G551</f>
        <v>0</v>
      </c>
      <c r="E550" s="285"/>
      <c r="F550" s="287"/>
      <c r="G550" s="288">
        <f t="shared" si="5"/>
        <v>0</v>
      </c>
    </row>
    <row r="551" spans="1:7" s="77" customFormat="1" ht="32.1" customHeight="1">
      <c r="A551" s="91"/>
      <c r="B551" s="284">
        <f>'パターン2-2-5-1'!B552</f>
        <v>0</v>
      </c>
      <c r="C551" s="285"/>
      <c r="D551" s="286">
        <f>'パターン2-2-5-1'!G552</f>
        <v>0</v>
      </c>
      <c r="E551" s="285"/>
      <c r="F551" s="287"/>
      <c r="G551" s="288">
        <f t="shared" si="5"/>
        <v>0</v>
      </c>
    </row>
    <row r="552" spans="1:7" s="77" customFormat="1" ht="32.1" customHeight="1">
      <c r="A552" s="91"/>
      <c r="B552" s="284">
        <f>'パターン2-2-5-1'!B553</f>
        <v>0</v>
      </c>
      <c r="C552" s="285"/>
      <c r="D552" s="286">
        <f>'パターン2-2-5-1'!G553</f>
        <v>0</v>
      </c>
      <c r="E552" s="285"/>
      <c r="F552" s="287"/>
      <c r="G552" s="288">
        <f t="shared" si="5"/>
        <v>0</v>
      </c>
    </row>
    <row r="553" spans="1:7" s="77" customFormat="1" ht="32.1" customHeight="1">
      <c r="A553" s="91"/>
      <c r="B553" s="284">
        <f>'パターン2-2-5-1'!B554</f>
        <v>0</v>
      </c>
      <c r="C553" s="285"/>
      <c r="D553" s="286">
        <f>'パターン2-2-5-1'!G554</f>
        <v>0</v>
      </c>
      <c r="E553" s="285"/>
      <c r="F553" s="287"/>
      <c r="G553" s="288">
        <f t="shared" si="5"/>
        <v>0</v>
      </c>
    </row>
    <row r="554" spans="1:7" s="77" customFormat="1" ht="32.1" customHeight="1">
      <c r="A554" s="91"/>
      <c r="B554" s="284">
        <f>'パターン2-2-5-1'!B555</f>
        <v>0</v>
      </c>
      <c r="C554" s="285"/>
      <c r="D554" s="286">
        <f>'パターン2-2-5-1'!G555</f>
        <v>0</v>
      </c>
      <c r="E554" s="285"/>
      <c r="F554" s="287"/>
      <c r="G554" s="288">
        <f t="shared" si="5"/>
        <v>0</v>
      </c>
    </row>
    <row r="555" spans="1:7" s="77" customFormat="1" ht="32.1" customHeight="1">
      <c r="A555" s="91"/>
      <c r="B555" s="284">
        <f>'パターン2-2-5-1'!B556</f>
        <v>0</v>
      </c>
      <c r="C555" s="285"/>
      <c r="D555" s="286">
        <f>'パターン2-2-5-1'!G556</f>
        <v>0</v>
      </c>
      <c r="E555" s="285"/>
      <c r="F555" s="287"/>
      <c r="G555" s="288">
        <f t="shared" si="5"/>
        <v>0</v>
      </c>
    </row>
    <row r="556" spans="1:7" s="77" customFormat="1" ht="32.1" customHeight="1">
      <c r="A556" s="91"/>
      <c r="B556" s="284">
        <f>'パターン2-2-5-1'!B557</f>
        <v>0</v>
      </c>
      <c r="C556" s="285"/>
      <c r="D556" s="286">
        <f>'パターン2-2-5-1'!G557</f>
        <v>0</v>
      </c>
      <c r="E556" s="285"/>
      <c r="F556" s="287"/>
      <c r="G556" s="288">
        <f t="shared" si="5"/>
        <v>0</v>
      </c>
    </row>
    <row r="557" spans="1:7" s="77" customFormat="1" ht="32.1" customHeight="1">
      <c r="A557" s="91"/>
      <c r="B557" s="284">
        <f>'パターン2-2-5-1'!B558</f>
        <v>0</v>
      </c>
      <c r="C557" s="285"/>
      <c r="D557" s="286">
        <f>'パターン2-2-5-1'!G558</f>
        <v>0</v>
      </c>
      <c r="E557" s="285"/>
      <c r="F557" s="287"/>
      <c r="G557" s="288">
        <f t="shared" si="5"/>
        <v>0</v>
      </c>
    </row>
    <row r="558" spans="1:7" s="77" customFormat="1" ht="32.1" customHeight="1">
      <c r="A558" s="91"/>
      <c r="B558" s="284">
        <f>'パターン2-2-5-1'!B559</f>
        <v>0</v>
      </c>
      <c r="C558" s="285"/>
      <c r="D558" s="286">
        <f>'パターン2-2-5-1'!G559</f>
        <v>0</v>
      </c>
      <c r="E558" s="285"/>
      <c r="F558" s="287"/>
      <c r="G558" s="288">
        <f t="shared" si="5"/>
        <v>0</v>
      </c>
    </row>
    <row r="559" spans="1:7" s="77" customFormat="1" ht="32.1" customHeight="1">
      <c r="A559" s="91"/>
      <c r="B559" s="284">
        <f>'パターン2-2-5-1'!B560</f>
        <v>0</v>
      </c>
      <c r="C559" s="285"/>
      <c r="D559" s="286">
        <f>'パターン2-2-5-1'!G560</f>
        <v>0</v>
      </c>
      <c r="E559" s="285"/>
      <c r="F559" s="287"/>
      <c r="G559" s="288">
        <f t="shared" si="5"/>
        <v>0</v>
      </c>
    </row>
    <row r="560" spans="1:7" s="77" customFormat="1" ht="32.1" customHeight="1">
      <c r="A560" s="91"/>
      <c r="B560" s="284">
        <f>'パターン2-2-5-1'!B561</f>
        <v>0</v>
      </c>
      <c r="C560" s="285"/>
      <c r="D560" s="286">
        <f>'パターン2-2-5-1'!G561</f>
        <v>0</v>
      </c>
      <c r="E560" s="285"/>
      <c r="F560" s="287"/>
      <c r="G560" s="288">
        <f t="shared" si="5"/>
        <v>0</v>
      </c>
    </row>
    <row r="561" spans="1:7" s="77" customFormat="1" ht="32.1" customHeight="1">
      <c r="A561" s="91"/>
      <c r="B561" s="284">
        <f>'パターン2-2-5-1'!B562</f>
        <v>0</v>
      </c>
      <c r="C561" s="285"/>
      <c r="D561" s="286">
        <f>'パターン2-2-5-1'!G562</f>
        <v>0</v>
      </c>
      <c r="E561" s="285"/>
      <c r="F561" s="287"/>
      <c r="G561" s="288">
        <f t="shared" si="5"/>
        <v>0</v>
      </c>
    </row>
    <row r="562" spans="1:7" s="77" customFormat="1" ht="32.1" customHeight="1">
      <c r="A562" s="91"/>
      <c r="B562" s="284">
        <f>'パターン2-2-5-1'!B563</f>
        <v>0</v>
      </c>
      <c r="C562" s="285"/>
      <c r="D562" s="286">
        <f>'パターン2-2-5-1'!G563</f>
        <v>0</v>
      </c>
      <c r="E562" s="285"/>
      <c r="F562" s="287"/>
      <c r="G562" s="288">
        <f t="shared" si="5"/>
        <v>0</v>
      </c>
    </row>
    <row r="563" spans="1:7" s="77" customFormat="1" ht="32.1" customHeight="1">
      <c r="A563" s="91"/>
      <c r="B563" s="284">
        <f>'パターン2-2-5-1'!B564</f>
        <v>0</v>
      </c>
      <c r="C563" s="285"/>
      <c r="D563" s="286">
        <f>'パターン2-2-5-1'!G564</f>
        <v>0</v>
      </c>
      <c r="E563" s="285"/>
      <c r="F563" s="287"/>
      <c r="G563" s="288">
        <f t="shared" si="5"/>
        <v>0</v>
      </c>
    </row>
    <row r="564" spans="1:7" s="77" customFormat="1" ht="32.1" customHeight="1">
      <c r="A564" s="91"/>
      <c r="B564" s="284">
        <f>'パターン2-2-5-1'!B565</f>
        <v>0</v>
      </c>
      <c r="C564" s="285"/>
      <c r="D564" s="286">
        <f>'パターン2-2-5-1'!G565</f>
        <v>0</v>
      </c>
      <c r="E564" s="285"/>
      <c r="F564" s="287"/>
      <c r="G564" s="288">
        <f t="shared" si="5"/>
        <v>0</v>
      </c>
    </row>
    <row r="565" spans="1:7" s="77" customFormat="1" ht="32.1" customHeight="1">
      <c r="A565" s="91"/>
      <c r="B565" s="284">
        <f>'パターン2-2-5-1'!B566</f>
        <v>0</v>
      </c>
      <c r="C565" s="285"/>
      <c r="D565" s="286">
        <f>'パターン2-2-5-1'!G566</f>
        <v>0</v>
      </c>
      <c r="E565" s="285"/>
      <c r="F565" s="287"/>
      <c r="G565" s="288">
        <f t="shared" si="5"/>
        <v>0</v>
      </c>
    </row>
    <row r="566" spans="1:7" s="77" customFormat="1" ht="32.1" customHeight="1">
      <c r="A566" s="91"/>
      <c r="B566" s="284">
        <f>'パターン2-2-5-1'!B567</f>
        <v>0</v>
      </c>
      <c r="C566" s="285"/>
      <c r="D566" s="286">
        <f>'パターン2-2-5-1'!G567</f>
        <v>0</v>
      </c>
      <c r="E566" s="285"/>
      <c r="F566" s="287"/>
      <c r="G566" s="288">
        <f t="shared" si="5"/>
        <v>0</v>
      </c>
    </row>
    <row r="567" spans="1:7" s="77" customFormat="1" ht="32.1" customHeight="1">
      <c r="A567" s="91"/>
      <c r="B567" s="284">
        <f>'パターン2-2-5-1'!B568</f>
        <v>0</v>
      </c>
      <c r="C567" s="285"/>
      <c r="D567" s="286">
        <f>'パターン2-2-5-1'!G568</f>
        <v>0</v>
      </c>
      <c r="E567" s="285"/>
      <c r="F567" s="287"/>
      <c r="G567" s="288">
        <f t="shared" si="5"/>
        <v>0</v>
      </c>
    </row>
    <row r="568" spans="1:7" s="77" customFormat="1" ht="32.1" customHeight="1">
      <c r="A568" s="91"/>
      <c r="B568" s="284">
        <f>'パターン2-2-5-1'!B569</f>
        <v>0</v>
      </c>
      <c r="C568" s="285"/>
      <c r="D568" s="286">
        <f>'パターン2-2-5-1'!G569</f>
        <v>0</v>
      </c>
      <c r="E568" s="285"/>
      <c r="F568" s="287"/>
      <c r="G568" s="288">
        <f t="shared" si="5"/>
        <v>0</v>
      </c>
    </row>
    <row r="569" spans="1:7" s="77" customFormat="1" ht="32.1" customHeight="1">
      <c r="A569" s="91"/>
      <c r="B569" s="284">
        <f>'パターン2-2-5-1'!B570</f>
        <v>0</v>
      </c>
      <c r="C569" s="285"/>
      <c r="D569" s="286">
        <f>'パターン2-2-5-1'!G570</f>
        <v>0</v>
      </c>
      <c r="E569" s="285"/>
      <c r="F569" s="287"/>
      <c r="G569" s="288">
        <f t="shared" si="5"/>
        <v>0</v>
      </c>
    </row>
    <row r="570" spans="1:7" s="77" customFormat="1" ht="32.1" customHeight="1">
      <c r="A570" s="91"/>
      <c r="B570" s="284">
        <f>'パターン2-2-5-1'!B571</f>
        <v>0</v>
      </c>
      <c r="C570" s="285"/>
      <c r="D570" s="286">
        <f>'パターン2-2-5-1'!G571</f>
        <v>0</v>
      </c>
      <c r="E570" s="285"/>
      <c r="F570" s="287"/>
      <c r="G570" s="288">
        <f t="shared" si="5"/>
        <v>0</v>
      </c>
    </row>
    <row r="571" spans="1:7" s="77" customFormat="1" ht="32.1" customHeight="1">
      <c r="A571" s="91"/>
      <c r="B571" s="284">
        <f>'パターン2-2-5-1'!B572</f>
        <v>0</v>
      </c>
      <c r="C571" s="285"/>
      <c r="D571" s="286">
        <f>'パターン2-2-5-1'!G572</f>
        <v>0</v>
      </c>
      <c r="E571" s="285"/>
      <c r="F571" s="287"/>
      <c r="G571" s="288">
        <f t="shared" si="5"/>
        <v>0</v>
      </c>
    </row>
    <row r="572" spans="1:7" s="77" customFormat="1" ht="32.1" customHeight="1">
      <c r="A572" s="91"/>
      <c r="B572" s="284">
        <f>'パターン2-2-5-1'!B573</f>
        <v>0</v>
      </c>
      <c r="C572" s="285"/>
      <c r="D572" s="286">
        <f>'パターン2-2-5-1'!G573</f>
        <v>0</v>
      </c>
      <c r="E572" s="285"/>
      <c r="F572" s="287"/>
      <c r="G572" s="288">
        <f t="shared" si="5"/>
        <v>0</v>
      </c>
    </row>
    <row r="573" spans="1:7" s="77" customFormat="1" ht="32.1" customHeight="1">
      <c r="A573" s="91"/>
      <c r="B573" s="284">
        <f>'パターン2-2-5-1'!B574</f>
        <v>0</v>
      </c>
      <c r="C573" s="285"/>
      <c r="D573" s="286">
        <f>'パターン2-2-5-1'!G574</f>
        <v>0</v>
      </c>
      <c r="E573" s="285"/>
      <c r="F573" s="287"/>
      <c r="G573" s="288">
        <f t="shared" si="5"/>
        <v>0</v>
      </c>
    </row>
    <row r="574" spans="1:7" s="77" customFormat="1" ht="32.1" customHeight="1">
      <c r="A574" s="91"/>
      <c r="B574" s="284">
        <f>'パターン2-2-5-1'!B575</f>
        <v>0</v>
      </c>
      <c r="C574" s="285"/>
      <c r="D574" s="286">
        <f>'パターン2-2-5-1'!G575</f>
        <v>0</v>
      </c>
      <c r="E574" s="285"/>
      <c r="F574" s="287"/>
      <c r="G574" s="288">
        <f t="shared" si="5"/>
        <v>0</v>
      </c>
    </row>
    <row r="575" spans="1:7" s="77" customFormat="1" ht="32.1" customHeight="1">
      <c r="A575" s="91"/>
      <c r="B575" s="284">
        <f>'パターン2-2-5-1'!B576</f>
        <v>0</v>
      </c>
      <c r="C575" s="285"/>
      <c r="D575" s="286">
        <f>'パターン2-2-5-1'!G576</f>
        <v>0</v>
      </c>
      <c r="E575" s="285"/>
      <c r="F575" s="287"/>
      <c r="G575" s="288">
        <f t="shared" si="5"/>
        <v>0</v>
      </c>
    </row>
    <row r="576" spans="1:7" s="77" customFormat="1" ht="32.1" customHeight="1">
      <c r="A576" s="91"/>
      <c r="B576" s="284">
        <f>'パターン2-2-5-1'!B577</f>
        <v>0</v>
      </c>
      <c r="C576" s="285"/>
      <c r="D576" s="286">
        <f>'パターン2-2-5-1'!G577</f>
        <v>0</v>
      </c>
      <c r="E576" s="285"/>
      <c r="F576" s="287"/>
      <c r="G576" s="288">
        <f t="shared" si="5"/>
        <v>0</v>
      </c>
    </row>
    <row r="577" spans="1:7" s="77" customFormat="1" ht="32.1" customHeight="1">
      <c r="A577" s="91"/>
      <c r="B577" s="284">
        <f>'パターン2-2-5-1'!B578</f>
        <v>0</v>
      </c>
      <c r="C577" s="285"/>
      <c r="D577" s="286">
        <f>'パターン2-2-5-1'!G578</f>
        <v>0</v>
      </c>
      <c r="E577" s="285"/>
      <c r="F577" s="287"/>
      <c r="G577" s="288">
        <f t="shared" si="5"/>
        <v>0</v>
      </c>
    </row>
    <row r="578" spans="1:7" s="77" customFormat="1" ht="32.1" customHeight="1">
      <c r="A578" s="91"/>
      <c r="B578" s="284">
        <f>'パターン2-2-5-1'!B579</f>
        <v>0</v>
      </c>
      <c r="C578" s="285"/>
      <c r="D578" s="286">
        <f>'パターン2-2-5-1'!G579</f>
        <v>0</v>
      </c>
      <c r="E578" s="285"/>
      <c r="F578" s="287"/>
      <c r="G578" s="288">
        <f t="shared" si="5"/>
        <v>0</v>
      </c>
    </row>
    <row r="579" spans="1:7" s="77" customFormat="1" ht="32.1" customHeight="1">
      <c r="A579" s="91"/>
      <c r="B579" s="284">
        <f>'パターン2-2-5-1'!B580</f>
        <v>0</v>
      </c>
      <c r="C579" s="285"/>
      <c r="D579" s="286">
        <f>'パターン2-2-5-1'!G580</f>
        <v>0</v>
      </c>
      <c r="E579" s="285"/>
      <c r="F579" s="287"/>
      <c r="G579" s="288">
        <f t="shared" si="5"/>
        <v>0</v>
      </c>
    </row>
    <row r="580" spans="1:7" s="77" customFormat="1" ht="32.1" customHeight="1">
      <c r="A580" s="91"/>
      <c r="B580" s="284">
        <f>'パターン2-2-5-1'!B581</f>
        <v>0</v>
      </c>
      <c r="C580" s="285"/>
      <c r="D580" s="286">
        <f>'パターン2-2-5-1'!G581</f>
        <v>0</v>
      </c>
      <c r="E580" s="285"/>
      <c r="F580" s="287"/>
      <c r="G580" s="288">
        <f t="shared" si="5"/>
        <v>0</v>
      </c>
    </row>
    <row r="581" spans="1:7" s="77" customFormat="1" ht="32.1" customHeight="1">
      <c r="A581" s="91"/>
      <c r="B581" s="284">
        <f>'パターン2-2-5-1'!B582</f>
        <v>0</v>
      </c>
      <c r="C581" s="285"/>
      <c r="D581" s="286">
        <f>'パターン2-2-5-1'!G582</f>
        <v>0</v>
      </c>
      <c r="E581" s="285"/>
      <c r="F581" s="287"/>
      <c r="G581" s="288">
        <f t="shared" si="5"/>
        <v>0</v>
      </c>
    </row>
    <row r="582" spans="1:7" s="77" customFormat="1" ht="32.1" customHeight="1">
      <c r="A582" s="91"/>
      <c r="B582" s="284">
        <f>'パターン2-2-5-1'!B583</f>
        <v>0</v>
      </c>
      <c r="C582" s="285"/>
      <c r="D582" s="286">
        <f>'パターン2-2-5-1'!G583</f>
        <v>0</v>
      </c>
      <c r="E582" s="285"/>
      <c r="F582" s="287"/>
      <c r="G582" s="288">
        <f t="shared" si="5"/>
        <v>0</v>
      </c>
    </row>
    <row r="583" spans="1:7" s="77" customFormat="1" ht="32.1" customHeight="1">
      <c r="A583" s="91"/>
      <c r="B583" s="284">
        <f>'パターン2-2-5-1'!B584</f>
        <v>0</v>
      </c>
      <c r="C583" s="285"/>
      <c r="D583" s="286">
        <f>'パターン2-2-5-1'!G584</f>
        <v>0</v>
      </c>
      <c r="E583" s="285"/>
      <c r="F583" s="287"/>
      <c r="G583" s="288">
        <f t="shared" si="5"/>
        <v>0</v>
      </c>
    </row>
    <row r="584" spans="1:7" s="77" customFormat="1" ht="32.1" customHeight="1">
      <c r="A584" s="91"/>
      <c r="B584" s="284">
        <f>'パターン2-2-5-1'!B585</f>
        <v>0</v>
      </c>
      <c r="C584" s="285"/>
      <c r="D584" s="286">
        <f>'パターン2-2-5-1'!G585</f>
        <v>0</v>
      </c>
      <c r="E584" s="285"/>
      <c r="F584" s="287"/>
      <c r="G584" s="288">
        <f t="shared" si="5"/>
        <v>0</v>
      </c>
    </row>
    <row r="585" spans="1:7" s="77" customFormat="1" ht="32.1" customHeight="1">
      <c r="A585" s="91"/>
      <c r="B585" s="284">
        <f>'パターン2-2-5-1'!B586</f>
        <v>0</v>
      </c>
      <c r="C585" s="285"/>
      <c r="D585" s="286">
        <f>'パターン2-2-5-1'!G586</f>
        <v>0</v>
      </c>
      <c r="E585" s="285"/>
      <c r="F585" s="287"/>
      <c r="G585" s="288">
        <f t="shared" si="5"/>
        <v>0</v>
      </c>
    </row>
    <row r="586" spans="1:7" s="77" customFormat="1" ht="32.1" customHeight="1">
      <c r="A586" s="91"/>
      <c r="B586" s="284">
        <f>'パターン2-2-5-1'!B587</f>
        <v>0</v>
      </c>
      <c r="C586" s="285"/>
      <c r="D586" s="286">
        <f>'パターン2-2-5-1'!G587</f>
        <v>0</v>
      </c>
      <c r="E586" s="285"/>
      <c r="F586" s="287"/>
      <c r="G586" s="288">
        <f t="shared" ref="G586:G649" si="6">D586+E586+F586-C586</f>
        <v>0</v>
      </c>
    </row>
    <row r="587" spans="1:7" s="77" customFormat="1" ht="32.1" customHeight="1">
      <c r="A587" s="91"/>
      <c r="B587" s="284">
        <f>'パターン2-2-5-1'!B588</f>
        <v>0</v>
      </c>
      <c r="C587" s="285"/>
      <c r="D587" s="286">
        <f>'パターン2-2-5-1'!G588</f>
        <v>0</v>
      </c>
      <c r="E587" s="285"/>
      <c r="F587" s="287"/>
      <c r="G587" s="288">
        <f t="shared" si="6"/>
        <v>0</v>
      </c>
    </row>
    <row r="588" spans="1:7" s="77" customFormat="1" ht="32.1" customHeight="1">
      <c r="A588" s="91"/>
      <c r="B588" s="284">
        <f>'パターン2-2-5-1'!B589</f>
        <v>0</v>
      </c>
      <c r="C588" s="285"/>
      <c r="D588" s="286">
        <f>'パターン2-2-5-1'!G589</f>
        <v>0</v>
      </c>
      <c r="E588" s="285"/>
      <c r="F588" s="287"/>
      <c r="G588" s="288">
        <f t="shared" si="6"/>
        <v>0</v>
      </c>
    </row>
    <row r="589" spans="1:7" s="77" customFormat="1" ht="32.1" customHeight="1">
      <c r="A589" s="91"/>
      <c r="B589" s="284">
        <f>'パターン2-2-5-1'!B590</f>
        <v>0</v>
      </c>
      <c r="C589" s="285"/>
      <c r="D589" s="286">
        <f>'パターン2-2-5-1'!G590</f>
        <v>0</v>
      </c>
      <c r="E589" s="285"/>
      <c r="F589" s="287"/>
      <c r="G589" s="288">
        <f t="shared" si="6"/>
        <v>0</v>
      </c>
    </row>
    <row r="590" spans="1:7" s="77" customFormat="1" ht="32.1" customHeight="1">
      <c r="A590" s="91"/>
      <c r="B590" s="284">
        <f>'パターン2-2-5-1'!B591</f>
        <v>0</v>
      </c>
      <c r="C590" s="285"/>
      <c r="D590" s="286">
        <f>'パターン2-2-5-1'!G591</f>
        <v>0</v>
      </c>
      <c r="E590" s="285"/>
      <c r="F590" s="287"/>
      <c r="G590" s="288">
        <f t="shared" si="6"/>
        <v>0</v>
      </c>
    </row>
    <row r="591" spans="1:7" s="77" customFormat="1" ht="32.1" customHeight="1">
      <c r="A591" s="91"/>
      <c r="B591" s="284">
        <f>'パターン2-2-5-1'!B592</f>
        <v>0</v>
      </c>
      <c r="C591" s="285"/>
      <c r="D591" s="286">
        <f>'パターン2-2-5-1'!G592</f>
        <v>0</v>
      </c>
      <c r="E591" s="285"/>
      <c r="F591" s="287"/>
      <c r="G591" s="288">
        <f t="shared" si="6"/>
        <v>0</v>
      </c>
    </row>
    <row r="592" spans="1:7" s="77" customFormat="1" ht="32.1" customHeight="1">
      <c r="A592" s="91"/>
      <c r="B592" s="284">
        <f>'パターン2-2-5-1'!B593</f>
        <v>0</v>
      </c>
      <c r="C592" s="285"/>
      <c r="D592" s="286">
        <f>'パターン2-2-5-1'!G593</f>
        <v>0</v>
      </c>
      <c r="E592" s="285"/>
      <c r="F592" s="287"/>
      <c r="G592" s="288">
        <f t="shared" si="6"/>
        <v>0</v>
      </c>
    </row>
    <row r="593" spans="1:7" s="77" customFormat="1" ht="32.1" customHeight="1">
      <c r="A593" s="91"/>
      <c r="B593" s="284">
        <f>'パターン2-2-5-1'!B594</f>
        <v>0</v>
      </c>
      <c r="C593" s="285"/>
      <c r="D593" s="286">
        <f>'パターン2-2-5-1'!G594</f>
        <v>0</v>
      </c>
      <c r="E593" s="285"/>
      <c r="F593" s="287"/>
      <c r="G593" s="288">
        <f t="shared" si="6"/>
        <v>0</v>
      </c>
    </row>
    <row r="594" spans="1:7" s="77" customFormat="1" ht="32.1" customHeight="1">
      <c r="A594" s="91"/>
      <c r="B594" s="284">
        <f>'パターン2-2-5-1'!B595</f>
        <v>0</v>
      </c>
      <c r="C594" s="285"/>
      <c r="D594" s="286">
        <f>'パターン2-2-5-1'!G595</f>
        <v>0</v>
      </c>
      <c r="E594" s="285"/>
      <c r="F594" s="287"/>
      <c r="G594" s="288">
        <f t="shared" si="6"/>
        <v>0</v>
      </c>
    </row>
    <row r="595" spans="1:7" s="77" customFormat="1" ht="32.1" customHeight="1">
      <c r="A595" s="91"/>
      <c r="B595" s="284">
        <f>'パターン2-2-5-1'!B596</f>
        <v>0</v>
      </c>
      <c r="C595" s="285"/>
      <c r="D595" s="286">
        <f>'パターン2-2-5-1'!G596</f>
        <v>0</v>
      </c>
      <c r="E595" s="285"/>
      <c r="F595" s="287"/>
      <c r="G595" s="288">
        <f t="shared" si="6"/>
        <v>0</v>
      </c>
    </row>
    <row r="596" spans="1:7" s="77" customFormat="1" ht="32.1" customHeight="1">
      <c r="A596" s="91"/>
      <c r="B596" s="284">
        <f>'パターン2-2-5-1'!B597</f>
        <v>0</v>
      </c>
      <c r="C596" s="285"/>
      <c r="D596" s="286">
        <f>'パターン2-2-5-1'!G597</f>
        <v>0</v>
      </c>
      <c r="E596" s="285"/>
      <c r="F596" s="287"/>
      <c r="G596" s="288">
        <f t="shared" si="6"/>
        <v>0</v>
      </c>
    </row>
    <row r="597" spans="1:7" s="77" customFormat="1" ht="32.1" customHeight="1">
      <c r="A597" s="91"/>
      <c r="B597" s="284">
        <f>'パターン2-2-5-1'!B598</f>
        <v>0</v>
      </c>
      <c r="C597" s="285"/>
      <c r="D597" s="286">
        <f>'パターン2-2-5-1'!G598</f>
        <v>0</v>
      </c>
      <c r="E597" s="285"/>
      <c r="F597" s="287"/>
      <c r="G597" s="288">
        <f t="shared" si="6"/>
        <v>0</v>
      </c>
    </row>
    <row r="598" spans="1:7" s="77" customFormat="1" ht="32.1" customHeight="1">
      <c r="A598" s="91"/>
      <c r="B598" s="284">
        <f>'パターン2-2-5-1'!B599</f>
        <v>0</v>
      </c>
      <c r="C598" s="285"/>
      <c r="D598" s="286">
        <f>'パターン2-2-5-1'!G599</f>
        <v>0</v>
      </c>
      <c r="E598" s="285"/>
      <c r="F598" s="287"/>
      <c r="G598" s="288">
        <f t="shared" si="6"/>
        <v>0</v>
      </c>
    </row>
    <row r="599" spans="1:7" s="77" customFormat="1" ht="32.1" customHeight="1">
      <c r="A599" s="91"/>
      <c r="B599" s="284">
        <f>'パターン2-2-5-1'!B600</f>
        <v>0</v>
      </c>
      <c r="C599" s="285"/>
      <c r="D599" s="286">
        <f>'パターン2-2-5-1'!G600</f>
        <v>0</v>
      </c>
      <c r="E599" s="285"/>
      <c r="F599" s="287"/>
      <c r="G599" s="288">
        <f t="shared" si="6"/>
        <v>0</v>
      </c>
    </row>
    <row r="600" spans="1:7" s="77" customFormat="1" ht="32.1" customHeight="1">
      <c r="A600" s="91"/>
      <c r="B600" s="284">
        <f>'パターン2-2-5-1'!B601</f>
        <v>0</v>
      </c>
      <c r="C600" s="285"/>
      <c r="D600" s="286">
        <f>'パターン2-2-5-1'!G601</f>
        <v>0</v>
      </c>
      <c r="E600" s="285"/>
      <c r="F600" s="287"/>
      <c r="G600" s="288">
        <f t="shared" si="6"/>
        <v>0</v>
      </c>
    </row>
    <row r="601" spans="1:7" s="77" customFormat="1" ht="32.1" customHeight="1">
      <c r="A601" s="91"/>
      <c r="B601" s="284">
        <f>'パターン2-2-5-1'!B602</f>
        <v>0</v>
      </c>
      <c r="C601" s="285"/>
      <c r="D601" s="286">
        <f>'パターン2-2-5-1'!G602</f>
        <v>0</v>
      </c>
      <c r="E601" s="285"/>
      <c r="F601" s="287"/>
      <c r="G601" s="288">
        <f t="shared" si="6"/>
        <v>0</v>
      </c>
    </row>
    <row r="602" spans="1:7" s="77" customFormat="1" ht="32.1" customHeight="1">
      <c r="A602" s="91"/>
      <c r="B602" s="284">
        <f>'パターン2-2-5-1'!B603</f>
        <v>0</v>
      </c>
      <c r="C602" s="285"/>
      <c r="D602" s="286">
        <f>'パターン2-2-5-1'!G603</f>
        <v>0</v>
      </c>
      <c r="E602" s="285"/>
      <c r="F602" s="287"/>
      <c r="G602" s="288">
        <f t="shared" si="6"/>
        <v>0</v>
      </c>
    </row>
    <row r="603" spans="1:7" s="77" customFormat="1" ht="32.1" customHeight="1">
      <c r="A603" s="91"/>
      <c r="B603" s="284">
        <f>'パターン2-2-5-1'!B604</f>
        <v>0</v>
      </c>
      <c r="C603" s="285"/>
      <c r="D603" s="286">
        <f>'パターン2-2-5-1'!G604</f>
        <v>0</v>
      </c>
      <c r="E603" s="285"/>
      <c r="F603" s="287"/>
      <c r="G603" s="288">
        <f t="shared" si="6"/>
        <v>0</v>
      </c>
    </row>
    <row r="604" spans="1:7" s="77" customFormat="1" ht="32.1" customHeight="1">
      <c r="A604" s="91"/>
      <c r="B604" s="284">
        <f>'パターン2-2-5-1'!B605</f>
        <v>0</v>
      </c>
      <c r="C604" s="285"/>
      <c r="D604" s="286">
        <f>'パターン2-2-5-1'!G605</f>
        <v>0</v>
      </c>
      <c r="E604" s="285"/>
      <c r="F604" s="287"/>
      <c r="G604" s="288">
        <f t="shared" si="6"/>
        <v>0</v>
      </c>
    </row>
    <row r="605" spans="1:7" s="77" customFormat="1" ht="32.1" customHeight="1">
      <c r="A605" s="91"/>
      <c r="B605" s="284">
        <f>'パターン2-2-5-1'!B606</f>
        <v>0</v>
      </c>
      <c r="C605" s="285"/>
      <c r="D605" s="286">
        <f>'パターン2-2-5-1'!G606</f>
        <v>0</v>
      </c>
      <c r="E605" s="285"/>
      <c r="F605" s="287"/>
      <c r="G605" s="288">
        <f t="shared" si="6"/>
        <v>0</v>
      </c>
    </row>
    <row r="606" spans="1:7" s="77" customFormat="1" ht="32.1" customHeight="1">
      <c r="A606" s="91"/>
      <c r="B606" s="284">
        <f>'パターン2-2-5-1'!B607</f>
        <v>0</v>
      </c>
      <c r="C606" s="285"/>
      <c r="D606" s="286">
        <f>'パターン2-2-5-1'!G607</f>
        <v>0</v>
      </c>
      <c r="E606" s="285"/>
      <c r="F606" s="287"/>
      <c r="G606" s="288">
        <f t="shared" si="6"/>
        <v>0</v>
      </c>
    </row>
    <row r="607" spans="1:7" s="77" customFormat="1" ht="32.1" customHeight="1">
      <c r="A607" s="91"/>
      <c r="B607" s="284">
        <f>'パターン2-2-5-1'!B608</f>
        <v>0</v>
      </c>
      <c r="C607" s="285"/>
      <c r="D607" s="286">
        <f>'パターン2-2-5-1'!G608</f>
        <v>0</v>
      </c>
      <c r="E607" s="285"/>
      <c r="F607" s="287"/>
      <c r="G607" s="288">
        <f t="shared" si="6"/>
        <v>0</v>
      </c>
    </row>
    <row r="608" spans="1:7" s="77" customFormat="1" ht="32.1" customHeight="1">
      <c r="A608" s="91"/>
      <c r="B608" s="284">
        <f>'パターン2-2-5-1'!B609</f>
        <v>0</v>
      </c>
      <c r="C608" s="285"/>
      <c r="D608" s="286">
        <f>'パターン2-2-5-1'!G609</f>
        <v>0</v>
      </c>
      <c r="E608" s="285"/>
      <c r="F608" s="287"/>
      <c r="G608" s="288">
        <f t="shared" si="6"/>
        <v>0</v>
      </c>
    </row>
    <row r="609" spans="1:7" s="77" customFormat="1" ht="32.1" customHeight="1">
      <c r="A609" s="91"/>
      <c r="B609" s="284">
        <f>'パターン2-2-5-1'!B610</f>
        <v>0</v>
      </c>
      <c r="C609" s="285"/>
      <c r="D609" s="286">
        <f>'パターン2-2-5-1'!G610</f>
        <v>0</v>
      </c>
      <c r="E609" s="285"/>
      <c r="F609" s="287"/>
      <c r="G609" s="288">
        <f t="shared" si="6"/>
        <v>0</v>
      </c>
    </row>
    <row r="610" spans="1:7" s="77" customFormat="1" ht="32.1" customHeight="1">
      <c r="A610" s="91"/>
      <c r="B610" s="284">
        <f>'パターン2-2-5-1'!B611</f>
        <v>0</v>
      </c>
      <c r="C610" s="285"/>
      <c r="D610" s="286">
        <f>'パターン2-2-5-1'!G611</f>
        <v>0</v>
      </c>
      <c r="E610" s="285"/>
      <c r="F610" s="287"/>
      <c r="G610" s="288">
        <f t="shared" si="6"/>
        <v>0</v>
      </c>
    </row>
    <row r="611" spans="1:7" s="77" customFormat="1" ht="32.1" customHeight="1">
      <c r="A611" s="91"/>
      <c r="B611" s="284">
        <f>'パターン2-2-5-1'!B612</f>
        <v>0</v>
      </c>
      <c r="C611" s="285"/>
      <c r="D611" s="286">
        <f>'パターン2-2-5-1'!G612</f>
        <v>0</v>
      </c>
      <c r="E611" s="285"/>
      <c r="F611" s="287"/>
      <c r="G611" s="288">
        <f t="shared" si="6"/>
        <v>0</v>
      </c>
    </row>
    <row r="612" spans="1:7" s="77" customFormat="1" ht="32.1" customHeight="1">
      <c r="A612" s="91"/>
      <c r="B612" s="284">
        <f>'パターン2-2-5-1'!B613</f>
        <v>0</v>
      </c>
      <c r="C612" s="285"/>
      <c r="D612" s="286">
        <f>'パターン2-2-5-1'!G613</f>
        <v>0</v>
      </c>
      <c r="E612" s="285"/>
      <c r="F612" s="287"/>
      <c r="G612" s="288">
        <f t="shared" si="6"/>
        <v>0</v>
      </c>
    </row>
    <row r="613" spans="1:7" s="77" customFormat="1" ht="32.1" customHeight="1">
      <c r="A613" s="91"/>
      <c r="B613" s="284">
        <f>'パターン2-2-5-1'!B614</f>
        <v>0</v>
      </c>
      <c r="C613" s="285"/>
      <c r="D613" s="286">
        <f>'パターン2-2-5-1'!G614</f>
        <v>0</v>
      </c>
      <c r="E613" s="285"/>
      <c r="F613" s="287"/>
      <c r="G613" s="288">
        <f t="shared" si="6"/>
        <v>0</v>
      </c>
    </row>
    <row r="614" spans="1:7" s="77" customFormat="1" ht="32.1" customHeight="1">
      <c r="A614" s="91"/>
      <c r="B614" s="284">
        <f>'パターン2-2-5-1'!B615</f>
        <v>0</v>
      </c>
      <c r="C614" s="285"/>
      <c r="D614" s="286">
        <f>'パターン2-2-5-1'!G615</f>
        <v>0</v>
      </c>
      <c r="E614" s="285"/>
      <c r="F614" s="287"/>
      <c r="G614" s="288">
        <f t="shared" si="6"/>
        <v>0</v>
      </c>
    </row>
    <row r="615" spans="1:7" s="77" customFormat="1" ht="32.1" customHeight="1">
      <c r="A615" s="91"/>
      <c r="B615" s="284">
        <f>'パターン2-2-5-1'!B616</f>
        <v>0</v>
      </c>
      <c r="C615" s="285"/>
      <c r="D615" s="286">
        <f>'パターン2-2-5-1'!G616</f>
        <v>0</v>
      </c>
      <c r="E615" s="285"/>
      <c r="F615" s="287"/>
      <c r="G615" s="288">
        <f t="shared" si="6"/>
        <v>0</v>
      </c>
    </row>
    <row r="616" spans="1:7" s="77" customFormat="1" ht="32.1" customHeight="1">
      <c r="A616" s="91"/>
      <c r="B616" s="284">
        <f>'パターン2-2-5-1'!B617</f>
        <v>0</v>
      </c>
      <c r="C616" s="285"/>
      <c r="D616" s="286">
        <f>'パターン2-2-5-1'!G617</f>
        <v>0</v>
      </c>
      <c r="E616" s="285"/>
      <c r="F616" s="287"/>
      <c r="G616" s="288">
        <f t="shared" si="6"/>
        <v>0</v>
      </c>
    </row>
    <row r="617" spans="1:7" s="77" customFormat="1" ht="32.1" customHeight="1">
      <c r="A617" s="91"/>
      <c r="B617" s="284">
        <f>'パターン2-2-5-1'!B618</f>
        <v>0</v>
      </c>
      <c r="C617" s="285"/>
      <c r="D617" s="286">
        <f>'パターン2-2-5-1'!G618</f>
        <v>0</v>
      </c>
      <c r="E617" s="285"/>
      <c r="F617" s="287"/>
      <c r="G617" s="288">
        <f t="shared" si="6"/>
        <v>0</v>
      </c>
    </row>
    <row r="618" spans="1:7" s="77" customFormat="1" ht="32.1" customHeight="1">
      <c r="A618" s="91"/>
      <c r="B618" s="284">
        <f>'パターン2-2-5-1'!B619</f>
        <v>0</v>
      </c>
      <c r="C618" s="285"/>
      <c r="D618" s="286">
        <f>'パターン2-2-5-1'!G619</f>
        <v>0</v>
      </c>
      <c r="E618" s="285"/>
      <c r="F618" s="287"/>
      <c r="G618" s="288">
        <f t="shared" si="6"/>
        <v>0</v>
      </c>
    </row>
    <row r="619" spans="1:7" s="77" customFormat="1" ht="32.1" customHeight="1">
      <c r="A619" s="91"/>
      <c r="B619" s="284">
        <f>'パターン2-2-5-1'!B620</f>
        <v>0</v>
      </c>
      <c r="C619" s="285"/>
      <c r="D619" s="286">
        <f>'パターン2-2-5-1'!G620</f>
        <v>0</v>
      </c>
      <c r="E619" s="285"/>
      <c r="F619" s="287"/>
      <c r="G619" s="288">
        <f t="shared" si="6"/>
        <v>0</v>
      </c>
    </row>
    <row r="620" spans="1:7" s="77" customFormat="1" ht="32.1" customHeight="1">
      <c r="A620" s="91"/>
      <c r="B620" s="284">
        <f>'パターン2-2-5-1'!B621</f>
        <v>0</v>
      </c>
      <c r="C620" s="285"/>
      <c r="D620" s="286">
        <f>'パターン2-2-5-1'!G621</f>
        <v>0</v>
      </c>
      <c r="E620" s="285"/>
      <c r="F620" s="287"/>
      <c r="G620" s="288">
        <f t="shared" si="6"/>
        <v>0</v>
      </c>
    </row>
    <row r="621" spans="1:7" s="77" customFormat="1" ht="32.1" customHeight="1">
      <c r="A621" s="91"/>
      <c r="B621" s="284">
        <f>'パターン2-2-5-1'!B622</f>
        <v>0</v>
      </c>
      <c r="C621" s="285"/>
      <c r="D621" s="286">
        <f>'パターン2-2-5-1'!G622</f>
        <v>0</v>
      </c>
      <c r="E621" s="285"/>
      <c r="F621" s="287"/>
      <c r="G621" s="288">
        <f t="shared" si="6"/>
        <v>0</v>
      </c>
    </row>
    <row r="622" spans="1:7" s="77" customFormat="1" ht="32.1" customHeight="1">
      <c r="A622" s="91"/>
      <c r="B622" s="284">
        <f>'パターン2-2-5-1'!B623</f>
        <v>0</v>
      </c>
      <c r="C622" s="285"/>
      <c r="D622" s="286">
        <f>'パターン2-2-5-1'!G623</f>
        <v>0</v>
      </c>
      <c r="E622" s="285"/>
      <c r="F622" s="287"/>
      <c r="G622" s="288">
        <f t="shared" si="6"/>
        <v>0</v>
      </c>
    </row>
    <row r="623" spans="1:7" s="77" customFormat="1" ht="32.1" customHeight="1">
      <c r="A623" s="91"/>
      <c r="B623" s="284">
        <f>'パターン2-2-5-1'!B624</f>
        <v>0</v>
      </c>
      <c r="C623" s="285"/>
      <c r="D623" s="286">
        <f>'パターン2-2-5-1'!G624</f>
        <v>0</v>
      </c>
      <c r="E623" s="285"/>
      <c r="F623" s="287"/>
      <c r="G623" s="288">
        <f t="shared" si="6"/>
        <v>0</v>
      </c>
    </row>
    <row r="624" spans="1:7" s="77" customFormat="1" ht="32.1" customHeight="1">
      <c r="A624" s="91"/>
      <c r="B624" s="284">
        <f>'パターン2-2-5-1'!B625</f>
        <v>0</v>
      </c>
      <c r="C624" s="285"/>
      <c r="D624" s="286">
        <f>'パターン2-2-5-1'!G625</f>
        <v>0</v>
      </c>
      <c r="E624" s="285"/>
      <c r="F624" s="287"/>
      <c r="G624" s="288">
        <f t="shared" si="6"/>
        <v>0</v>
      </c>
    </row>
    <row r="625" spans="1:7" s="77" customFormat="1" ht="32.1" customHeight="1">
      <c r="A625" s="91"/>
      <c r="B625" s="284">
        <f>'パターン2-2-5-1'!B626</f>
        <v>0</v>
      </c>
      <c r="C625" s="285"/>
      <c r="D625" s="286">
        <f>'パターン2-2-5-1'!G626</f>
        <v>0</v>
      </c>
      <c r="E625" s="285"/>
      <c r="F625" s="287"/>
      <c r="G625" s="288">
        <f t="shared" si="6"/>
        <v>0</v>
      </c>
    </row>
    <row r="626" spans="1:7" s="77" customFormat="1" ht="32.1" customHeight="1">
      <c r="A626" s="91"/>
      <c r="B626" s="284">
        <f>'パターン2-2-5-1'!B627</f>
        <v>0</v>
      </c>
      <c r="C626" s="285"/>
      <c r="D626" s="286">
        <f>'パターン2-2-5-1'!G627</f>
        <v>0</v>
      </c>
      <c r="E626" s="285"/>
      <c r="F626" s="287"/>
      <c r="G626" s="288">
        <f t="shared" si="6"/>
        <v>0</v>
      </c>
    </row>
    <row r="627" spans="1:7" s="77" customFormat="1" ht="32.1" customHeight="1">
      <c r="A627" s="91"/>
      <c r="B627" s="284">
        <f>'パターン2-2-5-1'!B628</f>
        <v>0</v>
      </c>
      <c r="C627" s="285"/>
      <c r="D627" s="286">
        <f>'パターン2-2-5-1'!G628</f>
        <v>0</v>
      </c>
      <c r="E627" s="285"/>
      <c r="F627" s="287"/>
      <c r="G627" s="288">
        <f t="shared" si="6"/>
        <v>0</v>
      </c>
    </row>
    <row r="628" spans="1:7" s="77" customFormat="1" ht="32.1" customHeight="1">
      <c r="A628" s="91"/>
      <c r="B628" s="284">
        <f>'パターン2-2-5-1'!B629</f>
        <v>0</v>
      </c>
      <c r="C628" s="285"/>
      <c r="D628" s="286">
        <f>'パターン2-2-5-1'!G629</f>
        <v>0</v>
      </c>
      <c r="E628" s="285"/>
      <c r="F628" s="287"/>
      <c r="G628" s="288">
        <f t="shared" si="6"/>
        <v>0</v>
      </c>
    </row>
    <row r="629" spans="1:7" s="77" customFormat="1" ht="32.1" customHeight="1">
      <c r="A629" s="91"/>
      <c r="B629" s="284">
        <f>'パターン2-2-5-1'!B630</f>
        <v>0</v>
      </c>
      <c r="C629" s="285"/>
      <c r="D629" s="286">
        <f>'パターン2-2-5-1'!G630</f>
        <v>0</v>
      </c>
      <c r="E629" s="285"/>
      <c r="F629" s="287"/>
      <c r="G629" s="288">
        <f t="shared" si="6"/>
        <v>0</v>
      </c>
    </row>
    <row r="630" spans="1:7" s="77" customFormat="1" ht="32.1" customHeight="1">
      <c r="A630" s="91"/>
      <c r="B630" s="284">
        <f>'パターン2-2-5-1'!B631</f>
        <v>0</v>
      </c>
      <c r="C630" s="285"/>
      <c r="D630" s="286">
        <f>'パターン2-2-5-1'!G631</f>
        <v>0</v>
      </c>
      <c r="E630" s="285"/>
      <c r="F630" s="287"/>
      <c r="G630" s="288">
        <f t="shared" si="6"/>
        <v>0</v>
      </c>
    </row>
    <row r="631" spans="1:7" s="77" customFormat="1" ht="32.1" customHeight="1">
      <c r="A631" s="91"/>
      <c r="B631" s="284">
        <f>'パターン2-2-5-1'!B632</f>
        <v>0</v>
      </c>
      <c r="C631" s="285"/>
      <c r="D631" s="286">
        <f>'パターン2-2-5-1'!G632</f>
        <v>0</v>
      </c>
      <c r="E631" s="285"/>
      <c r="F631" s="287"/>
      <c r="G631" s="288">
        <f t="shared" si="6"/>
        <v>0</v>
      </c>
    </row>
    <row r="632" spans="1:7" s="77" customFormat="1" ht="32.1" customHeight="1">
      <c r="A632" s="91"/>
      <c r="B632" s="284">
        <f>'パターン2-2-5-1'!B633</f>
        <v>0</v>
      </c>
      <c r="C632" s="285"/>
      <c r="D632" s="286">
        <f>'パターン2-2-5-1'!G633</f>
        <v>0</v>
      </c>
      <c r="E632" s="285"/>
      <c r="F632" s="287"/>
      <c r="G632" s="288">
        <f t="shared" si="6"/>
        <v>0</v>
      </c>
    </row>
    <row r="633" spans="1:7" s="77" customFormat="1" ht="32.1" customHeight="1">
      <c r="A633" s="91"/>
      <c r="B633" s="284">
        <f>'パターン2-2-5-1'!B634</f>
        <v>0</v>
      </c>
      <c r="C633" s="285"/>
      <c r="D633" s="286">
        <f>'パターン2-2-5-1'!G634</f>
        <v>0</v>
      </c>
      <c r="E633" s="285"/>
      <c r="F633" s="287"/>
      <c r="G633" s="288">
        <f t="shared" si="6"/>
        <v>0</v>
      </c>
    </row>
    <row r="634" spans="1:7" s="77" customFormat="1" ht="32.1" customHeight="1">
      <c r="A634" s="91"/>
      <c r="B634" s="284">
        <f>'パターン2-2-5-1'!B635</f>
        <v>0</v>
      </c>
      <c r="C634" s="285"/>
      <c r="D634" s="286">
        <f>'パターン2-2-5-1'!G635</f>
        <v>0</v>
      </c>
      <c r="E634" s="285"/>
      <c r="F634" s="287"/>
      <c r="G634" s="288">
        <f t="shared" si="6"/>
        <v>0</v>
      </c>
    </row>
    <row r="635" spans="1:7" s="77" customFormat="1" ht="32.1" customHeight="1">
      <c r="A635" s="91"/>
      <c r="B635" s="284">
        <f>'パターン2-2-5-1'!B636</f>
        <v>0</v>
      </c>
      <c r="C635" s="285"/>
      <c r="D635" s="286">
        <f>'パターン2-2-5-1'!G636</f>
        <v>0</v>
      </c>
      <c r="E635" s="285"/>
      <c r="F635" s="287"/>
      <c r="G635" s="288">
        <f t="shared" si="6"/>
        <v>0</v>
      </c>
    </row>
    <row r="636" spans="1:7" s="77" customFormat="1" ht="32.1" customHeight="1">
      <c r="A636" s="91"/>
      <c r="B636" s="284">
        <f>'パターン2-2-5-1'!B637</f>
        <v>0</v>
      </c>
      <c r="C636" s="285"/>
      <c r="D636" s="286">
        <f>'パターン2-2-5-1'!G637</f>
        <v>0</v>
      </c>
      <c r="E636" s="285"/>
      <c r="F636" s="287"/>
      <c r="G636" s="288">
        <f t="shared" si="6"/>
        <v>0</v>
      </c>
    </row>
    <row r="637" spans="1:7" s="77" customFormat="1" ht="32.1" customHeight="1">
      <c r="A637" s="91"/>
      <c r="B637" s="284">
        <f>'パターン2-2-5-1'!B638</f>
        <v>0</v>
      </c>
      <c r="C637" s="285"/>
      <c r="D637" s="286">
        <f>'パターン2-2-5-1'!G638</f>
        <v>0</v>
      </c>
      <c r="E637" s="285"/>
      <c r="F637" s="287"/>
      <c r="G637" s="288">
        <f t="shared" si="6"/>
        <v>0</v>
      </c>
    </row>
    <row r="638" spans="1:7" s="77" customFormat="1" ht="32.1" customHeight="1">
      <c r="A638" s="91"/>
      <c r="B638" s="284">
        <f>'パターン2-2-5-1'!B639</f>
        <v>0</v>
      </c>
      <c r="C638" s="285"/>
      <c r="D638" s="286">
        <f>'パターン2-2-5-1'!G639</f>
        <v>0</v>
      </c>
      <c r="E638" s="285"/>
      <c r="F638" s="287"/>
      <c r="G638" s="288">
        <f t="shared" si="6"/>
        <v>0</v>
      </c>
    </row>
    <row r="639" spans="1:7" s="77" customFormat="1" ht="32.1" customHeight="1">
      <c r="A639" s="91"/>
      <c r="B639" s="284">
        <f>'パターン2-2-5-1'!B640</f>
        <v>0</v>
      </c>
      <c r="C639" s="285"/>
      <c r="D639" s="286">
        <f>'パターン2-2-5-1'!G640</f>
        <v>0</v>
      </c>
      <c r="E639" s="285"/>
      <c r="F639" s="287"/>
      <c r="G639" s="288">
        <f t="shared" si="6"/>
        <v>0</v>
      </c>
    </row>
    <row r="640" spans="1:7" s="77" customFormat="1" ht="32.1" customHeight="1">
      <c r="A640" s="91"/>
      <c r="B640" s="284">
        <f>'パターン2-2-5-1'!B641</f>
        <v>0</v>
      </c>
      <c r="C640" s="285"/>
      <c r="D640" s="286">
        <f>'パターン2-2-5-1'!G641</f>
        <v>0</v>
      </c>
      <c r="E640" s="285"/>
      <c r="F640" s="287"/>
      <c r="G640" s="288">
        <f t="shared" si="6"/>
        <v>0</v>
      </c>
    </row>
    <row r="641" spans="1:7" s="77" customFormat="1" ht="32.1" customHeight="1">
      <c r="A641" s="91"/>
      <c r="B641" s="284">
        <f>'パターン2-2-5-1'!B642</f>
        <v>0</v>
      </c>
      <c r="C641" s="285"/>
      <c r="D641" s="286">
        <f>'パターン2-2-5-1'!G642</f>
        <v>0</v>
      </c>
      <c r="E641" s="285"/>
      <c r="F641" s="287"/>
      <c r="G641" s="288">
        <f t="shared" si="6"/>
        <v>0</v>
      </c>
    </row>
    <row r="642" spans="1:7" s="77" customFormat="1" ht="32.1" customHeight="1">
      <c r="A642" s="91"/>
      <c r="B642" s="284">
        <f>'パターン2-2-5-1'!B643</f>
        <v>0</v>
      </c>
      <c r="C642" s="285"/>
      <c r="D642" s="286">
        <f>'パターン2-2-5-1'!G643</f>
        <v>0</v>
      </c>
      <c r="E642" s="285"/>
      <c r="F642" s="287"/>
      <c r="G642" s="288">
        <f t="shared" si="6"/>
        <v>0</v>
      </c>
    </row>
    <row r="643" spans="1:7" s="77" customFormat="1" ht="32.1" customHeight="1">
      <c r="A643" s="91"/>
      <c r="B643" s="284">
        <f>'パターン2-2-5-1'!B644</f>
        <v>0</v>
      </c>
      <c r="C643" s="285"/>
      <c r="D643" s="286">
        <f>'パターン2-2-5-1'!G644</f>
        <v>0</v>
      </c>
      <c r="E643" s="285"/>
      <c r="F643" s="287"/>
      <c r="G643" s="288">
        <f t="shared" si="6"/>
        <v>0</v>
      </c>
    </row>
    <row r="644" spans="1:7" s="77" customFormat="1" ht="32.1" customHeight="1">
      <c r="A644" s="91"/>
      <c r="B644" s="284">
        <f>'パターン2-2-5-1'!B645</f>
        <v>0</v>
      </c>
      <c r="C644" s="285"/>
      <c r="D644" s="286">
        <f>'パターン2-2-5-1'!G645</f>
        <v>0</v>
      </c>
      <c r="E644" s="285"/>
      <c r="F644" s="287"/>
      <c r="G644" s="288">
        <f t="shared" si="6"/>
        <v>0</v>
      </c>
    </row>
    <row r="645" spans="1:7" s="77" customFormat="1" ht="32.1" customHeight="1">
      <c r="A645" s="91"/>
      <c r="B645" s="284">
        <f>'パターン2-2-5-1'!B646</f>
        <v>0</v>
      </c>
      <c r="C645" s="285"/>
      <c r="D645" s="286">
        <f>'パターン2-2-5-1'!G646</f>
        <v>0</v>
      </c>
      <c r="E645" s="285"/>
      <c r="F645" s="287"/>
      <c r="G645" s="288">
        <f t="shared" si="6"/>
        <v>0</v>
      </c>
    </row>
    <row r="646" spans="1:7" s="77" customFormat="1" ht="32.1" customHeight="1">
      <c r="A646" s="91"/>
      <c r="B646" s="284">
        <f>'パターン2-2-5-1'!B647</f>
        <v>0</v>
      </c>
      <c r="C646" s="285"/>
      <c r="D646" s="286">
        <f>'パターン2-2-5-1'!G647</f>
        <v>0</v>
      </c>
      <c r="E646" s="285"/>
      <c r="F646" s="287"/>
      <c r="G646" s="288">
        <f t="shared" si="6"/>
        <v>0</v>
      </c>
    </row>
    <row r="647" spans="1:7" s="77" customFormat="1" ht="32.1" customHeight="1">
      <c r="A647" s="91"/>
      <c r="B647" s="284">
        <f>'パターン2-2-5-1'!B648</f>
        <v>0</v>
      </c>
      <c r="C647" s="285"/>
      <c r="D647" s="286">
        <f>'パターン2-2-5-1'!G648</f>
        <v>0</v>
      </c>
      <c r="E647" s="285"/>
      <c r="F647" s="287"/>
      <c r="G647" s="288">
        <f t="shared" si="6"/>
        <v>0</v>
      </c>
    </row>
    <row r="648" spans="1:7" s="77" customFormat="1" ht="32.1" customHeight="1">
      <c r="A648" s="91"/>
      <c r="B648" s="284">
        <f>'パターン2-2-5-1'!B649</f>
        <v>0</v>
      </c>
      <c r="C648" s="285"/>
      <c r="D648" s="286">
        <f>'パターン2-2-5-1'!G649</f>
        <v>0</v>
      </c>
      <c r="E648" s="285"/>
      <c r="F648" s="287"/>
      <c r="G648" s="288">
        <f t="shared" si="6"/>
        <v>0</v>
      </c>
    </row>
    <row r="649" spans="1:7" s="77" customFormat="1" ht="32.1" customHeight="1">
      <c r="A649" s="91"/>
      <c r="B649" s="284">
        <f>'パターン2-2-5-1'!B650</f>
        <v>0</v>
      </c>
      <c r="C649" s="285"/>
      <c r="D649" s="286">
        <f>'パターン2-2-5-1'!G650</f>
        <v>0</v>
      </c>
      <c r="E649" s="285"/>
      <c r="F649" s="287"/>
      <c r="G649" s="288">
        <f t="shared" si="6"/>
        <v>0</v>
      </c>
    </row>
    <row r="650" spans="1:7" s="77" customFormat="1" ht="32.1" customHeight="1">
      <c r="A650" s="91"/>
      <c r="B650" s="284">
        <f>'パターン2-2-5-1'!B651</f>
        <v>0</v>
      </c>
      <c r="C650" s="285"/>
      <c r="D650" s="286">
        <f>'パターン2-2-5-1'!G651</f>
        <v>0</v>
      </c>
      <c r="E650" s="285"/>
      <c r="F650" s="287"/>
      <c r="G650" s="288">
        <f t="shared" ref="G650:G713" si="7">D650+E650+F650-C650</f>
        <v>0</v>
      </c>
    </row>
    <row r="651" spans="1:7" s="77" customFormat="1" ht="32.1" customHeight="1">
      <c r="A651" s="91"/>
      <c r="B651" s="284">
        <f>'パターン2-2-5-1'!B652</f>
        <v>0</v>
      </c>
      <c r="C651" s="285"/>
      <c r="D651" s="286">
        <f>'パターン2-2-5-1'!G652</f>
        <v>0</v>
      </c>
      <c r="E651" s="285"/>
      <c r="F651" s="287"/>
      <c r="G651" s="288">
        <f t="shared" si="7"/>
        <v>0</v>
      </c>
    </row>
    <row r="652" spans="1:7" s="77" customFormat="1" ht="32.1" customHeight="1">
      <c r="A652" s="91"/>
      <c r="B652" s="284">
        <f>'パターン2-2-5-1'!B653</f>
        <v>0</v>
      </c>
      <c r="C652" s="285"/>
      <c r="D652" s="286">
        <f>'パターン2-2-5-1'!G653</f>
        <v>0</v>
      </c>
      <c r="E652" s="285"/>
      <c r="F652" s="287"/>
      <c r="G652" s="288">
        <f t="shared" si="7"/>
        <v>0</v>
      </c>
    </row>
    <row r="653" spans="1:7" s="77" customFormat="1" ht="32.1" customHeight="1">
      <c r="A653" s="91"/>
      <c r="B653" s="284">
        <f>'パターン2-2-5-1'!B654</f>
        <v>0</v>
      </c>
      <c r="C653" s="285"/>
      <c r="D653" s="286">
        <f>'パターン2-2-5-1'!G654</f>
        <v>0</v>
      </c>
      <c r="E653" s="285"/>
      <c r="F653" s="287"/>
      <c r="G653" s="288">
        <f t="shared" si="7"/>
        <v>0</v>
      </c>
    </row>
    <row r="654" spans="1:7" s="77" customFormat="1" ht="32.1" customHeight="1">
      <c r="A654" s="91"/>
      <c r="B654" s="284">
        <f>'パターン2-2-5-1'!B655</f>
        <v>0</v>
      </c>
      <c r="C654" s="285"/>
      <c r="D654" s="286">
        <f>'パターン2-2-5-1'!G655</f>
        <v>0</v>
      </c>
      <c r="E654" s="285"/>
      <c r="F654" s="287"/>
      <c r="G654" s="288">
        <f t="shared" si="7"/>
        <v>0</v>
      </c>
    </row>
    <row r="655" spans="1:7" s="77" customFormat="1" ht="32.1" customHeight="1">
      <c r="A655" s="91"/>
      <c r="B655" s="284">
        <f>'パターン2-2-5-1'!B656</f>
        <v>0</v>
      </c>
      <c r="C655" s="285"/>
      <c r="D655" s="286">
        <f>'パターン2-2-5-1'!G656</f>
        <v>0</v>
      </c>
      <c r="E655" s="285"/>
      <c r="F655" s="287"/>
      <c r="G655" s="288">
        <f t="shared" si="7"/>
        <v>0</v>
      </c>
    </row>
    <row r="656" spans="1:7" s="77" customFormat="1" ht="32.1" customHeight="1">
      <c r="A656" s="91"/>
      <c r="B656" s="284">
        <f>'パターン2-2-5-1'!B657</f>
        <v>0</v>
      </c>
      <c r="C656" s="285"/>
      <c r="D656" s="286">
        <f>'パターン2-2-5-1'!G657</f>
        <v>0</v>
      </c>
      <c r="E656" s="285"/>
      <c r="F656" s="287"/>
      <c r="G656" s="288">
        <f t="shared" si="7"/>
        <v>0</v>
      </c>
    </row>
    <row r="657" spans="1:7" s="77" customFormat="1" ht="32.1" customHeight="1">
      <c r="A657" s="91"/>
      <c r="B657" s="284">
        <f>'パターン2-2-5-1'!B658</f>
        <v>0</v>
      </c>
      <c r="C657" s="285"/>
      <c r="D657" s="286">
        <f>'パターン2-2-5-1'!G658</f>
        <v>0</v>
      </c>
      <c r="E657" s="285"/>
      <c r="F657" s="287"/>
      <c r="G657" s="288">
        <f t="shared" si="7"/>
        <v>0</v>
      </c>
    </row>
    <row r="658" spans="1:7" s="77" customFormat="1" ht="32.1" customHeight="1">
      <c r="A658" s="91"/>
      <c r="B658" s="284">
        <f>'パターン2-2-5-1'!B659</f>
        <v>0</v>
      </c>
      <c r="C658" s="285"/>
      <c r="D658" s="286">
        <f>'パターン2-2-5-1'!G659</f>
        <v>0</v>
      </c>
      <c r="E658" s="285"/>
      <c r="F658" s="287"/>
      <c r="G658" s="288">
        <f t="shared" si="7"/>
        <v>0</v>
      </c>
    </row>
    <row r="659" spans="1:7" s="77" customFormat="1" ht="32.1" customHeight="1">
      <c r="A659" s="91"/>
      <c r="B659" s="284">
        <f>'パターン2-2-5-1'!B660</f>
        <v>0</v>
      </c>
      <c r="C659" s="285"/>
      <c r="D659" s="286">
        <f>'パターン2-2-5-1'!G660</f>
        <v>0</v>
      </c>
      <c r="E659" s="285"/>
      <c r="F659" s="287"/>
      <c r="G659" s="288">
        <f t="shared" si="7"/>
        <v>0</v>
      </c>
    </row>
    <row r="660" spans="1:7" s="77" customFormat="1" ht="32.1" customHeight="1">
      <c r="A660" s="91"/>
      <c r="B660" s="284">
        <f>'パターン2-2-5-1'!B661</f>
        <v>0</v>
      </c>
      <c r="C660" s="285"/>
      <c r="D660" s="286">
        <f>'パターン2-2-5-1'!G661</f>
        <v>0</v>
      </c>
      <c r="E660" s="285"/>
      <c r="F660" s="287"/>
      <c r="G660" s="288">
        <f t="shared" si="7"/>
        <v>0</v>
      </c>
    </row>
    <row r="661" spans="1:7" s="77" customFormat="1" ht="32.1" customHeight="1">
      <c r="A661" s="91"/>
      <c r="B661" s="284">
        <f>'パターン2-2-5-1'!B662</f>
        <v>0</v>
      </c>
      <c r="C661" s="285"/>
      <c r="D661" s="286">
        <f>'パターン2-2-5-1'!G662</f>
        <v>0</v>
      </c>
      <c r="E661" s="285"/>
      <c r="F661" s="287"/>
      <c r="G661" s="288">
        <f t="shared" si="7"/>
        <v>0</v>
      </c>
    </row>
    <row r="662" spans="1:7" s="77" customFormat="1" ht="32.1" customHeight="1">
      <c r="A662" s="91"/>
      <c r="B662" s="284">
        <f>'パターン2-2-5-1'!B663</f>
        <v>0</v>
      </c>
      <c r="C662" s="285"/>
      <c r="D662" s="286">
        <f>'パターン2-2-5-1'!G663</f>
        <v>0</v>
      </c>
      <c r="E662" s="285"/>
      <c r="F662" s="287"/>
      <c r="G662" s="288">
        <f t="shared" si="7"/>
        <v>0</v>
      </c>
    </row>
    <row r="663" spans="1:7" s="77" customFormat="1" ht="32.1" customHeight="1">
      <c r="A663" s="91"/>
      <c r="B663" s="284">
        <f>'パターン2-2-5-1'!B664</f>
        <v>0</v>
      </c>
      <c r="C663" s="285"/>
      <c r="D663" s="286">
        <f>'パターン2-2-5-1'!G664</f>
        <v>0</v>
      </c>
      <c r="E663" s="285"/>
      <c r="F663" s="287"/>
      <c r="G663" s="288">
        <f t="shared" si="7"/>
        <v>0</v>
      </c>
    </row>
    <row r="664" spans="1:7" s="77" customFormat="1" ht="32.1" customHeight="1">
      <c r="A664" s="91"/>
      <c r="B664" s="284">
        <f>'パターン2-2-5-1'!B665</f>
        <v>0</v>
      </c>
      <c r="C664" s="285"/>
      <c r="D664" s="286">
        <f>'パターン2-2-5-1'!G665</f>
        <v>0</v>
      </c>
      <c r="E664" s="285"/>
      <c r="F664" s="287"/>
      <c r="G664" s="288">
        <f t="shared" si="7"/>
        <v>0</v>
      </c>
    </row>
    <row r="665" spans="1:7" s="77" customFormat="1" ht="32.1" customHeight="1">
      <c r="A665" s="91"/>
      <c r="B665" s="284">
        <f>'パターン2-2-5-1'!B666</f>
        <v>0</v>
      </c>
      <c r="C665" s="285"/>
      <c r="D665" s="286">
        <f>'パターン2-2-5-1'!G666</f>
        <v>0</v>
      </c>
      <c r="E665" s="285"/>
      <c r="F665" s="287"/>
      <c r="G665" s="288">
        <f t="shared" si="7"/>
        <v>0</v>
      </c>
    </row>
    <row r="666" spans="1:7" s="77" customFormat="1" ht="32.1" customHeight="1">
      <c r="A666" s="91"/>
      <c r="B666" s="284">
        <f>'パターン2-2-5-1'!B667</f>
        <v>0</v>
      </c>
      <c r="C666" s="285"/>
      <c r="D666" s="286">
        <f>'パターン2-2-5-1'!G667</f>
        <v>0</v>
      </c>
      <c r="E666" s="285"/>
      <c r="F666" s="287"/>
      <c r="G666" s="288">
        <f t="shared" si="7"/>
        <v>0</v>
      </c>
    </row>
    <row r="667" spans="1:7" s="77" customFormat="1" ht="32.1" customHeight="1">
      <c r="A667" s="91"/>
      <c r="B667" s="284">
        <f>'パターン2-2-5-1'!B668</f>
        <v>0</v>
      </c>
      <c r="C667" s="285"/>
      <c r="D667" s="286">
        <f>'パターン2-2-5-1'!G668</f>
        <v>0</v>
      </c>
      <c r="E667" s="285"/>
      <c r="F667" s="287"/>
      <c r="G667" s="288">
        <f t="shared" si="7"/>
        <v>0</v>
      </c>
    </row>
    <row r="668" spans="1:7" s="77" customFormat="1" ht="32.1" customHeight="1">
      <c r="A668" s="91"/>
      <c r="B668" s="284">
        <f>'パターン2-2-5-1'!B669</f>
        <v>0</v>
      </c>
      <c r="C668" s="285"/>
      <c r="D668" s="286">
        <f>'パターン2-2-5-1'!G669</f>
        <v>0</v>
      </c>
      <c r="E668" s="285"/>
      <c r="F668" s="287"/>
      <c r="G668" s="288">
        <f t="shared" si="7"/>
        <v>0</v>
      </c>
    </row>
    <row r="669" spans="1:7" s="77" customFormat="1" ht="32.1" customHeight="1">
      <c r="A669" s="91"/>
      <c r="B669" s="284">
        <f>'パターン2-2-5-1'!B670</f>
        <v>0</v>
      </c>
      <c r="C669" s="285"/>
      <c r="D669" s="286">
        <f>'パターン2-2-5-1'!G670</f>
        <v>0</v>
      </c>
      <c r="E669" s="285"/>
      <c r="F669" s="287"/>
      <c r="G669" s="288">
        <f t="shared" si="7"/>
        <v>0</v>
      </c>
    </row>
    <row r="670" spans="1:7" s="77" customFormat="1" ht="32.1" customHeight="1">
      <c r="A670" s="91"/>
      <c r="B670" s="284">
        <f>'パターン2-2-5-1'!B671</f>
        <v>0</v>
      </c>
      <c r="C670" s="285"/>
      <c r="D670" s="286">
        <f>'パターン2-2-5-1'!G671</f>
        <v>0</v>
      </c>
      <c r="E670" s="285"/>
      <c r="F670" s="287"/>
      <c r="G670" s="288">
        <f t="shared" si="7"/>
        <v>0</v>
      </c>
    </row>
    <row r="671" spans="1:7" s="77" customFormat="1" ht="32.1" customHeight="1">
      <c r="A671" s="91"/>
      <c r="B671" s="284">
        <f>'パターン2-2-5-1'!B672</f>
        <v>0</v>
      </c>
      <c r="C671" s="285"/>
      <c r="D671" s="286">
        <f>'パターン2-2-5-1'!G672</f>
        <v>0</v>
      </c>
      <c r="E671" s="285"/>
      <c r="F671" s="287"/>
      <c r="G671" s="288">
        <f t="shared" si="7"/>
        <v>0</v>
      </c>
    </row>
    <row r="672" spans="1:7" s="77" customFormat="1" ht="32.1" customHeight="1">
      <c r="A672" s="91"/>
      <c r="B672" s="284">
        <f>'パターン2-2-5-1'!B673</f>
        <v>0</v>
      </c>
      <c r="C672" s="285"/>
      <c r="D672" s="286">
        <f>'パターン2-2-5-1'!G673</f>
        <v>0</v>
      </c>
      <c r="E672" s="285"/>
      <c r="F672" s="287"/>
      <c r="G672" s="288">
        <f t="shared" si="7"/>
        <v>0</v>
      </c>
    </row>
    <row r="673" spans="1:7" s="77" customFormat="1" ht="32.1" customHeight="1">
      <c r="A673" s="91"/>
      <c r="B673" s="284">
        <f>'パターン2-2-5-1'!B674</f>
        <v>0</v>
      </c>
      <c r="C673" s="285"/>
      <c r="D673" s="286">
        <f>'パターン2-2-5-1'!G674</f>
        <v>0</v>
      </c>
      <c r="E673" s="285"/>
      <c r="F673" s="287"/>
      <c r="G673" s="288">
        <f t="shared" si="7"/>
        <v>0</v>
      </c>
    </row>
    <row r="674" spans="1:7" s="77" customFormat="1" ht="32.1" customHeight="1">
      <c r="A674" s="91"/>
      <c r="B674" s="284">
        <f>'パターン2-2-5-1'!B675</f>
        <v>0</v>
      </c>
      <c r="C674" s="285"/>
      <c r="D674" s="286">
        <f>'パターン2-2-5-1'!G675</f>
        <v>0</v>
      </c>
      <c r="E674" s="285"/>
      <c r="F674" s="287"/>
      <c r="G674" s="288">
        <f t="shared" si="7"/>
        <v>0</v>
      </c>
    </row>
    <row r="675" spans="1:7" s="77" customFormat="1" ht="32.1" customHeight="1">
      <c r="A675" s="91"/>
      <c r="B675" s="284">
        <f>'パターン2-2-5-1'!B676</f>
        <v>0</v>
      </c>
      <c r="C675" s="285"/>
      <c r="D675" s="286">
        <f>'パターン2-2-5-1'!G676</f>
        <v>0</v>
      </c>
      <c r="E675" s="285"/>
      <c r="F675" s="287"/>
      <c r="G675" s="288">
        <f t="shared" si="7"/>
        <v>0</v>
      </c>
    </row>
    <row r="676" spans="1:7" s="77" customFormat="1" ht="32.1" customHeight="1">
      <c r="A676" s="91"/>
      <c r="B676" s="284">
        <f>'パターン2-2-5-1'!B677</f>
        <v>0</v>
      </c>
      <c r="C676" s="285"/>
      <c r="D676" s="286">
        <f>'パターン2-2-5-1'!G677</f>
        <v>0</v>
      </c>
      <c r="E676" s="285"/>
      <c r="F676" s="287"/>
      <c r="G676" s="288">
        <f t="shared" si="7"/>
        <v>0</v>
      </c>
    </row>
    <row r="677" spans="1:7" s="77" customFormat="1" ht="32.1" customHeight="1">
      <c r="A677" s="91"/>
      <c r="B677" s="284">
        <f>'パターン2-2-5-1'!B678</f>
        <v>0</v>
      </c>
      <c r="C677" s="285"/>
      <c r="D677" s="286">
        <f>'パターン2-2-5-1'!G678</f>
        <v>0</v>
      </c>
      <c r="E677" s="285"/>
      <c r="F677" s="287"/>
      <c r="G677" s="288">
        <f t="shared" si="7"/>
        <v>0</v>
      </c>
    </row>
    <row r="678" spans="1:7" s="77" customFormat="1" ht="32.1" customHeight="1">
      <c r="A678" s="91"/>
      <c r="B678" s="284">
        <f>'パターン2-2-5-1'!B679</f>
        <v>0</v>
      </c>
      <c r="C678" s="285"/>
      <c r="D678" s="286">
        <f>'パターン2-2-5-1'!G679</f>
        <v>0</v>
      </c>
      <c r="E678" s="285"/>
      <c r="F678" s="287"/>
      <c r="G678" s="288">
        <f t="shared" si="7"/>
        <v>0</v>
      </c>
    </row>
    <row r="679" spans="1:7" s="77" customFormat="1" ht="32.1" customHeight="1">
      <c r="A679" s="91"/>
      <c r="B679" s="284">
        <f>'パターン2-2-5-1'!B680</f>
        <v>0</v>
      </c>
      <c r="C679" s="285"/>
      <c r="D679" s="286">
        <f>'パターン2-2-5-1'!G680</f>
        <v>0</v>
      </c>
      <c r="E679" s="285"/>
      <c r="F679" s="287"/>
      <c r="G679" s="288">
        <f t="shared" si="7"/>
        <v>0</v>
      </c>
    </row>
    <row r="680" spans="1:7" s="77" customFormat="1" ht="32.1" customHeight="1">
      <c r="A680" s="91"/>
      <c r="B680" s="284">
        <f>'パターン2-2-5-1'!B681</f>
        <v>0</v>
      </c>
      <c r="C680" s="285"/>
      <c r="D680" s="286">
        <f>'パターン2-2-5-1'!G681</f>
        <v>0</v>
      </c>
      <c r="E680" s="285"/>
      <c r="F680" s="287"/>
      <c r="G680" s="288">
        <f t="shared" si="7"/>
        <v>0</v>
      </c>
    </row>
    <row r="681" spans="1:7" s="77" customFormat="1" ht="32.1" customHeight="1">
      <c r="A681" s="91"/>
      <c r="B681" s="284">
        <f>'パターン2-2-5-1'!B682</f>
        <v>0</v>
      </c>
      <c r="C681" s="285"/>
      <c r="D681" s="286">
        <f>'パターン2-2-5-1'!G682</f>
        <v>0</v>
      </c>
      <c r="E681" s="285"/>
      <c r="F681" s="287"/>
      <c r="G681" s="288">
        <f t="shared" si="7"/>
        <v>0</v>
      </c>
    </row>
    <row r="682" spans="1:7" s="77" customFormat="1" ht="32.1" customHeight="1">
      <c r="A682" s="91"/>
      <c r="B682" s="284">
        <f>'パターン2-2-5-1'!B683</f>
        <v>0</v>
      </c>
      <c r="C682" s="285"/>
      <c r="D682" s="286">
        <f>'パターン2-2-5-1'!G683</f>
        <v>0</v>
      </c>
      <c r="E682" s="285"/>
      <c r="F682" s="287"/>
      <c r="G682" s="288">
        <f t="shared" si="7"/>
        <v>0</v>
      </c>
    </row>
    <row r="683" spans="1:7" s="77" customFormat="1" ht="32.1" customHeight="1">
      <c r="A683" s="91"/>
      <c r="B683" s="284">
        <f>'パターン2-2-5-1'!B684</f>
        <v>0</v>
      </c>
      <c r="C683" s="285"/>
      <c r="D683" s="286">
        <f>'パターン2-2-5-1'!G684</f>
        <v>0</v>
      </c>
      <c r="E683" s="285"/>
      <c r="F683" s="287"/>
      <c r="G683" s="288">
        <f t="shared" si="7"/>
        <v>0</v>
      </c>
    </row>
    <row r="684" spans="1:7" s="77" customFormat="1" ht="32.1" customHeight="1">
      <c r="A684" s="91"/>
      <c r="B684" s="284">
        <f>'パターン2-2-5-1'!B685</f>
        <v>0</v>
      </c>
      <c r="C684" s="285"/>
      <c r="D684" s="286">
        <f>'パターン2-2-5-1'!G685</f>
        <v>0</v>
      </c>
      <c r="E684" s="285"/>
      <c r="F684" s="287"/>
      <c r="G684" s="288">
        <f t="shared" si="7"/>
        <v>0</v>
      </c>
    </row>
    <row r="685" spans="1:7" s="77" customFormat="1" ht="32.1" customHeight="1">
      <c r="A685" s="91"/>
      <c r="B685" s="284">
        <f>'パターン2-2-5-1'!B686</f>
        <v>0</v>
      </c>
      <c r="C685" s="285"/>
      <c r="D685" s="286">
        <f>'パターン2-2-5-1'!G686</f>
        <v>0</v>
      </c>
      <c r="E685" s="285"/>
      <c r="F685" s="287"/>
      <c r="G685" s="288">
        <f t="shared" si="7"/>
        <v>0</v>
      </c>
    </row>
    <row r="686" spans="1:7" s="77" customFormat="1" ht="32.1" customHeight="1">
      <c r="A686" s="91"/>
      <c r="B686" s="284">
        <f>'パターン2-2-5-1'!B687</f>
        <v>0</v>
      </c>
      <c r="C686" s="285"/>
      <c r="D686" s="286">
        <f>'パターン2-2-5-1'!G687</f>
        <v>0</v>
      </c>
      <c r="E686" s="285"/>
      <c r="F686" s="287"/>
      <c r="G686" s="288">
        <f t="shared" si="7"/>
        <v>0</v>
      </c>
    </row>
    <row r="687" spans="1:7" s="77" customFormat="1" ht="32.1" customHeight="1">
      <c r="A687" s="91"/>
      <c r="B687" s="284">
        <f>'パターン2-2-5-1'!B688</f>
        <v>0</v>
      </c>
      <c r="C687" s="285"/>
      <c r="D687" s="286">
        <f>'パターン2-2-5-1'!G688</f>
        <v>0</v>
      </c>
      <c r="E687" s="285"/>
      <c r="F687" s="287"/>
      <c r="G687" s="288">
        <f t="shared" si="7"/>
        <v>0</v>
      </c>
    </row>
    <row r="688" spans="1:7" s="77" customFormat="1" ht="32.1" customHeight="1">
      <c r="A688" s="91"/>
      <c r="B688" s="284">
        <f>'パターン2-2-5-1'!B689</f>
        <v>0</v>
      </c>
      <c r="C688" s="285"/>
      <c r="D688" s="286">
        <f>'パターン2-2-5-1'!G689</f>
        <v>0</v>
      </c>
      <c r="E688" s="285"/>
      <c r="F688" s="287"/>
      <c r="G688" s="288">
        <f t="shared" si="7"/>
        <v>0</v>
      </c>
    </row>
    <row r="689" spans="1:7" s="77" customFormat="1" ht="32.1" customHeight="1">
      <c r="A689" s="91"/>
      <c r="B689" s="284">
        <f>'パターン2-2-5-1'!B690</f>
        <v>0</v>
      </c>
      <c r="C689" s="285"/>
      <c r="D689" s="286">
        <f>'パターン2-2-5-1'!G690</f>
        <v>0</v>
      </c>
      <c r="E689" s="285"/>
      <c r="F689" s="287"/>
      <c r="G689" s="288">
        <f t="shared" si="7"/>
        <v>0</v>
      </c>
    </row>
    <row r="690" spans="1:7" s="77" customFormat="1" ht="32.1" customHeight="1">
      <c r="A690" s="91"/>
      <c r="B690" s="284">
        <f>'パターン2-2-5-1'!B691</f>
        <v>0</v>
      </c>
      <c r="C690" s="285"/>
      <c r="D690" s="286">
        <f>'パターン2-2-5-1'!G691</f>
        <v>0</v>
      </c>
      <c r="E690" s="285"/>
      <c r="F690" s="287"/>
      <c r="G690" s="288">
        <f t="shared" si="7"/>
        <v>0</v>
      </c>
    </row>
    <row r="691" spans="1:7" s="77" customFormat="1" ht="32.1" customHeight="1">
      <c r="A691" s="91"/>
      <c r="B691" s="284">
        <f>'パターン2-2-5-1'!B692</f>
        <v>0</v>
      </c>
      <c r="C691" s="285"/>
      <c r="D691" s="286">
        <f>'パターン2-2-5-1'!G692</f>
        <v>0</v>
      </c>
      <c r="E691" s="285"/>
      <c r="F691" s="287"/>
      <c r="G691" s="288">
        <f t="shared" si="7"/>
        <v>0</v>
      </c>
    </row>
    <row r="692" spans="1:7" s="77" customFormat="1" ht="32.1" customHeight="1">
      <c r="A692" s="91"/>
      <c r="B692" s="284">
        <f>'パターン2-2-5-1'!B693</f>
        <v>0</v>
      </c>
      <c r="C692" s="285"/>
      <c r="D692" s="286">
        <f>'パターン2-2-5-1'!G693</f>
        <v>0</v>
      </c>
      <c r="E692" s="285"/>
      <c r="F692" s="287"/>
      <c r="G692" s="288">
        <f t="shared" si="7"/>
        <v>0</v>
      </c>
    </row>
    <row r="693" spans="1:7" s="77" customFormat="1" ht="32.1" customHeight="1">
      <c r="A693" s="91"/>
      <c r="B693" s="284">
        <f>'パターン2-2-5-1'!B694</f>
        <v>0</v>
      </c>
      <c r="C693" s="285"/>
      <c r="D693" s="286">
        <f>'パターン2-2-5-1'!G694</f>
        <v>0</v>
      </c>
      <c r="E693" s="285"/>
      <c r="F693" s="287"/>
      <c r="G693" s="288">
        <f t="shared" si="7"/>
        <v>0</v>
      </c>
    </row>
    <row r="694" spans="1:7" s="77" customFormat="1" ht="32.1" customHeight="1">
      <c r="A694" s="91"/>
      <c r="B694" s="284">
        <f>'パターン2-2-5-1'!B695</f>
        <v>0</v>
      </c>
      <c r="C694" s="285"/>
      <c r="D694" s="286">
        <f>'パターン2-2-5-1'!G695</f>
        <v>0</v>
      </c>
      <c r="E694" s="285"/>
      <c r="F694" s="287"/>
      <c r="G694" s="288">
        <f t="shared" si="7"/>
        <v>0</v>
      </c>
    </row>
    <row r="695" spans="1:7" s="77" customFormat="1" ht="32.1" customHeight="1">
      <c r="A695" s="91"/>
      <c r="B695" s="284">
        <f>'パターン2-2-5-1'!B696</f>
        <v>0</v>
      </c>
      <c r="C695" s="285"/>
      <c r="D695" s="286">
        <f>'パターン2-2-5-1'!G696</f>
        <v>0</v>
      </c>
      <c r="E695" s="285"/>
      <c r="F695" s="287"/>
      <c r="G695" s="288">
        <f t="shared" si="7"/>
        <v>0</v>
      </c>
    </row>
    <row r="696" spans="1:7" s="77" customFormat="1" ht="32.1" customHeight="1">
      <c r="A696" s="91"/>
      <c r="B696" s="284">
        <f>'パターン2-2-5-1'!B697</f>
        <v>0</v>
      </c>
      <c r="C696" s="285"/>
      <c r="D696" s="286">
        <f>'パターン2-2-5-1'!G697</f>
        <v>0</v>
      </c>
      <c r="E696" s="285"/>
      <c r="F696" s="287"/>
      <c r="G696" s="288">
        <f t="shared" si="7"/>
        <v>0</v>
      </c>
    </row>
    <row r="697" spans="1:7" s="77" customFormat="1" ht="32.1" customHeight="1">
      <c r="A697" s="91"/>
      <c r="B697" s="284">
        <f>'パターン2-2-5-1'!B698</f>
        <v>0</v>
      </c>
      <c r="C697" s="285"/>
      <c r="D697" s="286">
        <f>'パターン2-2-5-1'!G698</f>
        <v>0</v>
      </c>
      <c r="E697" s="285"/>
      <c r="F697" s="287"/>
      <c r="G697" s="288">
        <f t="shared" si="7"/>
        <v>0</v>
      </c>
    </row>
    <row r="698" spans="1:7" s="77" customFormat="1" ht="32.1" customHeight="1">
      <c r="A698" s="91"/>
      <c r="B698" s="284">
        <f>'パターン2-2-5-1'!B699</f>
        <v>0</v>
      </c>
      <c r="C698" s="285"/>
      <c r="D698" s="286">
        <f>'パターン2-2-5-1'!G699</f>
        <v>0</v>
      </c>
      <c r="E698" s="285"/>
      <c r="F698" s="287"/>
      <c r="G698" s="288">
        <f t="shared" si="7"/>
        <v>0</v>
      </c>
    </row>
    <row r="699" spans="1:7" s="77" customFormat="1" ht="32.1" customHeight="1">
      <c r="A699" s="91"/>
      <c r="B699" s="284">
        <f>'パターン2-2-5-1'!B700</f>
        <v>0</v>
      </c>
      <c r="C699" s="285"/>
      <c r="D699" s="286">
        <f>'パターン2-2-5-1'!G700</f>
        <v>0</v>
      </c>
      <c r="E699" s="285"/>
      <c r="F699" s="287"/>
      <c r="G699" s="288">
        <f t="shared" si="7"/>
        <v>0</v>
      </c>
    </row>
    <row r="700" spans="1:7" s="77" customFormat="1" ht="32.1" customHeight="1">
      <c r="A700" s="91"/>
      <c r="B700" s="284">
        <f>'パターン2-2-5-1'!B701</f>
        <v>0</v>
      </c>
      <c r="C700" s="285"/>
      <c r="D700" s="286">
        <f>'パターン2-2-5-1'!G701</f>
        <v>0</v>
      </c>
      <c r="E700" s="285"/>
      <c r="F700" s="287"/>
      <c r="G700" s="288">
        <f t="shared" si="7"/>
        <v>0</v>
      </c>
    </row>
    <row r="701" spans="1:7" s="77" customFormat="1" ht="32.1" customHeight="1">
      <c r="A701" s="91"/>
      <c r="B701" s="284">
        <f>'パターン2-2-5-1'!B702</f>
        <v>0</v>
      </c>
      <c r="C701" s="285"/>
      <c r="D701" s="286">
        <f>'パターン2-2-5-1'!G702</f>
        <v>0</v>
      </c>
      <c r="E701" s="285"/>
      <c r="F701" s="287"/>
      <c r="G701" s="288">
        <f t="shared" si="7"/>
        <v>0</v>
      </c>
    </row>
    <row r="702" spans="1:7" s="77" customFormat="1" ht="32.1" customHeight="1">
      <c r="A702" s="91"/>
      <c r="B702" s="284">
        <f>'パターン2-2-5-1'!B703</f>
        <v>0</v>
      </c>
      <c r="C702" s="285"/>
      <c r="D702" s="286">
        <f>'パターン2-2-5-1'!G703</f>
        <v>0</v>
      </c>
      <c r="E702" s="285"/>
      <c r="F702" s="287"/>
      <c r="G702" s="288">
        <f t="shared" si="7"/>
        <v>0</v>
      </c>
    </row>
    <row r="703" spans="1:7" s="77" customFormat="1" ht="32.1" customHeight="1">
      <c r="A703" s="91"/>
      <c r="B703" s="284">
        <f>'パターン2-2-5-1'!B704</f>
        <v>0</v>
      </c>
      <c r="C703" s="285"/>
      <c r="D703" s="286">
        <f>'パターン2-2-5-1'!G704</f>
        <v>0</v>
      </c>
      <c r="E703" s="285"/>
      <c r="F703" s="287"/>
      <c r="G703" s="288">
        <f t="shared" si="7"/>
        <v>0</v>
      </c>
    </row>
    <row r="704" spans="1:7" s="77" customFormat="1" ht="32.1" customHeight="1">
      <c r="A704" s="91"/>
      <c r="B704" s="284">
        <f>'パターン2-2-5-1'!B705</f>
        <v>0</v>
      </c>
      <c r="C704" s="285"/>
      <c r="D704" s="286">
        <f>'パターン2-2-5-1'!G705</f>
        <v>0</v>
      </c>
      <c r="E704" s="285"/>
      <c r="F704" s="287"/>
      <c r="G704" s="288">
        <f t="shared" si="7"/>
        <v>0</v>
      </c>
    </row>
    <row r="705" spans="1:7" s="77" customFormat="1" ht="32.1" customHeight="1">
      <c r="A705" s="91"/>
      <c r="B705" s="284">
        <f>'パターン2-2-5-1'!B706</f>
        <v>0</v>
      </c>
      <c r="C705" s="285"/>
      <c r="D705" s="286">
        <f>'パターン2-2-5-1'!G706</f>
        <v>0</v>
      </c>
      <c r="E705" s="285"/>
      <c r="F705" s="287"/>
      <c r="G705" s="288">
        <f t="shared" si="7"/>
        <v>0</v>
      </c>
    </row>
    <row r="706" spans="1:7" s="77" customFormat="1" ht="32.1" customHeight="1">
      <c r="A706" s="91"/>
      <c r="B706" s="284">
        <f>'パターン2-2-5-1'!B707</f>
        <v>0</v>
      </c>
      <c r="C706" s="285"/>
      <c r="D706" s="286">
        <f>'パターン2-2-5-1'!G707</f>
        <v>0</v>
      </c>
      <c r="E706" s="285"/>
      <c r="F706" s="287"/>
      <c r="G706" s="288">
        <f t="shared" si="7"/>
        <v>0</v>
      </c>
    </row>
    <row r="707" spans="1:7" s="77" customFormat="1" ht="32.1" customHeight="1">
      <c r="A707" s="91"/>
      <c r="B707" s="284">
        <f>'パターン2-2-5-1'!B708</f>
        <v>0</v>
      </c>
      <c r="C707" s="285"/>
      <c r="D707" s="286">
        <f>'パターン2-2-5-1'!G708</f>
        <v>0</v>
      </c>
      <c r="E707" s="285"/>
      <c r="F707" s="287"/>
      <c r="G707" s="288">
        <f t="shared" si="7"/>
        <v>0</v>
      </c>
    </row>
    <row r="708" spans="1:7" s="77" customFormat="1" ht="32.1" customHeight="1">
      <c r="A708" s="91"/>
      <c r="B708" s="284">
        <f>'パターン2-2-5-1'!B709</f>
        <v>0</v>
      </c>
      <c r="C708" s="285"/>
      <c r="D708" s="286">
        <f>'パターン2-2-5-1'!G709</f>
        <v>0</v>
      </c>
      <c r="E708" s="285"/>
      <c r="F708" s="287"/>
      <c r="G708" s="288">
        <f t="shared" si="7"/>
        <v>0</v>
      </c>
    </row>
    <row r="709" spans="1:7" s="77" customFormat="1" ht="32.1" customHeight="1">
      <c r="A709" s="91"/>
      <c r="B709" s="284">
        <f>'パターン2-2-5-1'!B710</f>
        <v>0</v>
      </c>
      <c r="C709" s="285"/>
      <c r="D709" s="286">
        <f>'パターン2-2-5-1'!G710</f>
        <v>0</v>
      </c>
      <c r="E709" s="285"/>
      <c r="F709" s="287"/>
      <c r="G709" s="288">
        <f t="shared" si="7"/>
        <v>0</v>
      </c>
    </row>
    <row r="710" spans="1:7" s="77" customFormat="1" ht="32.1" customHeight="1">
      <c r="A710" s="91"/>
      <c r="B710" s="284">
        <f>'パターン2-2-5-1'!B711</f>
        <v>0</v>
      </c>
      <c r="C710" s="285"/>
      <c r="D710" s="286">
        <f>'パターン2-2-5-1'!G711</f>
        <v>0</v>
      </c>
      <c r="E710" s="285"/>
      <c r="F710" s="287"/>
      <c r="G710" s="288">
        <f t="shared" si="7"/>
        <v>0</v>
      </c>
    </row>
    <row r="711" spans="1:7" s="77" customFormat="1" ht="32.1" customHeight="1">
      <c r="A711" s="91"/>
      <c r="B711" s="284">
        <f>'パターン2-2-5-1'!B712</f>
        <v>0</v>
      </c>
      <c r="C711" s="285"/>
      <c r="D711" s="286">
        <f>'パターン2-2-5-1'!G712</f>
        <v>0</v>
      </c>
      <c r="E711" s="285"/>
      <c r="F711" s="287"/>
      <c r="G711" s="288">
        <f t="shared" si="7"/>
        <v>0</v>
      </c>
    </row>
    <row r="712" spans="1:7" s="77" customFormat="1" ht="32.1" customHeight="1">
      <c r="A712" s="91"/>
      <c r="B712" s="284">
        <f>'パターン2-2-5-1'!B713</f>
        <v>0</v>
      </c>
      <c r="C712" s="285"/>
      <c r="D712" s="286">
        <f>'パターン2-2-5-1'!G713</f>
        <v>0</v>
      </c>
      <c r="E712" s="285"/>
      <c r="F712" s="287"/>
      <c r="G712" s="288">
        <f t="shared" si="7"/>
        <v>0</v>
      </c>
    </row>
    <row r="713" spans="1:7" s="77" customFormat="1" ht="32.1" customHeight="1">
      <c r="A713" s="91"/>
      <c r="B713" s="284">
        <f>'パターン2-2-5-1'!B714</f>
        <v>0</v>
      </c>
      <c r="C713" s="285"/>
      <c r="D713" s="286">
        <f>'パターン2-2-5-1'!G714</f>
        <v>0</v>
      </c>
      <c r="E713" s="285"/>
      <c r="F713" s="287"/>
      <c r="G713" s="288">
        <f t="shared" si="7"/>
        <v>0</v>
      </c>
    </row>
    <row r="714" spans="1:7" s="77" customFormat="1" ht="32.1" customHeight="1">
      <c r="A714" s="91"/>
      <c r="B714" s="284">
        <f>'パターン2-2-5-1'!B715</f>
        <v>0</v>
      </c>
      <c r="C714" s="285"/>
      <c r="D714" s="286">
        <f>'パターン2-2-5-1'!G715</f>
        <v>0</v>
      </c>
      <c r="E714" s="285"/>
      <c r="F714" s="287"/>
      <c r="G714" s="288">
        <f t="shared" ref="G714:G777" si="8">D714+E714+F714-C714</f>
        <v>0</v>
      </c>
    </row>
    <row r="715" spans="1:7" s="77" customFormat="1" ht="32.1" customHeight="1">
      <c r="A715" s="91"/>
      <c r="B715" s="284">
        <f>'パターン2-2-5-1'!B716</f>
        <v>0</v>
      </c>
      <c r="C715" s="285"/>
      <c r="D715" s="286">
        <f>'パターン2-2-5-1'!G716</f>
        <v>0</v>
      </c>
      <c r="E715" s="285"/>
      <c r="F715" s="287"/>
      <c r="G715" s="288">
        <f t="shared" si="8"/>
        <v>0</v>
      </c>
    </row>
    <row r="716" spans="1:7" s="77" customFormat="1" ht="32.1" customHeight="1">
      <c r="A716" s="91"/>
      <c r="B716" s="284">
        <f>'パターン2-2-5-1'!B717</f>
        <v>0</v>
      </c>
      <c r="C716" s="285"/>
      <c r="D716" s="286">
        <f>'パターン2-2-5-1'!G717</f>
        <v>0</v>
      </c>
      <c r="E716" s="285"/>
      <c r="F716" s="287"/>
      <c r="G716" s="288">
        <f t="shared" si="8"/>
        <v>0</v>
      </c>
    </row>
    <row r="717" spans="1:7" s="77" customFormat="1" ht="32.1" customHeight="1">
      <c r="A717" s="91"/>
      <c r="B717" s="284">
        <f>'パターン2-2-5-1'!B718</f>
        <v>0</v>
      </c>
      <c r="C717" s="285"/>
      <c r="D717" s="286">
        <f>'パターン2-2-5-1'!G718</f>
        <v>0</v>
      </c>
      <c r="E717" s="285"/>
      <c r="F717" s="287"/>
      <c r="G717" s="288">
        <f t="shared" si="8"/>
        <v>0</v>
      </c>
    </row>
    <row r="718" spans="1:7" s="77" customFormat="1" ht="32.1" customHeight="1">
      <c r="A718" s="91"/>
      <c r="B718" s="284">
        <f>'パターン2-2-5-1'!B719</f>
        <v>0</v>
      </c>
      <c r="C718" s="285"/>
      <c r="D718" s="286">
        <f>'パターン2-2-5-1'!G719</f>
        <v>0</v>
      </c>
      <c r="E718" s="285"/>
      <c r="F718" s="287"/>
      <c r="G718" s="288">
        <f t="shared" si="8"/>
        <v>0</v>
      </c>
    </row>
    <row r="719" spans="1:7" s="77" customFormat="1" ht="32.1" customHeight="1">
      <c r="A719" s="91"/>
      <c r="B719" s="284">
        <f>'パターン2-2-5-1'!B720</f>
        <v>0</v>
      </c>
      <c r="C719" s="285"/>
      <c r="D719" s="286">
        <f>'パターン2-2-5-1'!G720</f>
        <v>0</v>
      </c>
      <c r="E719" s="285"/>
      <c r="F719" s="287"/>
      <c r="G719" s="288">
        <f t="shared" si="8"/>
        <v>0</v>
      </c>
    </row>
    <row r="720" spans="1:7" s="77" customFormat="1" ht="32.1" customHeight="1">
      <c r="A720" s="91"/>
      <c r="B720" s="284">
        <f>'パターン2-2-5-1'!B721</f>
        <v>0</v>
      </c>
      <c r="C720" s="285"/>
      <c r="D720" s="286">
        <f>'パターン2-2-5-1'!G721</f>
        <v>0</v>
      </c>
      <c r="E720" s="285"/>
      <c r="F720" s="287"/>
      <c r="G720" s="288">
        <f t="shared" si="8"/>
        <v>0</v>
      </c>
    </row>
    <row r="721" spans="1:7" s="77" customFormat="1" ht="32.1" customHeight="1">
      <c r="A721" s="91"/>
      <c r="B721" s="284">
        <f>'パターン2-2-5-1'!B722</f>
        <v>0</v>
      </c>
      <c r="C721" s="285"/>
      <c r="D721" s="286">
        <f>'パターン2-2-5-1'!G722</f>
        <v>0</v>
      </c>
      <c r="E721" s="285"/>
      <c r="F721" s="287"/>
      <c r="G721" s="288">
        <f t="shared" si="8"/>
        <v>0</v>
      </c>
    </row>
    <row r="722" spans="1:7" s="77" customFormat="1" ht="32.1" customHeight="1">
      <c r="A722" s="91"/>
      <c r="B722" s="284">
        <f>'パターン2-2-5-1'!B723</f>
        <v>0</v>
      </c>
      <c r="C722" s="285"/>
      <c r="D722" s="286">
        <f>'パターン2-2-5-1'!G723</f>
        <v>0</v>
      </c>
      <c r="E722" s="285"/>
      <c r="F722" s="287"/>
      <c r="G722" s="288">
        <f t="shared" si="8"/>
        <v>0</v>
      </c>
    </row>
    <row r="723" spans="1:7" s="77" customFormat="1" ht="32.1" customHeight="1">
      <c r="A723" s="91"/>
      <c r="B723" s="284">
        <f>'パターン2-2-5-1'!B724</f>
        <v>0</v>
      </c>
      <c r="C723" s="285"/>
      <c r="D723" s="286">
        <f>'パターン2-2-5-1'!G724</f>
        <v>0</v>
      </c>
      <c r="E723" s="285"/>
      <c r="F723" s="287"/>
      <c r="G723" s="288">
        <f t="shared" si="8"/>
        <v>0</v>
      </c>
    </row>
    <row r="724" spans="1:7" s="77" customFormat="1" ht="32.1" customHeight="1">
      <c r="A724" s="91"/>
      <c r="B724" s="284">
        <f>'パターン2-2-5-1'!B725</f>
        <v>0</v>
      </c>
      <c r="C724" s="285"/>
      <c r="D724" s="286">
        <f>'パターン2-2-5-1'!G725</f>
        <v>0</v>
      </c>
      <c r="E724" s="285"/>
      <c r="F724" s="287"/>
      <c r="G724" s="288">
        <f t="shared" si="8"/>
        <v>0</v>
      </c>
    </row>
    <row r="725" spans="1:7" s="77" customFormat="1" ht="32.1" customHeight="1">
      <c r="A725" s="91"/>
      <c r="B725" s="284">
        <f>'パターン2-2-5-1'!B726</f>
        <v>0</v>
      </c>
      <c r="C725" s="285"/>
      <c r="D725" s="286">
        <f>'パターン2-2-5-1'!G726</f>
        <v>0</v>
      </c>
      <c r="E725" s="285"/>
      <c r="F725" s="287"/>
      <c r="G725" s="288">
        <f t="shared" si="8"/>
        <v>0</v>
      </c>
    </row>
    <row r="726" spans="1:7" s="77" customFormat="1" ht="32.1" customHeight="1">
      <c r="A726" s="91"/>
      <c r="B726" s="284">
        <f>'パターン2-2-5-1'!B727</f>
        <v>0</v>
      </c>
      <c r="C726" s="285"/>
      <c r="D726" s="286">
        <f>'パターン2-2-5-1'!G727</f>
        <v>0</v>
      </c>
      <c r="E726" s="285"/>
      <c r="F726" s="287"/>
      <c r="G726" s="288">
        <f t="shared" si="8"/>
        <v>0</v>
      </c>
    </row>
    <row r="727" spans="1:7" s="77" customFormat="1" ht="32.1" customHeight="1">
      <c r="A727" s="91"/>
      <c r="B727" s="284">
        <f>'パターン2-2-5-1'!B728</f>
        <v>0</v>
      </c>
      <c r="C727" s="285"/>
      <c r="D727" s="286">
        <f>'パターン2-2-5-1'!G728</f>
        <v>0</v>
      </c>
      <c r="E727" s="285"/>
      <c r="F727" s="287"/>
      <c r="G727" s="288">
        <f t="shared" si="8"/>
        <v>0</v>
      </c>
    </row>
    <row r="728" spans="1:7" s="77" customFormat="1" ht="32.1" customHeight="1">
      <c r="A728" s="91"/>
      <c r="B728" s="284">
        <f>'パターン2-2-5-1'!B729</f>
        <v>0</v>
      </c>
      <c r="C728" s="285"/>
      <c r="D728" s="286">
        <f>'パターン2-2-5-1'!G729</f>
        <v>0</v>
      </c>
      <c r="E728" s="285"/>
      <c r="F728" s="287"/>
      <c r="G728" s="288">
        <f t="shared" si="8"/>
        <v>0</v>
      </c>
    </row>
    <row r="729" spans="1:7" s="77" customFormat="1" ht="32.1" customHeight="1">
      <c r="A729" s="91"/>
      <c r="B729" s="284">
        <f>'パターン2-2-5-1'!B730</f>
        <v>0</v>
      </c>
      <c r="C729" s="285"/>
      <c r="D729" s="286">
        <f>'パターン2-2-5-1'!G730</f>
        <v>0</v>
      </c>
      <c r="E729" s="285"/>
      <c r="F729" s="287"/>
      <c r="G729" s="288">
        <f t="shared" si="8"/>
        <v>0</v>
      </c>
    </row>
    <row r="730" spans="1:7" s="77" customFormat="1" ht="32.1" customHeight="1">
      <c r="A730" s="91"/>
      <c r="B730" s="284">
        <f>'パターン2-2-5-1'!B731</f>
        <v>0</v>
      </c>
      <c r="C730" s="285"/>
      <c r="D730" s="286">
        <f>'パターン2-2-5-1'!G731</f>
        <v>0</v>
      </c>
      <c r="E730" s="285"/>
      <c r="F730" s="287"/>
      <c r="G730" s="288">
        <f t="shared" si="8"/>
        <v>0</v>
      </c>
    </row>
    <row r="731" spans="1:7" s="77" customFormat="1" ht="32.1" customHeight="1">
      <c r="A731" s="91"/>
      <c r="B731" s="284">
        <f>'パターン2-2-5-1'!B732</f>
        <v>0</v>
      </c>
      <c r="C731" s="285"/>
      <c r="D731" s="286">
        <f>'パターン2-2-5-1'!G732</f>
        <v>0</v>
      </c>
      <c r="E731" s="285"/>
      <c r="F731" s="287"/>
      <c r="G731" s="288">
        <f t="shared" si="8"/>
        <v>0</v>
      </c>
    </row>
    <row r="732" spans="1:7" s="77" customFormat="1" ht="32.1" customHeight="1">
      <c r="A732" s="91"/>
      <c r="B732" s="284">
        <f>'パターン2-2-5-1'!B733</f>
        <v>0</v>
      </c>
      <c r="C732" s="285"/>
      <c r="D732" s="286">
        <f>'パターン2-2-5-1'!G733</f>
        <v>0</v>
      </c>
      <c r="E732" s="285"/>
      <c r="F732" s="287"/>
      <c r="G732" s="288">
        <f t="shared" si="8"/>
        <v>0</v>
      </c>
    </row>
    <row r="733" spans="1:7" s="77" customFormat="1" ht="32.1" customHeight="1">
      <c r="A733" s="91"/>
      <c r="B733" s="284">
        <f>'パターン2-2-5-1'!B734</f>
        <v>0</v>
      </c>
      <c r="C733" s="285"/>
      <c r="D733" s="286">
        <f>'パターン2-2-5-1'!G734</f>
        <v>0</v>
      </c>
      <c r="E733" s="285"/>
      <c r="F733" s="287"/>
      <c r="G733" s="288">
        <f t="shared" si="8"/>
        <v>0</v>
      </c>
    </row>
    <row r="734" spans="1:7" s="77" customFormat="1" ht="32.1" customHeight="1">
      <c r="A734" s="91"/>
      <c r="B734" s="284">
        <f>'パターン2-2-5-1'!B735</f>
        <v>0</v>
      </c>
      <c r="C734" s="285"/>
      <c r="D734" s="286">
        <f>'パターン2-2-5-1'!G735</f>
        <v>0</v>
      </c>
      <c r="E734" s="285"/>
      <c r="F734" s="287"/>
      <c r="G734" s="288">
        <f t="shared" si="8"/>
        <v>0</v>
      </c>
    </row>
    <row r="735" spans="1:7" s="77" customFormat="1" ht="32.1" customHeight="1">
      <c r="A735" s="91"/>
      <c r="B735" s="284">
        <f>'パターン2-2-5-1'!B736</f>
        <v>0</v>
      </c>
      <c r="C735" s="285"/>
      <c r="D735" s="286">
        <f>'パターン2-2-5-1'!G736</f>
        <v>0</v>
      </c>
      <c r="E735" s="285"/>
      <c r="F735" s="287"/>
      <c r="G735" s="288">
        <f t="shared" si="8"/>
        <v>0</v>
      </c>
    </row>
    <row r="736" spans="1:7" s="77" customFormat="1" ht="32.1" customHeight="1">
      <c r="A736" s="91"/>
      <c r="B736" s="284">
        <f>'パターン2-2-5-1'!B737</f>
        <v>0</v>
      </c>
      <c r="C736" s="285"/>
      <c r="D736" s="286">
        <f>'パターン2-2-5-1'!G737</f>
        <v>0</v>
      </c>
      <c r="E736" s="285"/>
      <c r="F736" s="287"/>
      <c r="G736" s="288">
        <f t="shared" si="8"/>
        <v>0</v>
      </c>
    </row>
    <row r="737" spans="1:7" s="77" customFormat="1" ht="32.1" customHeight="1">
      <c r="A737" s="91"/>
      <c r="B737" s="284">
        <f>'パターン2-2-5-1'!B738</f>
        <v>0</v>
      </c>
      <c r="C737" s="285"/>
      <c r="D737" s="286">
        <f>'パターン2-2-5-1'!G738</f>
        <v>0</v>
      </c>
      <c r="E737" s="285"/>
      <c r="F737" s="287"/>
      <c r="G737" s="288">
        <f t="shared" si="8"/>
        <v>0</v>
      </c>
    </row>
    <row r="738" spans="1:7" s="77" customFormat="1" ht="32.1" customHeight="1">
      <c r="A738" s="91"/>
      <c r="B738" s="284">
        <f>'パターン2-2-5-1'!B739</f>
        <v>0</v>
      </c>
      <c r="C738" s="285"/>
      <c r="D738" s="286">
        <f>'パターン2-2-5-1'!G739</f>
        <v>0</v>
      </c>
      <c r="E738" s="285"/>
      <c r="F738" s="287"/>
      <c r="G738" s="288">
        <f t="shared" si="8"/>
        <v>0</v>
      </c>
    </row>
    <row r="739" spans="1:7" s="77" customFormat="1" ht="32.1" customHeight="1">
      <c r="A739" s="91"/>
      <c r="B739" s="284">
        <f>'パターン2-2-5-1'!B740</f>
        <v>0</v>
      </c>
      <c r="C739" s="285"/>
      <c r="D739" s="286">
        <f>'パターン2-2-5-1'!G740</f>
        <v>0</v>
      </c>
      <c r="E739" s="285"/>
      <c r="F739" s="287"/>
      <c r="G739" s="288">
        <f t="shared" si="8"/>
        <v>0</v>
      </c>
    </row>
    <row r="740" spans="1:7" s="77" customFormat="1" ht="32.1" customHeight="1">
      <c r="A740" s="91"/>
      <c r="B740" s="284">
        <f>'パターン2-2-5-1'!B741</f>
        <v>0</v>
      </c>
      <c r="C740" s="285"/>
      <c r="D740" s="286">
        <f>'パターン2-2-5-1'!G741</f>
        <v>0</v>
      </c>
      <c r="E740" s="285"/>
      <c r="F740" s="287"/>
      <c r="G740" s="288">
        <f t="shared" si="8"/>
        <v>0</v>
      </c>
    </row>
    <row r="741" spans="1:7" s="77" customFormat="1" ht="32.1" customHeight="1">
      <c r="A741" s="91"/>
      <c r="B741" s="284">
        <f>'パターン2-2-5-1'!B742</f>
        <v>0</v>
      </c>
      <c r="C741" s="285"/>
      <c r="D741" s="286">
        <f>'パターン2-2-5-1'!G742</f>
        <v>0</v>
      </c>
      <c r="E741" s="285"/>
      <c r="F741" s="287"/>
      <c r="G741" s="288">
        <f t="shared" si="8"/>
        <v>0</v>
      </c>
    </row>
    <row r="742" spans="1:7" s="77" customFormat="1" ht="32.1" customHeight="1">
      <c r="A742" s="91"/>
      <c r="B742" s="284">
        <f>'パターン2-2-5-1'!B743</f>
        <v>0</v>
      </c>
      <c r="C742" s="285"/>
      <c r="D742" s="286">
        <f>'パターン2-2-5-1'!G743</f>
        <v>0</v>
      </c>
      <c r="E742" s="285"/>
      <c r="F742" s="287"/>
      <c r="G742" s="288">
        <f t="shared" si="8"/>
        <v>0</v>
      </c>
    </row>
    <row r="743" spans="1:7" s="77" customFormat="1" ht="32.1" customHeight="1">
      <c r="A743" s="91"/>
      <c r="B743" s="284">
        <f>'パターン2-2-5-1'!B744</f>
        <v>0</v>
      </c>
      <c r="C743" s="285"/>
      <c r="D743" s="286">
        <f>'パターン2-2-5-1'!G744</f>
        <v>0</v>
      </c>
      <c r="E743" s="285"/>
      <c r="F743" s="287"/>
      <c r="G743" s="288">
        <f t="shared" si="8"/>
        <v>0</v>
      </c>
    </row>
    <row r="744" spans="1:7" s="77" customFormat="1" ht="32.1" customHeight="1">
      <c r="A744" s="91"/>
      <c r="B744" s="284">
        <f>'パターン2-2-5-1'!B745</f>
        <v>0</v>
      </c>
      <c r="C744" s="285"/>
      <c r="D744" s="286">
        <f>'パターン2-2-5-1'!G745</f>
        <v>0</v>
      </c>
      <c r="E744" s="285"/>
      <c r="F744" s="287"/>
      <c r="G744" s="288">
        <f t="shared" si="8"/>
        <v>0</v>
      </c>
    </row>
    <row r="745" spans="1:7" s="77" customFormat="1" ht="32.1" customHeight="1">
      <c r="A745" s="91"/>
      <c r="B745" s="284">
        <f>'パターン2-2-5-1'!B746</f>
        <v>0</v>
      </c>
      <c r="C745" s="285"/>
      <c r="D745" s="286">
        <f>'パターン2-2-5-1'!G746</f>
        <v>0</v>
      </c>
      <c r="E745" s="285"/>
      <c r="F745" s="287"/>
      <c r="G745" s="288">
        <f t="shared" si="8"/>
        <v>0</v>
      </c>
    </row>
    <row r="746" spans="1:7" s="77" customFormat="1" ht="32.1" customHeight="1">
      <c r="A746" s="91"/>
      <c r="B746" s="284">
        <f>'パターン2-2-5-1'!B747</f>
        <v>0</v>
      </c>
      <c r="C746" s="285"/>
      <c r="D746" s="286">
        <f>'パターン2-2-5-1'!G747</f>
        <v>0</v>
      </c>
      <c r="E746" s="285"/>
      <c r="F746" s="287"/>
      <c r="G746" s="288">
        <f t="shared" si="8"/>
        <v>0</v>
      </c>
    </row>
    <row r="747" spans="1:7" s="77" customFormat="1" ht="32.1" customHeight="1">
      <c r="A747" s="91"/>
      <c r="B747" s="284">
        <f>'パターン2-2-5-1'!B748</f>
        <v>0</v>
      </c>
      <c r="C747" s="285"/>
      <c r="D747" s="286">
        <f>'パターン2-2-5-1'!G748</f>
        <v>0</v>
      </c>
      <c r="E747" s="285"/>
      <c r="F747" s="287"/>
      <c r="G747" s="288">
        <f t="shared" si="8"/>
        <v>0</v>
      </c>
    </row>
    <row r="748" spans="1:7" s="77" customFormat="1" ht="32.1" customHeight="1">
      <c r="A748" s="91"/>
      <c r="B748" s="284">
        <f>'パターン2-2-5-1'!B749</f>
        <v>0</v>
      </c>
      <c r="C748" s="285"/>
      <c r="D748" s="286">
        <f>'パターン2-2-5-1'!G749</f>
        <v>0</v>
      </c>
      <c r="E748" s="285"/>
      <c r="F748" s="287"/>
      <c r="G748" s="288">
        <f t="shared" si="8"/>
        <v>0</v>
      </c>
    </row>
    <row r="749" spans="1:7" s="77" customFormat="1" ht="32.1" customHeight="1">
      <c r="A749" s="91"/>
      <c r="B749" s="284">
        <f>'パターン2-2-5-1'!B750</f>
        <v>0</v>
      </c>
      <c r="C749" s="285"/>
      <c r="D749" s="286">
        <f>'パターン2-2-5-1'!G750</f>
        <v>0</v>
      </c>
      <c r="E749" s="285"/>
      <c r="F749" s="287"/>
      <c r="G749" s="288">
        <f t="shared" si="8"/>
        <v>0</v>
      </c>
    </row>
    <row r="750" spans="1:7" s="77" customFormat="1" ht="32.1" customHeight="1">
      <c r="A750" s="91"/>
      <c r="B750" s="284">
        <f>'パターン2-2-5-1'!B751</f>
        <v>0</v>
      </c>
      <c r="C750" s="285"/>
      <c r="D750" s="286">
        <f>'パターン2-2-5-1'!G751</f>
        <v>0</v>
      </c>
      <c r="E750" s="285"/>
      <c r="F750" s="287"/>
      <c r="G750" s="288">
        <f t="shared" si="8"/>
        <v>0</v>
      </c>
    </row>
    <row r="751" spans="1:7" s="77" customFormat="1" ht="32.1" customHeight="1">
      <c r="A751" s="91"/>
      <c r="B751" s="284">
        <f>'パターン2-2-5-1'!B752</f>
        <v>0</v>
      </c>
      <c r="C751" s="285"/>
      <c r="D751" s="286">
        <f>'パターン2-2-5-1'!G752</f>
        <v>0</v>
      </c>
      <c r="E751" s="285"/>
      <c r="F751" s="287"/>
      <c r="G751" s="288">
        <f t="shared" si="8"/>
        <v>0</v>
      </c>
    </row>
    <row r="752" spans="1:7" s="77" customFormat="1" ht="32.1" customHeight="1">
      <c r="A752" s="91"/>
      <c r="B752" s="284">
        <f>'パターン2-2-5-1'!B753</f>
        <v>0</v>
      </c>
      <c r="C752" s="285"/>
      <c r="D752" s="286">
        <f>'パターン2-2-5-1'!G753</f>
        <v>0</v>
      </c>
      <c r="E752" s="285"/>
      <c r="F752" s="287"/>
      <c r="G752" s="288">
        <f t="shared" si="8"/>
        <v>0</v>
      </c>
    </row>
    <row r="753" spans="1:7" s="77" customFormat="1" ht="32.1" customHeight="1">
      <c r="A753" s="91"/>
      <c r="B753" s="284">
        <f>'パターン2-2-5-1'!B754</f>
        <v>0</v>
      </c>
      <c r="C753" s="285"/>
      <c r="D753" s="286">
        <f>'パターン2-2-5-1'!G754</f>
        <v>0</v>
      </c>
      <c r="E753" s="285"/>
      <c r="F753" s="287"/>
      <c r="G753" s="288">
        <f t="shared" si="8"/>
        <v>0</v>
      </c>
    </row>
    <row r="754" spans="1:7" s="77" customFormat="1" ht="32.1" customHeight="1">
      <c r="A754" s="91"/>
      <c r="B754" s="284">
        <f>'パターン2-2-5-1'!B755</f>
        <v>0</v>
      </c>
      <c r="C754" s="285"/>
      <c r="D754" s="286">
        <f>'パターン2-2-5-1'!G755</f>
        <v>0</v>
      </c>
      <c r="E754" s="285"/>
      <c r="F754" s="287"/>
      <c r="G754" s="288">
        <f t="shared" si="8"/>
        <v>0</v>
      </c>
    </row>
    <row r="755" spans="1:7" s="77" customFormat="1" ht="32.1" customHeight="1">
      <c r="A755" s="91"/>
      <c r="B755" s="284">
        <f>'パターン2-2-5-1'!B756</f>
        <v>0</v>
      </c>
      <c r="C755" s="285"/>
      <c r="D755" s="286">
        <f>'パターン2-2-5-1'!G756</f>
        <v>0</v>
      </c>
      <c r="E755" s="285"/>
      <c r="F755" s="287"/>
      <c r="G755" s="288">
        <f t="shared" si="8"/>
        <v>0</v>
      </c>
    </row>
    <row r="756" spans="1:7" s="77" customFormat="1" ht="32.1" customHeight="1">
      <c r="A756" s="91"/>
      <c r="B756" s="284">
        <f>'パターン2-2-5-1'!B757</f>
        <v>0</v>
      </c>
      <c r="C756" s="285"/>
      <c r="D756" s="286">
        <f>'パターン2-2-5-1'!G757</f>
        <v>0</v>
      </c>
      <c r="E756" s="285"/>
      <c r="F756" s="287"/>
      <c r="G756" s="288">
        <f t="shared" si="8"/>
        <v>0</v>
      </c>
    </row>
    <row r="757" spans="1:7" s="77" customFormat="1" ht="32.1" customHeight="1">
      <c r="A757" s="91"/>
      <c r="B757" s="284">
        <f>'パターン2-2-5-1'!B758</f>
        <v>0</v>
      </c>
      <c r="C757" s="285"/>
      <c r="D757" s="286">
        <f>'パターン2-2-5-1'!G758</f>
        <v>0</v>
      </c>
      <c r="E757" s="285"/>
      <c r="F757" s="287"/>
      <c r="G757" s="288">
        <f t="shared" si="8"/>
        <v>0</v>
      </c>
    </row>
    <row r="758" spans="1:7" s="77" customFormat="1" ht="32.1" customHeight="1">
      <c r="A758" s="91"/>
      <c r="B758" s="284">
        <f>'パターン2-2-5-1'!B759</f>
        <v>0</v>
      </c>
      <c r="C758" s="285"/>
      <c r="D758" s="286">
        <f>'パターン2-2-5-1'!G759</f>
        <v>0</v>
      </c>
      <c r="E758" s="285"/>
      <c r="F758" s="287"/>
      <c r="G758" s="288">
        <f t="shared" si="8"/>
        <v>0</v>
      </c>
    </row>
    <row r="759" spans="1:7" s="77" customFormat="1" ht="32.1" customHeight="1">
      <c r="A759" s="91"/>
      <c r="B759" s="284">
        <f>'パターン2-2-5-1'!B760</f>
        <v>0</v>
      </c>
      <c r="C759" s="285"/>
      <c r="D759" s="286">
        <f>'パターン2-2-5-1'!G760</f>
        <v>0</v>
      </c>
      <c r="E759" s="285"/>
      <c r="F759" s="287"/>
      <c r="G759" s="288">
        <f t="shared" si="8"/>
        <v>0</v>
      </c>
    </row>
    <row r="760" spans="1:7" s="77" customFormat="1" ht="32.1" customHeight="1">
      <c r="A760" s="91"/>
      <c r="B760" s="284">
        <f>'パターン2-2-5-1'!B761</f>
        <v>0</v>
      </c>
      <c r="C760" s="285"/>
      <c r="D760" s="286">
        <f>'パターン2-2-5-1'!G761</f>
        <v>0</v>
      </c>
      <c r="E760" s="285"/>
      <c r="F760" s="287"/>
      <c r="G760" s="288">
        <f t="shared" si="8"/>
        <v>0</v>
      </c>
    </row>
    <row r="761" spans="1:7" s="77" customFormat="1" ht="32.1" customHeight="1">
      <c r="A761" s="91"/>
      <c r="B761" s="284">
        <f>'パターン2-2-5-1'!B762</f>
        <v>0</v>
      </c>
      <c r="C761" s="285"/>
      <c r="D761" s="286">
        <f>'パターン2-2-5-1'!G762</f>
        <v>0</v>
      </c>
      <c r="E761" s="285"/>
      <c r="F761" s="287"/>
      <c r="G761" s="288">
        <f t="shared" si="8"/>
        <v>0</v>
      </c>
    </row>
    <row r="762" spans="1:7" s="77" customFormat="1" ht="32.1" customHeight="1">
      <c r="A762" s="91"/>
      <c r="B762" s="284">
        <f>'パターン2-2-5-1'!B763</f>
        <v>0</v>
      </c>
      <c r="C762" s="285"/>
      <c r="D762" s="286">
        <f>'パターン2-2-5-1'!G763</f>
        <v>0</v>
      </c>
      <c r="E762" s="285"/>
      <c r="F762" s="287"/>
      <c r="G762" s="288">
        <f t="shared" si="8"/>
        <v>0</v>
      </c>
    </row>
    <row r="763" spans="1:7" s="77" customFormat="1" ht="32.1" customHeight="1">
      <c r="A763" s="91"/>
      <c r="B763" s="284">
        <f>'パターン2-2-5-1'!B764</f>
        <v>0</v>
      </c>
      <c r="C763" s="285"/>
      <c r="D763" s="286">
        <f>'パターン2-2-5-1'!G764</f>
        <v>0</v>
      </c>
      <c r="E763" s="285"/>
      <c r="F763" s="287"/>
      <c r="G763" s="288">
        <f t="shared" si="8"/>
        <v>0</v>
      </c>
    </row>
    <row r="764" spans="1:7" s="77" customFormat="1" ht="32.1" customHeight="1">
      <c r="A764" s="91"/>
      <c r="B764" s="284">
        <f>'パターン2-2-5-1'!B765</f>
        <v>0</v>
      </c>
      <c r="C764" s="285"/>
      <c r="D764" s="286">
        <f>'パターン2-2-5-1'!G765</f>
        <v>0</v>
      </c>
      <c r="E764" s="285"/>
      <c r="F764" s="287"/>
      <c r="G764" s="288">
        <f t="shared" si="8"/>
        <v>0</v>
      </c>
    </row>
    <row r="765" spans="1:7" s="77" customFormat="1" ht="32.1" customHeight="1">
      <c r="A765" s="91"/>
      <c r="B765" s="284">
        <f>'パターン2-2-5-1'!B766</f>
        <v>0</v>
      </c>
      <c r="C765" s="285"/>
      <c r="D765" s="286">
        <f>'パターン2-2-5-1'!G766</f>
        <v>0</v>
      </c>
      <c r="E765" s="285"/>
      <c r="F765" s="287"/>
      <c r="G765" s="288">
        <f t="shared" si="8"/>
        <v>0</v>
      </c>
    </row>
    <row r="766" spans="1:7" s="77" customFormat="1" ht="32.1" customHeight="1">
      <c r="A766" s="91"/>
      <c r="B766" s="284">
        <f>'パターン2-2-5-1'!B767</f>
        <v>0</v>
      </c>
      <c r="C766" s="285"/>
      <c r="D766" s="286">
        <f>'パターン2-2-5-1'!G767</f>
        <v>0</v>
      </c>
      <c r="E766" s="285"/>
      <c r="F766" s="287"/>
      <c r="G766" s="288">
        <f t="shared" si="8"/>
        <v>0</v>
      </c>
    </row>
    <row r="767" spans="1:7" s="77" customFormat="1" ht="32.1" customHeight="1">
      <c r="A767" s="91"/>
      <c r="B767" s="284">
        <f>'パターン2-2-5-1'!B768</f>
        <v>0</v>
      </c>
      <c r="C767" s="285"/>
      <c r="D767" s="286">
        <f>'パターン2-2-5-1'!G768</f>
        <v>0</v>
      </c>
      <c r="E767" s="285"/>
      <c r="F767" s="287"/>
      <c r="G767" s="288">
        <f t="shared" si="8"/>
        <v>0</v>
      </c>
    </row>
    <row r="768" spans="1:7" s="77" customFormat="1" ht="32.1" customHeight="1">
      <c r="A768" s="91"/>
      <c r="B768" s="284">
        <f>'パターン2-2-5-1'!B769</f>
        <v>0</v>
      </c>
      <c r="C768" s="285"/>
      <c r="D768" s="286">
        <f>'パターン2-2-5-1'!G769</f>
        <v>0</v>
      </c>
      <c r="E768" s="285"/>
      <c r="F768" s="287"/>
      <c r="G768" s="288">
        <f t="shared" si="8"/>
        <v>0</v>
      </c>
    </row>
    <row r="769" spans="1:7" s="77" customFormat="1" ht="32.1" customHeight="1">
      <c r="A769" s="91"/>
      <c r="B769" s="284">
        <f>'パターン2-2-5-1'!B770</f>
        <v>0</v>
      </c>
      <c r="C769" s="285"/>
      <c r="D769" s="286">
        <f>'パターン2-2-5-1'!G770</f>
        <v>0</v>
      </c>
      <c r="E769" s="285"/>
      <c r="F769" s="287"/>
      <c r="G769" s="288">
        <f t="shared" si="8"/>
        <v>0</v>
      </c>
    </row>
    <row r="770" spans="1:7" s="77" customFormat="1" ht="32.1" customHeight="1">
      <c r="A770" s="91"/>
      <c r="B770" s="284">
        <f>'パターン2-2-5-1'!B771</f>
        <v>0</v>
      </c>
      <c r="C770" s="285"/>
      <c r="D770" s="286">
        <f>'パターン2-2-5-1'!G771</f>
        <v>0</v>
      </c>
      <c r="E770" s="285"/>
      <c r="F770" s="287"/>
      <c r="G770" s="288">
        <f t="shared" si="8"/>
        <v>0</v>
      </c>
    </row>
    <row r="771" spans="1:7" s="77" customFormat="1" ht="32.1" customHeight="1">
      <c r="A771" s="91"/>
      <c r="B771" s="284">
        <f>'パターン2-2-5-1'!B772</f>
        <v>0</v>
      </c>
      <c r="C771" s="285"/>
      <c r="D771" s="286">
        <f>'パターン2-2-5-1'!G772</f>
        <v>0</v>
      </c>
      <c r="E771" s="285"/>
      <c r="F771" s="287"/>
      <c r="G771" s="288">
        <f t="shared" si="8"/>
        <v>0</v>
      </c>
    </row>
    <row r="772" spans="1:7" s="77" customFormat="1" ht="32.1" customHeight="1">
      <c r="A772" s="91"/>
      <c r="B772" s="284">
        <f>'パターン2-2-5-1'!B773</f>
        <v>0</v>
      </c>
      <c r="C772" s="285"/>
      <c r="D772" s="286">
        <f>'パターン2-2-5-1'!G773</f>
        <v>0</v>
      </c>
      <c r="E772" s="285"/>
      <c r="F772" s="287"/>
      <c r="G772" s="288">
        <f t="shared" si="8"/>
        <v>0</v>
      </c>
    </row>
    <row r="773" spans="1:7" s="77" customFormat="1" ht="32.1" customHeight="1">
      <c r="A773" s="91"/>
      <c r="B773" s="284">
        <f>'パターン2-2-5-1'!B774</f>
        <v>0</v>
      </c>
      <c r="C773" s="285"/>
      <c r="D773" s="286">
        <f>'パターン2-2-5-1'!G774</f>
        <v>0</v>
      </c>
      <c r="E773" s="285"/>
      <c r="F773" s="287"/>
      <c r="G773" s="288">
        <f t="shared" si="8"/>
        <v>0</v>
      </c>
    </row>
    <row r="774" spans="1:7" s="77" customFormat="1" ht="32.1" customHeight="1">
      <c r="A774" s="91"/>
      <c r="B774" s="284">
        <f>'パターン2-2-5-1'!B775</f>
        <v>0</v>
      </c>
      <c r="C774" s="285"/>
      <c r="D774" s="286">
        <f>'パターン2-2-5-1'!G775</f>
        <v>0</v>
      </c>
      <c r="E774" s="285"/>
      <c r="F774" s="287"/>
      <c r="G774" s="288">
        <f t="shared" si="8"/>
        <v>0</v>
      </c>
    </row>
    <row r="775" spans="1:7" s="77" customFormat="1" ht="32.1" customHeight="1">
      <c r="A775" s="91"/>
      <c r="B775" s="284">
        <f>'パターン2-2-5-1'!B776</f>
        <v>0</v>
      </c>
      <c r="C775" s="285"/>
      <c r="D775" s="286">
        <f>'パターン2-2-5-1'!G776</f>
        <v>0</v>
      </c>
      <c r="E775" s="285"/>
      <c r="F775" s="287"/>
      <c r="G775" s="288">
        <f t="shared" si="8"/>
        <v>0</v>
      </c>
    </row>
    <row r="776" spans="1:7" s="77" customFormat="1" ht="32.1" customHeight="1">
      <c r="A776" s="91"/>
      <c r="B776" s="284">
        <f>'パターン2-2-5-1'!B777</f>
        <v>0</v>
      </c>
      <c r="C776" s="285"/>
      <c r="D776" s="286">
        <f>'パターン2-2-5-1'!G777</f>
        <v>0</v>
      </c>
      <c r="E776" s="285"/>
      <c r="F776" s="287"/>
      <c r="G776" s="288">
        <f t="shared" si="8"/>
        <v>0</v>
      </c>
    </row>
    <row r="777" spans="1:7" s="77" customFormat="1" ht="32.1" customHeight="1">
      <c r="A777" s="91"/>
      <c r="B777" s="284">
        <f>'パターン2-2-5-1'!B778</f>
        <v>0</v>
      </c>
      <c r="C777" s="285"/>
      <c r="D777" s="286">
        <f>'パターン2-2-5-1'!G778</f>
        <v>0</v>
      </c>
      <c r="E777" s="285"/>
      <c r="F777" s="287"/>
      <c r="G777" s="288">
        <f t="shared" si="8"/>
        <v>0</v>
      </c>
    </row>
    <row r="778" spans="1:7" s="77" customFormat="1" ht="32.1" customHeight="1">
      <c r="A778" s="91"/>
      <c r="B778" s="284">
        <f>'パターン2-2-5-1'!B779</f>
        <v>0</v>
      </c>
      <c r="C778" s="285"/>
      <c r="D778" s="286">
        <f>'パターン2-2-5-1'!G779</f>
        <v>0</v>
      </c>
      <c r="E778" s="285"/>
      <c r="F778" s="287"/>
      <c r="G778" s="288">
        <f t="shared" ref="G778:G841" si="9">D778+E778+F778-C778</f>
        <v>0</v>
      </c>
    </row>
    <row r="779" spans="1:7" s="77" customFormat="1" ht="32.1" customHeight="1">
      <c r="A779" s="91"/>
      <c r="B779" s="284">
        <f>'パターン2-2-5-1'!B780</f>
        <v>0</v>
      </c>
      <c r="C779" s="285"/>
      <c r="D779" s="286">
        <f>'パターン2-2-5-1'!G780</f>
        <v>0</v>
      </c>
      <c r="E779" s="285"/>
      <c r="F779" s="287"/>
      <c r="G779" s="288">
        <f t="shared" si="9"/>
        <v>0</v>
      </c>
    </row>
    <row r="780" spans="1:7" s="77" customFormat="1" ht="32.1" customHeight="1">
      <c r="A780" s="91"/>
      <c r="B780" s="284">
        <f>'パターン2-2-5-1'!B781</f>
        <v>0</v>
      </c>
      <c r="C780" s="285"/>
      <c r="D780" s="286">
        <f>'パターン2-2-5-1'!G781</f>
        <v>0</v>
      </c>
      <c r="E780" s="285"/>
      <c r="F780" s="287"/>
      <c r="G780" s="288">
        <f t="shared" si="9"/>
        <v>0</v>
      </c>
    </row>
    <row r="781" spans="1:7" s="77" customFormat="1" ht="32.1" customHeight="1">
      <c r="A781" s="91"/>
      <c r="B781" s="284">
        <f>'パターン2-2-5-1'!B782</f>
        <v>0</v>
      </c>
      <c r="C781" s="285"/>
      <c r="D781" s="286">
        <f>'パターン2-2-5-1'!G782</f>
        <v>0</v>
      </c>
      <c r="E781" s="285"/>
      <c r="F781" s="287"/>
      <c r="G781" s="288">
        <f t="shared" si="9"/>
        <v>0</v>
      </c>
    </row>
    <row r="782" spans="1:7" s="77" customFormat="1" ht="32.1" customHeight="1">
      <c r="A782" s="91"/>
      <c r="B782" s="284">
        <f>'パターン2-2-5-1'!B783</f>
        <v>0</v>
      </c>
      <c r="C782" s="285"/>
      <c r="D782" s="286">
        <f>'パターン2-2-5-1'!G783</f>
        <v>0</v>
      </c>
      <c r="E782" s="285"/>
      <c r="F782" s="287"/>
      <c r="G782" s="288">
        <f t="shared" si="9"/>
        <v>0</v>
      </c>
    </row>
    <row r="783" spans="1:7" s="77" customFormat="1" ht="32.1" customHeight="1">
      <c r="A783" s="91"/>
      <c r="B783" s="284">
        <f>'パターン2-2-5-1'!B784</f>
        <v>0</v>
      </c>
      <c r="C783" s="285"/>
      <c r="D783" s="286">
        <f>'パターン2-2-5-1'!G784</f>
        <v>0</v>
      </c>
      <c r="E783" s="285"/>
      <c r="F783" s="287"/>
      <c r="G783" s="288">
        <f t="shared" si="9"/>
        <v>0</v>
      </c>
    </row>
    <row r="784" spans="1:7" s="77" customFormat="1" ht="32.1" customHeight="1">
      <c r="A784" s="91"/>
      <c r="B784" s="284">
        <f>'パターン2-2-5-1'!B785</f>
        <v>0</v>
      </c>
      <c r="C784" s="285"/>
      <c r="D784" s="286">
        <f>'パターン2-2-5-1'!G785</f>
        <v>0</v>
      </c>
      <c r="E784" s="285"/>
      <c r="F784" s="287"/>
      <c r="G784" s="288">
        <f t="shared" si="9"/>
        <v>0</v>
      </c>
    </row>
    <row r="785" spans="1:7" s="77" customFormat="1" ht="32.1" customHeight="1">
      <c r="A785" s="91"/>
      <c r="B785" s="284">
        <f>'パターン2-2-5-1'!B786</f>
        <v>0</v>
      </c>
      <c r="C785" s="285"/>
      <c r="D785" s="286">
        <f>'パターン2-2-5-1'!G786</f>
        <v>0</v>
      </c>
      <c r="E785" s="285"/>
      <c r="F785" s="287"/>
      <c r="G785" s="288">
        <f t="shared" si="9"/>
        <v>0</v>
      </c>
    </row>
    <row r="786" spans="1:7" s="77" customFormat="1" ht="32.1" customHeight="1">
      <c r="A786" s="91"/>
      <c r="B786" s="284">
        <f>'パターン2-2-5-1'!B787</f>
        <v>0</v>
      </c>
      <c r="C786" s="285"/>
      <c r="D786" s="286">
        <f>'パターン2-2-5-1'!G787</f>
        <v>0</v>
      </c>
      <c r="E786" s="285"/>
      <c r="F786" s="287"/>
      <c r="G786" s="288">
        <f t="shared" si="9"/>
        <v>0</v>
      </c>
    </row>
    <row r="787" spans="1:7" s="77" customFormat="1" ht="32.1" customHeight="1">
      <c r="A787" s="91"/>
      <c r="B787" s="284">
        <f>'パターン2-2-5-1'!B788</f>
        <v>0</v>
      </c>
      <c r="C787" s="285"/>
      <c r="D787" s="286">
        <f>'パターン2-2-5-1'!G788</f>
        <v>0</v>
      </c>
      <c r="E787" s="285"/>
      <c r="F787" s="287"/>
      <c r="G787" s="288">
        <f t="shared" si="9"/>
        <v>0</v>
      </c>
    </row>
    <row r="788" spans="1:7" s="77" customFormat="1" ht="32.1" customHeight="1">
      <c r="A788" s="91"/>
      <c r="B788" s="284">
        <f>'パターン2-2-5-1'!B789</f>
        <v>0</v>
      </c>
      <c r="C788" s="285"/>
      <c r="D788" s="286">
        <f>'パターン2-2-5-1'!G789</f>
        <v>0</v>
      </c>
      <c r="E788" s="285"/>
      <c r="F788" s="287"/>
      <c r="G788" s="288">
        <f t="shared" si="9"/>
        <v>0</v>
      </c>
    </row>
    <row r="789" spans="1:7" s="77" customFormat="1" ht="32.1" customHeight="1">
      <c r="A789" s="91"/>
      <c r="B789" s="284">
        <f>'パターン2-2-5-1'!B790</f>
        <v>0</v>
      </c>
      <c r="C789" s="285"/>
      <c r="D789" s="286">
        <f>'パターン2-2-5-1'!G790</f>
        <v>0</v>
      </c>
      <c r="E789" s="285"/>
      <c r="F789" s="287"/>
      <c r="G789" s="288">
        <f t="shared" si="9"/>
        <v>0</v>
      </c>
    </row>
    <row r="790" spans="1:7" s="77" customFormat="1" ht="32.1" customHeight="1">
      <c r="A790" s="91"/>
      <c r="B790" s="284">
        <f>'パターン2-2-5-1'!B791</f>
        <v>0</v>
      </c>
      <c r="C790" s="285"/>
      <c r="D790" s="286">
        <f>'パターン2-2-5-1'!G791</f>
        <v>0</v>
      </c>
      <c r="E790" s="285"/>
      <c r="F790" s="287"/>
      <c r="G790" s="288">
        <f t="shared" si="9"/>
        <v>0</v>
      </c>
    </row>
    <row r="791" spans="1:7" s="77" customFormat="1" ht="32.1" customHeight="1">
      <c r="A791" s="91"/>
      <c r="B791" s="284">
        <f>'パターン2-2-5-1'!B792</f>
        <v>0</v>
      </c>
      <c r="C791" s="285"/>
      <c r="D791" s="286">
        <f>'パターン2-2-5-1'!G792</f>
        <v>0</v>
      </c>
      <c r="E791" s="285"/>
      <c r="F791" s="287"/>
      <c r="G791" s="288">
        <f t="shared" si="9"/>
        <v>0</v>
      </c>
    </row>
    <row r="792" spans="1:7" s="77" customFormat="1" ht="32.1" customHeight="1">
      <c r="A792" s="91"/>
      <c r="B792" s="284">
        <f>'パターン2-2-5-1'!B793</f>
        <v>0</v>
      </c>
      <c r="C792" s="285"/>
      <c r="D792" s="286">
        <f>'パターン2-2-5-1'!G793</f>
        <v>0</v>
      </c>
      <c r="E792" s="285"/>
      <c r="F792" s="287"/>
      <c r="G792" s="288">
        <f t="shared" si="9"/>
        <v>0</v>
      </c>
    </row>
    <row r="793" spans="1:7" s="77" customFormat="1" ht="32.1" customHeight="1">
      <c r="A793" s="91"/>
      <c r="B793" s="284">
        <f>'パターン2-2-5-1'!B794</f>
        <v>0</v>
      </c>
      <c r="C793" s="285"/>
      <c r="D793" s="286">
        <f>'パターン2-2-5-1'!G794</f>
        <v>0</v>
      </c>
      <c r="E793" s="285"/>
      <c r="F793" s="287"/>
      <c r="G793" s="288">
        <f t="shared" si="9"/>
        <v>0</v>
      </c>
    </row>
    <row r="794" spans="1:7" s="77" customFormat="1" ht="32.1" customHeight="1">
      <c r="A794" s="91"/>
      <c r="B794" s="284">
        <f>'パターン2-2-5-1'!B795</f>
        <v>0</v>
      </c>
      <c r="C794" s="285"/>
      <c r="D794" s="286">
        <f>'パターン2-2-5-1'!G795</f>
        <v>0</v>
      </c>
      <c r="E794" s="285"/>
      <c r="F794" s="287"/>
      <c r="G794" s="288">
        <f t="shared" si="9"/>
        <v>0</v>
      </c>
    </row>
    <row r="795" spans="1:7" s="77" customFormat="1" ht="32.1" customHeight="1">
      <c r="A795" s="91"/>
      <c r="B795" s="284">
        <f>'パターン2-2-5-1'!B796</f>
        <v>0</v>
      </c>
      <c r="C795" s="285"/>
      <c r="D795" s="286">
        <f>'パターン2-2-5-1'!G796</f>
        <v>0</v>
      </c>
      <c r="E795" s="285"/>
      <c r="F795" s="287"/>
      <c r="G795" s="288">
        <f t="shared" si="9"/>
        <v>0</v>
      </c>
    </row>
    <row r="796" spans="1:7" s="77" customFormat="1" ht="32.1" customHeight="1">
      <c r="A796" s="91"/>
      <c r="B796" s="284">
        <f>'パターン2-2-5-1'!B797</f>
        <v>0</v>
      </c>
      <c r="C796" s="285"/>
      <c r="D796" s="286">
        <f>'パターン2-2-5-1'!G797</f>
        <v>0</v>
      </c>
      <c r="E796" s="285"/>
      <c r="F796" s="287"/>
      <c r="G796" s="288">
        <f t="shared" si="9"/>
        <v>0</v>
      </c>
    </row>
    <row r="797" spans="1:7" s="77" customFormat="1" ht="32.1" customHeight="1">
      <c r="A797" s="91"/>
      <c r="B797" s="284">
        <f>'パターン2-2-5-1'!B798</f>
        <v>0</v>
      </c>
      <c r="C797" s="285"/>
      <c r="D797" s="286">
        <f>'パターン2-2-5-1'!G798</f>
        <v>0</v>
      </c>
      <c r="E797" s="285"/>
      <c r="F797" s="287"/>
      <c r="G797" s="288">
        <f t="shared" si="9"/>
        <v>0</v>
      </c>
    </row>
    <row r="798" spans="1:7" s="77" customFormat="1" ht="32.1" customHeight="1">
      <c r="A798" s="91"/>
      <c r="B798" s="284">
        <f>'パターン2-2-5-1'!B799</f>
        <v>0</v>
      </c>
      <c r="C798" s="285"/>
      <c r="D798" s="286">
        <f>'パターン2-2-5-1'!G799</f>
        <v>0</v>
      </c>
      <c r="E798" s="285"/>
      <c r="F798" s="287"/>
      <c r="G798" s="288">
        <f t="shared" si="9"/>
        <v>0</v>
      </c>
    </row>
    <row r="799" spans="1:7" s="77" customFormat="1" ht="32.1" customHeight="1">
      <c r="A799" s="91"/>
      <c r="B799" s="284">
        <f>'パターン2-2-5-1'!B800</f>
        <v>0</v>
      </c>
      <c r="C799" s="285"/>
      <c r="D799" s="286">
        <f>'パターン2-2-5-1'!G800</f>
        <v>0</v>
      </c>
      <c r="E799" s="285"/>
      <c r="F799" s="287"/>
      <c r="G799" s="288">
        <f t="shared" si="9"/>
        <v>0</v>
      </c>
    </row>
    <row r="800" spans="1:7" s="77" customFormat="1" ht="32.1" customHeight="1">
      <c r="A800" s="91"/>
      <c r="B800" s="284">
        <f>'パターン2-2-5-1'!B801</f>
        <v>0</v>
      </c>
      <c r="C800" s="285"/>
      <c r="D800" s="286">
        <f>'パターン2-2-5-1'!G801</f>
        <v>0</v>
      </c>
      <c r="E800" s="285"/>
      <c r="F800" s="287"/>
      <c r="G800" s="288">
        <f t="shared" si="9"/>
        <v>0</v>
      </c>
    </row>
    <row r="801" spans="1:7" s="77" customFormat="1" ht="32.1" customHeight="1">
      <c r="A801" s="91"/>
      <c r="B801" s="284">
        <f>'パターン2-2-5-1'!B802</f>
        <v>0</v>
      </c>
      <c r="C801" s="285"/>
      <c r="D801" s="286">
        <f>'パターン2-2-5-1'!G802</f>
        <v>0</v>
      </c>
      <c r="E801" s="285"/>
      <c r="F801" s="287"/>
      <c r="G801" s="288">
        <f t="shared" si="9"/>
        <v>0</v>
      </c>
    </row>
    <row r="802" spans="1:7" s="77" customFormat="1" ht="32.1" customHeight="1">
      <c r="A802" s="91"/>
      <c r="B802" s="284">
        <f>'パターン2-2-5-1'!B803</f>
        <v>0</v>
      </c>
      <c r="C802" s="285"/>
      <c r="D802" s="286">
        <f>'パターン2-2-5-1'!G803</f>
        <v>0</v>
      </c>
      <c r="E802" s="285"/>
      <c r="F802" s="287"/>
      <c r="G802" s="288">
        <f t="shared" si="9"/>
        <v>0</v>
      </c>
    </row>
    <row r="803" spans="1:7" s="77" customFormat="1" ht="32.1" customHeight="1">
      <c r="A803" s="91"/>
      <c r="B803" s="284">
        <f>'パターン2-2-5-1'!B804</f>
        <v>0</v>
      </c>
      <c r="C803" s="285"/>
      <c r="D803" s="286">
        <f>'パターン2-2-5-1'!G804</f>
        <v>0</v>
      </c>
      <c r="E803" s="285"/>
      <c r="F803" s="287"/>
      <c r="G803" s="288">
        <f t="shared" si="9"/>
        <v>0</v>
      </c>
    </row>
    <row r="804" spans="1:7" s="77" customFormat="1" ht="32.1" customHeight="1">
      <c r="A804" s="91"/>
      <c r="B804" s="284">
        <f>'パターン2-2-5-1'!B805</f>
        <v>0</v>
      </c>
      <c r="C804" s="285"/>
      <c r="D804" s="286">
        <f>'パターン2-2-5-1'!G805</f>
        <v>0</v>
      </c>
      <c r="E804" s="285"/>
      <c r="F804" s="287"/>
      <c r="G804" s="288">
        <f t="shared" si="9"/>
        <v>0</v>
      </c>
    </row>
    <row r="805" spans="1:7" s="77" customFormat="1" ht="32.1" customHeight="1">
      <c r="A805" s="91"/>
      <c r="B805" s="284">
        <f>'パターン2-2-5-1'!B806</f>
        <v>0</v>
      </c>
      <c r="C805" s="285"/>
      <c r="D805" s="286">
        <f>'パターン2-2-5-1'!G806</f>
        <v>0</v>
      </c>
      <c r="E805" s="285"/>
      <c r="F805" s="287"/>
      <c r="G805" s="288">
        <f t="shared" si="9"/>
        <v>0</v>
      </c>
    </row>
    <row r="806" spans="1:7" s="77" customFormat="1" ht="32.1" customHeight="1">
      <c r="A806" s="91"/>
      <c r="B806" s="284">
        <f>'パターン2-2-5-1'!B807</f>
        <v>0</v>
      </c>
      <c r="C806" s="285"/>
      <c r="D806" s="286">
        <f>'パターン2-2-5-1'!G807</f>
        <v>0</v>
      </c>
      <c r="E806" s="285"/>
      <c r="F806" s="287"/>
      <c r="G806" s="288">
        <f t="shared" si="9"/>
        <v>0</v>
      </c>
    </row>
    <row r="807" spans="1:7" s="77" customFormat="1" ht="32.1" customHeight="1">
      <c r="A807" s="91"/>
      <c r="B807" s="284">
        <f>'パターン2-2-5-1'!B808</f>
        <v>0</v>
      </c>
      <c r="C807" s="285"/>
      <c r="D807" s="286">
        <f>'パターン2-2-5-1'!G808</f>
        <v>0</v>
      </c>
      <c r="E807" s="285"/>
      <c r="F807" s="287"/>
      <c r="G807" s="288">
        <f t="shared" si="9"/>
        <v>0</v>
      </c>
    </row>
    <row r="808" spans="1:7" s="77" customFormat="1" ht="32.1" customHeight="1">
      <c r="A808" s="91"/>
      <c r="B808" s="284">
        <f>'パターン2-2-5-1'!B809</f>
        <v>0</v>
      </c>
      <c r="C808" s="285"/>
      <c r="D808" s="286">
        <f>'パターン2-2-5-1'!G809</f>
        <v>0</v>
      </c>
      <c r="E808" s="285"/>
      <c r="F808" s="287"/>
      <c r="G808" s="288">
        <f t="shared" si="9"/>
        <v>0</v>
      </c>
    </row>
    <row r="809" spans="1:7" s="77" customFormat="1" ht="32.1" customHeight="1">
      <c r="A809" s="91"/>
      <c r="B809" s="284">
        <f>'パターン2-2-5-1'!B810</f>
        <v>0</v>
      </c>
      <c r="C809" s="285"/>
      <c r="D809" s="286">
        <f>'パターン2-2-5-1'!G810</f>
        <v>0</v>
      </c>
      <c r="E809" s="285"/>
      <c r="F809" s="287"/>
      <c r="G809" s="288">
        <f t="shared" si="9"/>
        <v>0</v>
      </c>
    </row>
    <row r="810" spans="1:7" s="77" customFormat="1" ht="32.1" customHeight="1">
      <c r="A810" s="91"/>
      <c r="B810" s="284">
        <f>'パターン2-2-5-1'!B811</f>
        <v>0</v>
      </c>
      <c r="C810" s="285"/>
      <c r="D810" s="286">
        <f>'パターン2-2-5-1'!G811</f>
        <v>0</v>
      </c>
      <c r="E810" s="285"/>
      <c r="F810" s="287"/>
      <c r="G810" s="288">
        <f t="shared" si="9"/>
        <v>0</v>
      </c>
    </row>
    <row r="811" spans="1:7" s="77" customFormat="1" ht="32.1" customHeight="1">
      <c r="A811" s="91"/>
      <c r="B811" s="284">
        <f>'パターン2-2-5-1'!B812</f>
        <v>0</v>
      </c>
      <c r="C811" s="285"/>
      <c r="D811" s="286">
        <f>'パターン2-2-5-1'!G812</f>
        <v>0</v>
      </c>
      <c r="E811" s="285"/>
      <c r="F811" s="287"/>
      <c r="G811" s="288">
        <f t="shared" si="9"/>
        <v>0</v>
      </c>
    </row>
    <row r="812" spans="1:7" s="77" customFormat="1" ht="32.1" customHeight="1">
      <c r="A812" s="91"/>
      <c r="B812" s="284">
        <f>'パターン2-2-5-1'!B813</f>
        <v>0</v>
      </c>
      <c r="C812" s="285"/>
      <c r="D812" s="286">
        <f>'パターン2-2-5-1'!G813</f>
        <v>0</v>
      </c>
      <c r="E812" s="285"/>
      <c r="F812" s="287"/>
      <c r="G812" s="288">
        <f t="shared" si="9"/>
        <v>0</v>
      </c>
    </row>
    <row r="813" spans="1:7" s="77" customFormat="1" ht="32.1" customHeight="1">
      <c r="A813" s="91"/>
      <c r="B813" s="284">
        <f>'パターン2-2-5-1'!B814</f>
        <v>0</v>
      </c>
      <c r="C813" s="285"/>
      <c r="D813" s="286">
        <f>'パターン2-2-5-1'!G814</f>
        <v>0</v>
      </c>
      <c r="E813" s="285"/>
      <c r="F813" s="287"/>
      <c r="G813" s="288">
        <f t="shared" si="9"/>
        <v>0</v>
      </c>
    </row>
    <row r="814" spans="1:7" s="77" customFormat="1" ht="32.1" customHeight="1">
      <c r="A814" s="91"/>
      <c r="B814" s="284">
        <f>'パターン2-2-5-1'!B815</f>
        <v>0</v>
      </c>
      <c r="C814" s="285"/>
      <c r="D814" s="286">
        <f>'パターン2-2-5-1'!G815</f>
        <v>0</v>
      </c>
      <c r="E814" s="285"/>
      <c r="F814" s="287"/>
      <c r="G814" s="288">
        <f t="shared" si="9"/>
        <v>0</v>
      </c>
    </row>
    <row r="815" spans="1:7" s="77" customFormat="1" ht="32.1" customHeight="1">
      <c r="A815" s="91"/>
      <c r="B815" s="284">
        <f>'パターン2-2-5-1'!B816</f>
        <v>0</v>
      </c>
      <c r="C815" s="285"/>
      <c r="D815" s="286">
        <f>'パターン2-2-5-1'!G816</f>
        <v>0</v>
      </c>
      <c r="E815" s="285"/>
      <c r="F815" s="287"/>
      <c r="G815" s="288">
        <f t="shared" si="9"/>
        <v>0</v>
      </c>
    </row>
    <row r="816" spans="1:7" s="77" customFormat="1" ht="32.1" customHeight="1">
      <c r="A816" s="91"/>
      <c r="B816" s="284">
        <f>'パターン2-2-5-1'!B817</f>
        <v>0</v>
      </c>
      <c r="C816" s="285"/>
      <c r="D816" s="286">
        <f>'パターン2-2-5-1'!G817</f>
        <v>0</v>
      </c>
      <c r="E816" s="285"/>
      <c r="F816" s="287"/>
      <c r="G816" s="288">
        <f t="shared" si="9"/>
        <v>0</v>
      </c>
    </row>
    <row r="817" spans="1:7" s="77" customFormat="1" ht="32.1" customHeight="1">
      <c r="A817" s="91"/>
      <c r="B817" s="284">
        <f>'パターン2-2-5-1'!B818</f>
        <v>0</v>
      </c>
      <c r="C817" s="285"/>
      <c r="D817" s="286">
        <f>'パターン2-2-5-1'!G818</f>
        <v>0</v>
      </c>
      <c r="E817" s="285"/>
      <c r="F817" s="287"/>
      <c r="G817" s="288">
        <f t="shared" si="9"/>
        <v>0</v>
      </c>
    </row>
    <row r="818" spans="1:7" s="77" customFormat="1" ht="32.1" customHeight="1">
      <c r="A818" s="91"/>
      <c r="B818" s="284">
        <f>'パターン2-2-5-1'!B819</f>
        <v>0</v>
      </c>
      <c r="C818" s="285"/>
      <c r="D818" s="286">
        <f>'パターン2-2-5-1'!G819</f>
        <v>0</v>
      </c>
      <c r="E818" s="285"/>
      <c r="F818" s="287"/>
      <c r="G818" s="288">
        <f t="shared" si="9"/>
        <v>0</v>
      </c>
    </row>
    <row r="819" spans="1:7" s="77" customFormat="1" ht="32.1" customHeight="1">
      <c r="A819" s="91"/>
      <c r="B819" s="284">
        <f>'パターン2-2-5-1'!B820</f>
        <v>0</v>
      </c>
      <c r="C819" s="285"/>
      <c r="D819" s="286">
        <f>'パターン2-2-5-1'!G820</f>
        <v>0</v>
      </c>
      <c r="E819" s="285"/>
      <c r="F819" s="287"/>
      <c r="G819" s="288">
        <f t="shared" si="9"/>
        <v>0</v>
      </c>
    </row>
    <row r="820" spans="1:7" s="77" customFormat="1" ht="32.1" customHeight="1">
      <c r="A820" s="91"/>
      <c r="B820" s="284">
        <f>'パターン2-2-5-1'!B821</f>
        <v>0</v>
      </c>
      <c r="C820" s="285"/>
      <c r="D820" s="286">
        <f>'パターン2-2-5-1'!G821</f>
        <v>0</v>
      </c>
      <c r="E820" s="285"/>
      <c r="F820" s="287"/>
      <c r="G820" s="288">
        <f t="shared" si="9"/>
        <v>0</v>
      </c>
    </row>
    <row r="821" spans="1:7" s="77" customFormat="1" ht="32.1" customHeight="1">
      <c r="A821" s="91"/>
      <c r="B821" s="284">
        <f>'パターン2-2-5-1'!B822</f>
        <v>0</v>
      </c>
      <c r="C821" s="285"/>
      <c r="D821" s="286">
        <f>'パターン2-2-5-1'!G822</f>
        <v>0</v>
      </c>
      <c r="E821" s="285"/>
      <c r="F821" s="287"/>
      <c r="G821" s="288">
        <f t="shared" si="9"/>
        <v>0</v>
      </c>
    </row>
    <row r="822" spans="1:7" s="77" customFormat="1" ht="32.1" customHeight="1">
      <c r="A822" s="91"/>
      <c r="B822" s="284">
        <f>'パターン2-2-5-1'!B823</f>
        <v>0</v>
      </c>
      <c r="C822" s="285"/>
      <c r="D822" s="286">
        <f>'パターン2-2-5-1'!G823</f>
        <v>0</v>
      </c>
      <c r="E822" s="285"/>
      <c r="F822" s="287"/>
      <c r="G822" s="288">
        <f t="shared" si="9"/>
        <v>0</v>
      </c>
    </row>
    <row r="823" spans="1:7" s="77" customFormat="1" ht="32.1" customHeight="1">
      <c r="A823" s="91"/>
      <c r="B823" s="284">
        <f>'パターン2-2-5-1'!B824</f>
        <v>0</v>
      </c>
      <c r="C823" s="285"/>
      <c r="D823" s="286">
        <f>'パターン2-2-5-1'!G824</f>
        <v>0</v>
      </c>
      <c r="E823" s="285"/>
      <c r="F823" s="287"/>
      <c r="G823" s="288">
        <f t="shared" si="9"/>
        <v>0</v>
      </c>
    </row>
    <row r="824" spans="1:7" s="77" customFormat="1" ht="32.1" customHeight="1">
      <c r="A824" s="91"/>
      <c r="B824" s="284">
        <f>'パターン2-2-5-1'!B825</f>
        <v>0</v>
      </c>
      <c r="C824" s="285"/>
      <c r="D824" s="286">
        <f>'パターン2-2-5-1'!G825</f>
        <v>0</v>
      </c>
      <c r="E824" s="285"/>
      <c r="F824" s="287"/>
      <c r="G824" s="288">
        <f t="shared" si="9"/>
        <v>0</v>
      </c>
    </row>
    <row r="825" spans="1:7" s="77" customFormat="1" ht="32.1" customHeight="1">
      <c r="A825" s="91"/>
      <c r="B825" s="284">
        <f>'パターン2-2-5-1'!B826</f>
        <v>0</v>
      </c>
      <c r="C825" s="285"/>
      <c r="D825" s="286">
        <f>'パターン2-2-5-1'!G826</f>
        <v>0</v>
      </c>
      <c r="E825" s="285"/>
      <c r="F825" s="287"/>
      <c r="G825" s="288">
        <f t="shared" si="9"/>
        <v>0</v>
      </c>
    </row>
    <row r="826" spans="1:7" s="77" customFormat="1" ht="32.1" customHeight="1">
      <c r="A826" s="91"/>
      <c r="B826" s="284">
        <f>'パターン2-2-5-1'!B827</f>
        <v>0</v>
      </c>
      <c r="C826" s="285"/>
      <c r="D826" s="286">
        <f>'パターン2-2-5-1'!G827</f>
        <v>0</v>
      </c>
      <c r="E826" s="285"/>
      <c r="F826" s="287"/>
      <c r="G826" s="288">
        <f t="shared" si="9"/>
        <v>0</v>
      </c>
    </row>
    <row r="827" spans="1:7" s="77" customFormat="1" ht="32.1" customHeight="1">
      <c r="A827" s="91"/>
      <c r="B827" s="284">
        <f>'パターン2-2-5-1'!B828</f>
        <v>0</v>
      </c>
      <c r="C827" s="285"/>
      <c r="D827" s="286">
        <f>'パターン2-2-5-1'!G828</f>
        <v>0</v>
      </c>
      <c r="E827" s="285"/>
      <c r="F827" s="287"/>
      <c r="G827" s="288">
        <f t="shared" si="9"/>
        <v>0</v>
      </c>
    </row>
    <row r="828" spans="1:7" s="77" customFormat="1" ht="32.1" customHeight="1">
      <c r="A828" s="91"/>
      <c r="B828" s="284">
        <f>'パターン2-2-5-1'!B829</f>
        <v>0</v>
      </c>
      <c r="C828" s="285"/>
      <c r="D828" s="286">
        <f>'パターン2-2-5-1'!G829</f>
        <v>0</v>
      </c>
      <c r="E828" s="285"/>
      <c r="F828" s="287"/>
      <c r="G828" s="288">
        <f t="shared" si="9"/>
        <v>0</v>
      </c>
    </row>
    <row r="829" spans="1:7" s="77" customFormat="1" ht="32.1" customHeight="1">
      <c r="A829" s="91"/>
      <c r="B829" s="284">
        <f>'パターン2-2-5-1'!B830</f>
        <v>0</v>
      </c>
      <c r="C829" s="285"/>
      <c r="D829" s="286">
        <f>'パターン2-2-5-1'!G830</f>
        <v>0</v>
      </c>
      <c r="E829" s="285"/>
      <c r="F829" s="287"/>
      <c r="G829" s="288">
        <f t="shared" si="9"/>
        <v>0</v>
      </c>
    </row>
    <row r="830" spans="1:7" s="77" customFormat="1" ht="32.1" customHeight="1">
      <c r="A830" s="91"/>
      <c r="B830" s="284">
        <f>'パターン2-2-5-1'!B831</f>
        <v>0</v>
      </c>
      <c r="C830" s="285"/>
      <c r="D830" s="286">
        <f>'パターン2-2-5-1'!G831</f>
        <v>0</v>
      </c>
      <c r="E830" s="285"/>
      <c r="F830" s="287"/>
      <c r="G830" s="288">
        <f t="shared" si="9"/>
        <v>0</v>
      </c>
    </row>
    <row r="831" spans="1:7" s="77" customFormat="1" ht="32.1" customHeight="1">
      <c r="A831" s="91"/>
      <c r="B831" s="284">
        <f>'パターン2-2-5-1'!B832</f>
        <v>0</v>
      </c>
      <c r="C831" s="285"/>
      <c r="D831" s="286">
        <f>'パターン2-2-5-1'!G832</f>
        <v>0</v>
      </c>
      <c r="E831" s="285"/>
      <c r="F831" s="287"/>
      <c r="G831" s="288">
        <f t="shared" si="9"/>
        <v>0</v>
      </c>
    </row>
    <row r="832" spans="1:7" s="77" customFormat="1" ht="32.1" customHeight="1">
      <c r="A832" s="91"/>
      <c r="B832" s="284">
        <f>'パターン2-2-5-1'!B833</f>
        <v>0</v>
      </c>
      <c r="C832" s="285"/>
      <c r="D832" s="286">
        <f>'パターン2-2-5-1'!G833</f>
        <v>0</v>
      </c>
      <c r="E832" s="285"/>
      <c r="F832" s="287"/>
      <c r="G832" s="288">
        <f t="shared" si="9"/>
        <v>0</v>
      </c>
    </row>
    <row r="833" spans="1:7" s="77" customFormat="1" ht="32.1" customHeight="1">
      <c r="A833" s="91"/>
      <c r="B833" s="284">
        <f>'パターン2-2-5-1'!B834</f>
        <v>0</v>
      </c>
      <c r="C833" s="285"/>
      <c r="D833" s="286">
        <f>'パターン2-2-5-1'!G834</f>
        <v>0</v>
      </c>
      <c r="E833" s="285"/>
      <c r="F833" s="287"/>
      <c r="G833" s="288">
        <f t="shared" si="9"/>
        <v>0</v>
      </c>
    </row>
    <row r="834" spans="1:7" s="77" customFormat="1" ht="32.1" customHeight="1">
      <c r="A834" s="91"/>
      <c r="B834" s="284">
        <f>'パターン2-2-5-1'!B835</f>
        <v>0</v>
      </c>
      <c r="C834" s="285"/>
      <c r="D834" s="286">
        <f>'パターン2-2-5-1'!G835</f>
        <v>0</v>
      </c>
      <c r="E834" s="285"/>
      <c r="F834" s="287"/>
      <c r="G834" s="288">
        <f t="shared" si="9"/>
        <v>0</v>
      </c>
    </row>
    <row r="835" spans="1:7" s="77" customFormat="1" ht="32.1" customHeight="1">
      <c r="A835" s="91"/>
      <c r="B835" s="284">
        <f>'パターン2-2-5-1'!B836</f>
        <v>0</v>
      </c>
      <c r="C835" s="285"/>
      <c r="D835" s="286">
        <f>'パターン2-2-5-1'!G836</f>
        <v>0</v>
      </c>
      <c r="E835" s="285"/>
      <c r="F835" s="287"/>
      <c r="G835" s="288">
        <f t="shared" si="9"/>
        <v>0</v>
      </c>
    </row>
    <row r="836" spans="1:7" s="77" customFormat="1" ht="32.1" customHeight="1">
      <c r="A836" s="91"/>
      <c r="B836" s="284">
        <f>'パターン2-2-5-1'!B837</f>
        <v>0</v>
      </c>
      <c r="C836" s="285"/>
      <c r="D836" s="286">
        <f>'パターン2-2-5-1'!G837</f>
        <v>0</v>
      </c>
      <c r="E836" s="285"/>
      <c r="F836" s="287"/>
      <c r="G836" s="288">
        <f t="shared" si="9"/>
        <v>0</v>
      </c>
    </row>
    <row r="837" spans="1:7" s="77" customFormat="1" ht="32.1" customHeight="1">
      <c r="A837" s="91"/>
      <c r="B837" s="284">
        <f>'パターン2-2-5-1'!B838</f>
        <v>0</v>
      </c>
      <c r="C837" s="285"/>
      <c r="D837" s="286">
        <f>'パターン2-2-5-1'!G838</f>
        <v>0</v>
      </c>
      <c r="E837" s="285"/>
      <c r="F837" s="287"/>
      <c r="G837" s="288">
        <f t="shared" si="9"/>
        <v>0</v>
      </c>
    </row>
    <row r="838" spans="1:7" s="77" customFormat="1" ht="32.1" customHeight="1">
      <c r="A838" s="91"/>
      <c r="B838" s="284">
        <f>'パターン2-2-5-1'!B839</f>
        <v>0</v>
      </c>
      <c r="C838" s="285"/>
      <c r="D838" s="286">
        <f>'パターン2-2-5-1'!G839</f>
        <v>0</v>
      </c>
      <c r="E838" s="285"/>
      <c r="F838" s="287"/>
      <c r="G838" s="288">
        <f t="shared" si="9"/>
        <v>0</v>
      </c>
    </row>
    <row r="839" spans="1:7" s="77" customFormat="1" ht="32.1" customHeight="1">
      <c r="A839" s="91"/>
      <c r="B839" s="284">
        <f>'パターン2-2-5-1'!B840</f>
        <v>0</v>
      </c>
      <c r="C839" s="285"/>
      <c r="D839" s="286">
        <f>'パターン2-2-5-1'!G840</f>
        <v>0</v>
      </c>
      <c r="E839" s="285"/>
      <c r="F839" s="287"/>
      <c r="G839" s="288">
        <f t="shared" si="9"/>
        <v>0</v>
      </c>
    </row>
    <row r="840" spans="1:7" s="77" customFormat="1" ht="32.1" customHeight="1">
      <c r="A840" s="91"/>
      <c r="B840" s="284">
        <f>'パターン2-2-5-1'!B841</f>
        <v>0</v>
      </c>
      <c r="C840" s="285"/>
      <c r="D840" s="286">
        <f>'パターン2-2-5-1'!G841</f>
        <v>0</v>
      </c>
      <c r="E840" s="285"/>
      <c r="F840" s="287"/>
      <c r="G840" s="288">
        <f t="shared" si="9"/>
        <v>0</v>
      </c>
    </row>
    <row r="841" spans="1:7" s="77" customFormat="1" ht="32.1" customHeight="1">
      <c r="A841" s="91"/>
      <c r="B841" s="284">
        <f>'パターン2-2-5-1'!B842</f>
        <v>0</v>
      </c>
      <c r="C841" s="285"/>
      <c r="D841" s="286">
        <f>'パターン2-2-5-1'!G842</f>
        <v>0</v>
      </c>
      <c r="E841" s="285"/>
      <c r="F841" s="287"/>
      <c r="G841" s="288">
        <f t="shared" si="9"/>
        <v>0</v>
      </c>
    </row>
    <row r="842" spans="1:7" s="77" customFormat="1" ht="32.1" customHeight="1">
      <c r="A842" s="91"/>
      <c r="B842" s="284">
        <f>'パターン2-2-5-1'!B843</f>
        <v>0</v>
      </c>
      <c r="C842" s="285"/>
      <c r="D842" s="286">
        <f>'パターン2-2-5-1'!G843</f>
        <v>0</v>
      </c>
      <c r="E842" s="285"/>
      <c r="F842" s="287"/>
      <c r="G842" s="288">
        <f t="shared" ref="G842:G905" si="10">D842+E842+F842-C842</f>
        <v>0</v>
      </c>
    </row>
    <row r="843" spans="1:7" s="77" customFormat="1" ht="32.1" customHeight="1">
      <c r="A843" s="91"/>
      <c r="B843" s="284">
        <f>'パターン2-2-5-1'!B844</f>
        <v>0</v>
      </c>
      <c r="C843" s="285"/>
      <c r="D843" s="286">
        <f>'パターン2-2-5-1'!G844</f>
        <v>0</v>
      </c>
      <c r="E843" s="285"/>
      <c r="F843" s="287"/>
      <c r="G843" s="288">
        <f t="shared" si="10"/>
        <v>0</v>
      </c>
    </row>
    <row r="844" spans="1:7" s="77" customFormat="1" ht="32.1" customHeight="1">
      <c r="A844" s="91"/>
      <c r="B844" s="284">
        <f>'パターン2-2-5-1'!B845</f>
        <v>0</v>
      </c>
      <c r="C844" s="285"/>
      <c r="D844" s="286">
        <f>'パターン2-2-5-1'!G845</f>
        <v>0</v>
      </c>
      <c r="E844" s="285"/>
      <c r="F844" s="287"/>
      <c r="G844" s="288">
        <f t="shared" si="10"/>
        <v>0</v>
      </c>
    </row>
    <row r="845" spans="1:7" s="77" customFormat="1" ht="32.1" customHeight="1">
      <c r="A845" s="91"/>
      <c r="B845" s="284">
        <f>'パターン2-2-5-1'!B846</f>
        <v>0</v>
      </c>
      <c r="C845" s="285"/>
      <c r="D845" s="286">
        <f>'パターン2-2-5-1'!G846</f>
        <v>0</v>
      </c>
      <c r="E845" s="285"/>
      <c r="F845" s="287"/>
      <c r="G845" s="288">
        <f t="shared" si="10"/>
        <v>0</v>
      </c>
    </row>
    <row r="846" spans="1:7" s="77" customFormat="1" ht="32.1" customHeight="1">
      <c r="A846" s="91"/>
      <c r="B846" s="284">
        <f>'パターン2-2-5-1'!B847</f>
        <v>0</v>
      </c>
      <c r="C846" s="285"/>
      <c r="D846" s="286">
        <f>'パターン2-2-5-1'!G847</f>
        <v>0</v>
      </c>
      <c r="E846" s="285"/>
      <c r="F846" s="287"/>
      <c r="G846" s="288">
        <f t="shared" si="10"/>
        <v>0</v>
      </c>
    </row>
    <row r="847" spans="1:7" s="77" customFormat="1" ht="32.1" customHeight="1">
      <c r="A847" s="91"/>
      <c r="B847" s="284">
        <f>'パターン2-2-5-1'!B848</f>
        <v>0</v>
      </c>
      <c r="C847" s="285"/>
      <c r="D847" s="286">
        <f>'パターン2-2-5-1'!G848</f>
        <v>0</v>
      </c>
      <c r="E847" s="285"/>
      <c r="F847" s="287"/>
      <c r="G847" s="288">
        <f t="shared" si="10"/>
        <v>0</v>
      </c>
    </row>
    <row r="848" spans="1:7" s="77" customFormat="1" ht="32.1" customHeight="1">
      <c r="A848" s="91"/>
      <c r="B848" s="284">
        <f>'パターン2-2-5-1'!B849</f>
        <v>0</v>
      </c>
      <c r="C848" s="285"/>
      <c r="D848" s="286">
        <f>'パターン2-2-5-1'!G849</f>
        <v>0</v>
      </c>
      <c r="E848" s="285"/>
      <c r="F848" s="287"/>
      <c r="G848" s="288">
        <f t="shared" si="10"/>
        <v>0</v>
      </c>
    </row>
    <row r="849" spans="1:7" s="77" customFormat="1" ht="32.1" customHeight="1">
      <c r="A849" s="91"/>
      <c r="B849" s="284">
        <f>'パターン2-2-5-1'!B850</f>
        <v>0</v>
      </c>
      <c r="C849" s="285"/>
      <c r="D849" s="286">
        <f>'パターン2-2-5-1'!G850</f>
        <v>0</v>
      </c>
      <c r="E849" s="285"/>
      <c r="F849" s="287"/>
      <c r="G849" s="288">
        <f t="shared" si="10"/>
        <v>0</v>
      </c>
    </row>
    <row r="850" spans="1:7" s="77" customFormat="1" ht="32.1" customHeight="1">
      <c r="A850" s="91"/>
      <c r="B850" s="284">
        <f>'パターン2-2-5-1'!B851</f>
        <v>0</v>
      </c>
      <c r="C850" s="285"/>
      <c r="D850" s="286">
        <f>'パターン2-2-5-1'!G851</f>
        <v>0</v>
      </c>
      <c r="E850" s="285"/>
      <c r="F850" s="287"/>
      <c r="G850" s="288">
        <f t="shared" si="10"/>
        <v>0</v>
      </c>
    </row>
    <row r="851" spans="1:7" s="77" customFormat="1" ht="32.1" customHeight="1">
      <c r="A851" s="91"/>
      <c r="B851" s="284">
        <f>'パターン2-2-5-1'!B852</f>
        <v>0</v>
      </c>
      <c r="C851" s="285"/>
      <c r="D851" s="286">
        <f>'パターン2-2-5-1'!G852</f>
        <v>0</v>
      </c>
      <c r="E851" s="285"/>
      <c r="F851" s="287"/>
      <c r="G851" s="288">
        <f t="shared" si="10"/>
        <v>0</v>
      </c>
    </row>
    <row r="852" spans="1:7" s="77" customFormat="1" ht="32.1" customHeight="1">
      <c r="A852" s="91"/>
      <c r="B852" s="284">
        <f>'パターン2-2-5-1'!B853</f>
        <v>0</v>
      </c>
      <c r="C852" s="285"/>
      <c r="D852" s="286">
        <f>'パターン2-2-5-1'!G853</f>
        <v>0</v>
      </c>
      <c r="E852" s="285"/>
      <c r="F852" s="287"/>
      <c r="G852" s="288">
        <f t="shared" si="10"/>
        <v>0</v>
      </c>
    </row>
    <row r="853" spans="1:7" s="77" customFormat="1" ht="32.1" customHeight="1">
      <c r="A853" s="91"/>
      <c r="B853" s="284">
        <f>'パターン2-2-5-1'!B854</f>
        <v>0</v>
      </c>
      <c r="C853" s="285"/>
      <c r="D853" s="286">
        <f>'パターン2-2-5-1'!G854</f>
        <v>0</v>
      </c>
      <c r="E853" s="285"/>
      <c r="F853" s="287"/>
      <c r="G853" s="288">
        <f t="shared" si="10"/>
        <v>0</v>
      </c>
    </row>
    <row r="854" spans="1:7" s="77" customFormat="1" ht="32.1" customHeight="1">
      <c r="A854" s="91"/>
      <c r="B854" s="284">
        <f>'パターン2-2-5-1'!B855</f>
        <v>0</v>
      </c>
      <c r="C854" s="285"/>
      <c r="D854" s="286">
        <f>'パターン2-2-5-1'!G855</f>
        <v>0</v>
      </c>
      <c r="E854" s="285"/>
      <c r="F854" s="287"/>
      <c r="G854" s="288">
        <f t="shared" si="10"/>
        <v>0</v>
      </c>
    </row>
    <row r="855" spans="1:7" s="77" customFormat="1" ht="32.1" customHeight="1">
      <c r="A855" s="91"/>
      <c r="B855" s="284">
        <f>'パターン2-2-5-1'!B856</f>
        <v>0</v>
      </c>
      <c r="C855" s="285"/>
      <c r="D855" s="286">
        <f>'パターン2-2-5-1'!G856</f>
        <v>0</v>
      </c>
      <c r="E855" s="285"/>
      <c r="F855" s="287"/>
      <c r="G855" s="288">
        <f t="shared" si="10"/>
        <v>0</v>
      </c>
    </row>
    <row r="856" spans="1:7" s="77" customFormat="1" ht="32.1" customHeight="1">
      <c r="A856" s="91"/>
      <c r="B856" s="284">
        <f>'パターン2-2-5-1'!B857</f>
        <v>0</v>
      </c>
      <c r="C856" s="285"/>
      <c r="D856" s="286">
        <f>'パターン2-2-5-1'!G857</f>
        <v>0</v>
      </c>
      <c r="E856" s="285"/>
      <c r="F856" s="287"/>
      <c r="G856" s="288">
        <f t="shared" si="10"/>
        <v>0</v>
      </c>
    </row>
    <row r="857" spans="1:7" s="77" customFormat="1" ht="32.1" customHeight="1">
      <c r="A857" s="91"/>
      <c r="B857" s="284">
        <f>'パターン2-2-5-1'!B858</f>
        <v>0</v>
      </c>
      <c r="C857" s="285"/>
      <c r="D857" s="286">
        <f>'パターン2-2-5-1'!G858</f>
        <v>0</v>
      </c>
      <c r="E857" s="285"/>
      <c r="F857" s="287"/>
      <c r="G857" s="288">
        <f t="shared" si="10"/>
        <v>0</v>
      </c>
    </row>
    <row r="858" spans="1:7" s="77" customFormat="1" ht="32.1" customHeight="1">
      <c r="A858" s="91"/>
      <c r="B858" s="284">
        <f>'パターン2-2-5-1'!B859</f>
        <v>0</v>
      </c>
      <c r="C858" s="285"/>
      <c r="D858" s="286">
        <f>'パターン2-2-5-1'!G859</f>
        <v>0</v>
      </c>
      <c r="E858" s="285"/>
      <c r="F858" s="287"/>
      <c r="G858" s="288">
        <f t="shared" si="10"/>
        <v>0</v>
      </c>
    </row>
    <row r="859" spans="1:7" s="77" customFormat="1" ht="32.1" customHeight="1">
      <c r="A859" s="91"/>
      <c r="B859" s="284">
        <f>'パターン2-2-5-1'!B860</f>
        <v>0</v>
      </c>
      <c r="C859" s="285"/>
      <c r="D859" s="286">
        <f>'パターン2-2-5-1'!G860</f>
        <v>0</v>
      </c>
      <c r="E859" s="285"/>
      <c r="F859" s="287"/>
      <c r="G859" s="288">
        <f t="shared" si="10"/>
        <v>0</v>
      </c>
    </row>
    <row r="860" spans="1:7" s="77" customFormat="1" ht="32.1" customHeight="1">
      <c r="A860" s="91"/>
      <c r="B860" s="284">
        <f>'パターン2-2-5-1'!B861</f>
        <v>0</v>
      </c>
      <c r="C860" s="285"/>
      <c r="D860" s="286">
        <f>'パターン2-2-5-1'!G861</f>
        <v>0</v>
      </c>
      <c r="E860" s="285"/>
      <c r="F860" s="287"/>
      <c r="G860" s="288">
        <f t="shared" si="10"/>
        <v>0</v>
      </c>
    </row>
    <row r="861" spans="1:7" s="77" customFormat="1" ht="32.1" customHeight="1">
      <c r="A861" s="91"/>
      <c r="B861" s="284">
        <f>'パターン2-2-5-1'!B862</f>
        <v>0</v>
      </c>
      <c r="C861" s="285"/>
      <c r="D861" s="286">
        <f>'パターン2-2-5-1'!G862</f>
        <v>0</v>
      </c>
      <c r="E861" s="285"/>
      <c r="F861" s="287"/>
      <c r="G861" s="288">
        <f t="shared" si="10"/>
        <v>0</v>
      </c>
    </row>
    <row r="862" spans="1:7" s="77" customFormat="1" ht="32.1" customHeight="1">
      <c r="A862" s="91"/>
      <c r="B862" s="284">
        <f>'パターン2-2-5-1'!B863</f>
        <v>0</v>
      </c>
      <c r="C862" s="285"/>
      <c r="D862" s="286">
        <f>'パターン2-2-5-1'!G863</f>
        <v>0</v>
      </c>
      <c r="E862" s="285"/>
      <c r="F862" s="287"/>
      <c r="G862" s="288">
        <f t="shared" si="10"/>
        <v>0</v>
      </c>
    </row>
    <row r="863" spans="1:7" s="77" customFormat="1" ht="32.1" customHeight="1">
      <c r="A863" s="91"/>
      <c r="B863" s="284">
        <f>'パターン2-2-5-1'!B864</f>
        <v>0</v>
      </c>
      <c r="C863" s="285"/>
      <c r="D863" s="286">
        <f>'パターン2-2-5-1'!G864</f>
        <v>0</v>
      </c>
      <c r="E863" s="285"/>
      <c r="F863" s="287"/>
      <c r="G863" s="288">
        <f t="shared" si="10"/>
        <v>0</v>
      </c>
    </row>
    <row r="864" spans="1:7" s="77" customFormat="1" ht="32.1" customHeight="1">
      <c r="A864" s="91"/>
      <c r="B864" s="284">
        <f>'パターン2-2-5-1'!B865</f>
        <v>0</v>
      </c>
      <c r="C864" s="285"/>
      <c r="D864" s="286">
        <f>'パターン2-2-5-1'!G865</f>
        <v>0</v>
      </c>
      <c r="E864" s="285"/>
      <c r="F864" s="287"/>
      <c r="G864" s="288">
        <f t="shared" si="10"/>
        <v>0</v>
      </c>
    </row>
    <row r="865" spans="1:7" s="77" customFormat="1" ht="32.1" customHeight="1">
      <c r="A865" s="91"/>
      <c r="B865" s="284">
        <f>'パターン2-2-5-1'!B866</f>
        <v>0</v>
      </c>
      <c r="C865" s="285"/>
      <c r="D865" s="286">
        <f>'パターン2-2-5-1'!G866</f>
        <v>0</v>
      </c>
      <c r="E865" s="285"/>
      <c r="F865" s="287"/>
      <c r="G865" s="288">
        <f t="shared" si="10"/>
        <v>0</v>
      </c>
    </row>
    <row r="866" spans="1:7" s="77" customFormat="1" ht="32.1" customHeight="1">
      <c r="A866" s="91"/>
      <c r="B866" s="284">
        <f>'パターン2-2-5-1'!B867</f>
        <v>0</v>
      </c>
      <c r="C866" s="285"/>
      <c r="D866" s="286">
        <f>'パターン2-2-5-1'!G867</f>
        <v>0</v>
      </c>
      <c r="E866" s="285"/>
      <c r="F866" s="287"/>
      <c r="G866" s="288">
        <f t="shared" si="10"/>
        <v>0</v>
      </c>
    </row>
    <row r="867" spans="1:7" s="77" customFormat="1" ht="32.1" customHeight="1">
      <c r="A867" s="91"/>
      <c r="B867" s="284">
        <f>'パターン2-2-5-1'!B868</f>
        <v>0</v>
      </c>
      <c r="C867" s="285"/>
      <c r="D867" s="286">
        <f>'パターン2-2-5-1'!G868</f>
        <v>0</v>
      </c>
      <c r="E867" s="285"/>
      <c r="F867" s="287"/>
      <c r="G867" s="288">
        <f t="shared" si="10"/>
        <v>0</v>
      </c>
    </row>
    <row r="868" spans="1:7" s="77" customFormat="1" ht="32.1" customHeight="1">
      <c r="A868" s="91"/>
      <c r="B868" s="284">
        <f>'パターン2-2-5-1'!B869</f>
        <v>0</v>
      </c>
      <c r="C868" s="285"/>
      <c r="D868" s="286">
        <f>'パターン2-2-5-1'!G869</f>
        <v>0</v>
      </c>
      <c r="E868" s="285"/>
      <c r="F868" s="287"/>
      <c r="G868" s="288">
        <f t="shared" si="10"/>
        <v>0</v>
      </c>
    </row>
    <row r="869" spans="1:7" s="77" customFormat="1" ht="32.1" customHeight="1">
      <c r="A869" s="91"/>
      <c r="B869" s="284">
        <f>'パターン2-2-5-1'!B870</f>
        <v>0</v>
      </c>
      <c r="C869" s="285"/>
      <c r="D869" s="286">
        <f>'パターン2-2-5-1'!G870</f>
        <v>0</v>
      </c>
      <c r="E869" s="285"/>
      <c r="F869" s="287"/>
      <c r="G869" s="288">
        <f t="shared" si="10"/>
        <v>0</v>
      </c>
    </row>
    <row r="870" spans="1:7" s="77" customFormat="1" ht="32.1" customHeight="1">
      <c r="A870" s="91"/>
      <c r="B870" s="284">
        <f>'パターン2-2-5-1'!B871</f>
        <v>0</v>
      </c>
      <c r="C870" s="285"/>
      <c r="D870" s="286">
        <f>'パターン2-2-5-1'!G871</f>
        <v>0</v>
      </c>
      <c r="E870" s="285"/>
      <c r="F870" s="287"/>
      <c r="G870" s="288">
        <f t="shared" si="10"/>
        <v>0</v>
      </c>
    </row>
    <row r="871" spans="1:7" s="77" customFormat="1" ht="32.1" customHeight="1">
      <c r="A871" s="91"/>
      <c r="B871" s="284">
        <f>'パターン2-2-5-1'!B872</f>
        <v>0</v>
      </c>
      <c r="C871" s="285"/>
      <c r="D871" s="286">
        <f>'パターン2-2-5-1'!G872</f>
        <v>0</v>
      </c>
      <c r="E871" s="285"/>
      <c r="F871" s="287"/>
      <c r="G871" s="288">
        <f t="shared" si="10"/>
        <v>0</v>
      </c>
    </row>
    <row r="872" spans="1:7" s="77" customFormat="1" ht="32.1" customHeight="1">
      <c r="A872" s="91"/>
      <c r="B872" s="284">
        <f>'パターン2-2-5-1'!B873</f>
        <v>0</v>
      </c>
      <c r="C872" s="285"/>
      <c r="D872" s="286">
        <f>'パターン2-2-5-1'!G873</f>
        <v>0</v>
      </c>
      <c r="E872" s="285"/>
      <c r="F872" s="287"/>
      <c r="G872" s="288">
        <f t="shared" si="10"/>
        <v>0</v>
      </c>
    </row>
    <row r="873" spans="1:7" s="77" customFormat="1" ht="32.1" customHeight="1">
      <c r="A873" s="91"/>
      <c r="B873" s="284">
        <f>'パターン2-2-5-1'!B874</f>
        <v>0</v>
      </c>
      <c r="C873" s="285"/>
      <c r="D873" s="286">
        <f>'パターン2-2-5-1'!G874</f>
        <v>0</v>
      </c>
      <c r="E873" s="285"/>
      <c r="F873" s="287"/>
      <c r="G873" s="288">
        <f t="shared" si="10"/>
        <v>0</v>
      </c>
    </row>
    <row r="874" spans="1:7" s="77" customFormat="1" ht="32.1" customHeight="1">
      <c r="A874" s="91"/>
      <c r="B874" s="284">
        <f>'パターン2-2-5-1'!B875</f>
        <v>0</v>
      </c>
      <c r="C874" s="285"/>
      <c r="D874" s="286">
        <f>'パターン2-2-5-1'!G875</f>
        <v>0</v>
      </c>
      <c r="E874" s="285"/>
      <c r="F874" s="287"/>
      <c r="G874" s="288">
        <f t="shared" si="10"/>
        <v>0</v>
      </c>
    </row>
    <row r="875" spans="1:7" s="77" customFormat="1" ht="32.1" customHeight="1">
      <c r="A875" s="91"/>
      <c r="B875" s="284">
        <f>'パターン2-2-5-1'!B876</f>
        <v>0</v>
      </c>
      <c r="C875" s="285"/>
      <c r="D875" s="286">
        <f>'パターン2-2-5-1'!G876</f>
        <v>0</v>
      </c>
      <c r="E875" s="285"/>
      <c r="F875" s="287"/>
      <c r="G875" s="288">
        <f t="shared" si="10"/>
        <v>0</v>
      </c>
    </row>
    <row r="876" spans="1:7" s="77" customFormat="1" ht="32.1" customHeight="1">
      <c r="A876" s="91"/>
      <c r="B876" s="284">
        <f>'パターン2-2-5-1'!B877</f>
        <v>0</v>
      </c>
      <c r="C876" s="285"/>
      <c r="D876" s="286">
        <f>'パターン2-2-5-1'!G877</f>
        <v>0</v>
      </c>
      <c r="E876" s="285"/>
      <c r="F876" s="287"/>
      <c r="G876" s="288">
        <f t="shared" si="10"/>
        <v>0</v>
      </c>
    </row>
    <row r="877" spans="1:7" s="77" customFormat="1" ht="32.1" customHeight="1">
      <c r="A877" s="91"/>
      <c r="B877" s="284">
        <f>'パターン2-2-5-1'!B878</f>
        <v>0</v>
      </c>
      <c r="C877" s="285"/>
      <c r="D877" s="286">
        <f>'パターン2-2-5-1'!G878</f>
        <v>0</v>
      </c>
      <c r="E877" s="285"/>
      <c r="F877" s="287"/>
      <c r="G877" s="288">
        <f t="shared" si="10"/>
        <v>0</v>
      </c>
    </row>
    <row r="878" spans="1:7" s="77" customFormat="1" ht="32.1" customHeight="1">
      <c r="A878" s="91"/>
      <c r="B878" s="284">
        <f>'パターン2-2-5-1'!B879</f>
        <v>0</v>
      </c>
      <c r="C878" s="285"/>
      <c r="D878" s="286">
        <f>'パターン2-2-5-1'!G879</f>
        <v>0</v>
      </c>
      <c r="E878" s="285"/>
      <c r="F878" s="287"/>
      <c r="G878" s="288">
        <f t="shared" si="10"/>
        <v>0</v>
      </c>
    </row>
    <row r="879" spans="1:7" s="77" customFormat="1" ht="32.1" customHeight="1">
      <c r="A879" s="91"/>
      <c r="B879" s="284">
        <f>'パターン2-2-5-1'!B880</f>
        <v>0</v>
      </c>
      <c r="C879" s="285"/>
      <c r="D879" s="286">
        <f>'パターン2-2-5-1'!G880</f>
        <v>0</v>
      </c>
      <c r="E879" s="285"/>
      <c r="F879" s="287"/>
      <c r="G879" s="288">
        <f t="shared" si="10"/>
        <v>0</v>
      </c>
    </row>
    <row r="880" spans="1:7" s="77" customFormat="1" ht="32.1" customHeight="1">
      <c r="A880" s="91"/>
      <c r="B880" s="284">
        <f>'パターン2-2-5-1'!B881</f>
        <v>0</v>
      </c>
      <c r="C880" s="285"/>
      <c r="D880" s="286">
        <f>'パターン2-2-5-1'!G881</f>
        <v>0</v>
      </c>
      <c r="E880" s="285"/>
      <c r="F880" s="287"/>
      <c r="G880" s="288">
        <f t="shared" si="10"/>
        <v>0</v>
      </c>
    </row>
    <row r="881" spans="1:7" s="77" customFormat="1" ht="32.1" customHeight="1">
      <c r="A881" s="91"/>
      <c r="B881" s="284">
        <f>'パターン2-2-5-1'!B882</f>
        <v>0</v>
      </c>
      <c r="C881" s="285"/>
      <c r="D881" s="286">
        <f>'パターン2-2-5-1'!G882</f>
        <v>0</v>
      </c>
      <c r="E881" s="285"/>
      <c r="F881" s="287"/>
      <c r="G881" s="288">
        <f t="shared" si="10"/>
        <v>0</v>
      </c>
    </row>
    <row r="882" spans="1:7" s="77" customFormat="1" ht="32.1" customHeight="1">
      <c r="A882" s="91"/>
      <c r="B882" s="284">
        <f>'パターン2-2-5-1'!B883</f>
        <v>0</v>
      </c>
      <c r="C882" s="285"/>
      <c r="D882" s="286">
        <f>'パターン2-2-5-1'!G883</f>
        <v>0</v>
      </c>
      <c r="E882" s="285"/>
      <c r="F882" s="287"/>
      <c r="G882" s="288">
        <f t="shared" si="10"/>
        <v>0</v>
      </c>
    </row>
    <row r="883" spans="1:7" s="77" customFormat="1" ht="32.1" customHeight="1">
      <c r="A883" s="91"/>
      <c r="B883" s="284">
        <f>'パターン2-2-5-1'!B884</f>
        <v>0</v>
      </c>
      <c r="C883" s="285"/>
      <c r="D883" s="286">
        <f>'パターン2-2-5-1'!G884</f>
        <v>0</v>
      </c>
      <c r="E883" s="285"/>
      <c r="F883" s="287"/>
      <c r="G883" s="288">
        <f t="shared" si="10"/>
        <v>0</v>
      </c>
    </row>
    <row r="884" spans="1:7" s="77" customFormat="1" ht="32.1" customHeight="1">
      <c r="A884" s="91"/>
      <c r="B884" s="284">
        <f>'パターン2-2-5-1'!B885</f>
        <v>0</v>
      </c>
      <c r="C884" s="285"/>
      <c r="D884" s="286">
        <f>'パターン2-2-5-1'!G885</f>
        <v>0</v>
      </c>
      <c r="E884" s="285"/>
      <c r="F884" s="287"/>
      <c r="G884" s="288">
        <f t="shared" si="10"/>
        <v>0</v>
      </c>
    </row>
    <row r="885" spans="1:7" s="77" customFormat="1" ht="32.1" customHeight="1">
      <c r="A885" s="91"/>
      <c r="B885" s="284">
        <f>'パターン2-2-5-1'!B886</f>
        <v>0</v>
      </c>
      <c r="C885" s="285"/>
      <c r="D885" s="286">
        <f>'パターン2-2-5-1'!G886</f>
        <v>0</v>
      </c>
      <c r="E885" s="285"/>
      <c r="F885" s="287"/>
      <c r="G885" s="288">
        <f t="shared" si="10"/>
        <v>0</v>
      </c>
    </row>
    <row r="886" spans="1:7" s="77" customFormat="1" ht="32.1" customHeight="1">
      <c r="A886" s="91"/>
      <c r="B886" s="284">
        <f>'パターン2-2-5-1'!B887</f>
        <v>0</v>
      </c>
      <c r="C886" s="285"/>
      <c r="D886" s="286">
        <f>'パターン2-2-5-1'!G887</f>
        <v>0</v>
      </c>
      <c r="E886" s="285"/>
      <c r="F886" s="287"/>
      <c r="G886" s="288">
        <f t="shared" si="10"/>
        <v>0</v>
      </c>
    </row>
    <row r="887" spans="1:7" s="77" customFormat="1" ht="32.1" customHeight="1">
      <c r="A887" s="91"/>
      <c r="B887" s="284">
        <f>'パターン2-2-5-1'!B888</f>
        <v>0</v>
      </c>
      <c r="C887" s="285"/>
      <c r="D887" s="286">
        <f>'パターン2-2-5-1'!G888</f>
        <v>0</v>
      </c>
      <c r="E887" s="285"/>
      <c r="F887" s="287"/>
      <c r="G887" s="288">
        <f t="shared" si="10"/>
        <v>0</v>
      </c>
    </row>
    <row r="888" spans="1:7" s="77" customFormat="1" ht="32.1" customHeight="1">
      <c r="A888" s="91"/>
      <c r="B888" s="284">
        <f>'パターン2-2-5-1'!B889</f>
        <v>0</v>
      </c>
      <c r="C888" s="285"/>
      <c r="D888" s="286">
        <f>'パターン2-2-5-1'!G889</f>
        <v>0</v>
      </c>
      <c r="E888" s="285"/>
      <c r="F888" s="287"/>
      <c r="G888" s="288">
        <f t="shared" si="10"/>
        <v>0</v>
      </c>
    </row>
    <row r="889" spans="1:7" s="77" customFormat="1" ht="32.1" customHeight="1">
      <c r="A889" s="91"/>
      <c r="B889" s="284">
        <f>'パターン2-2-5-1'!B890</f>
        <v>0</v>
      </c>
      <c r="C889" s="285"/>
      <c r="D889" s="286">
        <f>'パターン2-2-5-1'!G890</f>
        <v>0</v>
      </c>
      <c r="E889" s="285"/>
      <c r="F889" s="287"/>
      <c r="G889" s="288">
        <f t="shared" si="10"/>
        <v>0</v>
      </c>
    </row>
    <row r="890" spans="1:7" s="77" customFormat="1" ht="32.1" customHeight="1">
      <c r="A890" s="91"/>
      <c r="B890" s="284">
        <f>'パターン2-2-5-1'!B891</f>
        <v>0</v>
      </c>
      <c r="C890" s="285"/>
      <c r="D890" s="286">
        <f>'パターン2-2-5-1'!G891</f>
        <v>0</v>
      </c>
      <c r="E890" s="285"/>
      <c r="F890" s="287"/>
      <c r="G890" s="288">
        <f t="shared" si="10"/>
        <v>0</v>
      </c>
    </row>
    <row r="891" spans="1:7" s="77" customFormat="1" ht="32.1" customHeight="1">
      <c r="A891" s="91"/>
      <c r="B891" s="284">
        <f>'パターン2-2-5-1'!B892</f>
        <v>0</v>
      </c>
      <c r="C891" s="285"/>
      <c r="D891" s="286">
        <f>'パターン2-2-5-1'!G892</f>
        <v>0</v>
      </c>
      <c r="E891" s="285"/>
      <c r="F891" s="287"/>
      <c r="G891" s="288">
        <f t="shared" si="10"/>
        <v>0</v>
      </c>
    </row>
    <row r="892" spans="1:7" s="77" customFormat="1" ht="32.1" customHeight="1">
      <c r="A892" s="91"/>
      <c r="B892" s="284">
        <f>'パターン2-2-5-1'!B893</f>
        <v>0</v>
      </c>
      <c r="C892" s="285"/>
      <c r="D892" s="286">
        <f>'パターン2-2-5-1'!G893</f>
        <v>0</v>
      </c>
      <c r="E892" s="285"/>
      <c r="F892" s="287"/>
      <c r="G892" s="288">
        <f t="shared" si="10"/>
        <v>0</v>
      </c>
    </row>
    <row r="893" spans="1:7" s="77" customFormat="1" ht="32.1" customHeight="1">
      <c r="A893" s="91"/>
      <c r="B893" s="284">
        <f>'パターン2-2-5-1'!B894</f>
        <v>0</v>
      </c>
      <c r="C893" s="285"/>
      <c r="D893" s="286">
        <f>'パターン2-2-5-1'!G894</f>
        <v>0</v>
      </c>
      <c r="E893" s="285"/>
      <c r="F893" s="287"/>
      <c r="G893" s="288">
        <f t="shared" si="10"/>
        <v>0</v>
      </c>
    </row>
    <row r="894" spans="1:7" s="77" customFormat="1" ht="32.1" customHeight="1">
      <c r="A894" s="91"/>
      <c r="B894" s="284">
        <f>'パターン2-2-5-1'!B895</f>
        <v>0</v>
      </c>
      <c r="C894" s="285"/>
      <c r="D894" s="286">
        <f>'パターン2-2-5-1'!G895</f>
        <v>0</v>
      </c>
      <c r="E894" s="285"/>
      <c r="F894" s="287"/>
      <c r="G894" s="288">
        <f t="shared" si="10"/>
        <v>0</v>
      </c>
    </row>
    <row r="895" spans="1:7" s="77" customFormat="1" ht="32.1" customHeight="1">
      <c r="A895" s="91"/>
      <c r="B895" s="284">
        <f>'パターン2-2-5-1'!B896</f>
        <v>0</v>
      </c>
      <c r="C895" s="285"/>
      <c r="D895" s="286">
        <f>'パターン2-2-5-1'!G896</f>
        <v>0</v>
      </c>
      <c r="E895" s="285"/>
      <c r="F895" s="287"/>
      <c r="G895" s="288">
        <f t="shared" si="10"/>
        <v>0</v>
      </c>
    </row>
    <row r="896" spans="1:7" s="77" customFormat="1" ht="32.1" customHeight="1">
      <c r="A896" s="91"/>
      <c r="B896" s="284">
        <f>'パターン2-2-5-1'!B897</f>
        <v>0</v>
      </c>
      <c r="C896" s="285"/>
      <c r="D896" s="286">
        <f>'パターン2-2-5-1'!G897</f>
        <v>0</v>
      </c>
      <c r="E896" s="285"/>
      <c r="F896" s="287"/>
      <c r="G896" s="288">
        <f t="shared" si="10"/>
        <v>0</v>
      </c>
    </row>
    <row r="897" spans="1:7" s="77" customFormat="1" ht="32.1" customHeight="1">
      <c r="A897" s="91"/>
      <c r="B897" s="284">
        <f>'パターン2-2-5-1'!B898</f>
        <v>0</v>
      </c>
      <c r="C897" s="285"/>
      <c r="D897" s="286">
        <f>'パターン2-2-5-1'!G898</f>
        <v>0</v>
      </c>
      <c r="E897" s="285"/>
      <c r="F897" s="287"/>
      <c r="G897" s="288">
        <f t="shared" si="10"/>
        <v>0</v>
      </c>
    </row>
    <row r="898" spans="1:7" s="77" customFormat="1" ht="32.1" customHeight="1">
      <c r="A898" s="91"/>
      <c r="B898" s="284">
        <f>'パターン2-2-5-1'!B899</f>
        <v>0</v>
      </c>
      <c r="C898" s="285"/>
      <c r="D898" s="286">
        <f>'パターン2-2-5-1'!G899</f>
        <v>0</v>
      </c>
      <c r="E898" s="285"/>
      <c r="F898" s="287"/>
      <c r="G898" s="288">
        <f t="shared" si="10"/>
        <v>0</v>
      </c>
    </row>
    <row r="899" spans="1:7" s="77" customFormat="1" ht="32.1" customHeight="1">
      <c r="A899" s="91"/>
      <c r="B899" s="284">
        <f>'パターン2-2-5-1'!B900</f>
        <v>0</v>
      </c>
      <c r="C899" s="285"/>
      <c r="D899" s="286">
        <f>'パターン2-2-5-1'!G900</f>
        <v>0</v>
      </c>
      <c r="E899" s="285"/>
      <c r="F899" s="287"/>
      <c r="G899" s="288">
        <f t="shared" si="10"/>
        <v>0</v>
      </c>
    </row>
    <row r="900" spans="1:7" s="77" customFormat="1" ht="32.1" customHeight="1">
      <c r="A900" s="91"/>
      <c r="B900" s="284">
        <f>'パターン2-2-5-1'!B901</f>
        <v>0</v>
      </c>
      <c r="C900" s="285"/>
      <c r="D900" s="286">
        <f>'パターン2-2-5-1'!G901</f>
        <v>0</v>
      </c>
      <c r="E900" s="285"/>
      <c r="F900" s="287"/>
      <c r="G900" s="288">
        <f t="shared" si="10"/>
        <v>0</v>
      </c>
    </row>
    <row r="901" spans="1:7" s="77" customFormat="1" ht="32.1" customHeight="1">
      <c r="A901" s="91"/>
      <c r="B901" s="284">
        <f>'パターン2-2-5-1'!B902</f>
        <v>0</v>
      </c>
      <c r="C901" s="285"/>
      <c r="D901" s="286">
        <f>'パターン2-2-5-1'!G902</f>
        <v>0</v>
      </c>
      <c r="E901" s="285"/>
      <c r="F901" s="287"/>
      <c r="G901" s="288">
        <f t="shared" si="10"/>
        <v>0</v>
      </c>
    </row>
    <row r="902" spans="1:7" s="77" customFormat="1" ht="32.1" customHeight="1">
      <c r="A902" s="91"/>
      <c r="B902" s="284">
        <f>'パターン2-2-5-1'!B903</f>
        <v>0</v>
      </c>
      <c r="C902" s="285"/>
      <c r="D902" s="286">
        <f>'パターン2-2-5-1'!G903</f>
        <v>0</v>
      </c>
      <c r="E902" s="285"/>
      <c r="F902" s="287"/>
      <c r="G902" s="288">
        <f t="shared" si="10"/>
        <v>0</v>
      </c>
    </row>
    <row r="903" spans="1:7" s="77" customFormat="1" ht="32.1" customHeight="1">
      <c r="A903" s="91"/>
      <c r="B903" s="284">
        <f>'パターン2-2-5-1'!B904</f>
        <v>0</v>
      </c>
      <c r="C903" s="285"/>
      <c r="D903" s="286">
        <f>'パターン2-2-5-1'!G904</f>
        <v>0</v>
      </c>
      <c r="E903" s="285"/>
      <c r="F903" s="287"/>
      <c r="G903" s="288">
        <f t="shared" si="10"/>
        <v>0</v>
      </c>
    </row>
    <row r="904" spans="1:7" s="77" customFormat="1" ht="32.1" customHeight="1">
      <c r="A904" s="91"/>
      <c r="B904" s="284">
        <f>'パターン2-2-5-1'!B905</f>
        <v>0</v>
      </c>
      <c r="C904" s="285"/>
      <c r="D904" s="286">
        <f>'パターン2-2-5-1'!G905</f>
        <v>0</v>
      </c>
      <c r="E904" s="285"/>
      <c r="F904" s="287"/>
      <c r="G904" s="288">
        <f t="shared" si="10"/>
        <v>0</v>
      </c>
    </row>
    <row r="905" spans="1:7" s="77" customFormat="1" ht="32.1" customHeight="1">
      <c r="A905" s="91"/>
      <c r="B905" s="284">
        <f>'パターン2-2-5-1'!B906</f>
        <v>0</v>
      </c>
      <c r="C905" s="285"/>
      <c r="D905" s="286">
        <f>'パターン2-2-5-1'!G906</f>
        <v>0</v>
      </c>
      <c r="E905" s="285"/>
      <c r="F905" s="287"/>
      <c r="G905" s="288">
        <f t="shared" si="10"/>
        <v>0</v>
      </c>
    </row>
    <row r="906" spans="1:7" s="77" customFormat="1" ht="32.1" customHeight="1">
      <c r="A906" s="91"/>
      <c r="B906" s="284">
        <f>'パターン2-2-5-1'!B907</f>
        <v>0</v>
      </c>
      <c r="C906" s="285"/>
      <c r="D906" s="286">
        <f>'パターン2-2-5-1'!G907</f>
        <v>0</v>
      </c>
      <c r="E906" s="285"/>
      <c r="F906" s="287"/>
      <c r="G906" s="288">
        <f t="shared" ref="G906:G969" si="11">D906+E906+F906-C906</f>
        <v>0</v>
      </c>
    </row>
    <row r="907" spans="1:7" s="77" customFormat="1" ht="32.1" customHeight="1">
      <c r="A907" s="91"/>
      <c r="B907" s="284">
        <f>'パターン2-2-5-1'!B908</f>
        <v>0</v>
      </c>
      <c r="C907" s="285"/>
      <c r="D907" s="286">
        <f>'パターン2-2-5-1'!G908</f>
        <v>0</v>
      </c>
      <c r="E907" s="285"/>
      <c r="F907" s="287"/>
      <c r="G907" s="288">
        <f t="shared" si="11"/>
        <v>0</v>
      </c>
    </row>
    <row r="908" spans="1:7" s="77" customFormat="1" ht="32.1" customHeight="1">
      <c r="A908" s="91"/>
      <c r="B908" s="284">
        <f>'パターン2-2-5-1'!B909</f>
        <v>0</v>
      </c>
      <c r="C908" s="285"/>
      <c r="D908" s="286">
        <f>'パターン2-2-5-1'!G909</f>
        <v>0</v>
      </c>
      <c r="E908" s="285"/>
      <c r="F908" s="287"/>
      <c r="G908" s="288">
        <f t="shared" si="11"/>
        <v>0</v>
      </c>
    </row>
    <row r="909" spans="1:7" s="77" customFormat="1" ht="32.1" customHeight="1">
      <c r="A909" s="91"/>
      <c r="B909" s="284">
        <f>'パターン2-2-5-1'!B910</f>
        <v>0</v>
      </c>
      <c r="C909" s="285"/>
      <c r="D909" s="286">
        <f>'パターン2-2-5-1'!G910</f>
        <v>0</v>
      </c>
      <c r="E909" s="285"/>
      <c r="F909" s="287"/>
      <c r="G909" s="288">
        <f t="shared" si="11"/>
        <v>0</v>
      </c>
    </row>
    <row r="910" spans="1:7" s="77" customFormat="1" ht="32.1" customHeight="1">
      <c r="A910" s="91"/>
      <c r="B910" s="284">
        <f>'パターン2-2-5-1'!B911</f>
        <v>0</v>
      </c>
      <c r="C910" s="285"/>
      <c r="D910" s="286">
        <f>'パターン2-2-5-1'!G911</f>
        <v>0</v>
      </c>
      <c r="E910" s="285"/>
      <c r="F910" s="287"/>
      <c r="G910" s="288">
        <f t="shared" si="11"/>
        <v>0</v>
      </c>
    </row>
    <row r="911" spans="1:7" s="77" customFormat="1" ht="32.1" customHeight="1">
      <c r="A911" s="91"/>
      <c r="B911" s="284">
        <f>'パターン2-2-5-1'!B912</f>
        <v>0</v>
      </c>
      <c r="C911" s="285"/>
      <c r="D911" s="286">
        <f>'パターン2-2-5-1'!G912</f>
        <v>0</v>
      </c>
      <c r="E911" s="285"/>
      <c r="F911" s="287"/>
      <c r="G911" s="288">
        <f t="shared" si="11"/>
        <v>0</v>
      </c>
    </row>
    <row r="912" spans="1:7" s="77" customFormat="1" ht="32.1" customHeight="1">
      <c r="A912" s="91"/>
      <c r="B912" s="284">
        <f>'パターン2-2-5-1'!B913</f>
        <v>0</v>
      </c>
      <c r="C912" s="285"/>
      <c r="D912" s="286">
        <f>'パターン2-2-5-1'!G913</f>
        <v>0</v>
      </c>
      <c r="E912" s="285"/>
      <c r="F912" s="287"/>
      <c r="G912" s="288">
        <f t="shared" si="11"/>
        <v>0</v>
      </c>
    </row>
    <row r="913" spans="1:7" s="77" customFormat="1" ht="32.1" customHeight="1">
      <c r="A913" s="91"/>
      <c r="B913" s="284">
        <f>'パターン2-2-5-1'!B914</f>
        <v>0</v>
      </c>
      <c r="C913" s="285"/>
      <c r="D913" s="286">
        <f>'パターン2-2-5-1'!G914</f>
        <v>0</v>
      </c>
      <c r="E913" s="285"/>
      <c r="F913" s="287"/>
      <c r="G913" s="288">
        <f t="shared" si="11"/>
        <v>0</v>
      </c>
    </row>
    <row r="914" spans="1:7" s="77" customFormat="1" ht="32.1" customHeight="1">
      <c r="A914" s="91"/>
      <c r="B914" s="284">
        <f>'パターン2-2-5-1'!B915</f>
        <v>0</v>
      </c>
      <c r="C914" s="285"/>
      <c r="D914" s="286">
        <f>'パターン2-2-5-1'!G915</f>
        <v>0</v>
      </c>
      <c r="E914" s="285"/>
      <c r="F914" s="287"/>
      <c r="G914" s="288">
        <f t="shared" si="11"/>
        <v>0</v>
      </c>
    </row>
    <row r="915" spans="1:7" s="77" customFormat="1" ht="32.1" customHeight="1">
      <c r="A915" s="91"/>
      <c r="B915" s="284">
        <f>'パターン2-2-5-1'!B916</f>
        <v>0</v>
      </c>
      <c r="C915" s="285"/>
      <c r="D915" s="286">
        <f>'パターン2-2-5-1'!G916</f>
        <v>0</v>
      </c>
      <c r="E915" s="285"/>
      <c r="F915" s="287"/>
      <c r="G915" s="288">
        <f t="shared" si="11"/>
        <v>0</v>
      </c>
    </row>
    <row r="916" spans="1:7" s="77" customFormat="1" ht="32.1" customHeight="1">
      <c r="A916" s="91"/>
      <c r="B916" s="284">
        <f>'パターン2-2-5-1'!B917</f>
        <v>0</v>
      </c>
      <c r="C916" s="285"/>
      <c r="D916" s="286">
        <f>'パターン2-2-5-1'!G917</f>
        <v>0</v>
      </c>
      <c r="E916" s="285"/>
      <c r="F916" s="287"/>
      <c r="G916" s="288">
        <f t="shared" si="11"/>
        <v>0</v>
      </c>
    </row>
    <row r="917" spans="1:7" s="77" customFormat="1" ht="32.1" customHeight="1">
      <c r="A917" s="91"/>
      <c r="B917" s="284">
        <f>'パターン2-2-5-1'!B918</f>
        <v>0</v>
      </c>
      <c r="C917" s="285"/>
      <c r="D917" s="286">
        <f>'パターン2-2-5-1'!G918</f>
        <v>0</v>
      </c>
      <c r="E917" s="285"/>
      <c r="F917" s="287"/>
      <c r="G917" s="288">
        <f t="shared" si="11"/>
        <v>0</v>
      </c>
    </row>
    <row r="918" spans="1:7" s="77" customFormat="1" ht="32.1" customHeight="1">
      <c r="A918" s="91"/>
      <c r="B918" s="284">
        <f>'パターン2-2-5-1'!B919</f>
        <v>0</v>
      </c>
      <c r="C918" s="285"/>
      <c r="D918" s="286">
        <f>'パターン2-2-5-1'!G919</f>
        <v>0</v>
      </c>
      <c r="E918" s="285"/>
      <c r="F918" s="287"/>
      <c r="G918" s="288">
        <f t="shared" si="11"/>
        <v>0</v>
      </c>
    </row>
    <row r="919" spans="1:7" s="77" customFormat="1" ht="32.1" customHeight="1">
      <c r="A919" s="91"/>
      <c r="B919" s="284">
        <f>'パターン2-2-5-1'!B920</f>
        <v>0</v>
      </c>
      <c r="C919" s="285"/>
      <c r="D919" s="286">
        <f>'パターン2-2-5-1'!G920</f>
        <v>0</v>
      </c>
      <c r="E919" s="285"/>
      <c r="F919" s="287"/>
      <c r="G919" s="288">
        <f t="shared" si="11"/>
        <v>0</v>
      </c>
    </row>
    <row r="920" spans="1:7" s="77" customFormat="1" ht="32.1" customHeight="1">
      <c r="A920" s="91"/>
      <c r="B920" s="284">
        <f>'パターン2-2-5-1'!B921</f>
        <v>0</v>
      </c>
      <c r="C920" s="285"/>
      <c r="D920" s="286">
        <f>'パターン2-2-5-1'!G921</f>
        <v>0</v>
      </c>
      <c r="E920" s="285"/>
      <c r="F920" s="287"/>
      <c r="G920" s="288">
        <f t="shared" si="11"/>
        <v>0</v>
      </c>
    </row>
    <row r="921" spans="1:7" s="77" customFormat="1" ht="32.1" customHeight="1">
      <c r="A921" s="91"/>
      <c r="B921" s="284">
        <f>'パターン2-2-5-1'!B922</f>
        <v>0</v>
      </c>
      <c r="C921" s="285"/>
      <c r="D921" s="286">
        <f>'パターン2-2-5-1'!G922</f>
        <v>0</v>
      </c>
      <c r="E921" s="285"/>
      <c r="F921" s="287"/>
      <c r="G921" s="288">
        <f t="shared" si="11"/>
        <v>0</v>
      </c>
    </row>
    <row r="922" spans="1:7" s="77" customFormat="1" ht="32.1" customHeight="1">
      <c r="A922" s="91"/>
      <c r="B922" s="284">
        <f>'パターン2-2-5-1'!B923</f>
        <v>0</v>
      </c>
      <c r="C922" s="285"/>
      <c r="D922" s="286">
        <f>'パターン2-2-5-1'!G923</f>
        <v>0</v>
      </c>
      <c r="E922" s="285"/>
      <c r="F922" s="287"/>
      <c r="G922" s="288">
        <f t="shared" si="11"/>
        <v>0</v>
      </c>
    </row>
    <row r="923" spans="1:7" s="77" customFormat="1" ht="32.1" customHeight="1">
      <c r="A923" s="91"/>
      <c r="B923" s="284">
        <f>'パターン2-2-5-1'!B924</f>
        <v>0</v>
      </c>
      <c r="C923" s="285"/>
      <c r="D923" s="286">
        <f>'パターン2-2-5-1'!G924</f>
        <v>0</v>
      </c>
      <c r="E923" s="285"/>
      <c r="F923" s="287"/>
      <c r="G923" s="288">
        <f t="shared" si="11"/>
        <v>0</v>
      </c>
    </row>
    <row r="924" spans="1:7" s="77" customFormat="1" ht="32.1" customHeight="1">
      <c r="A924" s="91"/>
      <c r="B924" s="284">
        <f>'パターン2-2-5-1'!B925</f>
        <v>0</v>
      </c>
      <c r="C924" s="285"/>
      <c r="D924" s="286">
        <f>'パターン2-2-5-1'!G925</f>
        <v>0</v>
      </c>
      <c r="E924" s="285"/>
      <c r="F924" s="287"/>
      <c r="G924" s="288">
        <f t="shared" si="11"/>
        <v>0</v>
      </c>
    </row>
    <row r="925" spans="1:7" s="77" customFormat="1" ht="32.1" customHeight="1">
      <c r="A925" s="91"/>
      <c r="B925" s="284">
        <f>'パターン2-2-5-1'!B926</f>
        <v>0</v>
      </c>
      <c r="C925" s="285"/>
      <c r="D925" s="286">
        <f>'パターン2-2-5-1'!G926</f>
        <v>0</v>
      </c>
      <c r="E925" s="285"/>
      <c r="F925" s="287"/>
      <c r="G925" s="288">
        <f t="shared" si="11"/>
        <v>0</v>
      </c>
    </row>
    <row r="926" spans="1:7" s="77" customFormat="1" ht="32.1" customHeight="1">
      <c r="A926" s="91"/>
      <c r="B926" s="284">
        <f>'パターン2-2-5-1'!B927</f>
        <v>0</v>
      </c>
      <c r="C926" s="285"/>
      <c r="D926" s="286">
        <f>'パターン2-2-5-1'!G927</f>
        <v>0</v>
      </c>
      <c r="E926" s="285"/>
      <c r="F926" s="287"/>
      <c r="G926" s="288">
        <f t="shared" si="11"/>
        <v>0</v>
      </c>
    </row>
    <row r="927" spans="1:7" s="77" customFormat="1" ht="32.1" customHeight="1">
      <c r="A927" s="91"/>
      <c r="B927" s="284">
        <f>'パターン2-2-5-1'!B928</f>
        <v>0</v>
      </c>
      <c r="C927" s="285"/>
      <c r="D927" s="286">
        <f>'パターン2-2-5-1'!G928</f>
        <v>0</v>
      </c>
      <c r="E927" s="285"/>
      <c r="F927" s="287"/>
      <c r="G927" s="288">
        <f t="shared" si="11"/>
        <v>0</v>
      </c>
    </row>
    <row r="928" spans="1:7" s="77" customFormat="1" ht="32.1" customHeight="1">
      <c r="A928" s="91"/>
      <c r="B928" s="284">
        <f>'パターン2-2-5-1'!B929</f>
        <v>0</v>
      </c>
      <c r="C928" s="285"/>
      <c r="D928" s="286">
        <f>'パターン2-2-5-1'!G929</f>
        <v>0</v>
      </c>
      <c r="E928" s="285"/>
      <c r="F928" s="287"/>
      <c r="G928" s="288">
        <f t="shared" si="11"/>
        <v>0</v>
      </c>
    </row>
    <row r="929" spans="1:7" s="77" customFormat="1" ht="32.1" customHeight="1">
      <c r="A929" s="91"/>
      <c r="B929" s="284">
        <f>'パターン2-2-5-1'!B930</f>
        <v>0</v>
      </c>
      <c r="C929" s="285"/>
      <c r="D929" s="286">
        <f>'パターン2-2-5-1'!G930</f>
        <v>0</v>
      </c>
      <c r="E929" s="285"/>
      <c r="F929" s="287"/>
      <c r="G929" s="288">
        <f t="shared" si="11"/>
        <v>0</v>
      </c>
    </row>
    <row r="930" spans="1:7" s="77" customFormat="1" ht="32.1" customHeight="1">
      <c r="A930" s="91"/>
      <c r="B930" s="284">
        <f>'パターン2-2-5-1'!B931</f>
        <v>0</v>
      </c>
      <c r="C930" s="285"/>
      <c r="D930" s="286">
        <f>'パターン2-2-5-1'!G931</f>
        <v>0</v>
      </c>
      <c r="E930" s="285"/>
      <c r="F930" s="287"/>
      <c r="G930" s="288">
        <f t="shared" si="11"/>
        <v>0</v>
      </c>
    </row>
    <row r="931" spans="1:7" s="77" customFormat="1" ht="32.1" customHeight="1">
      <c r="A931" s="91"/>
      <c r="B931" s="284">
        <f>'パターン2-2-5-1'!B932</f>
        <v>0</v>
      </c>
      <c r="C931" s="285"/>
      <c r="D931" s="286">
        <f>'パターン2-2-5-1'!G932</f>
        <v>0</v>
      </c>
      <c r="E931" s="285"/>
      <c r="F931" s="287"/>
      <c r="G931" s="288">
        <f t="shared" si="11"/>
        <v>0</v>
      </c>
    </row>
    <row r="932" spans="1:7" s="77" customFormat="1" ht="32.1" customHeight="1">
      <c r="A932" s="91"/>
      <c r="B932" s="284">
        <f>'パターン2-2-5-1'!B933</f>
        <v>0</v>
      </c>
      <c r="C932" s="285"/>
      <c r="D932" s="286">
        <f>'パターン2-2-5-1'!G933</f>
        <v>0</v>
      </c>
      <c r="E932" s="285"/>
      <c r="F932" s="287"/>
      <c r="G932" s="288">
        <f t="shared" si="11"/>
        <v>0</v>
      </c>
    </row>
    <row r="933" spans="1:7" s="77" customFormat="1" ht="32.1" customHeight="1">
      <c r="A933" s="91"/>
      <c r="B933" s="284">
        <f>'パターン2-2-5-1'!B934</f>
        <v>0</v>
      </c>
      <c r="C933" s="285"/>
      <c r="D933" s="286">
        <f>'パターン2-2-5-1'!G934</f>
        <v>0</v>
      </c>
      <c r="E933" s="285"/>
      <c r="F933" s="287"/>
      <c r="G933" s="288">
        <f t="shared" si="11"/>
        <v>0</v>
      </c>
    </row>
    <row r="934" spans="1:7" s="77" customFormat="1" ht="32.1" customHeight="1">
      <c r="A934" s="91"/>
      <c r="B934" s="284">
        <f>'パターン2-2-5-1'!B935</f>
        <v>0</v>
      </c>
      <c r="C934" s="285"/>
      <c r="D934" s="286">
        <f>'パターン2-2-5-1'!G935</f>
        <v>0</v>
      </c>
      <c r="E934" s="285"/>
      <c r="F934" s="287"/>
      <c r="G934" s="288">
        <f t="shared" si="11"/>
        <v>0</v>
      </c>
    </row>
    <row r="935" spans="1:7" s="77" customFormat="1" ht="32.1" customHeight="1">
      <c r="A935" s="91"/>
      <c r="B935" s="284">
        <f>'パターン2-2-5-1'!B936</f>
        <v>0</v>
      </c>
      <c r="C935" s="285"/>
      <c r="D935" s="286">
        <f>'パターン2-2-5-1'!G936</f>
        <v>0</v>
      </c>
      <c r="E935" s="285"/>
      <c r="F935" s="287"/>
      <c r="G935" s="288">
        <f t="shared" si="11"/>
        <v>0</v>
      </c>
    </row>
    <row r="936" spans="1:7" s="77" customFormat="1" ht="32.1" customHeight="1">
      <c r="A936" s="91"/>
      <c r="B936" s="284">
        <f>'パターン2-2-5-1'!B937</f>
        <v>0</v>
      </c>
      <c r="C936" s="285"/>
      <c r="D936" s="286">
        <f>'パターン2-2-5-1'!G937</f>
        <v>0</v>
      </c>
      <c r="E936" s="285"/>
      <c r="F936" s="287"/>
      <c r="G936" s="288">
        <f t="shared" si="11"/>
        <v>0</v>
      </c>
    </row>
    <row r="937" spans="1:7" s="77" customFormat="1" ht="32.1" customHeight="1">
      <c r="A937" s="91"/>
      <c r="B937" s="284">
        <f>'パターン2-2-5-1'!B938</f>
        <v>0</v>
      </c>
      <c r="C937" s="285"/>
      <c r="D937" s="286">
        <f>'パターン2-2-5-1'!G938</f>
        <v>0</v>
      </c>
      <c r="E937" s="285"/>
      <c r="F937" s="287"/>
      <c r="G937" s="288">
        <f t="shared" si="11"/>
        <v>0</v>
      </c>
    </row>
    <row r="938" spans="1:7" s="77" customFormat="1" ht="32.1" customHeight="1">
      <c r="A938" s="91"/>
      <c r="B938" s="284">
        <f>'パターン2-2-5-1'!B939</f>
        <v>0</v>
      </c>
      <c r="C938" s="285"/>
      <c r="D938" s="286">
        <f>'パターン2-2-5-1'!G939</f>
        <v>0</v>
      </c>
      <c r="E938" s="285"/>
      <c r="F938" s="287"/>
      <c r="G938" s="288">
        <f t="shared" si="11"/>
        <v>0</v>
      </c>
    </row>
    <row r="939" spans="1:7" s="77" customFormat="1" ht="32.1" customHeight="1">
      <c r="A939" s="91"/>
      <c r="B939" s="284">
        <f>'パターン2-2-5-1'!B940</f>
        <v>0</v>
      </c>
      <c r="C939" s="285"/>
      <c r="D939" s="286">
        <f>'パターン2-2-5-1'!G940</f>
        <v>0</v>
      </c>
      <c r="E939" s="285"/>
      <c r="F939" s="287"/>
      <c r="G939" s="288">
        <f t="shared" si="11"/>
        <v>0</v>
      </c>
    </row>
    <row r="940" spans="1:7" s="77" customFormat="1" ht="32.1" customHeight="1">
      <c r="A940" s="91"/>
      <c r="B940" s="284">
        <f>'パターン2-2-5-1'!B941</f>
        <v>0</v>
      </c>
      <c r="C940" s="285"/>
      <c r="D940" s="286">
        <f>'パターン2-2-5-1'!G941</f>
        <v>0</v>
      </c>
      <c r="E940" s="285"/>
      <c r="F940" s="287"/>
      <c r="G940" s="288">
        <f t="shared" si="11"/>
        <v>0</v>
      </c>
    </row>
    <row r="941" spans="1:7" s="77" customFormat="1" ht="32.1" customHeight="1">
      <c r="A941" s="91"/>
      <c r="B941" s="284">
        <f>'パターン2-2-5-1'!B942</f>
        <v>0</v>
      </c>
      <c r="C941" s="285"/>
      <c r="D941" s="286">
        <f>'パターン2-2-5-1'!G942</f>
        <v>0</v>
      </c>
      <c r="E941" s="285"/>
      <c r="F941" s="287"/>
      <c r="G941" s="288">
        <f t="shared" si="11"/>
        <v>0</v>
      </c>
    </row>
    <row r="942" spans="1:7" s="77" customFormat="1" ht="32.1" customHeight="1">
      <c r="A942" s="91"/>
      <c r="B942" s="284">
        <f>'パターン2-2-5-1'!B943</f>
        <v>0</v>
      </c>
      <c r="C942" s="285"/>
      <c r="D942" s="286">
        <f>'パターン2-2-5-1'!G943</f>
        <v>0</v>
      </c>
      <c r="E942" s="285"/>
      <c r="F942" s="287"/>
      <c r="G942" s="288">
        <f t="shared" si="11"/>
        <v>0</v>
      </c>
    </row>
    <row r="943" spans="1:7" s="77" customFormat="1" ht="32.1" customHeight="1">
      <c r="A943" s="91"/>
      <c r="B943" s="284">
        <f>'パターン2-2-5-1'!B944</f>
        <v>0</v>
      </c>
      <c r="C943" s="285"/>
      <c r="D943" s="286">
        <f>'パターン2-2-5-1'!G944</f>
        <v>0</v>
      </c>
      <c r="E943" s="285"/>
      <c r="F943" s="287"/>
      <c r="G943" s="288">
        <f t="shared" si="11"/>
        <v>0</v>
      </c>
    </row>
    <row r="944" spans="1:7" s="77" customFormat="1" ht="32.1" customHeight="1">
      <c r="A944" s="91"/>
      <c r="B944" s="284">
        <f>'パターン2-2-5-1'!B945</f>
        <v>0</v>
      </c>
      <c r="C944" s="285"/>
      <c r="D944" s="286">
        <f>'パターン2-2-5-1'!G945</f>
        <v>0</v>
      </c>
      <c r="E944" s="285"/>
      <c r="F944" s="287"/>
      <c r="G944" s="288">
        <f t="shared" si="11"/>
        <v>0</v>
      </c>
    </row>
    <row r="945" spans="1:7" s="77" customFormat="1" ht="32.1" customHeight="1">
      <c r="A945" s="91"/>
      <c r="B945" s="284">
        <f>'パターン2-2-5-1'!B946</f>
        <v>0</v>
      </c>
      <c r="C945" s="285"/>
      <c r="D945" s="286">
        <f>'パターン2-2-5-1'!G946</f>
        <v>0</v>
      </c>
      <c r="E945" s="285"/>
      <c r="F945" s="287"/>
      <c r="G945" s="288">
        <f t="shared" si="11"/>
        <v>0</v>
      </c>
    </row>
    <row r="946" spans="1:7" s="77" customFormat="1" ht="32.1" customHeight="1">
      <c r="A946" s="91"/>
      <c r="B946" s="284">
        <f>'パターン2-2-5-1'!B947</f>
        <v>0</v>
      </c>
      <c r="C946" s="285"/>
      <c r="D946" s="286">
        <f>'パターン2-2-5-1'!G947</f>
        <v>0</v>
      </c>
      <c r="E946" s="285"/>
      <c r="F946" s="287"/>
      <c r="G946" s="288">
        <f t="shared" si="11"/>
        <v>0</v>
      </c>
    </row>
    <row r="947" spans="1:7" s="77" customFormat="1" ht="32.1" customHeight="1">
      <c r="A947" s="91"/>
      <c r="B947" s="284">
        <f>'パターン2-2-5-1'!B948</f>
        <v>0</v>
      </c>
      <c r="C947" s="285"/>
      <c r="D947" s="286">
        <f>'パターン2-2-5-1'!G948</f>
        <v>0</v>
      </c>
      <c r="E947" s="285"/>
      <c r="F947" s="287"/>
      <c r="G947" s="288">
        <f t="shared" si="11"/>
        <v>0</v>
      </c>
    </row>
    <row r="948" spans="1:7" s="77" customFormat="1" ht="32.1" customHeight="1">
      <c r="A948" s="91"/>
      <c r="B948" s="284">
        <f>'パターン2-2-5-1'!B949</f>
        <v>0</v>
      </c>
      <c r="C948" s="285"/>
      <c r="D948" s="286">
        <f>'パターン2-2-5-1'!G949</f>
        <v>0</v>
      </c>
      <c r="E948" s="285"/>
      <c r="F948" s="287"/>
      <c r="G948" s="288">
        <f t="shared" si="11"/>
        <v>0</v>
      </c>
    </row>
    <row r="949" spans="1:7" s="77" customFormat="1" ht="32.1" customHeight="1">
      <c r="A949" s="91"/>
      <c r="B949" s="284">
        <f>'パターン2-2-5-1'!B950</f>
        <v>0</v>
      </c>
      <c r="C949" s="285"/>
      <c r="D949" s="286">
        <f>'パターン2-2-5-1'!G950</f>
        <v>0</v>
      </c>
      <c r="E949" s="285"/>
      <c r="F949" s="287"/>
      <c r="G949" s="288">
        <f t="shared" si="11"/>
        <v>0</v>
      </c>
    </row>
    <row r="950" spans="1:7" s="77" customFormat="1" ht="32.1" customHeight="1">
      <c r="A950" s="91"/>
      <c r="B950" s="284">
        <f>'パターン2-2-5-1'!B951</f>
        <v>0</v>
      </c>
      <c r="C950" s="285"/>
      <c r="D950" s="286">
        <f>'パターン2-2-5-1'!G951</f>
        <v>0</v>
      </c>
      <c r="E950" s="285"/>
      <c r="F950" s="287"/>
      <c r="G950" s="288">
        <f t="shared" si="11"/>
        <v>0</v>
      </c>
    </row>
    <row r="951" spans="1:7" s="77" customFormat="1" ht="32.1" customHeight="1">
      <c r="A951" s="91"/>
      <c r="B951" s="284">
        <f>'パターン2-2-5-1'!B952</f>
        <v>0</v>
      </c>
      <c r="C951" s="285"/>
      <c r="D951" s="286">
        <f>'パターン2-2-5-1'!G952</f>
        <v>0</v>
      </c>
      <c r="E951" s="285"/>
      <c r="F951" s="287"/>
      <c r="G951" s="288">
        <f t="shared" si="11"/>
        <v>0</v>
      </c>
    </row>
    <row r="952" spans="1:7" s="77" customFormat="1" ht="32.1" customHeight="1">
      <c r="A952" s="91"/>
      <c r="B952" s="284">
        <f>'パターン2-2-5-1'!B953</f>
        <v>0</v>
      </c>
      <c r="C952" s="285"/>
      <c r="D952" s="286">
        <f>'パターン2-2-5-1'!G953</f>
        <v>0</v>
      </c>
      <c r="E952" s="285"/>
      <c r="F952" s="287"/>
      <c r="G952" s="288">
        <f t="shared" si="11"/>
        <v>0</v>
      </c>
    </row>
    <row r="953" spans="1:7" s="77" customFormat="1" ht="32.1" customHeight="1">
      <c r="A953" s="91"/>
      <c r="B953" s="284">
        <f>'パターン2-2-5-1'!B954</f>
        <v>0</v>
      </c>
      <c r="C953" s="285"/>
      <c r="D953" s="286">
        <f>'パターン2-2-5-1'!G954</f>
        <v>0</v>
      </c>
      <c r="E953" s="285"/>
      <c r="F953" s="287"/>
      <c r="G953" s="288">
        <f t="shared" si="11"/>
        <v>0</v>
      </c>
    </row>
    <row r="954" spans="1:7" s="77" customFormat="1" ht="32.1" customHeight="1">
      <c r="A954" s="91"/>
      <c r="B954" s="284">
        <f>'パターン2-2-5-1'!B955</f>
        <v>0</v>
      </c>
      <c r="C954" s="285"/>
      <c r="D954" s="286">
        <f>'パターン2-2-5-1'!G955</f>
        <v>0</v>
      </c>
      <c r="E954" s="285"/>
      <c r="F954" s="287"/>
      <c r="G954" s="288">
        <f t="shared" si="11"/>
        <v>0</v>
      </c>
    </row>
    <row r="955" spans="1:7" s="77" customFormat="1" ht="32.1" customHeight="1">
      <c r="A955" s="91"/>
      <c r="B955" s="284">
        <f>'パターン2-2-5-1'!B956</f>
        <v>0</v>
      </c>
      <c r="C955" s="285"/>
      <c r="D955" s="286">
        <f>'パターン2-2-5-1'!G956</f>
        <v>0</v>
      </c>
      <c r="E955" s="285"/>
      <c r="F955" s="287"/>
      <c r="G955" s="288">
        <f t="shared" si="11"/>
        <v>0</v>
      </c>
    </row>
    <row r="956" spans="1:7" s="77" customFormat="1" ht="32.1" customHeight="1">
      <c r="A956" s="91"/>
      <c r="B956" s="284">
        <f>'パターン2-2-5-1'!B957</f>
        <v>0</v>
      </c>
      <c r="C956" s="285"/>
      <c r="D956" s="286">
        <f>'パターン2-2-5-1'!G957</f>
        <v>0</v>
      </c>
      <c r="E956" s="285"/>
      <c r="F956" s="287"/>
      <c r="G956" s="288">
        <f t="shared" si="11"/>
        <v>0</v>
      </c>
    </row>
    <row r="957" spans="1:7" s="77" customFormat="1" ht="32.1" customHeight="1">
      <c r="A957" s="91"/>
      <c r="B957" s="284">
        <f>'パターン2-2-5-1'!B958</f>
        <v>0</v>
      </c>
      <c r="C957" s="285"/>
      <c r="D957" s="286">
        <f>'パターン2-2-5-1'!G958</f>
        <v>0</v>
      </c>
      <c r="E957" s="285"/>
      <c r="F957" s="287"/>
      <c r="G957" s="288">
        <f t="shared" si="11"/>
        <v>0</v>
      </c>
    </row>
    <row r="958" spans="1:7" s="77" customFormat="1" ht="32.1" customHeight="1">
      <c r="A958" s="91"/>
      <c r="B958" s="284">
        <f>'パターン2-2-5-1'!B959</f>
        <v>0</v>
      </c>
      <c r="C958" s="285"/>
      <c r="D958" s="286">
        <f>'パターン2-2-5-1'!G959</f>
        <v>0</v>
      </c>
      <c r="E958" s="285"/>
      <c r="F958" s="287"/>
      <c r="G958" s="288">
        <f t="shared" si="11"/>
        <v>0</v>
      </c>
    </row>
    <row r="959" spans="1:7" s="77" customFormat="1" ht="32.1" customHeight="1">
      <c r="A959" s="91"/>
      <c r="B959" s="284">
        <f>'パターン2-2-5-1'!B960</f>
        <v>0</v>
      </c>
      <c r="C959" s="285"/>
      <c r="D959" s="286">
        <f>'パターン2-2-5-1'!G960</f>
        <v>0</v>
      </c>
      <c r="E959" s="285"/>
      <c r="F959" s="287"/>
      <c r="G959" s="288">
        <f t="shared" si="11"/>
        <v>0</v>
      </c>
    </row>
    <row r="960" spans="1:7" s="77" customFormat="1" ht="32.1" customHeight="1">
      <c r="A960" s="91"/>
      <c r="B960" s="284">
        <f>'パターン2-2-5-1'!B961</f>
        <v>0</v>
      </c>
      <c r="C960" s="285"/>
      <c r="D960" s="286">
        <f>'パターン2-2-5-1'!G961</f>
        <v>0</v>
      </c>
      <c r="E960" s="285"/>
      <c r="F960" s="287"/>
      <c r="G960" s="288">
        <f t="shared" si="11"/>
        <v>0</v>
      </c>
    </row>
    <row r="961" spans="1:7" s="77" customFormat="1" ht="32.1" customHeight="1">
      <c r="A961" s="91"/>
      <c r="B961" s="284">
        <f>'パターン2-2-5-1'!B962</f>
        <v>0</v>
      </c>
      <c r="C961" s="285"/>
      <c r="D961" s="286">
        <f>'パターン2-2-5-1'!G962</f>
        <v>0</v>
      </c>
      <c r="E961" s="285"/>
      <c r="F961" s="287"/>
      <c r="G961" s="288">
        <f t="shared" si="11"/>
        <v>0</v>
      </c>
    </row>
    <row r="962" spans="1:7" s="77" customFormat="1" ht="32.1" customHeight="1">
      <c r="A962" s="91"/>
      <c r="B962" s="284">
        <f>'パターン2-2-5-1'!B963</f>
        <v>0</v>
      </c>
      <c r="C962" s="285"/>
      <c r="D962" s="286">
        <f>'パターン2-2-5-1'!G963</f>
        <v>0</v>
      </c>
      <c r="E962" s="285"/>
      <c r="F962" s="287"/>
      <c r="G962" s="288">
        <f t="shared" si="11"/>
        <v>0</v>
      </c>
    </row>
    <row r="963" spans="1:7" s="77" customFormat="1" ht="32.1" customHeight="1">
      <c r="A963" s="91"/>
      <c r="B963" s="284">
        <f>'パターン2-2-5-1'!B964</f>
        <v>0</v>
      </c>
      <c r="C963" s="285"/>
      <c r="D963" s="286">
        <f>'パターン2-2-5-1'!G964</f>
        <v>0</v>
      </c>
      <c r="E963" s="285"/>
      <c r="F963" s="287"/>
      <c r="G963" s="288">
        <f t="shared" si="11"/>
        <v>0</v>
      </c>
    </row>
    <row r="964" spans="1:7" s="77" customFormat="1" ht="32.1" customHeight="1">
      <c r="A964" s="91"/>
      <c r="B964" s="284">
        <f>'パターン2-2-5-1'!B965</f>
        <v>0</v>
      </c>
      <c r="C964" s="285"/>
      <c r="D964" s="286">
        <f>'パターン2-2-5-1'!G965</f>
        <v>0</v>
      </c>
      <c r="E964" s="285"/>
      <c r="F964" s="287"/>
      <c r="G964" s="288">
        <f t="shared" si="11"/>
        <v>0</v>
      </c>
    </row>
    <row r="965" spans="1:7" s="77" customFormat="1" ht="32.1" customHeight="1">
      <c r="A965" s="91"/>
      <c r="B965" s="284">
        <f>'パターン2-2-5-1'!B966</f>
        <v>0</v>
      </c>
      <c r="C965" s="285"/>
      <c r="D965" s="286">
        <f>'パターン2-2-5-1'!G966</f>
        <v>0</v>
      </c>
      <c r="E965" s="285"/>
      <c r="F965" s="287"/>
      <c r="G965" s="288">
        <f t="shared" si="11"/>
        <v>0</v>
      </c>
    </row>
    <row r="966" spans="1:7" s="77" customFormat="1" ht="32.1" customHeight="1">
      <c r="A966" s="91"/>
      <c r="B966" s="284">
        <f>'パターン2-2-5-1'!B967</f>
        <v>0</v>
      </c>
      <c r="C966" s="285"/>
      <c r="D966" s="286">
        <f>'パターン2-2-5-1'!G967</f>
        <v>0</v>
      </c>
      <c r="E966" s="285"/>
      <c r="F966" s="287"/>
      <c r="G966" s="288">
        <f t="shared" si="11"/>
        <v>0</v>
      </c>
    </row>
    <row r="967" spans="1:7" s="77" customFormat="1" ht="32.1" customHeight="1">
      <c r="A967" s="91"/>
      <c r="B967" s="284">
        <f>'パターン2-2-5-1'!B968</f>
        <v>0</v>
      </c>
      <c r="C967" s="285"/>
      <c r="D967" s="286">
        <f>'パターン2-2-5-1'!G968</f>
        <v>0</v>
      </c>
      <c r="E967" s="285"/>
      <c r="F967" s="287"/>
      <c r="G967" s="288">
        <f t="shared" si="11"/>
        <v>0</v>
      </c>
    </row>
    <row r="968" spans="1:7" s="77" customFormat="1" ht="32.1" customHeight="1">
      <c r="A968" s="91"/>
      <c r="B968" s="284">
        <f>'パターン2-2-5-1'!B969</f>
        <v>0</v>
      </c>
      <c r="C968" s="285"/>
      <c r="D968" s="286">
        <f>'パターン2-2-5-1'!G969</f>
        <v>0</v>
      </c>
      <c r="E968" s="285"/>
      <c r="F968" s="287"/>
      <c r="G968" s="288">
        <f t="shared" si="11"/>
        <v>0</v>
      </c>
    </row>
    <row r="969" spans="1:7" s="77" customFormat="1" ht="32.1" customHeight="1">
      <c r="A969" s="91"/>
      <c r="B969" s="284">
        <f>'パターン2-2-5-1'!B970</f>
        <v>0</v>
      </c>
      <c r="C969" s="285"/>
      <c r="D969" s="286">
        <f>'パターン2-2-5-1'!G970</f>
        <v>0</v>
      </c>
      <c r="E969" s="285"/>
      <c r="F969" s="287"/>
      <c r="G969" s="288">
        <f t="shared" si="11"/>
        <v>0</v>
      </c>
    </row>
    <row r="970" spans="1:7" s="77" customFormat="1" ht="32.1" customHeight="1">
      <c r="A970" s="91"/>
      <c r="B970" s="284">
        <f>'パターン2-2-5-1'!B971</f>
        <v>0</v>
      </c>
      <c r="C970" s="285"/>
      <c r="D970" s="286">
        <f>'パターン2-2-5-1'!G971</f>
        <v>0</v>
      </c>
      <c r="E970" s="285"/>
      <c r="F970" s="287"/>
      <c r="G970" s="288">
        <f t="shared" ref="G970:G1010" si="12">D970+E970+F970-C970</f>
        <v>0</v>
      </c>
    </row>
    <row r="971" spans="1:7" s="77" customFormat="1" ht="32.1" customHeight="1">
      <c r="A971" s="91"/>
      <c r="B971" s="284">
        <f>'パターン2-2-5-1'!B972</f>
        <v>0</v>
      </c>
      <c r="C971" s="285"/>
      <c r="D971" s="286">
        <f>'パターン2-2-5-1'!G972</f>
        <v>0</v>
      </c>
      <c r="E971" s="285"/>
      <c r="F971" s="287"/>
      <c r="G971" s="288">
        <f t="shared" si="12"/>
        <v>0</v>
      </c>
    </row>
    <row r="972" spans="1:7" s="77" customFormat="1" ht="32.1" customHeight="1">
      <c r="A972" s="91"/>
      <c r="B972" s="284">
        <f>'パターン2-2-5-1'!B973</f>
        <v>0</v>
      </c>
      <c r="C972" s="285"/>
      <c r="D972" s="286">
        <f>'パターン2-2-5-1'!G973</f>
        <v>0</v>
      </c>
      <c r="E972" s="285"/>
      <c r="F972" s="287"/>
      <c r="G972" s="288">
        <f t="shared" si="12"/>
        <v>0</v>
      </c>
    </row>
    <row r="973" spans="1:7" s="77" customFormat="1" ht="32.1" customHeight="1">
      <c r="A973" s="91"/>
      <c r="B973" s="284">
        <f>'パターン2-2-5-1'!B974</f>
        <v>0</v>
      </c>
      <c r="C973" s="285"/>
      <c r="D973" s="286">
        <f>'パターン2-2-5-1'!G974</f>
        <v>0</v>
      </c>
      <c r="E973" s="285"/>
      <c r="F973" s="287"/>
      <c r="G973" s="288">
        <f t="shared" si="12"/>
        <v>0</v>
      </c>
    </row>
    <row r="974" spans="1:7" s="77" customFormat="1" ht="32.1" customHeight="1">
      <c r="A974" s="91"/>
      <c r="B974" s="284">
        <f>'パターン2-2-5-1'!B975</f>
        <v>0</v>
      </c>
      <c r="C974" s="285"/>
      <c r="D974" s="286">
        <f>'パターン2-2-5-1'!G975</f>
        <v>0</v>
      </c>
      <c r="E974" s="285"/>
      <c r="F974" s="287"/>
      <c r="G974" s="288">
        <f t="shared" si="12"/>
        <v>0</v>
      </c>
    </row>
    <row r="975" spans="1:7" s="77" customFormat="1" ht="32.1" customHeight="1">
      <c r="A975" s="91"/>
      <c r="B975" s="284">
        <f>'パターン2-2-5-1'!B976</f>
        <v>0</v>
      </c>
      <c r="C975" s="285"/>
      <c r="D975" s="286">
        <f>'パターン2-2-5-1'!G976</f>
        <v>0</v>
      </c>
      <c r="E975" s="285"/>
      <c r="F975" s="287"/>
      <c r="G975" s="288">
        <f t="shared" si="12"/>
        <v>0</v>
      </c>
    </row>
    <row r="976" spans="1:7" s="77" customFormat="1" ht="32.1" customHeight="1">
      <c r="A976" s="91"/>
      <c r="B976" s="284">
        <f>'パターン2-2-5-1'!B977</f>
        <v>0</v>
      </c>
      <c r="C976" s="285"/>
      <c r="D976" s="286">
        <f>'パターン2-2-5-1'!G977</f>
        <v>0</v>
      </c>
      <c r="E976" s="285"/>
      <c r="F976" s="287"/>
      <c r="G976" s="288">
        <f t="shared" si="12"/>
        <v>0</v>
      </c>
    </row>
    <row r="977" spans="1:7" s="77" customFormat="1" ht="32.1" customHeight="1">
      <c r="A977" s="91"/>
      <c r="B977" s="284">
        <f>'パターン2-2-5-1'!B978</f>
        <v>0</v>
      </c>
      <c r="C977" s="285"/>
      <c r="D977" s="286">
        <f>'パターン2-2-5-1'!G978</f>
        <v>0</v>
      </c>
      <c r="E977" s="285"/>
      <c r="F977" s="287"/>
      <c r="G977" s="288">
        <f t="shared" si="12"/>
        <v>0</v>
      </c>
    </row>
    <row r="978" spans="1:7" s="77" customFormat="1" ht="32.1" customHeight="1">
      <c r="A978" s="91"/>
      <c r="B978" s="284">
        <f>'パターン2-2-5-1'!B979</f>
        <v>0</v>
      </c>
      <c r="C978" s="285"/>
      <c r="D978" s="286">
        <f>'パターン2-2-5-1'!G979</f>
        <v>0</v>
      </c>
      <c r="E978" s="285"/>
      <c r="F978" s="287"/>
      <c r="G978" s="288">
        <f t="shared" si="12"/>
        <v>0</v>
      </c>
    </row>
    <row r="979" spans="1:7" s="77" customFormat="1" ht="32.1" customHeight="1">
      <c r="A979" s="91"/>
      <c r="B979" s="284">
        <f>'パターン2-2-5-1'!B980</f>
        <v>0</v>
      </c>
      <c r="C979" s="285"/>
      <c r="D979" s="286">
        <f>'パターン2-2-5-1'!G980</f>
        <v>0</v>
      </c>
      <c r="E979" s="285"/>
      <c r="F979" s="287"/>
      <c r="G979" s="288">
        <f t="shared" si="12"/>
        <v>0</v>
      </c>
    </row>
    <row r="980" spans="1:7" s="77" customFormat="1" ht="32.1" customHeight="1">
      <c r="A980" s="91"/>
      <c r="B980" s="284">
        <f>'パターン2-2-5-1'!B981</f>
        <v>0</v>
      </c>
      <c r="C980" s="285"/>
      <c r="D980" s="286">
        <f>'パターン2-2-5-1'!G981</f>
        <v>0</v>
      </c>
      <c r="E980" s="285"/>
      <c r="F980" s="287"/>
      <c r="G980" s="288">
        <f t="shared" si="12"/>
        <v>0</v>
      </c>
    </row>
    <row r="981" spans="1:7" s="77" customFormat="1" ht="32.1" customHeight="1">
      <c r="A981" s="91"/>
      <c r="B981" s="284">
        <f>'パターン2-2-5-1'!B982</f>
        <v>0</v>
      </c>
      <c r="C981" s="285"/>
      <c r="D981" s="286">
        <f>'パターン2-2-5-1'!G982</f>
        <v>0</v>
      </c>
      <c r="E981" s="285"/>
      <c r="F981" s="287"/>
      <c r="G981" s="288">
        <f t="shared" si="12"/>
        <v>0</v>
      </c>
    </row>
    <row r="982" spans="1:7" s="77" customFormat="1" ht="32.1" customHeight="1">
      <c r="A982" s="91"/>
      <c r="B982" s="284">
        <f>'パターン2-2-5-1'!B983</f>
        <v>0</v>
      </c>
      <c r="C982" s="285"/>
      <c r="D982" s="286">
        <f>'パターン2-2-5-1'!G983</f>
        <v>0</v>
      </c>
      <c r="E982" s="285"/>
      <c r="F982" s="287"/>
      <c r="G982" s="288">
        <f t="shared" si="12"/>
        <v>0</v>
      </c>
    </row>
    <row r="983" spans="1:7" s="77" customFormat="1" ht="32.1" customHeight="1">
      <c r="A983" s="91"/>
      <c r="B983" s="284">
        <f>'パターン2-2-5-1'!B984</f>
        <v>0</v>
      </c>
      <c r="C983" s="285"/>
      <c r="D983" s="286">
        <f>'パターン2-2-5-1'!G984</f>
        <v>0</v>
      </c>
      <c r="E983" s="285"/>
      <c r="F983" s="287"/>
      <c r="G983" s="288">
        <f t="shared" si="12"/>
        <v>0</v>
      </c>
    </row>
    <row r="984" spans="1:7" s="77" customFormat="1" ht="32.1" customHeight="1">
      <c r="A984" s="91"/>
      <c r="B984" s="284">
        <f>'パターン2-2-5-1'!B985</f>
        <v>0</v>
      </c>
      <c r="C984" s="285"/>
      <c r="D984" s="286">
        <f>'パターン2-2-5-1'!G985</f>
        <v>0</v>
      </c>
      <c r="E984" s="285"/>
      <c r="F984" s="287"/>
      <c r="G984" s="288">
        <f t="shared" si="12"/>
        <v>0</v>
      </c>
    </row>
    <row r="985" spans="1:7" s="77" customFormat="1" ht="32.1" customHeight="1">
      <c r="A985" s="91"/>
      <c r="B985" s="284">
        <f>'パターン2-2-5-1'!B986</f>
        <v>0</v>
      </c>
      <c r="C985" s="285"/>
      <c r="D985" s="286">
        <f>'パターン2-2-5-1'!G986</f>
        <v>0</v>
      </c>
      <c r="E985" s="285"/>
      <c r="F985" s="287"/>
      <c r="G985" s="288">
        <f t="shared" si="12"/>
        <v>0</v>
      </c>
    </row>
    <row r="986" spans="1:7" s="77" customFormat="1" ht="32.1" customHeight="1">
      <c r="A986" s="91"/>
      <c r="B986" s="284">
        <f>'パターン2-2-5-1'!B987</f>
        <v>0</v>
      </c>
      <c r="C986" s="285"/>
      <c r="D986" s="286">
        <f>'パターン2-2-5-1'!G987</f>
        <v>0</v>
      </c>
      <c r="E986" s="285"/>
      <c r="F986" s="287"/>
      <c r="G986" s="288">
        <f t="shared" si="12"/>
        <v>0</v>
      </c>
    </row>
    <row r="987" spans="1:7" s="77" customFormat="1" ht="32.1" customHeight="1">
      <c r="A987" s="91"/>
      <c r="B987" s="284">
        <f>'パターン2-2-5-1'!B988</f>
        <v>0</v>
      </c>
      <c r="C987" s="285"/>
      <c r="D987" s="286">
        <f>'パターン2-2-5-1'!G988</f>
        <v>0</v>
      </c>
      <c r="E987" s="285"/>
      <c r="F987" s="287"/>
      <c r="G987" s="288">
        <f t="shared" si="12"/>
        <v>0</v>
      </c>
    </row>
    <row r="988" spans="1:7" s="77" customFormat="1" ht="32.1" customHeight="1">
      <c r="A988" s="91"/>
      <c r="B988" s="284">
        <f>'パターン2-2-5-1'!B989</f>
        <v>0</v>
      </c>
      <c r="C988" s="285"/>
      <c r="D988" s="286">
        <f>'パターン2-2-5-1'!G989</f>
        <v>0</v>
      </c>
      <c r="E988" s="285"/>
      <c r="F988" s="287"/>
      <c r="G988" s="288">
        <f t="shared" si="12"/>
        <v>0</v>
      </c>
    </row>
    <row r="989" spans="1:7" s="77" customFormat="1" ht="32.1" customHeight="1">
      <c r="A989" s="91"/>
      <c r="B989" s="284">
        <f>'パターン2-2-5-1'!B990</f>
        <v>0</v>
      </c>
      <c r="C989" s="285"/>
      <c r="D989" s="286">
        <f>'パターン2-2-5-1'!G990</f>
        <v>0</v>
      </c>
      <c r="E989" s="285"/>
      <c r="F989" s="287"/>
      <c r="G989" s="288">
        <f t="shared" si="12"/>
        <v>0</v>
      </c>
    </row>
    <row r="990" spans="1:7" s="77" customFormat="1" ht="32.1" customHeight="1">
      <c r="A990" s="91"/>
      <c r="B990" s="284">
        <f>'パターン2-2-5-1'!B991</f>
        <v>0</v>
      </c>
      <c r="C990" s="285"/>
      <c r="D990" s="286">
        <f>'パターン2-2-5-1'!G991</f>
        <v>0</v>
      </c>
      <c r="E990" s="285"/>
      <c r="F990" s="287"/>
      <c r="G990" s="288">
        <f t="shared" si="12"/>
        <v>0</v>
      </c>
    </row>
    <row r="991" spans="1:7" s="77" customFormat="1" ht="32.1" customHeight="1">
      <c r="A991" s="91"/>
      <c r="B991" s="284">
        <f>'パターン2-2-5-1'!B992</f>
        <v>0</v>
      </c>
      <c r="C991" s="285"/>
      <c r="D991" s="286">
        <f>'パターン2-2-5-1'!G992</f>
        <v>0</v>
      </c>
      <c r="E991" s="285"/>
      <c r="F991" s="287"/>
      <c r="G991" s="288">
        <f t="shared" si="12"/>
        <v>0</v>
      </c>
    </row>
    <row r="992" spans="1:7" s="77" customFormat="1" ht="32.1" customHeight="1">
      <c r="A992" s="91"/>
      <c r="B992" s="284">
        <f>'パターン2-2-5-1'!B993</f>
        <v>0</v>
      </c>
      <c r="C992" s="285"/>
      <c r="D992" s="286">
        <f>'パターン2-2-5-1'!G993</f>
        <v>0</v>
      </c>
      <c r="E992" s="285"/>
      <c r="F992" s="287"/>
      <c r="G992" s="288">
        <f t="shared" si="12"/>
        <v>0</v>
      </c>
    </row>
    <row r="993" spans="1:7" s="77" customFormat="1" ht="32.1" customHeight="1">
      <c r="A993" s="91"/>
      <c r="B993" s="284">
        <f>'パターン2-2-5-1'!B994</f>
        <v>0</v>
      </c>
      <c r="C993" s="285"/>
      <c r="D993" s="286">
        <f>'パターン2-2-5-1'!G994</f>
        <v>0</v>
      </c>
      <c r="E993" s="285"/>
      <c r="F993" s="287"/>
      <c r="G993" s="288">
        <f t="shared" si="12"/>
        <v>0</v>
      </c>
    </row>
    <row r="994" spans="1:7" s="77" customFormat="1" ht="32.1" customHeight="1">
      <c r="A994" s="91"/>
      <c r="B994" s="284">
        <f>'パターン2-2-5-1'!B995</f>
        <v>0</v>
      </c>
      <c r="C994" s="285"/>
      <c r="D994" s="286">
        <f>'パターン2-2-5-1'!G995</f>
        <v>0</v>
      </c>
      <c r="E994" s="285"/>
      <c r="F994" s="287"/>
      <c r="G994" s="288">
        <f t="shared" si="12"/>
        <v>0</v>
      </c>
    </row>
    <row r="995" spans="1:7" s="77" customFormat="1" ht="32.1" customHeight="1">
      <c r="A995" s="91"/>
      <c r="B995" s="284">
        <f>'パターン2-2-5-1'!B996</f>
        <v>0</v>
      </c>
      <c r="C995" s="285"/>
      <c r="D995" s="286">
        <f>'パターン2-2-5-1'!G996</f>
        <v>0</v>
      </c>
      <c r="E995" s="285"/>
      <c r="F995" s="287"/>
      <c r="G995" s="288">
        <f t="shared" si="12"/>
        <v>0</v>
      </c>
    </row>
    <row r="996" spans="1:7" s="77" customFormat="1" ht="32.1" customHeight="1">
      <c r="A996" s="91"/>
      <c r="B996" s="284">
        <f>'パターン2-2-5-1'!B997</f>
        <v>0</v>
      </c>
      <c r="C996" s="285"/>
      <c r="D996" s="286">
        <f>'パターン2-2-5-1'!G997</f>
        <v>0</v>
      </c>
      <c r="E996" s="285"/>
      <c r="F996" s="287"/>
      <c r="G996" s="288">
        <f t="shared" si="12"/>
        <v>0</v>
      </c>
    </row>
    <row r="997" spans="1:7" s="77" customFormat="1" ht="32.1" customHeight="1">
      <c r="A997" s="91"/>
      <c r="B997" s="284">
        <f>'パターン2-2-5-1'!B998</f>
        <v>0</v>
      </c>
      <c r="C997" s="285"/>
      <c r="D997" s="286">
        <f>'パターン2-2-5-1'!G998</f>
        <v>0</v>
      </c>
      <c r="E997" s="285"/>
      <c r="F997" s="287"/>
      <c r="G997" s="288">
        <f t="shared" si="12"/>
        <v>0</v>
      </c>
    </row>
    <row r="998" spans="1:7" s="77" customFormat="1" ht="32.1" customHeight="1">
      <c r="A998" s="91"/>
      <c r="B998" s="284">
        <f>'パターン2-2-5-1'!B999</f>
        <v>0</v>
      </c>
      <c r="C998" s="285"/>
      <c r="D998" s="286">
        <f>'パターン2-2-5-1'!G999</f>
        <v>0</v>
      </c>
      <c r="E998" s="285"/>
      <c r="F998" s="287"/>
      <c r="G998" s="288">
        <f t="shared" si="12"/>
        <v>0</v>
      </c>
    </row>
    <row r="999" spans="1:7" s="77" customFormat="1" ht="32.1" customHeight="1">
      <c r="A999" s="91"/>
      <c r="B999" s="284">
        <f>'パターン2-2-5-1'!B1000</f>
        <v>0</v>
      </c>
      <c r="C999" s="285"/>
      <c r="D999" s="286">
        <f>'パターン2-2-5-1'!G1000</f>
        <v>0</v>
      </c>
      <c r="E999" s="285"/>
      <c r="F999" s="287"/>
      <c r="G999" s="288">
        <f t="shared" si="12"/>
        <v>0</v>
      </c>
    </row>
    <row r="1000" spans="1:7" s="77" customFormat="1" ht="32.1" customHeight="1">
      <c r="A1000" s="91"/>
      <c r="B1000" s="284">
        <f>'パターン2-2-5-1'!B1001</f>
        <v>0</v>
      </c>
      <c r="C1000" s="285"/>
      <c r="D1000" s="286">
        <f>'パターン2-2-5-1'!G1001</f>
        <v>0</v>
      </c>
      <c r="E1000" s="285"/>
      <c r="F1000" s="287"/>
      <c r="G1000" s="288">
        <f t="shared" si="12"/>
        <v>0</v>
      </c>
    </row>
    <row r="1001" spans="1:7" s="77" customFormat="1" ht="32.1" customHeight="1">
      <c r="A1001" s="91"/>
      <c r="B1001" s="284">
        <f>'パターン2-2-5-1'!B1002</f>
        <v>0</v>
      </c>
      <c r="C1001" s="285"/>
      <c r="D1001" s="286">
        <f>'パターン2-2-5-1'!G1002</f>
        <v>0</v>
      </c>
      <c r="E1001" s="285"/>
      <c r="F1001" s="287"/>
      <c r="G1001" s="288">
        <f t="shared" si="12"/>
        <v>0</v>
      </c>
    </row>
    <row r="1002" spans="1:7" s="77" customFormat="1" ht="32.1" customHeight="1">
      <c r="A1002" s="91"/>
      <c r="B1002" s="284">
        <f>'パターン2-2-5-1'!B1003</f>
        <v>0</v>
      </c>
      <c r="C1002" s="285"/>
      <c r="D1002" s="286">
        <f>'パターン2-2-5-1'!G1003</f>
        <v>0</v>
      </c>
      <c r="E1002" s="285"/>
      <c r="F1002" s="287"/>
      <c r="G1002" s="288">
        <f t="shared" si="12"/>
        <v>0</v>
      </c>
    </row>
    <row r="1003" spans="1:7" s="77" customFormat="1" ht="32.1" customHeight="1">
      <c r="A1003" s="91"/>
      <c r="B1003" s="284">
        <f>'パターン2-2-5-1'!B1004</f>
        <v>0</v>
      </c>
      <c r="C1003" s="285"/>
      <c r="D1003" s="286">
        <f>'パターン2-2-5-1'!G1004</f>
        <v>0</v>
      </c>
      <c r="E1003" s="285"/>
      <c r="F1003" s="287"/>
      <c r="G1003" s="288">
        <f t="shared" si="12"/>
        <v>0</v>
      </c>
    </row>
    <row r="1004" spans="1:7" s="77" customFormat="1" ht="32.1" customHeight="1">
      <c r="A1004" s="91"/>
      <c r="B1004" s="284">
        <f>'パターン2-2-5-1'!B1005</f>
        <v>0</v>
      </c>
      <c r="C1004" s="285"/>
      <c r="D1004" s="286">
        <f>'パターン2-2-5-1'!G1005</f>
        <v>0</v>
      </c>
      <c r="E1004" s="285"/>
      <c r="F1004" s="287"/>
      <c r="G1004" s="288">
        <f t="shared" si="12"/>
        <v>0</v>
      </c>
    </row>
    <row r="1005" spans="1:7" s="77" customFormat="1" ht="32.1" customHeight="1">
      <c r="A1005" s="91"/>
      <c r="B1005" s="284">
        <f>'パターン2-2-5-1'!B1006</f>
        <v>0</v>
      </c>
      <c r="C1005" s="285"/>
      <c r="D1005" s="286">
        <f>'パターン2-2-5-1'!G1006</f>
        <v>0</v>
      </c>
      <c r="E1005" s="285"/>
      <c r="F1005" s="287"/>
      <c r="G1005" s="288">
        <f t="shared" si="12"/>
        <v>0</v>
      </c>
    </row>
    <row r="1006" spans="1:7" s="77" customFormat="1" ht="32.1" customHeight="1">
      <c r="A1006" s="91"/>
      <c r="B1006" s="284">
        <f>'パターン2-2-5-1'!B1007</f>
        <v>0</v>
      </c>
      <c r="C1006" s="285"/>
      <c r="D1006" s="286">
        <f>'パターン2-2-5-1'!G1007</f>
        <v>0</v>
      </c>
      <c r="E1006" s="285"/>
      <c r="F1006" s="287"/>
      <c r="G1006" s="288">
        <f t="shared" si="12"/>
        <v>0</v>
      </c>
    </row>
    <row r="1007" spans="1:7" s="77" customFormat="1" ht="32.1" customHeight="1">
      <c r="A1007" s="91"/>
      <c r="B1007" s="284">
        <f>'パターン2-2-5-1'!B1008</f>
        <v>0</v>
      </c>
      <c r="C1007" s="285"/>
      <c r="D1007" s="286">
        <f>'パターン2-2-5-1'!G1008</f>
        <v>0</v>
      </c>
      <c r="E1007" s="285"/>
      <c r="F1007" s="287"/>
      <c r="G1007" s="288">
        <f t="shared" si="12"/>
        <v>0</v>
      </c>
    </row>
    <row r="1008" spans="1:7" s="77" customFormat="1" ht="32.1" customHeight="1">
      <c r="A1008" s="91"/>
      <c r="B1008" s="284">
        <f>'パターン2-2-5-1'!B1009</f>
        <v>0</v>
      </c>
      <c r="C1008" s="285"/>
      <c r="D1008" s="286">
        <f>'パターン2-2-5-1'!G1009</f>
        <v>0</v>
      </c>
      <c r="E1008" s="285"/>
      <c r="F1008" s="287"/>
      <c r="G1008" s="288">
        <f t="shared" si="12"/>
        <v>0</v>
      </c>
    </row>
    <row r="1009" spans="1:8" s="77" customFormat="1" ht="32.1" customHeight="1">
      <c r="A1009" s="91"/>
      <c r="B1009" s="284">
        <f>'パターン2-2-5-1'!B1010</f>
        <v>0</v>
      </c>
      <c r="C1009" s="285"/>
      <c r="D1009" s="286">
        <f>'パターン2-2-5-1'!G1010</f>
        <v>0</v>
      </c>
      <c r="E1009" s="285"/>
      <c r="F1009" s="287"/>
      <c r="G1009" s="288">
        <f t="shared" si="12"/>
        <v>0</v>
      </c>
    </row>
    <row r="1010" spans="1:8" s="77" customFormat="1" ht="32.1" customHeight="1" thickBot="1">
      <c r="A1010" s="91"/>
      <c r="B1010" s="260">
        <f>'パターン2-2-5-1'!B1011</f>
        <v>0</v>
      </c>
      <c r="C1010" s="131"/>
      <c r="D1010" s="132">
        <f>'パターン2-2-5-1'!G1011</f>
        <v>0</v>
      </c>
      <c r="E1010" s="131"/>
      <c r="F1010" s="133"/>
      <c r="G1010" s="134">
        <f t="shared" si="12"/>
        <v>0</v>
      </c>
    </row>
    <row r="1011" spans="1:8" s="77" customFormat="1" ht="3.75" customHeight="1">
      <c r="A1011" s="91"/>
      <c r="B1011" s="91"/>
      <c r="C1011" s="92"/>
      <c r="D1011" s="92"/>
      <c r="E1011" s="92"/>
      <c r="G1011" s="93"/>
      <c r="H1011" s="94"/>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5" tint="0.59999389629810485"/>
  </sheetPr>
  <dimension ref="A1:H1012"/>
  <sheetViews>
    <sheetView showGridLines="0" zoomScaleNormal="100" zoomScaleSheetLayoutView="100" workbookViewId="0">
      <pane ySplit="11" topLeftCell="A12" activePane="bottomLeft" state="frozen"/>
      <selection pane="bottomLeft"/>
    </sheetView>
  </sheetViews>
  <sheetFormatPr defaultRowHeight="15" customHeight="1"/>
  <cols>
    <col min="1" max="1" width="0.5" style="76" customWidth="1"/>
    <col min="2" max="2" width="42.625" style="76" customWidth="1"/>
    <col min="3" max="7" width="18.25" style="77" customWidth="1"/>
    <col min="8" max="8" width="0.625" style="76" customWidth="1"/>
    <col min="9" max="16384" width="9" style="76"/>
  </cols>
  <sheetData>
    <row r="1" spans="1:8" ht="5.25" customHeight="1"/>
    <row r="2" spans="1:8" ht="15.75" customHeight="1">
      <c r="B2" s="82" t="s">
        <v>49</v>
      </c>
      <c r="C2" s="78" t="s">
        <v>50</v>
      </c>
      <c r="D2" s="182" t="str">
        <f>'パターン2-1'!B20</f>
        <v>平成23年</v>
      </c>
      <c r="E2" s="76"/>
      <c r="F2" s="76"/>
      <c r="G2" s="79"/>
    </row>
    <row r="3" spans="1:8" ht="15.75" customHeight="1">
      <c r="B3" s="80"/>
      <c r="C3" s="80"/>
      <c r="D3" s="80"/>
      <c r="E3" s="80"/>
      <c r="F3" s="80"/>
      <c r="G3" s="79"/>
    </row>
    <row r="4" spans="1:8" ht="15.75" customHeight="1">
      <c r="A4" s="81"/>
      <c r="B4" s="255" t="s">
        <v>296</v>
      </c>
      <c r="C4" s="82"/>
      <c r="G4" s="82"/>
    </row>
    <row r="5" spans="1:8" ht="15.75" customHeight="1">
      <c r="A5" s="81"/>
      <c r="B5" s="76" t="s">
        <v>295</v>
      </c>
      <c r="C5" s="82"/>
      <c r="G5" s="82"/>
    </row>
    <row r="6" spans="1:8" ht="25.5" customHeight="1" thickBot="1">
      <c r="A6" s="83"/>
      <c r="B6" s="84" t="str">
        <f>"　　"&amp;D2&amp;"の青色申告決算書の２ページに記載した内容に沿って入力し、完了したら「次へ」ボタンを押してください。"</f>
        <v>　　平成23年の青色申告決算書の２ページに記載した内容に沿って入力し、完了したら「次へ」ボタンを押してください。</v>
      </c>
      <c r="C6" s="80"/>
      <c r="D6" s="80"/>
      <c r="E6" s="80"/>
      <c r="F6" s="80"/>
      <c r="G6" s="85" t="s">
        <v>33</v>
      </c>
    </row>
    <row r="7" spans="1:8" s="87" customFormat="1" ht="57" customHeight="1">
      <c r="A7" s="86"/>
      <c r="B7" s="245" t="s">
        <v>51</v>
      </c>
      <c r="C7" s="428" t="s">
        <v>148</v>
      </c>
      <c r="D7" s="428" t="s">
        <v>125</v>
      </c>
      <c r="E7" s="426" t="s">
        <v>149</v>
      </c>
      <c r="F7" s="427"/>
      <c r="G7" s="415" t="s">
        <v>150</v>
      </c>
    </row>
    <row r="8" spans="1:8" s="87" customFormat="1" ht="15.75">
      <c r="A8" s="86"/>
      <c r="B8" s="194"/>
      <c r="C8" s="429"/>
      <c r="D8" s="429"/>
      <c r="E8" s="247" t="s">
        <v>52</v>
      </c>
      <c r="F8" s="246" t="s">
        <v>53</v>
      </c>
      <c r="G8" s="416"/>
    </row>
    <row r="9" spans="1:8" s="87" customFormat="1" ht="15" customHeight="1">
      <c r="A9" s="86"/>
      <c r="B9" s="417" t="s">
        <v>227</v>
      </c>
      <c r="C9" s="420" t="s">
        <v>35</v>
      </c>
      <c r="D9" s="421"/>
      <c r="E9" s="421"/>
      <c r="F9" s="421"/>
      <c r="G9" s="422"/>
    </row>
    <row r="10" spans="1:8" s="87" customFormat="1" ht="15" customHeight="1">
      <c r="A10" s="86"/>
      <c r="B10" s="418"/>
      <c r="C10" s="423"/>
      <c r="D10" s="424"/>
      <c r="E10" s="424"/>
      <c r="F10" s="424"/>
      <c r="G10" s="425"/>
    </row>
    <row r="11" spans="1:8" s="90" customFormat="1" ht="30" customHeight="1" thickBot="1">
      <c r="A11" s="88"/>
      <c r="B11" s="419"/>
      <c r="C11" s="120">
        <f>SUM(C12:C1011)</f>
        <v>11070000</v>
      </c>
      <c r="D11" s="120">
        <f>SUM(D12:D1011)</f>
        <v>100000</v>
      </c>
      <c r="E11" s="120">
        <f>SUM(E12:E1011)</f>
        <v>1010000</v>
      </c>
      <c r="F11" s="127">
        <f>SUM(F12:F1011)</f>
        <v>300000</v>
      </c>
      <c r="G11" s="122">
        <f>SUM(G12:G1011)</f>
        <v>12280000</v>
      </c>
      <c r="H11" s="89"/>
    </row>
    <row r="12" spans="1:8" s="77" customFormat="1" ht="32.1" customHeight="1" thickTop="1">
      <c r="A12" s="91"/>
      <c r="B12" s="273" t="s">
        <v>54</v>
      </c>
      <c r="C12" s="274">
        <v>9000000</v>
      </c>
      <c r="D12" s="274">
        <v>100000</v>
      </c>
      <c r="E12" s="274"/>
      <c r="F12" s="275">
        <v>300000</v>
      </c>
      <c r="G12" s="276">
        <f>C12-D12+(E12+F12)</f>
        <v>9200000</v>
      </c>
    </row>
    <row r="13" spans="1:8" s="77" customFormat="1" ht="31.5" customHeight="1">
      <c r="A13" s="91"/>
      <c r="B13" s="277" t="s">
        <v>31</v>
      </c>
      <c r="C13" s="278">
        <v>750000</v>
      </c>
      <c r="D13" s="278"/>
      <c r="E13" s="278">
        <v>1010000</v>
      </c>
      <c r="F13" s="123"/>
      <c r="G13" s="279">
        <f>C13-D13+(E13+F13)</f>
        <v>1760000</v>
      </c>
    </row>
    <row r="14" spans="1:8" s="77" customFormat="1" ht="32.1" customHeight="1">
      <c r="A14" s="91"/>
      <c r="B14" s="277" t="s">
        <v>55</v>
      </c>
      <c r="C14" s="278">
        <v>1320000</v>
      </c>
      <c r="D14" s="278"/>
      <c r="E14" s="278"/>
      <c r="F14" s="123"/>
      <c r="G14" s="279">
        <f>C14-D14+(E14+F14)</f>
        <v>1320000</v>
      </c>
    </row>
    <row r="15" spans="1:8" s="77" customFormat="1" ht="32.1" customHeight="1">
      <c r="A15" s="91"/>
      <c r="B15" s="277"/>
      <c r="C15" s="278"/>
      <c r="D15" s="278"/>
      <c r="E15" s="278"/>
      <c r="F15" s="123"/>
      <c r="G15" s="279">
        <f t="shared" ref="G15:G19" si="0">C15-D15+(E15+F15)</f>
        <v>0</v>
      </c>
    </row>
    <row r="16" spans="1:8" s="77" customFormat="1" ht="32.1" customHeight="1">
      <c r="A16" s="91"/>
      <c r="B16" s="277"/>
      <c r="C16" s="278"/>
      <c r="D16" s="278"/>
      <c r="E16" s="278"/>
      <c r="F16" s="123"/>
      <c r="G16" s="279">
        <f t="shared" si="0"/>
        <v>0</v>
      </c>
    </row>
    <row r="17" spans="1:7" s="77" customFormat="1" ht="31.5" customHeight="1">
      <c r="A17" s="91"/>
      <c r="B17" s="277"/>
      <c r="C17" s="278"/>
      <c r="D17" s="278"/>
      <c r="E17" s="278"/>
      <c r="F17" s="123"/>
      <c r="G17" s="279">
        <f t="shared" si="0"/>
        <v>0</v>
      </c>
    </row>
    <row r="18" spans="1:7" s="77" customFormat="1" ht="32.1" customHeight="1">
      <c r="A18" s="91"/>
      <c r="B18" s="277"/>
      <c r="C18" s="278"/>
      <c r="D18" s="278"/>
      <c r="E18" s="278"/>
      <c r="F18" s="123"/>
      <c r="G18" s="279">
        <f t="shared" si="0"/>
        <v>0</v>
      </c>
    </row>
    <row r="19" spans="1:7" s="77" customFormat="1" ht="32.1" customHeight="1">
      <c r="A19" s="91"/>
      <c r="B19" s="277"/>
      <c r="C19" s="278"/>
      <c r="D19" s="278"/>
      <c r="E19" s="278"/>
      <c r="F19" s="123"/>
      <c r="G19" s="279">
        <f t="shared" si="0"/>
        <v>0</v>
      </c>
    </row>
    <row r="20" spans="1:7" s="77" customFormat="1" ht="32.1" customHeight="1">
      <c r="A20" s="91"/>
      <c r="B20" s="277"/>
      <c r="C20" s="278"/>
      <c r="D20" s="278"/>
      <c r="E20" s="278"/>
      <c r="F20" s="123"/>
      <c r="G20" s="279">
        <f>C20-D20+(E20+F20)</f>
        <v>0</v>
      </c>
    </row>
    <row r="21" spans="1:7" s="77" customFormat="1" ht="32.1" customHeight="1">
      <c r="A21" s="91"/>
      <c r="B21" s="277"/>
      <c r="C21" s="278"/>
      <c r="D21" s="278"/>
      <c r="E21" s="278"/>
      <c r="F21" s="123"/>
      <c r="G21" s="279">
        <f t="shared" ref="G21:G84" si="1">C21-D21+(E21+F21)</f>
        <v>0</v>
      </c>
    </row>
    <row r="22" spans="1:7" s="77" customFormat="1" ht="32.1" customHeight="1">
      <c r="A22" s="91"/>
      <c r="B22" s="277"/>
      <c r="C22" s="278"/>
      <c r="D22" s="278"/>
      <c r="E22" s="278"/>
      <c r="F22" s="123"/>
      <c r="G22" s="279">
        <f t="shared" si="1"/>
        <v>0</v>
      </c>
    </row>
    <row r="23" spans="1:7" s="77" customFormat="1" ht="32.1" customHeight="1">
      <c r="A23" s="91"/>
      <c r="B23" s="277"/>
      <c r="C23" s="278"/>
      <c r="D23" s="278"/>
      <c r="E23" s="278"/>
      <c r="F23" s="123"/>
      <c r="G23" s="279">
        <f t="shared" si="1"/>
        <v>0</v>
      </c>
    </row>
    <row r="24" spans="1:7" s="77" customFormat="1" ht="32.1" customHeight="1">
      <c r="A24" s="91"/>
      <c r="B24" s="277"/>
      <c r="C24" s="278"/>
      <c r="D24" s="278"/>
      <c r="E24" s="278"/>
      <c r="F24" s="123"/>
      <c r="G24" s="279">
        <f t="shared" si="1"/>
        <v>0</v>
      </c>
    </row>
    <row r="25" spans="1:7" s="77" customFormat="1" ht="32.1" customHeight="1">
      <c r="A25" s="91"/>
      <c r="B25" s="277"/>
      <c r="C25" s="278"/>
      <c r="D25" s="278"/>
      <c r="E25" s="278"/>
      <c r="F25" s="123"/>
      <c r="G25" s="279">
        <f t="shared" si="1"/>
        <v>0</v>
      </c>
    </row>
    <row r="26" spans="1:7" s="77" customFormat="1" ht="32.1" customHeight="1">
      <c r="A26" s="91"/>
      <c r="B26" s="277"/>
      <c r="C26" s="278"/>
      <c r="D26" s="278"/>
      <c r="E26" s="278"/>
      <c r="F26" s="123"/>
      <c r="G26" s="279">
        <f t="shared" si="1"/>
        <v>0</v>
      </c>
    </row>
    <row r="27" spans="1:7" s="77" customFormat="1" ht="32.1" customHeight="1">
      <c r="A27" s="91"/>
      <c r="B27" s="277"/>
      <c r="C27" s="278"/>
      <c r="D27" s="278"/>
      <c r="E27" s="278"/>
      <c r="F27" s="123"/>
      <c r="G27" s="279">
        <f t="shared" si="1"/>
        <v>0</v>
      </c>
    </row>
    <row r="28" spans="1:7" s="77" customFormat="1" ht="32.1" customHeight="1">
      <c r="A28" s="91"/>
      <c r="B28" s="277"/>
      <c r="C28" s="278"/>
      <c r="D28" s="278"/>
      <c r="E28" s="278"/>
      <c r="F28" s="123"/>
      <c r="G28" s="279">
        <f t="shared" si="1"/>
        <v>0</v>
      </c>
    </row>
    <row r="29" spans="1:7" s="77" customFormat="1" ht="32.1" customHeight="1">
      <c r="A29" s="91"/>
      <c r="B29" s="277"/>
      <c r="C29" s="278"/>
      <c r="D29" s="278"/>
      <c r="E29" s="278"/>
      <c r="F29" s="123"/>
      <c r="G29" s="279">
        <f t="shared" si="1"/>
        <v>0</v>
      </c>
    </row>
    <row r="30" spans="1:7" s="77" customFormat="1" ht="32.1" customHeight="1">
      <c r="A30" s="91"/>
      <c r="B30" s="277"/>
      <c r="C30" s="278"/>
      <c r="D30" s="278"/>
      <c r="E30" s="278"/>
      <c r="F30" s="123"/>
      <c r="G30" s="279">
        <f t="shared" si="1"/>
        <v>0</v>
      </c>
    </row>
    <row r="31" spans="1:7" s="77" customFormat="1" ht="32.1" customHeight="1">
      <c r="A31" s="91"/>
      <c r="B31" s="277"/>
      <c r="C31" s="278"/>
      <c r="D31" s="278"/>
      <c r="E31" s="278"/>
      <c r="F31" s="123"/>
      <c r="G31" s="279">
        <f t="shared" si="1"/>
        <v>0</v>
      </c>
    </row>
    <row r="32" spans="1:7" s="77" customFormat="1" ht="32.1" customHeight="1">
      <c r="A32" s="91"/>
      <c r="B32" s="277"/>
      <c r="C32" s="278"/>
      <c r="D32" s="278"/>
      <c r="E32" s="278"/>
      <c r="F32" s="123"/>
      <c r="G32" s="279">
        <f t="shared" si="1"/>
        <v>0</v>
      </c>
    </row>
    <row r="33" spans="1:7" s="77" customFormat="1" ht="32.1" customHeight="1">
      <c r="A33" s="91"/>
      <c r="B33" s="277"/>
      <c r="C33" s="278"/>
      <c r="D33" s="278"/>
      <c r="E33" s="278"/>
      <c r="F33" s="123"/>
      <c r="G33" s="279">
        <f t="shared" si="1"/>
        <v>0</v>
      </c>
    </row>
    <row r="34" spans="1:7" s="77" customFormat="1" ht="32.1" customHeight="1">
      <c r="A34" s="91"/>
      <c r="B34" s="277"/>
      <c r="C34" s="278"/>
      <c r="D34" s="278"/>
      <c r="E34" s="278"/>
      <c r="F34" s="123"/>
      <c r="G34" s="279">
        <f t="shared" si="1"/>
        <v>0</v>
      </c>
    </row>
    <row r="35" spans="1:7" s="77" customFormat="1" ht="32.1" customHeight="1">
      <c r="A35" s="91"/>
      <c r="B35" s="277"/>
      <c r="C35" s="278"/>
      <c r="D35" s="278"/>
      <c r="E35" s="278"/>
      <c r="F35" s="123"/>
      <c r="G35" s="279">
        <f t="shared" si="1"/>
        <v>0</v>
      </c>
    </row>
    <row r="36" spans="1:7" s="77" customFormat="1" ht="32.1" customHeight="1">
      <c r="A36" s="91"/>
      <c r="B36" s="277"/>
      <c r="C36" s="278"/>
      <c r="D36" s="278"/>
      <c r="E36" s="278"/>
      <c r="F36" s="123"/>
      <c r="G36" s="279">
        <f t="shared" si="1"/>
        <v>0</v>
      </c>
    </row>
    <row r="37" spans="1:7" s="77" customFormat="1" ht="32.1" customHeight="1">
      <c r="A37" s="91"/>
      <c r="B37" s="277"/>
      <c r="C37" s="278"/>
      <c r="D37" s="278"/>
      <c r="E37" s="278"/>
      <c r="F37" s="123"/>
      <c r="G37" s="279">
        <f t="shared" si="1"/>
        <v>0</v>
      </c>
    </row>
    <row r="38" spans="1:7" s="77" customFormat="1" ht="32.1" customHeight="1">
      <c r="A38" s="91"/>
      <c r="B38" s="277"/>
      <c r="C38" s="278"/>
      <c r="D38" s="278"/>
      <c r="E38" s="278"/>
      <c r="F38" s="123"/>
      <c r="G38" s="279">
        <f t="shared" si="1"/>
        <v>0</v>
      </c>
    </row>
    <row r="39" spans="1:7" s="77" customFormat="1" ht="32.1" customHeight="1">
      <c r="A39" s="91"/>
      <c r="B39" s="277"/>
      <c r="C39" s="278"/>
      <c r="D39" s="278"/>
      <c r="E39" s="278"/>
      <c r="F39" s="123"/>
      <c r="G39" s="279">
        <f t="shared" si="1"/>
        <v>0</v>
      </c>
    </row>
    <row r="40" spans="1:7" s="77" customFormat="1" ht="32.1" customHeight="1">
      <c r="A40" s="91"/>
      <c r="B40" s="277"/>
      <c r="C40" s="278"/>
      <c r="D40" s="278"/>
      <c r="E40" s="278"/>
      <c r="F40" s="123"/>
      <c r="G40" s="279">
        <f t="shared" si="1"/>
        <v>0</v>
      </c>
    </row>
    <row r="41" spans="1:7" s="77" customFormat="1" ht="32.1" customHeight="1">
      <c r="A41" s="91"/>
      <c r="B41" s="277"/>
      <c r="C41" s="278"/>
      <c r="D41" s="278"/>
      <c r="E41" s="278"/>
      <c r="F41" s="123"/>
      <c r="G41" s="279">
        <f t="shared" si="1"/>
        <v>0</v>
      </c>
    </row>
    <row r="42" spans="1:7" s="77" customFormat="1" ht="32.1" customHeight="1">
      <c r="A42" s="91"/>
      <c r="B42" s="277"/>
      <c r="C42" s="278"/>
      <c r="D42" s="278"/>
      <c r="E42" s="278"/>
      <c r="F42" s="123"/>
      <c r="G42" s="279">
        <f t="shared" si="1"/>
        <v>0</v>
      </c>
    </row>
    <row r="43" spans="1:7" s="77" customFormat="1" ht="32.1" customHeight="1">
      <c r="A43" s="91"/>
      <c r="B43" s="277"/>
      <c r="C43" s="278"/>
      <c r="D43" s="278"/>
      <c r="E43" s="278"/>
      <c r="F43" s="123"/>
      <c r="G43" s="279">
        <f t="shared" si="1"/>
        <v>0</v>
      </c>
    </row>
    <row r="44" spans="1:7" s="77" customFormat="1" ht="32.1" customHeight="1">
      <c r="A44" s="91"/>
      <c r="B44" s="277"/>
      <c r="C44" s="278"/>
      <c r="D44" s="278"/>
      <c r="E44" s="278"/>
      <c r="F44" s="123"/>
      <c r="G44" s="279">
        <f t="shared" si="1"/>
        <v>0</v>
      </c>
    </row>
    <row r="45" spans="1:7" s="77" customFormat="1" ht="32.1" customHeight="1">
      <c r="A45" s="91"/>
      <c r="B45" s="277"/>
      <c r="C45" s="278"/>
      <c r="D45" s="278"/>
      <c r="E45" s="278"/>
      <c r="F45" s="123"/>
      <c r="G45" s="279">
        <f t="shared" si="1"/>
        <v>0</v>
      </c>
    </row>
    <row r="46" spans="1:7" s="77" customFormat="1" ht="32.1" customHeight="1">
      <c r="A46" s="91"/>
      <c r="B46" s="277"/>
      <c r="C46" s="278"/>
      <c r="D46" s="278"/>
      <c r="E46" s="278"/>
      <c r="F46" s="123"/>
      <c r="G46" s="279">
        <f t="shared" si="1"/>
        <v>0</v>
      </c>
    </row>
    <row r="47" spans="1:7" s="77" customFormat="1" ht="32.1" customHeight="1">
      <c r="A47" s="91"/>
      <c r="B47" s="277"/>
      <c r="C47" s="278"/>
      <c r="D47" s="278"/>
      <c r="E47" s="278"/>
      <c r="F47" s="123"/>
      <c r="G47" s="279">
        <f t="shared" si="1"/>
        <v>0</v>
      </c>
    </row>
    <row r="48" spans="1:7" s="77" customFormat="1" ht="32.1" customHeight="1">
      <c r="A48" s="91"/>
      <c r="B48" s="277"/>
      <c r="C48" s="278"/>
      <c r="D48" s="278"/>
      <c r="E48" s="278"/>
      <c r="F48" s="123"/>
      <c r="G48" s="279">
        <f t="shared" si="1"/>
        <v>0</v>
      </c>
    </row>
    <row r="49" spans="1:7" s="77" customFormat="1" ht="32.1" customHeight="1">
      <c r="A49" s="91"/>
      <c r="B49" s="277"/>
      <c r="C49" s="278"/>
      <c r="D49" s="278"/>
      <c r="E49" s="278"/>
      <c r="F49" s="123"/>
      <c r="G49" s="279">
        <f t="shared" si="1"/>
        <v>0</v>
      </c>
    </row>
    <row r="50" spans="1:7" s="77" customFormat="1" ht="32.1" customHeight="1">
      <c r="A50" s="91"/>
      <c r="B50" s="277"/>
      <c r="C50" s="278"/>
      <c r="D50" s="278"/>
      <c r="E50" s="278"/>
      <c r="F50" s="123"/>
      <c r="G50" s="279">
        <f t="shared" si="1"/>
        <v>0</v>
      </c>
    </row>
    <row r="51" spans="1:7" s="77" customFormat="1" ht="32.1" customHeight="1">
      <c r="A51" s="91"/>
      <c r="B51" s="277"/>
      <c r="C51" s="278"/>
      <c r="D51" s="278"/>
      <c r="E51" s="278"/>
      <c r="F51" s="123"/>
      <c r="G51" s="279">
        <f t="shared" si="1"/>
        <v>0</v>
      </c>
    </row>
    <row r="52" spans="1:7" s="77" customFormat="1" ht="32.1" customHeight="1">
      <c r="A52" s="91"/>
      <c r="B52" s="277"/>
      <c r="C52" s="278"/>
      <c r="D52" s="278"/>
      <c r="E52" s="278"/>
      <c r="F52" s="123"/>
      <c r="G52" s="279">
        <f t="shared" si="1"/>
        <v>0</v>
      </c>
    </row>
    <row r="53" spans="1:7" s="77" customFormat="1" ht="32.1" customHeight="1">
      <c r="A53" s="91"/>
      <c r="B53" s="277"/>
      <c r="C53" s="278"/>
      <c r="D53" s="278"/>
      <c r="E53" s="278"/>
      <c r="F53" s="123"/>
      <c r="G53" s="279">
        <f t="shared" si="1"/>
        <v>0</v>
      </c>
    </row>
    <row r="54" spans="1:7" s="77" customFormat="1" ht="32.1" customHeight="1">
      <c r="A54" s="91"/>
      <c r="B54" s="277"/>
      <c r="C54" s="278"/>
      <c r="D54" s="278"/>
      <c r="E54" s="278"/>
      <c r="F54" s="123"/>
      <c r="G54" s="279">
        <f t="shared" si="1"/>
        <v>0</v>
      </c>
    </row>
    <row r="55" spans="1:7" s="77" customFormat="1" ht="32.1" customHeight="1">
      <c r="A55" s="91"/>
      <c r="B55" s="277"/>
      <c r="C55" s="278"/>
      <c r="D55" s="278"/>
      <c r="E55" s="278"/>
      <c r="F55" s="123"/>
      <c r="G55" s="279">
        <f t="shared" si="1"/>
        <v>0</v>
      </c>
    </row>
    <row r="56" spans="1:7" s="77" customFormat="1" ht="32.1" customHeight="1">
      <c r="A56" s="91"/>
      <c r="B56" s="277"/>
      <c r="C56" s="278"/>
      <c r="D56" s="278"/>
      <c r="E56" s="278"/>
      <c r="F56" s="123"/>
      <c r="G56" s="279">
        <f t="shared" si="1"/>
        <v>0</v>
      </c>
    </row>
    <row r="57" spans="1:7" s="77" customFormat="1" ht="32.1" customHeight="1">
      <c r="A57" s="91"/>
      <c r="B57" s="277"/>
      <c r="C57" s="278"/>
      <c r="D57" s="278"/>
      <c r="E57" s="278"/>
      <c r="F57" s="123"/>
      <c r="G57" s="279">
        <f t="shared" si="1"/>
        <v>0</v>
      </c>
    </row>
    <row r="58" spans="1:7" s="77" customFormat="1" ht="32.1" customHeight="1">
      <c r="A58" s="91"/>
      <c r="B58" s="277"/>
      <c r="C58" s="278"/>
      <c r="D58" s="278"/>
      <c r="E58" s="278"/>
      <c r="F58" s="123"/>
      <c r="G58" s="279">
        <f t="shared" si="1"/>
        <v>0</v>
      </c>
    </row>
    <row r="59" spans="1:7" s="77" customFormat="1" ht="32.1" customHeight="1">
      <c r="A59" s="91"/>
      <c r="B59" s="277"/>
      <c r="C59" s="278"/>
      <c r="D59" s="278"/>
      <c r="E59" s="278"/>
      <c r="F59" s="123"/>
      <c r="G59" s="279">
        <f t="shared" si="1"/>
        <v>0</v>
      </c>
    </row>
    <row r="60" spans="1:7" s="77" customFormat="1" ht="32.1" customHeight="1">
      <c r="A60" s="91"/>
      <c r="B60" s="277"/>
      <c r="C60" s="278"/>
      <c r="D60" s="278"/>
      <c r="E60" s="278"/>
      <c r="F60" s="123"/>
      <c r="G60" s="279">
        <f t="shared" si="1"/>
        <v>0</v>
      </c>
    </row>
    <row r="61" spans="1:7" s="77" customFormat="1" ht="32.1" customHeight="1">
      <c r="A61" s="91"/>
      <c r="B61" s="277"/>
      <c r="C61" s="278"/>
      <c r="D61" s="278"/>
      <c r="E61" s="278"/>
      <c r="F61" s="123"/>
      <c r="G61" s="279">
        <f t="shared" si="1"/>
        <v>0</v>
      </c>
    </row>
    <row r="62" spans="1:7" s="77" customFormat="1" ht="32.1" customHeight="1">
      <c r="A62" s="91"/>
      <c r="B62" s="277"/>
      <c r="C62" s="278"/>
      <c r="D62" s="278"/>
      <c r="E62" s="278"/>
      <c r="F62" s="123"/>
      <c r="G62" s="279">
        <f t="shared" si="1"/>
        <v>0</v>
      </c>
    </row>
    <row r="63" spans="1:7" s="77" customFormat="1" ht="32.1" customHeight="1">
      <c r="A63" s="91"/>
      <c r="B63" s="277"/>
      <c r="C63" s="278"/>
      <c r="D63" s="278"/>
      <c r="E63" s="278"/>
      <c r="F63" s="123"/>
      <c r="G63" s="279">
        <f t="shared" si="1"/>
        <v>0</v>
      </c>
    </row>
    <row r="64" spans="1:7" s="77" customFormat="1" ht="32.1" customHeight="1">
      <c r="A64" s="91"/>
      <c r="B64" s="277"/>
      <c r="C64" s="278"/>
      <c r="D64" s="278"/>
      <c r="E64" s="278"/>
      <c r="F64" s="123"/>
      <c r="G64" s="279">
        <f t="shared" si="1"/>
        <v>0</v>
      </c>
    </row>
    <row r="65" spans="1:7" s="77" customFormat="1" ht="32.1" customHeight="1">
      <c r="A65" s="91"/>
      <c r="B65" s="277"/>
      <c r="C65" s="278"/>
      <c r="D65" s="278"/>
      <c r="E65" s="278"/>
      <c r="F65" s="123"/>
      <c r="G65" s="279">
        <f t="shared" si="1"/>
        <v>0</v>
      </c>
    </row>
    <row r="66" spans="1:7" s="77" customFormat="1" ht="32.1" customHeight="1">
      <c r="A66" s="91"/>
      <c r="B66" s="277"/>
      <c r="C66" s="278"/>
      <c r="D66" s="278"/>
      <c r="E66" s="278"/>
      <c r="F66" s="123"/>
      <c r="G66" s="279">
        <f t="shared" si="1"/>
        <v>0</v>
      </c>
    </row>
    <row r="67" spans="1:7" s="77" customFormat="1" ht="32.1" customHeight="1">
      <c r="A67" s="91"/>
      <c r="B67" s="277"/>
      <c r="C67" s="278"/>
      <c r="D67" s="278"/>
      <c r="E67" s="278"/>
      <c r="F67" s="123"/>
      <c r="G67" s="279">
        <f t="shared" si="1"/>
        <v>0</v>
      </c>
    </row>
    <row r="68" spans="1:7" s="77" customFormat="1" ht="32.1" customHeight="1">
      <c r="A68" s="91"/>
      <c r="B68" s="277"/>
      <c r="C68" s="278"/>
      <c r="D68" s="278"/>
      <c r="E68" s="278"/>
      <c r="F68" s="123"/>
      <c r="G68" s="279">
        <f t="shared" si="1"/>
        <v>0</v>
      </c>
    </row>
    <row r="69" spans="1:7" s="77" customFormat="1" ht="32.1" customHeight="1">
      <c r="A69" s="91"/>
      <c r="B69" s="277"/>
      <c r="C69" s="278"/>
      <c r="D69" s="278"/>
      <c r="E69" s="278"/>
      <c r="F69" s="123"/>
      <c r="G69" s="279">
        <f t="shared" si="1"/>
        <v>0</v>
      </c>
    </row>
    <row r="70" spans="1:7" s="77" customFormat="1" ht="32.1" customHeight="1">
      <c r="A70" s="91"/>
      <c r="B70" s="277"/>
      <c r="C70" s="278"/>
      <c r="D70" s="278"/>
      <c r="E70" s="278"/>
      <c r="F70" s="123"/>
      <c r="G70" s="279">
        <f t="shared" si="1"/>
        <v>0</v>
      </c>
    </row>
    <row r="71" spans="1:7" s="77" customFormat="1" ht="32.1" customHeight="1">
      <c r="A71" s="91"/>
      <c r="B71" s="277"/>
      <c r="C71" s="278"/>
      <c r="D71" s="278"/>
      <c r="E71" s="278"/>
      <c r="F71" s="123"/>
      <c r="G71" s="279">
        <f t="shared" si="1"/>
        <v>0</v>
      </c>
    </row>
    <row r="72" spans="1:7" s="77" customFormat="1" ht="32.1" customHeight="1">
      <c r="A72" s="91"/>
      <c r="B72" s="277"/>
      <c r="C72" s="278"/>
      <c r="D72" s="278"/>
      <c r="E72" s="278"/>
      <c r="F72" s="123"/>
      <c r="G72" s="279">
        <f t="shared" si="1"/>
        <v>0</v>
      </c>
    </row>
    <row r="73" spans="1:7" s="77" customFormat="1" ht="32.1" customHeight="1">
      <c r="A73" s="91"/>
      <c r="B73" s="277"/>
      <c r="C73" s="278"/>
      <c r="D73" s="278"/>
      <c r="E73" s="278"/>
      <c r="F73" s="123"/>
      <c r="G73" s="279">
        <f t="shared" si="1"/>
        <v>0</v>
      </c>
    </row>
    <row r="74" spans="1:7" s="77" customFormat="1" ht="32.1" customHeight="1">
      <c r="A74" s="91"/>
      <c r="B74" s="277"/>
      <c r="C74" s="278"/>
      <c r="D74" s="278"/>
      <c r="E74" s="278"/>
      <c r="F74" s="123"/>
      <c r="G74" s="279">
        <f t="shared" si="1"/>
        <v>0</v>
      </c>
    </row>
    <row r="75" spans="1:7" s="77" customFormat="1" ht="32.1" customHeight="1">
      <c r="A75" s="91"/>
      <c r="B75" s="277"/>
      <c r="C75" s="278"/>
      <c r="D75" s="278"/>
      <c r="E75" s="278"/>
      <c r="F75" s="123"/>
      <c r="G75" s="279">
        <f t="shared" si="1"/>
        <v>0</v>
      </c>
    </row>
    <row r="76" spans="1:7" s="77" customFormat="1" ht="32.1" customHeight="1">
      <c r="A76" s="91"/>
      <c r="B76" s="277"/>
      <c r="C76" s="278"/>
      <c r="D76" s="278"/>
      <c r="E76" s="278"/>
      <c r="F76" s="123"/>
      <c r="G76" s="279">
        <f t="shared" si="1"/>
        <v>0</v>
      </c>
    </row>
    <row r="77" spans="1:7" s="77" customFormat="1" ht="32.1" customHeight="1">
      <c r="A77" s="91"/>
      <c r="B77" s="277"/>
      <c r="C77" s="278"/>
      <c r="D77" s="278"/>
      <c r="E77" s="278"/>
      <c r="F77" s="123"/>
      <c r="G77" s="279">
        <f t="shared" si="1"/>
        <v>0</v>
      </c>
    </row>
    <row r="78" spans="1:7" s="77" customFormat="1" ht="32.1" customHeight="1">
      <c r="A78" s="91"/>
      <c r="B78" s="277"/>
      <c r="C78" s="278"/>
      <c r="D78" s="278"/>
      <c r="E78" s="278"/>
      <c r="F78" s="123"/>
      <c r="G78" s="279">
        <f t="shared" si="1"/>
        <v>0</v>
      </c>
    </row>
    <row r="79" spans="1:7" s="77" customFormat="1" ht="32.1" customHeight="1">
      <c r="A79" s="91"/>
      <c r="B79" s="277"/>
      <c r="C79" s="278"/>
      <c r="D79" s="278"/>
      <c r="E79" s="278"/>
      <c r="F79" s="123"/>
      <c r="G79" s="279">
        <f t="shared" si="1"/>
        <v>0</v>
      </c>
    </row>
    <row r="80" spans="1:7" s="77" customFormat="1" ht="32.1" customHeight="1">
      <c r="A80" s="91"/>
      <c r="B80" s="277"/>
      <c r="C80" s="278"/>
      <c r="D80" s="278"/>
      <c r="E80" s="278"/>
      <c r="F80" s="123"/>
      <c r="G80" s="279">
        <f t="shared" si="1"/>
        <v>0</v>
      </c>
    </row>
    <row r="81" spans="1:7" s="77" customFormat="1" ht="32.1" customHeight="1">
      <c r="A81" s="91"/>
      <c r="B81" s="277"/>
      <c r="C81" s="278"/>
      <c r="D81" s="278"/>
      <c r="E81" s="278"/>
      <c r="F81" s="123"/>
      <c r="G81" s="279">
        <f t="shared" si="1"/>
        <v>0</v>
      </c>
    </row>
    <row r="82" spans="1:7" s="77" customFormat="1" ht="32.1" customHeight="1">
      <c r="A82" s="91"/>
      <c r="B82" s="277"/>
      <c r="C82" s="278"/>
      <c r="D82" s="278"/>
      <c r="E82" s="278"/>
      <c r="F82" s="123"/>
      <c r="G82" s="279">
        <f t="shared" si="1"/>
        <v>0</v>
      </c>
    </row>
    <row r="83" spans="1:7" s="77" customFormat="1" ht="32.1" customHeight="1">
      <c r="A83" s="91"/>
      <c r="B83" s="277"/>
      <c r="C83" s="278"/>
      <c r="D83" s="278"/>
      <c r="E83" s="278"/>
      <c r="F83" s="123"/>
      <c r="G83" s="279">
        <f t="shared" si="1"/>
        <v>0</v>
      </c>
    </row>
    <row r="84" spans="1:7" s="77" customFormat="1" ht="32.1" customHeight="1">
      <c r="A84" s="91"/>
      <c r="B84" s="277"/>
      <c r="C84" s="278"/>
      <c r="D84" s="278"/>
      <c r="E84" s="278"/>
      <c r="F84" s="123"/>
      <c r="G84" s="279">
        <f t="shared" si="1"/>
        <v>0</v>
      </c>
    </row>
    <row r="85" spans="1:7" s="77" customFormat="1" ht="32.1" customHeight="1">
      <c r="A85" s="91"/>
      <c r="B85" s="277"/>
      <c r="C85" s="278"/>
      <c r="D85" s="278"/>
      <c r="E85" s="278"/>
      <c r="F85" s="123"/>
      <c r="G85" s="279">
        <f t="shared" ref="G85:G148" si="2">C85-D85+(E85+F85)</f>
        <v>0</v>
      </c>
    </row>
    <row r="86" spans="1:7" s="77" customFormat="1" ht="32.1" customHeight="1">
      <c r="A86" s="91"/>
      <c r="B86" s="277"/>
      <c r="C86" s="278"/>
      <c r="D86" s="278"/>
      <c r="E86" s="278"/>
      <c r="F86" s="123"/>
      <c r="G86" s="279">
        <f t="shared" si="2"/>
        <v>0</v>
      </c>
    </row>
    <row r="87" spans="1:7" s="77" customFormat="1" ht="32.1" customHeight="1">
      <c r="A87" s="91"/>
      <c r="B87" s="277"/>
      <c r="C87" s="278"/>
      <c r="D87" s="278"/>
      <c r="E87" s="278"/>
      <c r="F87" s="123"/>
      <c r="G87" s="279">
        <f t="shared" si="2"/>
        <v>0</v>
      </c>
    </row>
    <row r="88" spans="1:7" s="77" customFormat="1" ht="32.1" customHeight="1">
      <c r="A88" s="91"/>
      <c r="B88" s="277"/>
      <c r="C88" s="278"/>
      <c r="D88" s="278"/>
      <c r="E88" s="278"/>
      <c r="F88" s="123"/>
      <c r="G88" s="279">
        <f t="shared" si="2"/>
        <v>0</v>
      </c>
    </row>
    <row r="89" spans="1:7" s="77" customFormat="1" ht="32.1" customHeight="1">
      <c r="A89" s="91"/>
      <c r="B89" s="277"/>
      <c r="C89" s="278"/>
      <c r="D89" s="278"/>
      <c r="E89" s="278"/>
      <c r="F89" s="123"/>
      <c r="G89" s="279">
        <f t="shared" si="2"/>
        <v>0</v>
      </c>
    </row>
    <row r="90" spans="1:7" s="77" customFormat="1" ht="32.1" customHeight="1">
      <c r="A90" s="91"/>
      <c r="B90" s="277"/>
      <c r="C90" s="278"/>
      <c r="D90" s="278"/>
      <c r="E90" s="278"/>
      <c r="F90" s="123"/>
      <c r="G90" s="279">
        <f t="shared" si="2"/>
        <v>0</v>
      </c>
    </row>
    <row r="91" spans="1:7" s="77" customFormat="1" ht="32.1" customHeight="1">
      <c r="A91" s="91"/>
      <c r="B91" s="277"/>
      <c r="C91" s="278"/>
      <c r="D91" s="278"/>
      <c r="E91" s="278"/>
      <c r="F91" s="123"/>
      <c r="G91" s="279">
        <f t="shared" si="2"/>
        <v>0</v>
      </c>
    </row>
    <row r="92" spans="1:7" s="77" customFormat="1" ht="32.1" customHeight="1">
      <c r="A92" s="91"/>
      <c r="B92" s="277"/>
      <c r="C92" s="278"/>
      <c r="D92" s="278"/>
      <c r="E92" s="278"/>
      <c r="F92" s="123"/>
      <c r="G92" s="279">
        <f t="shared" si="2"/>
        <v>0</v>
      </c>
    </row>
    <row r="93" spans="1:7" s="77" customFormat="1" ht="32.1" customHeight="1">
      <c r="A93" s="91"/>
      <c r="B93" s="277"/>
      <c r="C93" s="278"/>
      <c r="D93" s="278"/>
      <c r="E93" s="278"/>
      <c r="F93" s="123"/>
      <c r="G93" s="279">
        <f t="shared" si="2"/>
        <v>0</v>
      </c>
    </row>
    <row r="94" spans="1:7" s="77" customFormat="1" ht="32.1" customHeight="1">
      <c r="A94" s="91"/>
      <c r="B94" s="277"/>
      <c r="C94" s="278"/>
      <c r="D94" s="278"/>
      <c r="E94" s="278"/>
      <c r="F94" s="123"/>
      <c r="G94" s="279">
        <f t="shared" si="2"/>
        <v>0</v>
      </c>
    </row>
    <row r="95" spans="1:7" s="77" customFormat="1" ht="32.1" customHeight="1">
      <c r="A95" s="91"/>
      <c r="B95" s="277"/>
      <c r="C95" s="278"/>
      <c r="D95" s="278"/>
      <c r="E95" s="278"/>
      <c r="F95" s="123"/>
      <c r="G95" s="279">
        <f t="shared" si="2"/>
        <v>0</v>
      </c>
    </row>
    <row r="96" spans="1:7" s="77" customFormat="1" ht="32.1" customHeight="1">
      <c r="A96" s="91"/>
      <c r="B96" s="277"/>
      <c r="C96" s="278"/>
      <c r="D96" s="278"/>
      <c r="E96" s="278"/>
      <c r="F96" s="123"/>
      <c r="G96" s="279">
        <f t="shared" si="2"/>
        <v>0</v>
      </c>
    </row>
    <row r="97" spans="1:7" s="77" customFormat="1" ht="32.1" customHeight="1">
      <c r="A97" s="91"/>
      <c r="B97" s="277"/>
      <c r="C97" s="278"/>
      <c r="D97" s="278"/>
      <c r="E97" s="278"/>
      <c r="F97" s="123"/>
      <c r="G97" s="279">
        <f t="shared" si="2"/>
        <v>0</v>
      </c>
    </row>
    <row r="98" spans="1:7" s="77" customFormat="1" ht="32.1" customHeight="1">
      <c r="A98" s="91"/>
      <c r="B98" s="277"/>
      <c r="C98" s="278"/>
      <c r="D98" s="278"/>
      <c r="E98" s="278"/>
      <c r="F98" s="123"/>
      <c r="G98" s="279">
        <f t="shared" si="2"/>
        <v>0</v>
      </c>
    </row>
    <row r="99" spans="1:7" s="77" customFormat="1" ht="32.1" customHeight="1">
      <c r="A99" s="91"/>
      <c r="B99" s="277"/>
      <c r="C99" s="278"/>
      <c r="D99" s="278"/>
      <c r="E99" s="278"/>
      <c r="F99" s="123"/>
      <c r="G99" s="279">
        <f t="shared" si="2"/>
        <v>0</v>
      </c>
    </row>
    <row r="100" spans="1:7" s="77" customFormat="1" ht="32.1" customHeight="1">
      <c r="A100" s="91"/>
      <c r="B100" s="277"/>
      <c r="C100" s="278"/>
      <c r="D100" s="278"/>
      <c r="E100" s="278"/>
      <c r="F100" s="123"/>
      <c r="G100" s="279">
        <f t="shared" si="2"/>
        <v>0</v>
      </c>
    </row>
    <row r="101" spans="1:7" s="77" customFormat="1" ht="32.1" customHeight="1">
      <c r="A101" s="91"/>
      <c r="B101" s="277"/>
      <c r="C101" s="278"/>
      <c r="D101" s="278"/>
      <c r="E101" s="278"/>
      <c r="F101" s="123"/>
      <c r="G101" s="279">
        <f t="shared" si="2"/>
        <v>0</v>
      </c>
    </row>
    <row r="102" spans="1:7" s="77" customFormat="1" ht="32.1" customHeight="1">
      <c r="A102" s="91"/>
      <c r="B102" s="277"/>
      <c r="C102" s="278"/>
      <c r="D102" s="278"/>
      <c r="E102" s="278"/>
      <c r="F102" s="123"/>
      <c r="G102" s="279">
        <f t="shared" si="2"/>
        <v>0</v>
      </c>
    </row>
    <row r="103" spans="1:7" s="77" customFormat="1" ht="32.1" customHeight="1">
      <c r="A103" s="91"/>
      <c r="B103" s="277"/>
      <c r="C103" s="278"/>
      <c r="D103" s="278"/>
      <c r="E103" s="278"/>
      <c r="F103" s="123"/>
      <c r="G103" s="279">
        <f t="shared" si="2"/>
        <v>0</v>
      </c>
    </row>
    <row r="104" spans="1:7" s="77" customFormat="1" ht="32.1" customHeight="1">
      <c r="A104" s="91"/>
      <c r="B104" s="277"/>
      <c r="C104" s="278"/>
      <c r="D104" s="278"/>
      <c r="E104" s="278"/>
      <c r="F104" s="123"/>
      <c r="G104" s="279">
        <f t="shared" si="2"/>
        <v>0</v>
      </c>
    </row>
    <row r="105" spans="1:7" s="77" customFormat="1" ht="32.1" customHeight="1">
      <c r="A105" s="91"/>
      <c r="B105" s="277"/>
      <c r="C105" s="278"/>
      <c r="D105" s="278"/>
      <c r="E105" s="278"/>
      <c r="F105" s="123"/>
      <c r="G105" s="279">
        <f t="shared" si="2"/>
        <v>0</v>
      </c>
    </row>
    <row r="106" spans="1:7" s="77" customFormat="1" ht="32.1" customHeight="1">
      <c r="A106" s="91"/>
      <c r="B106" s="277"/>
      <c r="C106" s="278"/>
      <c r="D106" s="278"/>
      <c r="E106" s="278"/>
      <c r="F106" s="123"/>
      <c r="G106" s="279">
        <f t="shared" si="2"/>
        <v>0</v>
      </c>
    </row>
    <row r="107" spans="1:7" s="77" customFormat="1" ht="32.1" customHeight="1">
      <c r="A107" s="91"/>
      <c r="B107" s="277"/>
      <c r="C107" s="278"/>
      <c r="D107" s="278"/>
      <c r="E107" s="278"/>
      <c r="F107" s="123"/>
      <c r="G107" s="279">
        <f t="shared" si="2"/>
        <v>0</v>
      </c>
    </row>
    <row r="108" spans="1:7" s="77" customFormat="1" ht="32.1" customHeight="1">
      <c r="A108" s="91"/>
      <c r="B108" s="277"/>
      <c r="C108" s="278"/>
      <c r="D108" s="278"/>
      <c r="E108" s="278"/>
      <c r="F108" s="123"/>
      <c r="G108" s="279">
        <f t="shared" si="2"/>
        <v>0</v>
      </c>
    </row>
    <row r="109" spans="1:7" s="77" customFormat="1" ht="32.1" customHeight="1">
      <c r="A109" s="91"/>
      <c r="B109" s="277"/>
      <c r="C109" s="278"/>
      <c r="D109" s="278"/>
      <c r="E109" s="278"/>
      <c r="F109" s="123"/>
      <c r="G109" s="279">
        <f t="shared" si="2"/>
        <v>0</v>
      </c>
    </row>
    <row r="110" spans="1:7" s="77" customFormat="1" ht="32.1" customHeight="1">
      <c r="A110" s="91"/>
      <c r="B110" s="277"/>
      <c r="C110" s="278"/>
      <c r="D110" s="278"/>
      <c r="E110" s="278"/>
      <c r="F110" s="123"/>
      <c r="G110" s="279">
        <f t="shared" si="2"/>
        <v>0</v>
      </c>
    </row>
    <row r="111" spans="1:7" s="77" customFormat="1" ht="32.1" customHeight="1">
      <c r="A111" s="91"/>
      <c r="B111" s="277"/>
      <c r="C111" s="278"/>
      <c r="D111" s="278"/>
      <c r="E111" s="278"/>
      <c r="F111" s="123"/>
      <c r="G111" s="279">
        <f t="shared" si="2"/>
        <v>0</v>
      </c>
    </row>
    <row r="112" spans="1:7" s="77" customFormat="1" ht="32.1" customHeight="1">
      <c r="A112" s="91"/>
      <c r="B112" s="277"/>
      <c r="C112" s="278"/>
      <c r="D112" s="278"/>
      <c r="E112" s="278"/>
      <c r="F112" s="123"/>
      <c r="G112" s="279">
        <f t="shared" si="2"/>
        <v>0</v>
      </c>
    </row>
    <row r="113" spans="1:7" s="77" customFormat="1" ht="32.1" customHeight="1">
      <c r="A113" s="91"/>
      <c r="B113" s="277"/>
      <c r="C113" s="278"/>
      <c r="D113" s="278"/>
      <c r="E113" s="278"/>
      <c r="F113" s="123"/>
      <c r="G113" s="279">
        <f t="shared" si="2"/>
        <v>0</v>
      </c>
    </row>
    <row r="114" spans="1:7" s="77" customFormat="1" ht="32.1" customHeight="1">
      <c r="A114" s="91"/>
      <c r="B114" s="277"/>
      <c r="C114" s="278"/>
      <c r="D114" s="278"/>
      <c r="E114" s="278"/>
      <c r="F114" s="123"/>
      <c r="G114" s="279">
        <f t="shared" si="2"/>
        <v>0</v>
      </c>
    </row>
    <row r="115" spans="1:7" s="77" customFormat="1" ht="32.1" customHeight="1">
      <c r="A115" s="91"/>
      <c r="B115" s="277"/>
      <c r="C115" s="278"/>
      <c r="D115" s="278"/>
      <c r="E115" s="278"/>
      <c r="F115" s="123"/>
      <c r="G115" s="279">
        <f t="shared" si="2"/>
        <v>0</v>
      </c>
    </row>
    <row r="116" spans="1:7" s="77" customFormat="1" ht="32.1" customHeight="1">
      <c r="A116" s="91"/>
      <c r="B116" s="277"/>
      <c r="C116" s="278"/>
      <c r="D116" s="278"/>
      <c r="E116" s="278"/>
      <c r="F116" s="123"/>
      <c r="G116" s="279">
        <f t="shared" si="2"/>
        <v>0</v>
      </c>
    </row>
    <row r="117" spans="1:7" s="77" customFormat="1" ht="32.1" customHeight="1">
      <c r="A117" s="91"/>
      <c r="B117" s="277"/>
      <c r="C117" s="278"/>
      <c r="D117" s="278"/>
      <c r="E117" s="278"/>
      <c r="F117" s="123"/>
      <c r="G117" s="279">
        <f t="shared" si="2"/>
        <v>0</v>
      </c>
    </row>
    <row r="118" spans="1:7" s="77" customFormat="1" ht="32.1" customHeight="1">
      <c r="A118" s="91"/>
      <c r="B118" s="277"/>
      <c r="C118" s="278"/>
      <c r="D118" s="278"/>
      <c r="E118" s="278"/>
      <c r="F118" s="123"/>
      <c r="G118" s="279">
        <f t="shared" si="2"/>
        <v>0</v>
      </c>
    </row>
    <row r="119" spans="1:7" s="77" customFormat="1" ht="32.1" customHeight="1">
      <c r="A119" s="91"/>
      <c r="B119" s="277"/>
      <c r="C119" s="278"/>
      <c r="D119" s="278"/>
      <c r="E119" s="278"/>
      <c r="F119" s="123"/>
      <c r="G119" s="279">
        <f t="shared" si="2"/>
        <v>0</v>
      </c>
    </row>
    <row r="120" spans="1:7" s="77" customFormat="1" ht="32.1" customHeight="1">
      <c r="A120" s="91"/>
      <c r="B120" s="277"/>
      <c r="C120" s="278"/>
      <c r="D120" s="278"/>
      <c r="E120" s="278"/>
      <c r="F120" s="123"/>
      <c r="G120" s="279">
        <f t="shared" si="2"/>
        <v>0</v>
      </c>
    </row>
    <row r="121" spans="1:7" s="77" customFormat="1" ht="32.1" customHeight="1">
      <c r="A121" s="91"/>
      <c r="B121" s="277"/>
      <c r="C121" s="278"/>
      <c r="D121" s="278"/>
      <c r="E121" s="278"/>
      <c r="F121" s="123"/>
      <c r="G121" s="279">
        <f t="shared" si="2"/>
        <v>0</v>
      </c>
    </row>
    <row r="122" spans="1:7" s="77" customFormat="1" ht="32.1" customHeight="1">
      <c r="A122" s="91"/>
      <c r="B122" s="277"/>
      <c r="C122" s="278"/>
      <c r="D122" s="278"/>
      <c r="E122" s="278"/>
      <c r="F122" s="123"/>
      <c r="G122" s="279">
        <f t="shared" si="2"/>
        <v>0</v>
      </c>
    </row>
    <row r="123" spans="1:7" s="77" customFormat="1" ht="32.1" customHeight="1">
      <c r="A123" s="91"/>
      <c r="B123" s="277"/>
      <c r="C123" s="278"/>
      <c r="D123" s="278"/>
      <c r="E123" s="278"/>
      <c r="F123" s="123"/>
      <c r="G123" s="279">
        <f t="shared" si="2"/>
        <v>0</v>
      </c>
    </row>
    <row r="124" spans="1:7" s="77" customFormat="1" ht="32.1" customHeight="1">
      <c r="A124" s="91"/>
      <c r="B124" s="277"/>
      <c r="C124" s="278"/>
      <c r="D124" s="278"/>
      <c r="E124" s="278"/>
      <c r="F124" s="123"/>
      <c r="G124" s="279">
        <f t="shared" si="2"/>
        <v>0</v>
      </c>
    </row>
    <row r="125" spans="1:7" s="77" customFormat="1" ht="32.1" customHeight="1">
      <c r="A125" s="91"/>
      <c r="B125" s="277"/>
      <c r="C125" s="278"/>
      <c r="D125" s="278"/>
      <c r="E125" s="278"/>
      <c r="F125" s="123"/>
      <c r="G125" s="279">
        <f t="shared" si="2"/>
        <v>0</v>
      </c>
    </row>
    <row r="126" spans="1:7" s="77" customFormat="1" ht="32.1" customHeight="1">
      <c r="A126" s="91"/>
      <c r="B126" s="277"/>
      <c r="C126" s="278"/>
      <c r="D126" s="278"/>
      <c r="E126" s="278"/>
      <c r="F126" s="123"/>
      <c r="G126" s="279">
        <f t="shared" si="2"/>
        <v>0</v>
      </c>
    </row>
    <row r="127" spans="1:7" s="77" customFormat="1" ht="32.1" customHeight="1">
      <c r="A127" s="91"/>
      <c r="B127" s="277"/>
      <c r="C127" s="278"/>
      <c r="D127" s="278"/>
      <c r="E127" s="278"/>
      <c r="F127" s="123"/>
      <c r="G127" s="279">
        <f t="shared" si="2"/>
        <v>0</v>
      </c>
    </row>
    <row r="128" spans="1:7" s="77" customFormat="1" ht="32.1" customHeight="1">
      <c r="A128" s="91"/>
      <c r="B128" s="277"/>
      <c r="C128" s="278"/>
      <c r="D128" s="278"/>
      <c r="E128" s="278"/>
      <c r="F128" s="123"/>
      <c r="G128" s="279">
        <f t="shared" si="2"/>
        <v>0</v>
      </c>
    </row>
    <row r="129" spans="1:7" s="77" customFormat="1" ht="32.1" customHeight="1">
      <c r="A129" s="91"/>
      <c r="B129" s="277"/>
      <c r="C129" s="278"/>
      <c r="D129" s="278"/>
      <c r="E129" s="278"/>
      <c r="F129" s="123"/>
      <c r="G129" s="279">
        <f t="shared" si="2"/>
        <v>0</v>
      </c>
    </row>
    <row r="130" spans="1:7" s="77" customFormat="1" ht="32.1" customHeight="1">
      <c r="A130" s="91"/>
      <c r="B130" s="277"/>
      <c r="C130" s="278"/>
      <c r="D130" s="278"/>
      <c r="E130" s="278"/>
      <c r="F130" s="123"/>
      <c r="G130" s="279">
        <f t="shared" si="2"/>
        <v>0</v>
      </c>
    </row>
    <row r="131" spans="1:7" s="77" customFormat="1" ht="32.1" customHeight="1">
      <c r="A131" s="91"/>
      <c r="B131" s="277"/>
      <c r="C131" s="278"/>
      <c r="D131" s="278"/>
      <c r="E131" s="278"/>
      <c r="F131" s="123"/>
      <c r="G131" s="279">
        <f t="shared" si="2"/>
        <v>0</v>
      </c>
    </row>
    <row r="132" spans="1:7" s="77" customFormat="1" ht="32.1" customHeight="1">
      <c r="A132" s="91"/>
      <c r="B132" s="277"/>
      <c r="C132" s="278"/>
      <c r="D132" s="278"/>
      <c r="E132" s="278"/>
      <c r="F132" s="123"/>
      <c r="G132" s="279">
        <f t="shared" si="2"/>
        <v>0</v>
      </c>
    </row>
    <row r="133" spans="1:7" s="77" customFormat="1" ht="32.1" customHeight="1">
      <c r="A133" s="91"/>
      <c r="B133" s="277"/>
      <c r="C133" s="278"/>
      <c r="D133" s="278"/>
      <c r="E133" s="278"/>
      <c r="F133" s="123"/>
      <c r="G133" s="279">
        <f t="shared" si="2"/>
        <v>0</v>
      </c>
    </row>
    <row r="134" spans="1:7" s="77" customFormat="1" ht="32.1" customHeight="1">
      <c r="A134" s="91"/>
      <c r="B134" s="277"/>
      <c r="C134" s="278"/>
      <c r="D134" s="278"/>
      <c r="E134" s="278"/>
      <c r="F134" s="123"/>
      <c r="G134" s="279">
        <f t="shared" si="2"/>
        <v>0</v>
      </c>
    </row>
    <row r="135" spans="1:7" s="77" customFormat="1" ht="32.1" customHeight="1">
      <c r="A135" s="91"/>
      <c r="B135" s="277"/>
      <c r="C135" s="278"/>
      <c r="D135" s="278"/>
      <c r="E135" s="278"/>
      <c r="F135" s="123"/>
      <c r="G135" s="279">
        <f t="shared" si="2"/>
        <v>0</v>
      </c>
    </row>
    <row r="136" spans="1:7" s="77" customFormat="1" ht="32.1" customHeight="1">
      <c r="A136" s="91"/>
      <c r="B136" s="277"/>
      <c r="C136" s="278"/>
      <c r="D136" s="278"/>
      <c r="E136" s="278"/>
      <c r="F136" s="123"/>
      <c r="G136" s="279">
        <f t="shared" si="2"/>
        <v>0</v>
      </c>
    </row>
    <row r="137" spans="1:7" s="77" customFormat="1" ht="32.1" customHeight="1">
      <c r="A137" s="91"/>
      <c r="B137" s="277"/>
      <c r="C137" s="278"/>
      <c r="D137" s="278"/>
      <c r="E137" s="278"/>
      <c r="F137" s="123"/>
      <c r="G137" s="279">
        <f t="shared" si="2"/>
        <v>0</v>
      </c>
    </row>
    <row r="138" spans="1:7" s="77" customFormat="1" ht="32.1" customHeight="1">
      <c r="A138" s="91"/>
      <c r="B138" s="277"/>
      <c r="C138" s="278"/>
      <c r="D138" s="278"/>
      <c r="E138" s="278"/>
      <c r="F138" s="123"/>
      <c r="G138" s="279">
        <f t="shared" si="2"/>
        <v>0</v>
      </c>
    </row>
    <row r="139" spans="1:7" s="77" customFormat="1" ht="32.1" customHeight="1">
      <c r="A139" s="91"/>
      <c r="B139" s="277"/>
      <c r="C139" s="278"/>
      <c r="D139" s="278"/>
      <c r="E139" s="278"/>
      <c r="F139" s="123"/>
      <c r="G139" s="279">
        <f t="shared" si="2"/>
        <v>0</v>
      </c>
    </row>
    <row r="140" spans="1:7" s="77" customFormat="1" ht="32.1" customHeight="1">
      <c r="A140" s="91"/>
      <c r="B140" s="277"/>
      <c r="C140" s="278"/>
      <c r="D140" s="278"/>
      <c r="E140" s="278"/>
      <c r="F140" s="123"/>
      <c r="G140" s="279">
        <f t="shared" si="2"/>
        <v>0</v>
      </c>
    </row>
    <row r="141" spans="1:7" s="77" customFormat="1" ht="32.1" customHeight="1">
      <c r="A141" s="91"/>
      <c r="B141" s="277"/>
      <c r="C141" s="278"/>
      <c r="D141" s="278"/>
      <c r="E141" s="278"/>
      <c r="F141" s="123"/>
      <c r="G141" s="279">
        <f t="shared" si="2"/>
        <v>0</v>
      </c>
    </row>
    <row r="142" spans="1:7" s="77" customFormat="1" ht="32.1" customHeight="1">
      <c r="A142" s="91"/>
      <c r="B142" s="277"/>
      <c r="C142" s="278"/>
      <c r="D142" s="278"/>
      <c r="E142" s="278"/>
      <c r="F142" s="123"/>
      <c r="G142" s="279">
        <f t="shared" si="2"/>
        <v>0</v>
      </c>
    </row>
    <row r="143" spans="1:7" s="77" customFormat="1" ht="32.1" customHeight="1">
      <c r="A143" s="91"/>
      <c r="B143" s="277"/>
      <c r="C143" s="278"/>
      <c r="D143" s="278"/>
      <c r="E143" s="278"/>
      <c r="F143" s="123"/>
      <c r="G143" s="279">
        <f t="shared" si="2"/>
        <v>0</v>
      </c>
    </row>
    <row r="144" spans="1:7" s="77" customFormat="1" ht="32.1" customHeight="1">
      <c r="A144" s="91"/>
      <c r="B144" s="277"/>
      <c r="C144" s="278"/>
      <c r="D144" s="278"/>
      <c r="E144" s="278"/>
      <c r="F144" s="123"/>
      <c r="G144" s="279">
        <f t="shared" si="2"/>
        <v>0</v>
      </c>
    </row>
    <row r="145" spans="1:7" s="77" customFormat="1" ht="32.1" customHeight="1">
      <c r="A145" s="91"/>
      <c r="B145" s="277"/>
      <c r="C145" s="278"/>
      <c r="D145" s="278"/>
      <c r="E145" s="278"/>
      <c r="F145" s="123"/>
      <c r="G145" s="279">
        <f t="shared" si="2"/>
        <v>0</v>
      </c>
    </row>
    <row r="146" spans="1:7" s="77" customFormat="1" ht="32.1" customHeight="1">
      <c r="A146" s="91"/>
      <c r="B146" s="277"/>
      <c r="C146" s="278"/>
      <c r="D146" s="278"/>
      <c r="E146" s="278"/>
      <c r="F146" s="123"/>
      <c r="G146" s="279">
        <f t="shared" si="2"/>
        <v>0</v>
      </c>
    </row>
    <row r="147" spans="1:7" s="77" customFormat="1" ht="32.1" customHeight="1">
      <c r="A147" s="91"/>
      <c r="B147" s="277"/>
      <c r="C147" s="278"/>
      <c r="D147" s="278"/>
      <c r="E147" s="278"/>
      <c r="F147" s="123"/>
      <c r="G147" s="279">
        <f t="shared" si="2"/>
        <v>0</v>
      </c>
    </row>
    <row r="148" spans="1:7" s="77" customFormat="1" ht="32.1" customHeight="1">
      <c r="A148" s="91"/>
      <c r="B148" s="277"/>
      <c r="C148" s="278"/>
      <c r="D148" s="278"/>
      <c r="E148" s="278"/>
      <c r="F148" s="123"/>
      <c r="G148" s="279">
        <f t="shared" si="2"/>
        <v>0</v>
      </c>
    </row>
    <row r="149" spans="1:7" s="77" customFormat="1" ht="32.1" customHeight="1">
      <c r="A149" s="91"/>
      <c r="B149" s="277"/>
      <c r="C149" s="278"/>
      <c r="D149" s="278"/>
      <c r="E149" s="278"/>
      <c r="F149" s="123"/>
      <c r="G149" s="279">
        <f t="shared" ref="G149:G212" si="3">C149-D149+(E149+F149)</f>
        <v>0</v>
      </c>
    </row>
    <row r="150" spans="1:7" s="77" customFormat="1" ht="32.1" customHeight="1">
      <c r="A150" s="91"/>
      <c r="B150" s="277"/>
      <c r="C150" s="278"/>
      <c r="D150" s="278"/>
      <c r="E150" s="278"/>
      <c r="F150" s="123"/>
      <c r="G150" s="279">
        <f t="shared" si="3"/>
        <v>0</v>
      </c>
    </row>
    <row r="151" spans="1:7" s="77" customFormat="1" ht="32.1" customHeight="1">
      <c r="A151" s="91"/>
      <c r="B151" s="277"/>
      <c r="C151" s="278"/>
      <c r="D151" s="278"/>
      <c r="E151" s="278"/>
      <c r="F151" s="123"/>
      <c r="G151" s="279">
        <f t="shared" si="3"/>
        <v>0</v>
      </c>
    </row>
    <row r="152" spans="1:7" s="77" customFormat="1" ht="32.1" customHeight="1">
      <c r="A152" s="91"/>
      <c r="B152" s="277"/>
      <c r="C152" s="278"/>
      <c r="D152" s="278"/>
      <c r="E152" s="278"/>
      <c r="F152" s="123"/>
      <c r="G152" s="279">
        <f t="shared" si="3"/>
        <v>0</v>
      </c>
    </row>
    <row r="153" spans="1:7" s="77" customFormat="1" ht="32.1" customHeight="1">
      <c r="A153" s="91"/>
      <c r="B153" s="277"/>
      <c r="C153" s="278"/>
      <c r="D153" s="278"/>
      <c r="E153" s="278"/>
      <c r="F153" s="123"/>
      <c r="G153" s="279">
        <f t="shared" si="3"/>
        <v>0</v>
      </c>
    </row>
    <row r="154" spans="1:7" s="77" customFormat="1" ht="32.1" customHeight="1">
      <c r="A154" s="91"/>
      <c r="B154" s="277"/>
      <c r="C154" s="278"/>
      <c r="D154" s="278"/>
      <c r="E154" s="278"/>
      <c r="F154" s="123"/>
      <c r="G154" s="279">
        <f t="shared" si="3"/>
        <v>0</v>
      </c>
    </row>
    <row r="155" spans="1:7" s="77" customFormat="1" ht="32.1" customHeight="1">
      <c r="A155" s="91"/>
      <c r="B155" s="277"/>
      <c r="C155" s="278"/>
      <c r="D155" s="278"/>
      <c r="E155" s="278"/>
      <c r="F155" s="123"/>
      <c r="G155" s="279">
        <f t="shared" si="3"/>
        <v>0</v>
      </c>
    </row>
    <row r="156" spans="1:7" s="77" customFormat="1" ht="32.1" customHeight="1">
      <c r="A156" s="91"/>
      <c r="B156" s="277"/>
      <c r="C156" s="278"/>
      <c r="D156" s="278"/>
      <c r="E156" s="278"/>
      <c r="F156" s="123"/>
      <c r="G156" s="279">
        <f t="shared" si="3"/>
        <v>0</v>
      </c>
    </row>
    <row r="157" spans="1:7" s="77" customFormat="1" ht="32.1" customHeight="1">
      <c r="A157" s="91"/>
      <c r="B157" s="277"/>
      <c r="C157" s="278"/>
      <c r="D157" s="278"/>
      <c r="E157" s="278"/>
      <c r="F157" s="123"/>
      <c r="G157" s="279">
        <f t="shared" si="3"/>
        <v>0</v>
      </c>
    </row>
    <row r="158" spans="1:7" s="77" customFormat="1" ht="32.1" customHeight="1">
      <c r="A158" s="91"/>
      <c r="B158" s="277"/>
      <c r="C158" s="278"/>
      <c r="D158" s="278"/>
      <c r="E158" s="278"/>
      <c r="F158" s="123"/>
      <c r="G158" s="279">
        <f t="shared" si="3"/>
        <v>0</v>
      </c>
    </row>
    <row r="159" spans="1:7" s="77" customFormat="1" ht="32.1" customHeight="1">
      <c r="A159" s="91"/>
      <c r="B159" s="277"/>
      <c r="C159" s="278"/>
      <c r="D159" s="278"/>
      <c r="E159" s="278"/>
      <c r="F159" s="123"/>
      <c r="G159" s="279">
        <f t="shared" si="3"/>
        <v>0</v>
      </c>
    </row>
    <row r="160" spans="1:7" s="77" customFormat="1" ht="32.1" customHeight="1">
      <c r="A160" s="91"/>
      <c r="B160" s="277"/>
      <c r="C160" s="278"/>
      <c r="D160" s="278"/>
      <c r="E160" s="278"/>
      <c r="F160" s="123"/>
      <c r="G160" s="279">
        <f t="shared" si="3"/>
        <v>0</v>
      </c>
    </row>
    <row r="161" spans="1:7" s="77" customFormat="1" ht="32.1" customHeight="1">
      <c r="A161" s="91"/>
      <c r="B161" s="277"/>
      <c r="C161" s="278"/>
      <c r="D161" s="278"/>
      <c r="E161" s="278"/>
      <c r="F161" s="123"/>
      <c r="G161" s="279">
        <f t="shared" si="3"/>
        <v>0</v>
      </c>
    </row>
    <row r="162" spans="1:7" s="77" customFormat="1" ht="32.1" customHeight="1">
      <c r="A162" s="91"/>
      <c r="B162" s="277"/>
      <c r="C162" s="278"/>
      <c r="D162" s="278"/>
      <c r="E162" s="278"/>
      <c r="F162" s="123"/>
      <c r="G162" s="279">
        <f t="shared" si="3"/>
        <v>0</v>
      </c>
    </row>
    <row r="163" spans="1:7" s="77" customFormat="1" ht="32.1" customHeight="1">
      <c r="A163" s="91"/>
      <c r="B163" s="277"/>
      <c r="C163" s="278"/>
      <c r="D163" s="278"/>
      <c r="E163" s="278"/>
      <c r="F163" s="123"/>
      <c r="G163" s="279">
        <f t="shared" si="3"/>
        <v>0</v>
      </c>
    </row>
    <row r="164" spans="1:7" s="77" customFormat="1" ht="32.1" customHeight="1">
      <c r="A164" s="91"/>
      <c r="B164" s="277"/>
      <c r="C164" s="278"/>
      <c r="D164" s="278"/>
      <c r="E164" s="278"/>
      <c r="F164" s="123"/>
      <c r="G164" s="279">
        <f t="shared" si="3"/>
        <v>0</v>
      </c>
    </row>
    <row r="165" spans="1:7" s="77" customFormat="1" ht="32.1" customHeight="1">
      <c r="A165" s="91"/>
      <c r="B165" s="277"/>
      <c r="C165" s="278"/>
      <c r="D165" s="278"/>
      <c r="E165" s="278"/>
      <c r="F165" s="123"/>
      <c r="G165" s="279">
        <f t="shared" si="3"/>
        <v>0</v>
      </c>
    </row>
    <row r="166" spans="1:7" s="77" customFormat="1" ht="32.1" customHeight="1">
      <c r="A166" s="91"/>
      <c r="B166" s="277"/>
      <c r="C166" s="278"/>
      <c r="D166" s="278"/>
      <c r="E166" s="278"/>
      <c r="F166" s="123"/>
      <c r="G166" s="279">
        <f t="shared" si="3"/>
        <v>0</v>
      </c>
    </row>
    <row r="167" spans="1:7" s="77" customFormat="1" ht="32.1" customHeight="1">
      <c r="A167" s="91"/>
      <c r="B167" s="277"/>
      <c r="C167" s="278"/>
      <c r="D167" s="278"/>
      <c r="E167" s="278"/>
      <c r="F167" s="123"/>
      <c r="G167" s="279">
        <f t="shared" si="3"/>
        <v>0</v>
      </c>
    </row>
    <row r="168" spans="1:7" s="77" customFormat="1" ht="32.1" customHeight="1">
      <c r="A168" s="91"/>
      <c r="B168" s="277"/>
      <c r="C168" s="278"/>
      <c r="D168" s="278"/>
      <c r="E168" s="278"/>
      <c r="F168" s="123"/>
      <c r="G168" s="279">
        <f t="shared" si="3"/>
        <v>0</v>
      </c>
    </row>
    <row r="169" spans="1:7" s="77" customFormat="1" ht="32.1" customHeight="1">
      <c r="A169" s="91"/>
      <c r="B169" s="277"/>
      <c r="C169" s="278"/>
      <c r="D169" s="278"/>
      <c r="E169" s="278"/>
      <c r="F169" s="123"/>
      <c r="G169" s="279">
        <f t="shared" si="3"/>
        <v>0</v>
      </c>
    </row>
    <row r="170" spans="1:7" s="77" customFormat="1" ht="32.1" customHeight="1">
      <c r="A170" s="91"/>
      <c r="B170" s="277"/>
      <c r="C170" s="278"/>
      <c r="D170" s="278"/>
      <c r="E170" s="278"/>
      <c r="F170" s="123"/>
      <c r="G170" s="279">
        <f t="shared" si="3"/>
        <v>0</v>
      </c>
    </row>
    <row r="171" spans="1:7" s="77" customFormat="1" ht="32.1" customHeight="1">
      <c r="A171" s="91"/>
      <c r="B171" s="277"/>
      <c r="C171" s="278"/>
      <c r="D171" s="278"/>
      <c r="E171" s="278"/>
      <c r="F171" s="123"/>
      <c r="G171" s="279">
        <f t="shared" si="3"/>
        <v>0</v>
      </c>
    </row>
    <row r="172" spans="1:7" s="77" customFormat="1" ht="32.1" customHeight="1">
      <c r="A172" s="91"/>
      <c r="B172" s="277"/>
      <c r="C172" s="278"/>
      <c r="D172" s="278"/>
      <c r="E172" s="278"/>
      <c r="F172" s="123"/>
      <c r="G172" s="279">
        <f t="shared" si="3"/>
        <v>0</v>
      </c>
    </row>
    <row r="173" spans="1:7" s="77" customFormat="1" ht="32.1" customHeight="1">
      <c r="A173" s="91"/>
      <c r="B173" s="277"/>
      <c r="C173" s="278"/>
      <c r="D173" s="278"/>
      <c r="E173" s="278"/>
      <c r="F173" s="123"/>
      <c r="G173" s="279">
        <f t="shared" si="3"/>
        <v>0</v>
      </c>
    </row>
    <row r="174" spans="1:7" s="77" customFormat="1" ht="32.1" customHeight="1">
      <c r="A174" s="91"/>
      <c r="B174" s="277"/>
      <c r="C174" s="278"/>
      <c r="D174" s="278"/>
      <c r="E174" s="278"/>
      <c r="F174" s="123"/>
      <c r="G174" s="279">
        <f t="shared" si="3"/>
        <v>0</v>
      </c>
    </row>
    <row r="175" spans="1:7" s="77" customFormat="1" ht="32.1" customHeight="1">
      <c r="A175" s="91"/>
      <c r="B175" s="277"/>
      <c r="C175" s="278"/>
      <c r="D175" s="278"/>
      <c r="E175" s="278"/>
      <c r="F175" s="123"/>
      <c r="G175" s="279">
        <f t="shared" si="3"/>
        <v>0</v>
      </c>
    </row>
    <row r="176" spans="1:7" s="77" customFormat="1" ht="32.1" customHeight="1">
      <c r="A176" s="91"/>
      <c r="B176" s="277"/>
      <c r="C176" s="278"/>
      <c r="D176" s="278"/>
      <c r="E176" s="278"/>
      <c r="F176" s="123"/>
      <c r="G176" s="279">
        <f t="shared" si="3"/>
        <v>0</v>
      </c>
    </row>
    <row r="177" spans="1:7" s="77" customFormat="1" ht="32.1" customHeight="1">
      <c r="A177" s="91"/>
      <c r="B177" s="277"/>
      <c r="C177" s="278"/>
      <c r="D177" s="278"/>
      <c r="E177" s="278"/>
      <c r="F177" s="123"/>
      <c r="G177" s="279">
        <f t="shared" si="3"/>
        <v>0</v>
      </c>
    </row>
    <row r="178" spans="1:7" s="77" customFormat="1" ht="32.1" customHeight="1">
      <c r="A178" s="91"/>
      <c r="B178" s="277"/>
      <c r="C178" s="278"/>
      <c r="D178" s="278"/>
      <c r="E178" s="278"/>
      <c r="F178" s="123"/>
      <c r="G178" s="279">
        <f t="shared" si="3"/>
        <v>0</v>
      </c>
    </row>
    <row r="179" spans="1:7" s="77" customFormat="1" ht="32.1" customHeight="1">
      <c r="A179" s="91"/>
      <c r="B179" s="277"/>
      <c r="C179" s="278"/>
      <c r="D179" s="278"/>
      <c r="E179" s="278"/>
      <c r="F179" s="123"/>
      <c r="G179" s="279">
        <f t="shared" si="3"/>
        <v>0</v>
      </c>
    </row>
    <row r="180" spans="1:7" s="77" customFormat="1" ht="32.1" customHeight="1">
      <c r="A180" s="91"/>
      <c r="B180" s="277"/>
      <c r="C180" s="278"/>
      <c r="D180" s="278"/>
      <c r="E180" s="278"/>
      <c r="F180" s="123"/>
      <c r="G180" s="279">
        <f t="shared" si="3"/>
        <v>0</v>
      </c>
    </row>
    <row r="181" spans="1:7" s="77" customFormat="1" ht="32.1" customHeight="1">
      <c r="A181" s="91"/>
      <c r="B181" s="277"/>
      <c r="C181" s="278"/>
      <c r="D181" s="278"/>
      <c r="E181" s="278"/>
      <c r="F181" s="123"/>
      <c r="G181" s="279">
        <f t="shared" si="3"/>
        <v>0</v>
      </c>
    </row>
    <row r="182" spans="1:7" s="77" customFormat="1" ht="32.1" customHeight="1">
      <c r="A182" s="91"/>
      <c r="B182" s="277"/>
      <c r="C182" s="278"/>
      <c r="D182" s="278"/>
      <c r="E182" s="278"/>
      <c r="F182" s="123"/>
      <c r="G182" s="279">
        <f t="shared" si="3"/>
        <v>0</v>
      </c>
    </row>
    <row r="183" spans="1:7" s="77" customFormat="1" ht="32.1" customHeight="1">
      <c r="A183" s="91"/>
      <c r="B183" s="277"/>
      <c r="C183" s="278"/>
      <c r="D183" s="278"/>
      <c r="E183" s="278"/>
      <c r="F183" s="123"/>
      <c r="G183" s="279">
        <f t="shared" si="3"/>
        <v>0</v>
      </c>
    </row>
    <row r="184" spans="1:7" s="77" customFormat="1" ht="32.1" customHeight="1">
      <c r="A184" s="91"/>
      <c r="B184" s="277"/>
      <c r="C184" s="278"/>
      <c r="D184" s="278"/>
      <c r="E184" s="278"/>
      <c r="F184" s="123"/>
      <c r="G184" s="279">
        <f t="shared" si="3"/>
        <v>0</v>
      </c>
    </row>
    <row r="185" spans="1:7" s="77" customFormat="1" ht="32.1" customHeight="1">
      <c r="A185" s="91"/>
      <c r="B185" s="277"/>
      <c r="C185" s="278"/>
      <c r="D185" s="278"/>
      <c r="E185" s="278"/>
      <c r="F185" s="123"/>
      <c r="G185" s="279">
        <f t="shared" si="3"/>
        <v>0</v>
      </c>
    </row>
    <row r="186" spans="1:7" s="77" customFormat="1" ht="32.1" customHeight="1">
      <c r="A186" s="91"/>
      <c r="B186" s="277"/>
      <c r="C186" s="278"/>
      <c r="D186" s="278"/>
      <c r="E186" s="278"/>
      <c r="F186" s="123"/>
      <c r="G186" s="279">
        <f t="shared" si="3"/>
        <v>0</v>
      </c>
    </row>
    <row r="187" spans="1:7" s="77" customFormat="1" ht="32.1" customHeight="1">
      <c r="A187" s="91"/>
      <c r="B187" s="277"/>
      <c r="C187" s="278"/>
      <c r="D187" s="278"/>
      <c r="E187" s="278"/>
      <c r="F187" s="123"/>
      <c r="G187" s="279">
        <f t="shared" si="3"/>
        <v>0</v>
      </c>
    </row>
    <row r="188" spans="1:7" s="77" customFormat="1" ht="32.1" customHeight="1">
      <c r="A188" s="91"/>
      <c r="B188" s="277"/>
      <c r="C188" s="278"/>
      <c r="D188" s="278"/>
      <c r="E188" s="278"/>
      <c r="F188" s="123"/>
      <c r="G188" s="279">
        <f t="shared" si="3"/>
        <v>0</v>
      </c>
    </row>
    <row r="189" spans="1:7" s="77" customFormat="1" ht="32.1" customHeight="1">
      <c r="A189" s="91"/>
      <c r="B189" s="277"/>
      <c r="C189" s="278"/>
      <c r="D189" s="278"/>
      <c r="E189" s="278"/>
      <c r="F189" s="123"/>
      <c r="G189" s="279">
        <f t="shared" si="3"/>
        <v>0</v>
      </c>
    </row>
    <row r="190" spans="1:7" s="77" customFormat="1" ht="32.1" customHeight="1">
      <c r="A190" s="91"/>
      <c r="B190" s="277"/>
      <c r="C190" s="278"/>
      <c r="D190" s="278"/>
      <c r="E190" s="278"/>
      <c r="F190" s="123"/>
      <c r="G190" s="279">
        <f t="shared" si="3"/>
        <v>0</v>
      </c>
    </row>
    <row r="191" spans="1:7" s="77" customFormat="1" ht="32.1" customHeight="1">
      <c r="A191" s="91"/>
      <c r="B191" s="277"/>
      <c r="C191" s="278"/>
      <c r="D191" s="278"/>
      <c r="E191" s="278"/>
      <c r="F191" s="123"/>
      <c r="G191" s="279">
        <f t="shared" si="3"/>
        <v>0</v>
      </c>
    </row>
    <row r="192" spans="1:7" s="77" customFormat="1" ht="32.1" customHeight="1">
      <c r="A192" s="91"/>
      <c r="B192" s="277"/>
      <c r="C192" s="278"/>
      <c r="D192" s="278"/>
      <c r="E192" s="278"/>
      <c r="F192" s="123"/>
      <c r="G192" s="279">
        <f t="shared" si="3"/>
        <v>0</v>
      </c>
    </row>
    <row r="193" spans="1:7" s="77" customFormat="1" ht="32.1" customHeight="1">
      <c r="A193" s="91"/>
      <c r="B193" s="277"/>
      <c r="C193" s="278"/>
      <c r="D193" s="278"/>
      <c r="E193" s="278"/>
      <c r="F193" s="123"/>
      <c r="G193" s="279">
        <f t="shared" si="3"/>
        <v>0</v>
      </c>
    </row>
    <row r="194" spans="1:7" s="77" customFormat="1" ht="32.1" customHeight="1">
      <c r="A194" s="91"/>
      <c r="B194" s="277"/>
      <c r="C194" s="278"/>
      <c r="D194" s="278"/>
      <c r="E194" s="278"/>
      <c r="F194" s="123"/>
      <c r="G194" s="279">
        <f t="shared" si="3"/>
        <v>0</v>
      </c>
    </row>
    <row r="195" spans="1:7" s="77" customFormat="1" ht="32.1" customHeight="1">
      <c r="A195" s="91"/>
      <c r="B195" s="277"/>
      <c r="C195" s="278"/>
      <c r="D195" s="278"/>
      <c r="E195" s="278"/>
      <c r="F195" s="123"/>
      <c r="G195" s="279">
        <f t="shared" si="3"/>
        <v>0</v>
      </c>
    </row>
    <row r="196" spans="1:7" s="77" customFormat="1" ht="32.1" customHeight="1">
      <c r="A196" s="91"/>
      <c r="B196" s="277"/>
      <c r="C196" s="278"/>
      <c r="D196" s="278"/>
      <c r="E196" s="278"/>
      <c r="F196" s="123"/>
      <c r="G196" s="279">
        <f t="shared" si="3"/>
        <v>0</v>
      </c>
    </row>
    <row r="197" spans="1:7" s="77" customFormat="1" ht="32.1" customHeight="1">
      <c r="A197" s="91"/>
      <c r="B197" s="277"/>
      <c r="C197" s="278"/>
      <c r="D197" s="278"/>
      <c r="E197" s="278"/>
      <c r="F197" s="123"/>
      <c r="G197" s="279">
        <f t="shared" si="3"/>
        <v>0</v>
      </c>
    </row>
    <row r="198" spans="1:7" s="77" customFormat="1" ht="32.1" customHeight="1">
      <c r="A198" s="91"/>
      <c r="B198" s="277"/>
      <c r="C198" s="278"/>
      <c r="D198" s="278"/>
      <c r="E198" s="278"/>
      <c r="F198" s="123"/>
      <c r="G198" s="279">
        <f t="shared" si="3"/>
        <v>0</v>
      </c>
    </row>
    <row r="199" spans="1:7" s="77" customFormat="1" ht="32.1" customHeight="1">
      <c r="A199" s="91"/>
      <c r="B199" s="277"/>
      <c r="C199" s="278"/>
      <c r="D199" s="278"/>
      <c r="E199" s="278"/>
      <c r="F199" s="123"/>
      <c r="G199" s="279">
        <f t="shared" si="3"/>
        <v>0</v>
      </c>
    </row>
    <row r="200" spans="1:7" s="77" customFormat="1" ht="32.1" customHeight="1">
      <c r="A200" s="91"/>
      <c r="B200" s="277"/>
      <c r="C200" s="278"/>
      <c r="D200" s="278"/>
      <c r="E200" s="278"/>
      <c r="F200" s="123"/>
      <c r="G200" s="279">
        <f t="shared" si="3"/>
        <v>0</v>
      </c>
    </row>
    <row r="201" spans="1:7" s="77" customFormat="1" ht="32.1" customHeight="1">
      <c r="A201" s="91"/>
      <c r="B201" s="277"/>
      <c r="C201" s="278"/>
      <c r="D201" s="278"/>
      <c r="E201" s="278"/>
      <c r="F201" s="123"/>
      <c r="G201" s="279">
        <f t="shared" si="3"/>
        <v>0</v>
      </c>
    </row>
    <row r="202" spans="1:7" s="77" customFormat="1" ht="32.1" customHeight="1">
      <c r="A202" s="91"/>
      <c r="B202" s="277"/>
      <c r="C202" s="278"/>
      <c r="D202" s="278"/>
      <c r="E202" s="278"/>
      <c r="F202" s="123"/>
      <c r="G202" s="279">
        <f t="shared" si="3"/>
        <v>0</v>
      </c>
    </row>
    <row r="203" spans="1:7" s="77" customFormat="1" ht="32.1" customHeight="1">
      <c r="A203" s="91"/>
      <c r="B203" s="277"/>
      <c r="C203" s="278"/>
      <c r="D203" s="278"/>
      <c r="E203" s="278"/>
      <c r="F203" s="123"/>
      <c r="G203" s="279">
        <f t="shared" si="3"/>
        <v>0</v>
      </c>
    </row>
    <row r="204" spans="1:7" s="77" customFormat="1" ht="32.1" customHeight="1">
      <c r="A204" s="91"/>
      <c r="B204" s="277"/>
      <c r="C204" s="278"/>
      <c r="D204" s="278"/>
      <c r="E204" s="278"/>
      <c r="F204" s="123"/>
      <c r="G204" s="279">
        <f t="shared" si="3"/>
        <v>0</v>
      </c>
    </row>
    <row r="205" spans="1:7" s="77" customFormat="1" ht="32.1" customHeight="1">
      <c r="A205" s="91"/>
      <c r="B205" s="277"/>
      <c r="C205" s="278"/>
      <c r="D205" s="278"/>
      <c r="E205" s="278"/>
      <c r="F205" s="123"/>
      <c r="G205" s="279">
        <f t="shared" si="3"/>
        <v>0</v>
      </c>
    </row>
    <row r="206" spans="1:7" s="77" customFormat="1" ht="32.1" customHeight="1">
      <c r="A206" s="91"/>
      <c r="B206" s="277"/>
      <c r="C206" s="278"/>
      <c r="D206" s="278"/>
      <c r="E206" s="278"/>
      <c r="F206" s="123"/>
      <c r="G206" s="279">
        <f t="shared" si="3"/>
        <v>0</v>
      </c>
    </row>
    <row r="207" spans="1:7" s="77" customFormat="1" ht="32.1" customHeight="1">
      <c r="A207" s="91"/>
      <c r="B207" s="277"/>
      <c r="C207" s="278"/>
      <c r="D207" s="278"/>
      <c r="E207" s="278"/>
      <c r="F207" s="123"/>
      <c r="G207" s="279">
        <f t="shared" si="3"/>
        <v>0</v>
      </c>
    </row>
    <row r="208" spans="1:7" s="77" customFormat="1" ht="32.1" customHeight="1">
      <c r="A208" s="91"/>
      <c r="B208" s="277"/>
      <c r="C208" s="278"/>
      <c r="D208" s="278"/>
      <c r="E208" s="278"/>
      <c r="F208" s="123"/>
      <c r="G208" s="279">
        <f t="shared" si="3"/>
        <v>0</v>
      </c>
    </row>
    <row r="209" spans="1:7" s="77" customFormat="1" ht="32.1" customHeight="1">
      <c r="A209" s="91"/>
      <c r="B209" s="277"/>
      <c r="C209" s="278"/>
      <c r="D209" s="278"/>
      <c r="E209" s="278"/>
      <c r="F209" s="123"/>
      <c r="G209" s="279">
        <f t="shared" si="3"/>
        <v>0</v>
      </c>
    </row>
    <row r="210" spans="1:7" s="77" customFormat="1" ht="32.1" customHeight="1">
      <c r="A210" s="91"/>
      <c r="B210" s="277"/>
      <c r="C210" s="278"/>
      <c r="D210" s="278"/>
      <c r="E210" s="278"/>
      <c r="F210" s="123"/>
      <c r="G210" s="279">
        <f t="shared" si="3"/>
        <v>0</v>
      </c>
    </row>
    <row r="211" spans="1:7" s="77" customFormat="1" ht="32.1" customHeight="1">
      <c r="A211" s="91"/>
      <c r="B211" s="277"/>
      <c r="C211" s="278"/>
      <c r="D211" s="278"/>
      <c r="E211" s="278"/>
      <c r="F211" s="123"/>
      <c r="G211" s="279">
        <f t="shared" si="3"/>
        <v>0</v>
      </c>
    </row>
    <row r="212" spans="1:7" s="77" customFormat="1" ht="32.1" customHeight="1">
      <c r="A212" s="91"/>
      <c r="B212" s="277"/>
      <c r="C212" s="278"/>
      <c r="D212" s="278"/>
      <c r="E212" s="278"/>
      <c r="F212" s="123"/>
      <c r="G212" s="279">
        <f t="shared" si="3"/>
        <v>0</v>
      </c>
    </row>
    <row r="213" spans="1:7" s="77" customFormat="1" ht="32.1" customHeight="1">
      <c r="A213" s="91"/>
      <c r="B213" s="277"/>
      <c r="C213" s="278"/>
      <c r="D213" s="278"/>
      <c r="E213" s="278"/>
      <c r="F213" s="123"/>
      <c r="G213" s="279">
        <f t="shared" ref="G213:G276" si="4">C213-D213+(E213+F213)</f>
        <v>0</v>
      </c>
    </row>
    <row r="214" spans="1:7" s="77" customFormat="1" ht="32.1" customHeight="1">
      <c r="A214" s="91"/>
      <c r="B214" s="277"/>
      <c r="C214" s="278"/>
      <c r="D214" s="278"/>
      <c r="E214" s="278"/>
      <c r="F214" s="123"/>
      <c r="G214" s="279">
        <f t="shared" si="4"/>
        <v>0</v>
      </c>
    </row>
    <row r="215" spans="1:7" s="77" customFormat="1" ht="32.1" customHeight="1">
      <c r="A215" s="91"/>
      <c r="B215" s="277"/>
      <c r="C215" s="278"/>
      <c r="D215" s="278"/>
      <c r="E215" s="278"/>
      <c r="F215" s="123"/>
      <c r="G215" s="279">
        <f t="shared" si="4"/>
        <v>0</v>
      </c>
    </row>
    <row r="216" spans="1:7" s="77" customFormat="1" ht="32.1" customHeight="1">
      <c r="A216" s="91"/>
      <c r="B216" s="277"/>
      <c r="C216" s="278"/>
      <c r="D216" s="278"/>
      <c r="E216" s="278"/>
      <c r="F216" s="123"/>
      <c r="G216" s="279">
        <f t="shared" si="4"/>
        <v>0</v>
      </c>
    </row>
    <row r="217" spans="1:7" s="77" customFormat="1" ht="32.1" customHeight="1">
      <c r="A217" s="91"/>
      <c r="B217" s="277"/>
      <c r="C217" s="278"/>
      <c r="D217" s="278"/>
      <c r="E217" s="278"/>
      <c r="F217" s="123"/>
      <c r="G217" s="279">
        <f t="shared" si="4"/>
        <v>0</v>
      </c>
    </row>
    <row r="218" spans="1:7" s="77" customFormat="1" ht="32.1" customHeight="1">
      <c r="A218" s="91"/>
      <c r="B218" s="277"/>
      <c r="C218" s="278"/>
      <c r="D218" s="278"/>
      <c r="E218" s="278"/>
      <c r="F218" s="123"/>
      <c r="G218" s="279">
        <f t="shared" si="4"/>
        <v>0</v>
      </c>
    </row>
    <row r="219" spans="1:7" s="77" customFormat="1" ht="32.1" customHeight="1">
      <c r="A219" s="91"/>
      <c r="B219" s="277"/>
      <c r="C219" s="278"/>
      <c r="D219" s="278"/>
      <c r="E219" s="278"/>
      <c r="F219" s="123"/>
      <c r="G219" s="279">
        <f t="shared" si="4"/>
        <v>0</v>
      </c>
    </row>
    <row r="220" spans="1:7" s="77" customFormat="1" ht="32.1" customHeight="1">
      <c r="A220" s="91"/>
      <c r="B220" s="277"/>
      <c r="C220" s="278"/>
      <c r="D220" s="278"/>
      <c r="E220" s="278"/>
      <c r="F220" s="123"/>
      <c r="G220" s="279">
        <f t="shared" si="4"/>
        <v>0</v>
      </c>
    </row>
    <row r="221" spans="1:7" s="77" customFormat="1" ht="32.1" customHeight="1">
      <c r="A221" s="91"/>
      <c r="B221" s="277"/>
      <c r="C221" s="278"/>
      <c r="D221" s="278"/>
      <c r="E221" s="278"/>
      <c r="F221" s="123"/>
      <c r="G221" s="279">
        <f t="shared" si="4"/>
        <v>0</v>
      </c>
    </row>
    <row r="222" spans="1:7" s="77" customFormat="1" ht="32.1" customHeight="1">
      <c r="A222" s="91"/>
      <c r="B222" s="277"/>
      <c r="C222" s="278"/>
      <c r="D222" s="278"/>
      <c r="E222" s="278"/>
      <c r="F222" s="123"/>
      <c r="G222" s="279">
        <f t="shared" si="4"/>
        <v>0</v>
      </c>
    </row>
    <row r="223" spans="1:7" s="77" customFormat="1" ht="32.1" customHeight="1">
      <c r="A223" s="91"/>
      <c r="B223" s="277"/>
      <c r="C223" s="278"/>
      <c r="D223" s="278"/>
      <c r="E223" s="278"/>
      <c r="F223" s="123"/>
      <c r="G223" s="279">
        <f t="shared" si="4"/>
        <v>0</v>
      </c>
    </row>
    <row r="224" spans="1:7" s="77" customFormat="1" ht="32.1" customHeight="1">
      <c r="A224" s="91"/>
      <c r="B224" s="277"/>
      <c r="C224" s="278"/>
      <c r="D224" s="278"/>
      <c r="E224" s="278"/>
      <c r="F224" s="123"/>
      <c r="G224" s="279">
        <f t="shared" si="4"/>
        <v>0</v>
      </c>
    </row>
    <row r="225" spans="1:7" s="77" customFormat="1" ht="32.1" customHeight="1">
      <c r="A225" s="91"/>
      <c r="B225" s="277"/>
      <c r="C225" s="278"/>
      <c r="D225" s="278"/>
      <c r="E225" s="278"/>
      <c r="F225" s="123"/>
      <c r="G225" s="279">
        <f t="shared" si="4"/>
        <v>0</v>
      </c>
    </row>
    <row r="226" spans="1:7" s="77" customFormat="1" ht="32.1" customHeight="1">
      <c r="A226" s="91"/>
      <c r="B226" s="277"/>
      <c r="C226" s="278"/>
      <c r="D226" s="278"/>
      <c r="E226" s="278"/>
      <c r="F226" s="123"/>
      <c r="G226" s="279">
        <f t="shared" si="4"/>
        <v>0</v>
      </c>
    </row>
    <row r="227" spans="1:7" s="77" customFormat="1" ht="32.1" customHeight="1">
      <c r="A227" s="91"/>
      <c r="B227" s="277"/>
      <c r="C227" s="278"/>
      <c r="D227" s="278"/>
      <c r="E227" s="278"/>
      <c r="F227" s="123"/>
      <c r="G227" s="279">
        <f t="shared" si="4"/>
        <v>0</v>
      </c>
    </row>
    <row r="228" spans="1:7" s="77" customFormat="1" ht="32.1" customHeight="1">
      <c r="A228" s="91"/>
      <c r="B228" s="277"/>
      <c r="C228" s="278"/>
      <c r="D228" s="278"/>
      <c r="E228" s="278"/>
      <c r="F228" s="123"/>
      <c r="G228" s="279">
        <f t="shared" si="4"/>
        <v>0</v>
      </c>
    </row>
    <row r="229" spans="1:7" s="77" customFormat="1" ht="32.1" customHeight="1">
      <c r="A229" s="91"/>
      <c r="B229" s="277"/>
      <c r="C229" s="278"/>
      <c r="D229" s="278"/>
      <c r="E229" s="278"/>
      <c r="F229" s="123"/>
      <c r="G229" s="279">
        <f t="shared" si="4"/>
        <v>0</v>
      </c>
    </row>
    <row r="230" spans="1:7" s="77" customFormat="1" ht="32.1" customHeight="1">
      <c r="A230" s="91"/>
      <c r="B230" s="277"/>
      <c r="C230" s="278"/>
      <c r="D230" s="278"/>
      <c r="E230" s="278"/>
      <c r="F230" s="123"/>
      <c r="G230" s="279">
        <f t="shared" si="4"/>
        <v>0</v>
      </c>
    </row>
    <row r="231" spans="1:7" s="77" customFormat="1" ht="32.1" customHeight="1">
      <c r="A231" s="91"/>
      <c r="B231" s="277"/>
      <c r="C231" s="278"/>
      <c r="D231" s="278"/>
      <c r="E231" s="278"/>
      <c r="F231" s="123"/>
      <c r="G231" s="279">
        <f t="shared" si="4"/>
        <v>0</v>
      </c>
    </row>
    <row r="232" spans="1:7" s="77" customFormat="1" ht="32.1" customHeight="1">
      <c r="A232" s="91"/>
      <c r="B232" s="277"/>
      <c r="C232" s="278"/>
      <c r="D232" s="278"/>
      <c r="E232" s="278"/>
      <c r="F232" s="123"/>
      <c r="G232" s="279">
        <f t="shared" si="4"/>
        <v>0</v>
      </c>
    </row>
    <row r="233" spans="1:7" s="77" customFormat="1" ht="32.1" customHeight="1">
      <c r="A233" s="91"/>
      <c r="B233" s="277"/>
      <c r="C233" s="278"/>
      <c r="D233" s="278"/>
      <c r="E233" s="278"/>
      <c r="F233" s="123"/>
      <c r="G233" s="279">
        <f t="shared" si="4"/>
        <v>0</v>
      </c>
    </row>
    <row r="234" spans="1:7" s="77" customFormat="1" ht="32.1" customHeight="1">
      <c r="A234" s="91"/>
      <c r="B234" s="277"/>
      <c r="C234" s="278"/>
      <c r="D234" s="278"/>
      <c r="E234" s="278"/>
      <c r="F234" s="123"/>
      <c r="G234" s="279">
        <f t="shared" si="4"/>
        <v>0</v>
      </c>
    </row>
    <row r="235" spans="1:7" s="77" customFormat="1" ht="32.1" customHeight="1">
      <c r="A235" s="91"/>
      <c r="B235" s="277"/>
      <c r="C235" s="278"/>
      <c r="D235" s="278"/>
      <c r="E235" s="278"/>
      <c r="F235" s="123"/>
      <c r="G235" s="279">
        <f t="shared" si="4"/>
        <v>0</v>
      </c>
    </row>
    <row r="236" spans="1:7" s="77" customFormat="1" ht="32.1" customHeight="1">
      <c r="A236" s="91"/>
      <c r="B236" s="277"/>
      <c r="C236" s="278"/>
      <c r="D236" s="278"/>
      <c r="E236" s="278"/>
      <c r="F236" s="123"/>
      <c r="G236" s="279">
        <f t="shared" si="4"/>
        <v>0</v>
      </c>
    </row>
    <row r="237" spans="1:7" s="77" customFormat="1" ht="32.1" customHeight="1">
      <c r="A237" s="91"/>
      <c r="B237" s="277"/>
      <c r="C237" s="278"/>
      <c r="D237" s="278"/>
      <c r="E237" s="278"/>
      <c r="F237" s="123"/>
      <c r="G237" s="279">
        <f t="shared" si="4"/>
        <v>0</v>
      </c>
    </row>
    <row r="238" spans="1:7" s="77" customFormat="1" ht="32.1" customHeight="1">
      <c r="A238" s="91"/>
      <c r="B238" s="277"/>
      <c r="C238" s="278"/>
      <c r="D238" s="278"/>
      <c r="E238" s="278"/>
      <c r="F238" s="123"/>
      <c r="G238" s="279">
        <f t="shared" si="4"/>
        <v>0</v>
      </c>
    </row>
    <row r="239" spans="1:7" s="77" customFormat="1" ht="32.1" customHeight="1">
      <c r="A239" s="91"/>
      <c r="B239" s="277"/>
      <c r="C239" s="278"/>
      <c r="D239" s="278"/>
      <c r="E239" s="278"/>
      <c r="F239" s="123"/>
      <c r="G239" s="279">
        <f t="shared" si="4"/>
        <v>0</v>
      </c>
    </row>
    <row r="240" spans="1:7" s="77" customFormat="1" ht="32.1" customHeight="1">
      <c r="A240" s="91"/>
      <c r="B240" s="277"/>
      <c r="C240" s="278"/>
      <c r="D240" s="278"/>
      <c r="E240" s="278"/>
      <c r="F240" s="123"/>
      <c r="G240" s="279">
        <f t="shared" si="4"/>
        <v>0</v>
      </c>
    </row>
    <row r="241" spans="1:7" s="77" customFormat="1" ht="32.1" customHeight="1">
      <c r="A241" s="91"/>
      <c r="B241" s="277"/>
      <c r="C241" s="278"/>
      <c r="D241" s="278"/>
      <c r="E241" s="278"/>
      <c r="F241" s="123"/>
      <c r="G241" s="279">
        <f t="shared" si="4"/>
        <v>0</v>
      </c>
    </row>
    <row r="242" spans="1:7" s="77" customFormat="1" ht="32.1" customHeight="1">
      <c r="A242" s="91"/>
      <c r="B242" s="277"/>
      <c r="C242" s="278"/>
      <c r="D242" s="278"/>
      <c r="E242" s="278"/>
      <c r="F242" s="123"/>
      <c r="G242" s="279">
        <f t="shared" si="4"/>
        <v>0</v>
      </c>
    </row>
    <row r="243" spans="1:7" s="77" customFormat="1" ht="32.1" customHeight="1">
      <c r="A243" s="91"/>
      <c r="B243" s="277"/>
      <c r="C243" s="278"/>
      <c r="D243" s="278"/>
      <c r="E243" s="278"/>
      <c r="F243" s="123"/>
      <c r="G243" s="279">
        <f t="shared" si="4"/>
        <v>0</v>
      </c>
    </row>
    <row r="244" spans="1:7" s="77" customFormat="1" ht="32.1" customHeight="1">
      <c r="A244" s="91"/>
      <c r="B244" s="277"/>
      <c r="C244" s="278"/>
      <c r="D244" s="278"/>
      <c r="E244" s="278"/>
      <c r="F244" s="123"/>
      <c r="G244" s="279">
        <f t="shared" si="4"/>
        <v>0</v>
      </c>
    </row>
    <row r="245" spans="1:7" s="77" customFormat="1" ht="32.1" customHeight="1">
      <c r="A245" s="91"/>
      <c r="B245" s="277"/>
      <c r="C245" s="278"/>
      <c r="D245" s="278"/>
      <c r="E245" s="278"/>
      <c r="F245" s="123"/>
      <c r="G245" s="279">
        <f t="shared" si="4"/>
        <v>0</v>
      </c>
    </row>
    <row r="246" spans="1:7" s="77" customFormat="1" ht="32.1" customHeight="1">
      <c r="A246" s="91"/>
      <c r="B246" s="277"/>
      <c r="C246" s="278"/>
      <c r="D246" s="278"/>
      <c r="E246" s="278"/>
      <c r="F246" s="123"/>
      <c r="G246" s="279">
        <f t="shared" si="4"/>
        <v>0</v>
      </c>
    </row>
    <row r="247" spans="1:7" s="77" customFormat="1" ht="32.1" customHeight="1">
      <c r="A247" s="91"/>
      <c r="B247" s="277"/>
      <c r="C247" s="278"/>
      <c r="D247" s="278"/>
      <c r="E247" s="278"/>
      <c r="F247" s="123"/>
      <c r="G247" s="279">
        <f t="shared" si="4"/>
        <v>0</v>
      </c>
    </row>
    <row r="248" spans="1:7" s="77" customFormat="1" ht="32.1" customHeight="1">
      <c r="A248" s="91"/>
      <c r="B248" s="277"/>
      <c r="C248" s="278"/>
      <c r="D248" s="278"/>
      <c r="E248" s="278"/>
      <c r="F248" s="123"/>
      <c r="G248" s="279">
        <f t="shared" si="4"/>
        <v>0</v>
      </c>
    </row>
    <row r="249" spans="1:7" s="77" customFormat="1" ht="32.1" customHeight="1">
      <c r="A249" s="91"/>
      <c r="B249" s="277"/>
      <c r="C249" s="278"/>
      <c r="D249" s="278"/>
      <c r="E249" s="278"/>
      <c r="F249" s="123"/>
      <c r="G249" s="279">
        <f t="shared" si="4"/>
        <v>0</v>
      </c>
    </row>
    <row r="250" spans="1:7" s="77" customFormat="1" ht="32.1" customHeight="1">
      <c r="A250" s="91"/>
      <c r="B250" s="277"/>
      <c r="C250" s="278"/>
      <c r="D250" s="278"/>
      <c r="E250" s="278"/>
      <c r="F250" s="123"/>
      <c r="G250" s="279">
        <f t="shared" si="4"/>
        <v>0</v>
      </c>
    </row>
    <row r="251" spans="1:7" s="77" customFormat="1" ht="32.1" customHeight="1">
      <c r="A251" s="91"/>
      <c r="B251" s="277"/>
      <c r="C251" s="278"/>
      <c r="D251" s="278"/>
      <c r="E251" s="278"/>
      <c r="F251" s="123"/>
      <c r="G251" s="279">
        <f t="shared" si="4"/>
        <v>0</v>
      </c>
    </row>
    <row r="252" spans="1:7" s="77" customFormat="1" ht="32.1" customHeight="1">
      <c r="A252" s="91"/>
      <c r="B252" s="277"/>
      <c r="C252" s="278"/>
      <c r="D252" s="278"/>
      <c r="E252" s="278"/>
      <c r="F252" s="123"/>
      <c r="G252" s="279">
        <f t="shared" si="4"/>
        <v>0</v>
      </c>
    </row>
    <row r="253" spans="1:7" s="77" customFormat="1" ht="32.1" customHeight="1">
      <c r="A253" s="91"/>
      <c r="B253" s="277"/>
      <c r="C253" s="278"/>
      <c r="D253" s="278"/>
      <c r="E253" s="278"/>
      <c r="F253" s="123"/>
      <c r="G253" s="279">
        <f t="shared" si="4"/>
        <v>0</v>
      </c>
    </row>
    <row r="254" spans="1:7" s="77" customFormat="1" ht="32.1" customHeight="1">
      <c r="A254" s="91"/>
      <c r="B254" s="277"/>
      <c r="C254" s="278"/>
      <c r="D254" s="278"/>
      <c r="E254" s="278"/>
      <c r="F254" s="123"/>
      <c r="G254" s="279">
        <f t="shared" si="4"/>
        <v>0</v>
      </c>
    </row>
    <row r="255" spans="1:7" s="77" customFormat="1" ht="32.1" customHeight="1">
      <c r="A255" s="91"/>
      <c r="B255" s="277"/>
      <c r="C255" s="278"/>
      <c r="D255" s="278"/>
      <c r="E255" s="278"/>
      <c r="F255" s="123"/>
      <c r="G255" s="279">
        <f t="shared" si="4"/>
        <v>0</v>
      </c>
    </row>
    <row r="256" spans="1:7" s="77" customFormat="1" ht="32.1" customHeight="1">
      <c r="A256" s="91"/>
      <c r="B256" s="277"/>
      <c r="C256" s="278"/>
      <c r="D256" s="278"/>
      <c r="E256" s="278"/>
      <c r="F256" s="123"/>
      <c r="G256" s="279">
        <f t="shared" si="4"/>
        <v>0</v>
      </c>
    </row>
    <row r="257" spans="1:7" s="77" customFormat="1" ht="32.1" customHeight="1">
      <c r="A257" s="91"/>
      <c r="B257" s="277"/>
      <c r="C257" s="278"/>
      <c r="D257" s="278"/>
      <c r="E257" s="278"/>
      <c r="F257" s="123"/>
      <c r="G257" s="279">
        <f t="shared" si="4"/>
        <v>0</v>
      </c>
    </row>
    <row r="258" spans="1:7" s="77" customFormat="1" ht="32.1" customHeight="1">
      <c r="A258" s="91"/>
      <c r="B258" s="277"/>
      <c r="C258" s="278"/>
      <c r="D258" s="278"/>
      <c r="E258" s="278"/>
      <c r="F258" s="123"/>
      <c r="G258" s="279">
        <f t="shared" si="4"/>
        <v>0</v>
      </c>
    </row>
    <row r="259" spans="1:7" s="77" customFormat="1" ht="32.1" customHeight="1">
      <c r="A259" s="91"/>
      <c r="B259" s="277"/>
      <c r="C259" s="278"/>
      <c r="D259" s="278"/>
      <c r="E259" s="278"/>
      <c r="F259" s="123"/>
      <c r="G259" s="279">
        <f t="shared" si="4"/>
        <v>0</v>
      </c>
    </row>
    <row r="260" spans="1:7" s="77" customFormat="1" ht="32.1" customHeight="1">
      <c r="A260" s="91"/>
      <c r="B260" s="277"/>
      <c r="C260" s="278"/>
      <c r="D260" s="278"/>
      <c r="E260" s="278"/>
      <c r="F260" s="123"/>
      <c r="G260" s="279">
        <f t="shared" si="4"/>
        <v>0</v>
      </c>
    </row>
    <row r="261" spans="1:7" s="77" customFormat="1" ht="32.1" customHeight="1">
      <c r="A261" s="91"/>
      <c r="B261" s="277"/>
      <c r="C261" s="278"/>
      <c r="D261" s="278"/>
      <c r="E261" s="278"/>
      <c r="F261" s="123"/>
      <c r="G261" s="279">
        <f t="shared" si="4"/>
        <v>0</v>
      </c>
    </row>
    <row r="262" spans="1:7" s="77" customFormat="1" ht="32.1" customHeight="1">
      <c r="A262" s="91"/>
      <c r="B262" s="277"/>
      <c r="C262" s="278"/>
      <c r="D262" s="278"/>
      <c r="E262" s="278"/>
      <c r="F262" s="123"/>
      <c r="G262" s="279">
        <f t="shared" si="4"/>
        <v>0</v>
      </c>
    </row>
    <row r="263" spans="1:7" s="77" customFormat="1" ht="32.1" customHeight="1">
      <c r="A263" s="91"/>
      <c r="B263" s="277"/>
      <c r="C263" s="278"/>
      <c r="D263" s="278"/>
      <c r="E263" s="278"/>
      <c r="F263" s="123"/>
      <c r="G263" s="279">
        <f t="shared" si="4"/>
        <v>0</v>
      </c>
    </row>
    <row r="264" spans="1:7" s="77" customFormat="1" ht="32.1" customHeight="1">
      <c r="A264" s="91"/>
      <c r="B264" s="277"/>
      <c r="C264" s="278"/>
      <c r="D264" s="278"/>
      <c r="E264" s="278"/>
      <c r="F264" s="123"/>
      <c r="G264" s="279">
        <f t="shared" si="4"/>
        <v>0</v>
      </c>
    </row>
    <row r="265" spans="1:7" s="77" customFormat="1" ht="32.1" customHeight="1">
      <c r="A265" s="91"/>
      <c r="B265" s="277"/>
      <c r="C265" s="278"/>
      <c r="D265" s="278"/>
      <c r="E265" s="278"/>
      <c r="F265" s="123"/>
      <c r="G265" s="279">
        <f t="shared" si="4"/>
        <v>0</v>
      </c>
    </row>
    <row r="266" spans="1:7" s="77" customFormat="1" ht="32.1" customHeight="1">
      <c r="A266" s="91"/>
      <c r="B266" s="277"/>
      <c r="C266" s="278"/>
      <c r="D266" s="278"/>
      <c r="E266" s="278"/>
      <c r="F266" s="123"/>
      <c r="G266" s="279">
        <f t="shared" si="4"/>
        <v>0</v>
      </c>
    </row>
    <row r="267" spans="1:7" s="77" customFormat="1" ht="32.1" customHeight="1">
      <c r="A267" s="91"/>
      <c r="B267" s="277"/>
      <c r="C267" s="278"/>
      <c r="D267" s="278"/>
      <c r="E267" s="278"/>
      <c r="F267" s="123"/>
      <c r="G267" s="279">
        <f t="shared" si="4"/>
        <v>0</v>
      </c>
    </row>
    <row r="268" spans="1:7" s="77" customFormat="1" ht="32.1" customHeight="1">
      <c r="A268" s="91"/>
      <c r="B268" s="277"/>
      <c r="C268" s="278"/>
      <c r="D268" s="278"/>
      <c r="E268" s="278"/>
      <c r="F268" s="123"/>
      <c r="G268" s="279">
        <f t="shared" si="4"/>
        <v>0</v>
      </c>
    </row>
    <row r="269" spans="1:7" s="77" customFormat="1" ht="32.1" customHeight="1">
      <c r="A269" s="91"/>
      <c r="B269" s="277"/>
      <c r="C269" s="278"/>
      <c r="D269" s="278"/>
      <c r="E269" s="278"/>
      <c r="F269" s="123"/>
      <c r="G269" s="279">
        <f t="shared" si="4"/>
        <v>0</v>
      </c>
    </row>
    <row r="270" spans="1:7" s="77" customFormat="1" ht="32.1" customHeight="1">
      <c r="A270" s="91"/>
      <c r="B270" s="277"/>
      <c r="C270" s="278"/>
      <c r="D270" s="278"/>
      <c r="E270" s="278"/>
      <c r="F270" s="123"/>
      <c r="G270" s="279">
        <f t="shared" si="4"/>
        <v>0</v>
      </c>
    </row>
    <row r="271" spans="1:7" s="77" customFormat="1" ht="32.1" customHeight="1">
      <c r="A271" s="91"/>
      <c r="B271" s="277"/>
      <c r="C271" s="278"/>
      <c r="D271" s="278"/>
      <c r="E271" s="278"/>
      <c r="F271" s="123"/>
      <c r="G271" s="279">
        <f t="shared" si="4"/>
        <v>0</v>
      </c>
    </row>
    <row r="272" spans="1:7" s="77" customFormat="1" ht="32.1" customHeight="1">
      <c r="A272" s="91"/>
      <c r="B272" s="277"/>
      <c r="C272" s="278"/>
      <c r="D272" s="278"/>
      <c r="E272" s="278"/>
      <c r="F272" s="123"/>
      <c r="G272" s="279">
        <f t="shared" si="4"/>
        <v>0</v>
      </c>
    </row>
    <row r="273" spans="1:7" s="77" customFormat="1" ht="32.1" customHeight="1">
      <c r="A273" s="91"/>
      <c r="B273" s="277"/>
      <c r="C273" s="278"/>
      <c r="D273" s="278"/>
      <c r="E273" s="278"/>
      <c r="F273" s="123"/>
      <c r="G273" s="279">
        <f t="shared" si="4"/>
        <v>0</v>
      </c>
    </row>
    <row r="274" spans="1:7" s="77" customFormat="1" ht="32.1" customHeight="1">
      <c r="A274" s="91"/>
      <c r="B274" s="277"/>
      <c r="C274" s="278"/>
      <c r="D274" s="278"/>
      <c r="E274" s="278"/>
      <c r="F274" s="123"/>
      <c r="G274" s="279">
        <f t="shared" si="4"/>
        <v>0</v>
      </c>
    </row>
    <row r="275" spans="1:7" s="77" customFormat="1" ht="32.1" customHeight="1">
      <c r="A275" s="91"/>
      <c r="B275" s="277"/>
      <c r="C275" s="278"/>
      <c r="D275" s="278"/>
      <c r="E275" s="278"/>
      <c r="F275" s="123"/>
      <c r="G275" s="279">
        <f t="shared" si="4"/>
        <v>0</v>
      </c>
    </row>
    <row r="276" spans="1:7" s="77" customFormat="1" ht="32.1" customHeight="1">
      <c r="A276" s="91"/>
      <c r="B276" s="277"/>
      <c r="C276" s="278"/>
      <c r="D276" s="278"/>
      <c r="E276" s="278"/>
      <c r="F276" s="123"/>
      <c r="G276" s="279">
        <f t="shared" si="4"/>
        <v>0</v>
      </c>
    </row>
    <row r="277" spans="1:7" s="77" customFormat="1" ht="32.1" customHeight="1">
      <c r="A277" s="91"/>
      <c r="B277" s="277"/>
      <c r="C277" s="278"/>
      <c r="D277" s="278"/>
      <c r="E277" s="278"/>
      <c r="F277" s="123"/>
      <c r="G277" s="279">
        <f t="shared" ref="G277:G340" si="5">C277-D277+(E277+F277)</f>
        <v>0</v>
      </c>
    </row>
    <row r="278" spans="1:7" s="77" customFormat="1" ht="32.1" customHeight="1">
      <c r="A278" s="91"/>
      <c r="B278" s="277"/>
      <c r="C278" s="278"/>
      <c r="D278" s="278"/>
      <c r="E278" s="278"/>
      <c r="F278" s="123"/>
      <c r="G278" s="279">
        <f t="shared" si="5"/>
        <v>0</v>
      </c>
    </row>
    <row r="279" spans="1:7" s="77" customFormat="1" ht="32.1" customHeight="1">
      <c r="A279" s="91"/>
      <c r="B279" s="277"/>
      <c r="C279" s="278"/>
      <c r="D279" s="278"/>
      <c r="E279" s="278"/>
      <c r="F279" s="123"/>
      <c r="G279" s="279">
        <f t="shared" si="5"/>
        <v>0</v>
      </c>
    </row>
    <row r="280" spans="1:7" s="77" customFormat="1" ht="32.1" customHeight="1">
      <c r="A280" s="91"/>
      <c r="B280" s="277"/>
      <c r="C280" s="278"/>
      <c r="D280" s="278"/>
      <c r="E280" s="278"/>
      <c r="F280" s="123"/>
      <c r="G280" s="279">
        <f t="shared" si="5"/>
        <v>0</v>
      </c>
    </row>
    <row r="281" spans="1:7" s="77" customFormat="1" ht="32.1" customHeight="1">
      <c r="A281" s="91"/>
      <c r="B281" s="277"/>
      <c r="C281" s="278"/>
      <c r="D281" s="278"/>
      <c r="E281" s="278"/>
      <c r="F281" s="123"/>
      <c r="G281" s="279">
        <f t="shared" si="5"/>
        <v>0</v>
      </c>
    </row>
    <row r="282" spans="1:7" s="77" customFormat="1" ht="32.1" customHeight="1">
      <c r="A282" s="91"/>
      <c r="B282" s="277"/>
      <c r="C282" s="278"/>
      <c r="D282" s="278"/>
      <c r="E282" s="278"/>
      <c r="F282" s="123"/>
      <c r="G282" s="279">
        <f t="shared" si="5"/>
        <v>0</v>
      </c>
    </row>
    <row r="283" spans="1:7" s="77" customFormat="1" ht="32.1" customHeight="1">
      <c r="A283" s="91"/>
      <c r="B283" s="277"/>
      <c r="C283" s="278"/>
      <c r="D283" s="278"/>
      <c r="E283" s="278"/>
      <c r="F283" s="123"/>
      <c r="G283" s="279">
        <f t="shared" si="5"/>
        <v>0</v>
      </c>
    </row>
    <row r="284" spans="1:7" s="77" customFormat="1" ht="32.1" customHeight="1">
      <c r="A284" s="91"/>
      <c r="B284" s="277"/>
      <c r="C284" s="278"/>
      <c r="D284" s="278"/>
      <c r="E284" s="278"/>
      <c r="F284" s="123"/>
      <c r="G284" s="279">
        <f t="shared" si="5"/>
        <v>0</v>
      </c>
    </row>
    <row r="285" spans="1:7" s="77" customFormat="1" ht="32.1" customHeight="1">
      <c r="A285" s="91"/>
      <c r="B285" s="277"/>
      <c r="C285" s="278"/>
      <c r="D285" s="278"/>
      <c r="E285" s="278"/>
      <c r="F285" s="123"/>
      <c r="G285" s="279">
        <f t="shared" si="5"/>
        <v>0</v>
      </c>
    </row>
    <row r="286" spans="1:7" s="77" customFormat="1" ht="32.1" customHeight="1">
      <c r="A286" s="91"/>
      <c r="B286" s="277"/>
      <c r="C286" s="278"/>
      <c r="D286" s="278"/>
      <c r="E286" s="278"/>
      <c r="F286" s="123"/>
      <c r="G286" s="279">
        <f t="shared" si="5"/>
        <v>0</v>
      </c>
    </row>
    <row r="287" spans="1:7" s="77" customFormat="1" ht="32.1" customHeight="1">
      <c r="A287" s="91"/>
      <c r="B287" s="277"/>
      <c r="C287" s="278"/>
      <c r="D287" s="278"/>
      <c r="E287" s="278"/>
      <c r="F287" s="123"/>
      <c r="G287" s="279">
        <f t="shared" si="5"/>
        <v>0</v>
      </c>
    </row>
    <row r="288" spans="1:7" s="77" customFormat="1" ht="32.1" customHeight="1">
      <c r="A288" s="91"/>
      <c r="B288" s="277"/>
      <c r="C288" s="278"/>
      <c r="D288" s="278"/>
      <c r="E288" s="278"/>
      <c r="F288" s="123"/>
      <c r="G288" s="279">
        <f t="shared" si="5"/>
        <v>0</v>
      </c>
    </row>
    <row r="289" spans="1:7" s="77" customFormat="1" ht="32.1" customHeight="1">
      <c r="A289" s="91"/>
      <c r="B289" s="277"/>
      <c r="C289" s="278"/>
      <c r="D289" s="278"/>
      <c r="E289" s="278"/>
      <c r="F289" s="123"/>
      <c r="G289" s="279">
        <f t="shared" si="5"/>
        <v>0</v>
      </c>
    </row>
    <row r="290" spans="1:7" s="77" customFormat="1" ht="32.1" customHeight="1">
      <c r="A290" s="91"/>
      <c r="B290" s="277"/>
      <c r="C290" s="278"/>
      <c r="D290" s="278"/>
      <c r="E290" s="278"/>
      <c r="F290" s="123"/>
      <c r="G290" s="279">
        <f t="shared" si="5"/>
        <v>0</v>
      </c>
    </row>
    <row r="291" spans="1:7" s="77" customFormat="1" ht="32.1" customHeight="1">
      <c r="A291" s="91"/>
      <c r="B291" s="277"/>
      <c r="C291" s="278"/>
      <c r="D291" s="278"/>
      <c r="E291" s="278"/>
      <c r="F291" s="123"/>
      <c r="G291" s="279">
        <f t="shared" si="5"/>
        <v>0</v>
      </c>
    </row>
    <row r="292" spans="1:7" s="77" customFormat="1" ht="32.1" customHeight="1">
      <c r="A292" s="91"/>
      <c r="B292" s="277"/>
      <c r="C292" s="278"/>
      <c r="D292" s="278"/>
      <c r="E292" s="278"/>
      <c r="F292" s="123"/>
      <c r="G292" s="279">
        <f t="shared" si="5"/>
        <v>0</v>
      </c>
    </row>
    <row r="293" spans="1:7" s="77" customFormat="1" ht="32.1" customHeight="1">
      <c r="A293" s="91"/>
      <c r="B293" s="277"/>
      <c r="C293" s="278"/>
      <c r="D293" s="278"/>
      <c r="E293" s="278"/>
      <c r="F293" s="123"/>
      <c r="G293" s="279">
        <f t="shared" si="5"/>
        <v>0</v>
      </c>
    </row>
    <row r="294" spans="1:7" s="77" customFormat="1" ht="32.1" customHeight="1">
      <c r="A294" s="91"/>
      <c r="B294" s="277"/>
      <c r="C294" s="278"/>
      <c r="D294" s="278"/>
      <c r="E294" s="278"/>
      <c r="F294" s="123"/>
      <c r="G294" s="279">
        <f t="shared" si="5"/>
        <v>0</v>
      </c>
    </row>
    <row r="295" spans="1:7" s="77" customFormat="1" ht="32.1" customHeight="1">
      <c r="A295" s="91"/>
      <c r="B295" s="277"/>
      <c r="C295" s="278"/>
      <c r="D295" s="278"/>
      <c r="E295" s="278"/>
      <c r="F295" s="123"/>
      <c r="G295" s="279">
        <f t="shared" si="5"/>
        <v>0</v>
      </c>
    </row>
    <row r="296" spans="1:7" s="77" customFormat="1" ht="32.1" customHeight="1">
      <c r="A296" s="91"/>
      <c r="B296" s="277"/>
      <c r="C296" s="278"/>
      <c r="D296" s="278"/>
      <c r="E296" s="278"/>
      <c r="F296" s="123"/>
      <c r="G296" s="279">
        <f t="shared" si="5"/>
        <v>0</v>
      </c>
    </row>
    <row r="297" spans="1:7" s="77" customFormat="1" ht="32.1" customHeight="1">
      <c r="A297" s="91"/>
      <c r="B297" s="277"/>
      <c r="C297" s="278"/>
      <c r="D297" s="278"/>
      <c r="E297" s="278"/>
      <c r="F297" s="123"/>
      <c r="G297" s="279">
        <f t="shared" si="5"/>
        <v>0</v>
      </c>
    </row>
    <row r="298" spans="1:7" s="77" customFormat="1" ht="32.1" customHeight="1">
      <c r="A298" s="91"/>
      <c r="B298" s="277"/>
      <c r="C298" s="278"/>
      <c r="D298" s="278"/>
      <c r="E298" s="278"/>
      <c r="F298" s="123"/>
      <c r="G298" s="279">
        <f t="shared" si="5"/>
        <v>0</v>
      </c>
    </row>
    <row r="299" spans="1:7" s="77" customFormat="1" ht="32.1" customHeight="1">
      <c r="A299" s="91"/>
      <c r="B299" s="277"/>
      <c r="C299" s="278"/>
      <c r="D299" s="278"/>
      <c r="E299" s="278"/>
      <c r="F299" s="123"/>
      <c r="G299" s="279">
        <f t="shared" si="5"/>
        <v>0</v>
      </c>
    </row>
    <row r="300" spans="1:7" s="77" customFormat="1" ht="32.1" customHeight="1">
      <c r="A300" s="91"/>
      <c r="B300" s="277"/>
      <c r="C300" s="278"/>
      <c r="D300" s="278"/>
      <c r="E300" s="278"/>
      <c r="F300" s="123"/>
      <c r="G300" s="279">
        <f t="shared" si="5"/>
        <v>0</v>
      </c>
    </row>
    <row r="301" spans="1:7" s="77" customFormat="1" ht="32.1" customHeight="1">
      <c r="A301" s="91"/>
      <c r="B301" s="277"/>
      <c r="C301" s="278"/>
      <c r="D301" s="278"/>
      <c r="E301" s="278"/>
      <c r="F301" s="123"/>
      <c r="G301" s="279">
        <f t="shared" si="5"/>
        <v>0</v>
      </c>
    </row>
    <row r="302" spans="1:7" s="77" customFormat="1" ht="32.1" customHeight="1">
      <c r="A302" s="91"/>
      <c r="B302" s="277"/>
      <c r="C302" s="278"/>
      <c r="D302" s="278"/>
      <c r="E302" s="278"/>
      <c r="F302" s="123"/>
      <c r="G302" s="279">
        <f t="shared" si="5"/>
        <v>0</v>
      </c>
    </row>
    <row r="303" spans="1:7" s="77" customFormat="1" ht="32.1" customHeight="1">
      <c r="A303" s="91"/>
      <c r="B303" s="277"/>
      <c r="C303" s="278"/>
      <c r="D303" s="278"/>
      <c r="E303" s="278"/>
      <c r="F303" s="123"/>
      <c r="G303" s="279">
        <f t="shared" si="5"/>
        <v>0</v>
      </c>
    </row>
    <row r="304" spans="1:7" s="77" customFormat="1" ht="32.1" customHeight="1">
      <c r="A304" s="91"/>
      <c r="B304" s="277"/>
      <c r="C304" s="278"/>
      <c r="D304" s="278"/>
      <c r="E304" s="278"/>
      <c r="F304" s="123"/>
      <c r="G304" s="279">
        <f t="shared" si="5"/>
        <v>0</v>
      </c>
    </row>
    <row r="305" spans="1:7" s="77" customFormat="1" ht="32.1" customHeight="1">
      <c r="A305" s="91"/>
      <c r="B305" s="277"/>
      <c r="C305" s="278"/>
      <c r="D305" s="278"/>
      <c r="E305" s="278"/>
      <c r="F305" s="123"/>
      <c r="G305" s="279">
        <f t="shared" si="5"/>
        <v>0</v>
      </c>
    </row>
    <row r="306" spans="1:7" s="77" customFormat="1" ht="32.1" customHeight="1">
      <c r="A306" s="91"/>
      <c r="B306" s="277"/>
      <c r="C306" s="278"/>
      <c r="D306" s="278"/>
      <c r="E306" s="278"/>
      <c r="F306" s="123"/>
      <c r="G306" s="279">
        <f t="shared" si="5"/>
        <v>0</v>
      </c>
    </row>
    <row r="307" spans="1:7" s="77" customFormat="1" ht="32.1" customHeight="1">
      <c r="A307" s="91"/>
      <c r="B307" s="277"/>
      <c r="C307" s="278"/>
      <c r="D307" s="278"/>
      <c r="E307" s="278"/>
      <c r="F307" s="123"/>
      <c r="G307" s="279">
        <f t="shared" si="5"/>
        <v>0</v>
      </c>
    </row>
    <row r="308" spans="1:7" s="77" customFormat="1" ht="32.1" customHeight="1">
      <c r="A308" s="91"/>
      <c r="B308" s="277"/>
      <c r="C308" s="278"/>
      <c r="D308" s="278"/>
      <c r="E308" s="278"/>
      <c r="F308" s="123"/>
      <c r="G308" s="279">
        <f t="shared" si="5"/>
        <v>0</v>
      </c>
    </row>
    <row r="309" spans="1:7" s="77" customFormat="1" ht="32.1" customHeight="1">
      <c r="A309" s="91"/>
      <c r="B309" s="277"/>
      <c r="C309" s="278"/>
      <c r="D309" s="278"/>
      <c r="E309" s="278"/>
      <c r="F309" s="123"/>
      <c r="G309" s="279">
        <f t="shared" si="5"/>
        <v>0</v>
      </c>
    </row>
    <row r="310" spans="1:7" s="77" customFormat="1" ht="32.1" customHeight="1">
      <c r="A310" s="91"/>
      <c r="B310" s="277"/>
      <c r="C310" s="278"/>
      <c r="D310" s="278"/>
      <c r="E310" s="278"/>
      <c r="F310" s="123"/>
      <c r="G310" s="279">
        <f t="shared" si="5"/>
        <v>0</v>
      </c>
    </row>
    <row r="311" spans="1:7" s="77" customFormat="1" ht="32.1" customHeight="1">
      <c r="A311" s="91"/>
      <c r="B311" s="277"/>
      <c r="C311" s="278"/>
      <c r="D311" s="278"/>
      <c r="E311" s="278"/>
      <c r="F311" s="123"/>
      <c r="G311" s="279">
        <f t="shared" si="5"/>
        <v>0</v>
      </c>
    </row>
    <row r="312" spans="1:7" s="77" customFormat="1" ht="32.1" customHeight="1">
      <c r="A312" s="91"/>
      <c r="B312" s="277"/>
      <c r="C312" s="278"/>
      <c r="D312" s="278"/>
      <c r="E312" s="278"/>
      <c r="F312" s="123"/>
      <c r="G312" s="279">
        <f t="shared" si="5"/>
        <v>0</v>
      </c>
    </row>
    <row r="313" spans="1:7" s="77" customFormat="1" ht="32.1" customHeight="1">
      <c r="A313" s="91"/>
      <c r="B313" s="277"/>
      <c r="C313" s="278"/>
      <c r="D313" s="278"/>
      <c r="E313" s="278"/>
      <c r="F313" s="123"/>
      <c r="G313" s="279">
        <f t="shared" si="5"/>
        <v>0</v>
      </c>
    </row>
    <row r="314" spans="1:7" s="77" customFormat="1" ht="32.1" customHeight="1">
      <c r="A314" s="91"/>
      <c r="B314" s="277"/>
      <c r="C314" s="278"/>
      <c r="D314" s="278"/>
      <c r="E314" s="278"/>
      <c r="F314" s="123"/>
      <c r="G314" s="279">
        <f t="shared" si="5"/>
        <v>0</v>
      </c>
    </row>
    <row r="315" spans="1:7" s="77" customFormat="1" ht="32.1" customHeight="1">
      <c r="A315" s="91"/>
      <c r="B315" s="277"/>
      <c r="C315" s="278"/>
      <c r="D315" s="278"/>
      <c r="E315" s="278"/>
      <c r="F315" s="123"/>
      <c r="G315" s="279">
        <f t="shared" si="5"/>
        <v>0</v>
      </c>
    </row>
    <row r="316" spans="1:7" s="77" customFormat="1" ht="32.1" customHeight="1">
      <c r="A316" s="91"/>
      <c r="B316" s="277"/>
      <c r="C316" s="278"/>
      <c r="D316" s="278"/>
      <c r="E316" s="278"/>
      <c r="F316" s="123"/>
      <c r="G316" s="279">
        <f t="shared" si="5"/>
        <v>0</v>
      </c>
    </row>
    <row r="317" spans="1:7" s="77" customFormat="1" ht="32.1" customHeight="1">
      <c r="A317" s="91"/>
      <c r="B317" s="277"/>
      <c r="C317" s="278"/>
      <c r="D317" s="278"/>
      <c r="E317" s="278"/>
      <c r="F317" s="123"/>
      <c r="G317" s="279">
        <f t="shared" si="5"/>
        <v>0</v>
      </c>
    </row>
    <row r="318" spans="1:7" s="77" customFormat="1" ht="32.1" customHeight="1">
      <c r="A318" s="91"/>
      <c r="B318" s="277"/>
      <c r="C318" s="278"/>
      <c r="D318" s="278"/>
      <c r="E318" s="278"/>
      <c r="F318" s="123"/>
      <c r="G318" s="279">
        <f t="shared" si="5"/>
        <v>0</v>
      </c>
    </row>
    <row r="319" spans="1:7" s="77" customFormat="1" ht="32.1" customHeight="1">
      <c r="A319" s="91"/>
      <c r="B319" s="277"/>
      <c r="C319" s="278"/>
      <c r="D319" s="278"/>
      <c r="E319" s="278"/>
      <c r="F319" s="123"/>
      <c r="G319" s="279">
        <f t="shared" si="5"/>
        <v>0</v>
      </c>
    </row>
    <row r="320" spans="1:7" s="77" customFormat="1" ht="32.1" customHeight="1">
      <c r="A320" s="91"/>
      <c r="B320" s="277"/>
      <c r="C320" s="278"/>
      <c r="D320" s="278"/>
      <c r="E320" s="278"/>
      <c r="F320" s="123"/>
      <c r="G320" s="279">
        <f t="shared" si="5"/>
        <v>0</v>
      </c>
    </row>
    <row r="321" spans="1:7" s="77" customFormat="1" ht="32.1" customHeight="1">
      <c r="A321" s="91"/>
      <c r="B321" s="277"/>
      <c r="C321" s="278"/>
      <c r="D321" s="278"/>
      <c r="E321" s="278"/>
      <c r="F321" s="123"/>
      <c r="G321" s="279">
        <f t="shared" si="5"/>
        <v>0</v>
      </c>
    </row>
    <row r="322" spans="1:7" s="77" customFormat="1" ht="32.1" customHeight="1">
      <c r="A322" s="91"/>
      <c r="B322" s="277"/>
      <c r="C322" s="278"/>
      <c r="D322" s="278"/>
      <c r="E322" s="278"/>
      <c r="F322" s="123"/>
      <c r="G322" s="279">
        <f t="shared" si="5"/>
        <v>0</v>
      </c>
    </row>
    <row r="323" spans="1:7" s="77" customFormat="1" ht="32.1" customHeight="1">
      <c r="A323" s="91"/>
      <c r="B323" s="277"/>
      <c r="C323" s="278"/>
      <c r="D323" s="278"/>
      <c r="E323" s="278"/>
      <c r="F323" s="123"/>
      <c r="G323" s="279">
        <f t="shared" si="5"/>
        <v>0</v>
      </c>
    </row>
    <row r="324" spans="1:7" s="77" customFormat="1" ht="32.1" customHeight="1">
      <c r="A324" s="91"/>
      <c r="B324" s="277"/>
      <c r="C324" s="278"/>
      <c r="D324" s="278"/>
      <c r="E324" s="278"/>
      <c r="F324" s="123"/>
      <c r="G324" s="279">
        <f t="shared" si="5"/>
        <v>0</v>
      </c>
    </row>
    <row r="325" spans="1:7" s="77" customFormat="1" ht="32.1" customHeight="1">
      <c r="A325" s="91"/>
      <c r="B325" s="277"/>
      <c r="C325" s="278"/>
      <c r="D325" s="278"/>
      <c r="E325" s="278"/>
      <c r="F325" s="123"/>
      <c r="G325" s="279">
        <f t="shared" si="5"/>
        <v>0</v>
      </c>
    </row>
    <row r="326" spans="1:7" s="77" customFormat="1" ht="32.1" customHeight="1">
      <c r="A326" s="91"/>
      <c r="B326" s="277"/>
      <c r="C326" s="278"/>
      <c r="D326" s="278"/>
      <c r="E326" s="278"/>
      <c r="F326" s="123"/>
      <c r="G326" s="279">
        <f t="shared" si="5"/>
        <v>0</v>
      </c>
    </row>
    <row r="327" spans="1:7" s="77" customFormat="1" ht="32.1" customHeight="1">
      <c r="A327" s="91"/>
      <c r="B327" s="277"/>
      <c r="C327" s="278"/>
      <c r="D327" s="278"/>
      <c r="E327" s="278"/>
      <c r="F327" s="123"/>
      <c r="G327" s="279">
        <f t="shared" si="5"/>
        <v>0</v>
      </c>
    </row>
    <row r="328" spans="1:7" s="77" customFormat="1" ht="32.1" customHeight="1">
      <c r="A328" s="91"/>
      <c r="B328" s="277"/>
      <c r="C328" s="278"/>
      <c r="D328" s="278"/>
      <c r="E328" s="278"/>
      <c r="F328" s="123"/>
      <c r="G328" s="279">
        <f t="shared" si="5"/>
        <v>0</v>
      </c>
    </row>
    <row r="329" spans="1:7" s="77" customFormat="1" ht="32.1" customHeight="1">
      <c r="A329" s="91"/>
      <c r="B329" s="277"/>
      <c r="C329" s="278"/>
      <c r="D329" s="278"/>
      <c r="E329" s="278"/>
      <c r="F329" s="123"/>
      <c r="G329" s="279">
        <f t="shared" si="5"/>
        <v>0</v>
      </c>
    </row>
    <row r="330" spans="1:7" s="77" customFormat="1" ht="32.1" customHeight="1">
      <c r="A330" s="91"/>
      <c r="B330" s="277"/>
      <c r="C330" s="278"/>
      <c r="D330" s="278"/>
      <c r="E330" s="278"/>
      <c r="F330" s="123"/>
      <c r="G330" s="279">
        <f t="shared" si="5"/>
        <v>0</v>
      </c>
    </row>
    <row r="331" spans="1:7" s="77" customFormat="1" ht="32.1" customHeight="1">
      <c r="A331" s="91"/>
      <c r="B331" s="277"/>
      <c r="C331" s="278"/>
      <c r="D331" s="278"/>
      <c r="E331" s="278"/>
      <c r="F331" s="123"/>
      <c r="G331" s="279">
        <f t="shared" si="5"/>
        <v>0</v>
      </c>
    </row>
    <row r="332" spans="1:7" s="77" customFormat="1" ht="32.1" customHeight="1">
      <c r="A332" s="91"/>
      <c r="B332" s="277"/>
      <c r="C332" s="278"/>
      <c r="D332" s="278"/>
      <c r="E332" s="278"/>
      <c r="F332" s="123"/>
      <c r="G332" s="279">
        <f t="shared" si="5"/>
        <v>0</v>
      </c>
    </row>
    <row r="333" spans="1:7" s="77" customFormat="1" ht="32.1" customHeight="1">
      <c r="A333" s="91"/>
      <c r="B333" s="277"/>
      <c r="C333" s="278"/>
      <c r="D333" s="278"/>
      <c r="E333" s="278"/>
      <c r="F333" s="123"/>
      <c r="G333" s="279">
        <f t="shared" si="5"/>
        <v>0</v>
      </c>
    </row>
    <row r="334" spans="1:7" s="77" customFormat="1" ht="32.1" customHeight="1">
      <c r="A334" s="91"/>
      <c r="B334" s="277"/>
      <c r="C334" s="278"/>
      <c r="D334" s="278"/>
      <c r="E334" s="278"/>
      <c r="F334" s="123"/>
      <c r="G334" s="279">
        <f t="shared" si="5"/>
        <v>0</v>
      </c>
    </row>
    <row r="335" spans="1:7" s="77" customFormat="1" ht="32.1" customHeight="1">
      <c r="A335" s="91"/>
      <c r="B335" s="277"/>
      <c r="C335" s="278"/>
      <c r="D335" s="278"/>
      <c r="E335" s="278"/>
      <c r="F335" s="123"/>
      <c r="G335" s="279">
        <f t="shared" si="5"/>
        <v>0</v>
      </c>
    </row>
    <row r="336" spans="1:7" s="77" customFormat="1" ht="32.1" customHeight="1">
      <c r="A336" s="91"/>
      <c r="B336" s="277"/>
      <c r="C336" s="278"/>
      <c r="D336" s="278"/>
      <c r="E336" s="278"/>
      <c r="F336" s="123"/>
      <c r="G336" s="279">
        <f t="shared" si="5"/>
        <v>0</v>
      </c>
    </row>
    <row r="337" spans="1:7" s="77" customFormat="1" ht="32.1" customHeight="1">
      <c r="A337" s="91"/>
      <c r="B337" s="277"/>
      <c r="C337" s="278"/>
      <c r="D337" s="278"/>
      <c r="E337" s="278"/>
      <c r="F337" s="123"/>
      <c r="G337" s="279">
        <f t="shared" si="5"/>
        <v>0</v>
      </c>
    </row>
    <row r="338" spans="1:7" s="77" customFormat="1" ht="32.1" customHeight="1">
      <c r="A338" s="91"/>
      <c r="B338" s="277"/>
      <c r="C338" s="278"/>
      <c r="D338" s="278"/>
      <c r="E338" s="278"/>
      <c r="F338" s="123"/>
      <c r="G338" s="279">
        <f t="shared" si="5"/>
        <v>0</v>
      </c>
    </row>
    <row r="339" spans="1:7" s="77" customFormat="1" ht="32.1" customHeight="1">
      <c r="A339" s="91"/>
      <c r="B339" s="277"/>
      <c r="C339" s="278"/>
      <c r="D339" s="278"/>
      <c r="E339" s="278"/>
      <c r="F339" s="123"/>
      <c r="G339" s="279">
        <f t="shared" si="5"/>
        <v>0</v>
      </c>
    </row>
    <row r="340" spans="1:7" s="77" customFormat="1" ht="32.1" customHeight="1">
      <c r="A340" s="91"/>
      <c r="B340" s="277"/>
      <c r="C340" s="278"/>
      <c r="D340" s="278"/>
      <c r="E340" s="278"/>
      <c r="F340" s="123"/>
      <c r="G340" s="279">
        <f t="shared" si="5"/>
        <v>0</v>
      </c>
    </row>
    <row r="341" spans="1:7" s="77" customFormat="1" ht="32.1" customHeight="1">
      <c r="A341" s="91"/>
      <c r="B341" s="277"/>
      <c r="C341" s="278"/>
      <c r="D341" s="278"/>
      <c r="E341" s="278"/>
      <c r="F341" s="123"/>
      <c r="G341" s="279">
        <f t="shared" ref="G341:G404" si="6">C341-D341+(E341+F341)</f>
        <v>0</v>
      </c>
    </row>
    <row r="342" spans="1:7" s="77" customFormat="1" ht="32.1" customHeight="1">
      <c r="A342" s="91"/>
      <c r="B342" s="277"/>
      <c r="C342" s="278"/>
      <c r="D342" s="278"/>
      <c r="E342" s="278"/>
      <c r="F342" s="123"/>
      <c r="G342" s="279">
        <f t="shared" si="6"/>
        <v>0</v>
      </c>
    </row>
    <row r="343" spans="1:7" s="77" customFormat="1" ht="32.1" customHeight="1">
      <c r="A343" s="91"/>
      <c r="B343" s="277"/>
      <c r="C343" s="278"/>
      <c r="D343" s="278"/>
      <c r="E343" s="278"/>
      <c r="F343" s="123"/>
      <c r="G343" s="279">
        <f t="shared" si="6"/>
        <v>0</v>
      </c>
    </row>
    <row r="344" spans="1:7" s="77" customFormat="1" ht="32.1" customHeight="1">
      <c r="A344" s="91"/>
      <c r="B344" s="277"/>
      <c r="C344" s="278"/>
      <c r="D344" s="278"/>
      <c r="E344" s="278"/>
      <c r="F344" s="123"/>
      <c r="G344" s="279">
        <f t="shared" si="6"/>
        <v>0</v>
      </c>
    </row>
    <row r="345" spans="1:7" s="77" customFormat="1" ht="32.1" customHeight="1">
      <c r="A345" s="91"/>
      <c r="B345" s="277"/>
      <c r="C345" s="278"/>
      <c r="D345" s="278"/>
      <c r="E345" s="278"/>
      <c r="F345" s="123"/>
      <c r="G345" s="279">
        <f t="shared" si="6"/>
        <v>0</v>
      </c>
    </row>
    <row r="346" spans="1:7" s="77" customFormat="1" ht="32.1" customHeight="1">
      <c r="A346" s="91"/>
      <c r="B346" s="277"/>
      <c r="C346" s="278"/>
      <c r="D346" s="278"/>
      <c r="E346" s="278"/>
      <c r="F346" s="123"/>
      <c r="G346" s="279">
        <f t="shared" si="6"/>
        <v>0</v>
      </c>
    </row>
    <row r="347" spans="1:7" s="77" customFormat="1" ht="32.1" customHeight="1">
      <c r="A347" s="91"/>
      <c r="B347" s="277"/>
      <c r="C347" s="278"/>
      <c r="D347" s="278"/>
      <c r="E347" s="278"/>
      <c r="F347" s="123"/>
      <c r="G347" s="279">
        <f t="shared" si="6"/>
        <v>0</v>
      </c>
    </row>
    <row r="348" spans="1:7" s="77" customFormat="1" ht="32.1" customHeight="1">
      <c r="A348" s="91"/>
      <c r="B348" s="277"/>
      <c r="C348" s="278"/>
      <c r="D348" s="278"/>
      <c r="E348" s="278"/>
      <c r="F348" s="123"/>
      <c r="G348" s="279">
        <f t="shared" si="6"/>
        <v>0</v>
      </c>
    </row>
    <row r="349" spans="1:7" s="77" customFormat="1" ht="32.1" customHeight="1">
      <c r="A349" s="91"/>
      <c r="B349" s="277"/>
      <c r="C349" s="278"/>
      <c r="D349" s="278"/>
      <c r="E349" s="278"/>
      <c r="F349" s="123"/>
      <c r="G349" s="279">
        <f t="shared" si="6"/>
        <v>0</v>
      </c>
    </row>
    <row r="350" spans="1:7" s="77" customFormat="1" ht="32.1" customHeight="1">
      <c r="A350" s="91"/>
      <c r="B350" s="277"/>
      <c r="C350" s="278"/>
      <c r="D350" s="278"/>
      <c r="E350" s="278"/>
      <c r="F350" s="123"/>
      <c r="G350" s="279">
        <f t="shared" si="6"/>
        <v>0</v>
      </c>
    </row>
    <row r="351" spans="1:7" s="77" customFormat="1" ht="32.1" customHeight="1">
      <c r="A351" s="91"/>
      <c r="B351" s="277"/>
      <c r="C351" s="278"/>
      <c r="D351" s="278"/>
      <c r="E351" s="278"/>
      <c r="F351" s="123"/>
      <c r="G351" s="279">
        <f t="shared" si="6"/>
        <v>0</v>
      </c>
    </row>
    <row r="352" spans="1:7" s="77" customFormat="1" ht="32.1" customHeight="1">
      <c r="A352" s="91"/>
      <c r="B352" s="277"/>
      <c r="C352" s="278"/>
      <c r="D352" s="278"/>
      <c r="E352" s="278"/>
      <c r="F352" s="123"/>
      <c r="G352" s="279">
        <f t="shared" si="6"/>
        <v>0</v>
      </c>
    </row>
    <row r="353" spans="1:7" s="77" customFormat="1" ht="32.1" customHeight="1">
      <c r="A353" s="91"/>
      <c r="B353" s="277"/>
      <c r="C353" s="278"/>
      <c r="D353" s="278"/>
      <c r="E353" s="278"/>
      <c r="F353" s="123"/>
      <c r="G353" s="279">
        <f t="shared" si="6"/>
        <v>0</v>
      </c>
    </row>
    <row r="354" spans="1:7" s="77" customFormat="1" ht="32.1" customHeight="1">
      <c r="A354" s="91"/>
      <c r="B354" s="277"/>
      <c r="C354" s="278"/>
      <c r="D354" s="278"/>
      <c r="E354" s="278"/>
      <c r="F354" s="123"/>
      <c r="G354" s="279">
        <f t="shared" si="6"/>
        <v>0</v>
      </c>
    </row>
    <row r="355" spans="1:7" s="77" customFormat="1" ht="32.1" customHeight="1">
      <c r="A355" s="91"/>
      <c r="B355" s="277"/>
      <c r="C355" s="278"/>
      <c r="D355" s="278"/>
      <c r="E355" s="278"/>
      <c r="F355" s="123"/>
      <c r="G355" s="279">
        <f t="shared" si="6"/>
        <v>0</v>
      </c>
    </row>
    <row r="356" spans="1:7" s="77" customFormat="1" ht="32.1" customHeight="1">
      <c r="A356" s="91"/>
      <c r="B356" s="277"/>
      <c r="C356" s="278"/>
      <c r="D356" s="278"/>
      <c r="E356" s="278"/>
      <c r="F356" s="123"/>
      <c r="G356" s="279">
        <f t="shared" si="6"/>
        <v>0</v>
      </c>
    </row>
    <row r="357" spans="1:7" s="77" customFormat="1" ht="32.1" customHeight="1">
      <c r="A357" s="91"/>
      <c r="B357" s="277"/>
      <c r="C357" s="278"/>
      <c r="D357" s="278"/>
      <c r="E357" s="278"/>
      <c r="F357" s="123"/>
      <c r="G357" s="279">
        <f t="shared" si="6"/>
        <v>0</v>
      </c>
    </row>
    <row r="358" spans="1:7" s="77" customFormat="1" ht="32.1" customHeight="1">
      <c r="A358" s="91"/>
      <c r="B358" s="277"/>
      <c r="C358" s="278"/>
      <c r="D358" s="278"/>
      <c r="E358" s="278"/>
      <c r="F358" s="123"/>
      <c r="G358" s="279">
        <f t="shared" si="6"/>
        <v>0</v>
      </c>
    </row>
    <row r="359" spans="1:7" s="77" customFormat="1" ht="32.1" customHeight="1">
      <c r="A359" s="91"/>
      <c r="B359" s="277"/>
      <c r="C359" s="278"/>
      <c r="D359" s="278"/>
      <c r="E359" s="278"/>
      <c r="F359" s="123"/>
      <c r="G359" s="279">
        <f t="shared" si="6"/>
        <v>0</v>
      </c>
    </row>
    <row r="360" spans="1:7" s="77" customFormat="1" ht="32.1" customHeight="1">
      <c r="A360" s="91"/>
      <c r="B360" s="277"/>
      <c r="C360" s="278"/>
      <c r="D360" s="278"/>
      <c r="E360" s="278"/>
      <c r="F360" s="123"/>
      <c r="G360" s="279">
        <f t="shared" si="6"/>
        <v>0</v>
      </c>
    </row>
    <row r="361" spans="1:7" s="77" customFormat="1" ht="32.1" customHeight="1">
      <c r="A361" s="91"/>
      <c r="B361" s="277"/>
      <c r="C361" s="278"/>
      <c r="D361" s="278"/>
      <c r="E361" s="278"/>
      <c r="F361" s="123"/>
      <c r="G361" s="279">
        <f t="shared" si="6"/>
        <v>0</v>
      </c>
    </row>
    <row r="362" spans="1:7" s="77" customFormat="1" ht="32.1" customHeight="1">
      <c r="A362" s="91"/>
      <c r="B362" s="277"/>
      <c r="C362" s="278"/>
      <c r="D362" s="278"/>
      <c r="E362" s="278"/>
      <c r="F362" s="123"/>
      <c r="G362" s="279">
        <f t="shared" si="6"/>
        <v>0</v>
      </c>
    </row>
    <row r="363" spans="1:7" s="77" customFormat="1" ht="32.1" customHeight="1">
      <c r="A363" s="91"/>
      <c r="B363" s="277"/>
      <c r="C363" s="278"/>
      <c r="D363" s="278"/>
      <c r="E363" s="278"/>
      <c r="F363" s="123"/>
      <c r="G363" s="279">
        <f t="shared" si="6"/>
        <v>0</v>
      </c>
    </row>
    <row r="364" spans="1:7" s="77" customFormat="1" ht="32.1" customHeight="1">
      <c r="A364" s="91"/>
      <c r="B364" s="277"/>
      <c r="C364" s="278"/>
      <c r="D364" s="278"/>
      <c r="E364" s="278"/>
      <c r="F364" s="123"/>
      <c r="G364" s="279">
        <f t="shared" si="6"/>
        <v>0</v>
      </c>
    </row>
    <row r="365" spans="1:7" s="77" customFormat="1" ht="32.1" customHeight="1">
      <c r="A365" s="91"/>
      <c r="B365" s="277"/>
      <c r="C365" s="278"/>
      <c r="D365" s="278"/>
      <c r="E365" s="278"/>
      <c r="F365" s="123"/>
      <c r="G365" s="279">
        <f t="shared" si="6"/>
        <v>0</v>
      </c>
    </row>
    <row r="366" spans="1:7" s="77" customFormat="1" ht="32.1" customHeight="1">
      <c r="A366" s="91"/>
      <c r="B366" s="277"/>
      <c r="C366" s="278"/>
      <c r="D366" s="278"/>
      <c r="E366" s="278"/>
      <c r="F366" s="123"/>
      <c r="G366" s="279">
        <f t="shared" si="6"/>
        <v>0</v>
      </c>
    </row>
    <row r="367" spans="1:7" s="77" customFormat="1" ht="32.1" customHeight="1">
      <c r="A367" s="91"/>
      <c r="B367" s="277"/>
      <c r="C367" s="278"/>
      <c r="D367" s="278"/>
      <c r="E367" s="278"/>
      <c r="F367" s="123"/>
      <c r="G367" s="279">
        <f t="shared" si="6"/>
        <v>0</v>
      </c>
    </row>
    <row r="368" spans="1:7" s="77" customFormat="1" ht="32.1" customHeight="1">
      <c r="A368" s="91"/>
      <c r="B368" s="277"/>
      <c r="C368" s="278"/>
      <c r="D368" s="278"/>
      <c r="E368" s="278"/>
      <c r="F368" s="123"/>
      <c r="G368" s="279">
        <f t="shared" si="6"/>
        <v>0</v>
      </c>
    </row>
    <row r="369" spans="1:7" s="77" customFormat="1" ht="32.1" customHeight="1">
      <c r="A369" s="91"/>
      <c r="B369" s="277"/>
      <c r="C369" s="278"/>
      <c r="D369" s="278"/>
      <c r="E369" s="278"/>
      <c r="F369" s="123"/>
      <c r="G369" s="279">
        <f t="shared" si="6"/>
        <v>0</v>
      </c>
    </row>
    <row r="370" spans="1:7" s="77" customFormat="1" ht="32.1" customHeight="1">
      <c r="A370" s="91"/>
      <c r="B370" s="277"/>
      <c r="C370" s="278"/>
      <c r="D370" s="278"/>
      <c r="E370" s="278"/>
      <c r="F370" s="123"/>
      <c r="G370" s="279">
        <f t="shared" si="6"/>
        <v>0</v>
      </c>
    </row>
    <row r="371" spans="1:7" s="77" customFormat="1" ht="32.1" customHeight="1">
      <c r="A371" s="91"/>
      <c r="B371" s="277"/>
      <c r="C371" s="278"/>
      <c r="D371" s="278"/>
      <c r="E371" s="278"/>
      <c r="F371" s="123"/>
      <c r="G371" s="279">
        <f t="shared" si="6"/>
        <v>0</v>
      </c>
    </row>
    <row r="372" spans="1:7" s="77" customFormat="1" ht="32.1" customHeight="1">
      <c r="A372" s="91"/>
      <c r="B372" s="277"/>
      <c r="C372" s="278"/>
      <c r="D372" s="278"/>
      <c r="E372" s="278"/>
      <c r="F372" s="123"/>
      <c r="G372" s="279">
        <f t="shared" si="6"/>
        <v>0</v>
      </c>
    </row>
    <row r="373" spans="1:7" s="77" customFormat="1" ht="32.1" customHeight="1">
      <c r="A373" s="91"/>
      <c r="B373" s="277"/>
      <c r="C373" s="278"/>
      <c r="D373" s="278"/>
      <c r="E373" s="278"/>
      <c r="F373" s="123"/>
      <c r="G373" s="279">
        <f t="shared" si="6"/>
        <v>0</v>
      </c>
    </row>
    <row r="374" spans="1:7" s="77" customFormat="1" ht="32.1" customHeight="1">
      <c r="A374" s="91"/>
      <c r="B374" s="277"/>
      <c r="C374" s="278"/>
      <c r="D374" s="278"/>
      <c r="E374" s="278"/>
      <c r="F374" s="123"/>
      <c r="G374" s="279">
        <f t="shared" si="6"/>
        <v>0</v>
      </c>
    </row>
    <row r="375" spans="1:7" s="77" customFormat="1" ht="32.1" customHeight="1">
      <c r="A375" s="91"/>
      <c r="B375" s="277"/>
      <c r="C375" s="278"/>
      <c r="D375" s="278"/>
      <c r="E375" s="278"/>
      <c r="F375" s="123"/>
      <c r="G375" s="279">
        <f t="shared" si="6"/>
        <v>0</v>
      </c>
    </row>
    <row r="376" spans="1:7" s="77" customFormat="1" ht="32.1" customHeight="1">
      <c r="A376" s="91"/>
      <c r="B376" s="277"/>
      <c r="C376" s="278"/>
      <c r="D376" s="278"/>
      <c r="E376" s="278"/>
      <c r="F376" s="123"/>
      <c r="G376" s="279">
        <f t="shared" si="6"/>
        <v>0</v>
      </c>
    </row>
    <row r="377" spans="1:7" s="77" customFormat="1" ht="32.1" customHeight="1">
      <c r="A377" s="91"/>
      <c r="B377" s="277"/>
      <c r="C377" s="278"/>
      <c r="D377" s="278"/>
      <c r="E377" s="278"/>
      <c r="F377" s="123"/>
      <c r="G377" s="279">
        <f t="shared" si="6"/>
        <v>0</v>
      </c>
    </row>
    <row r="378" spans="1:7" s="77" customFormat="1" ht="32.1" customHeight="1">
      <c r="A378" s="91"/>
      <c r="B378" s="277"/>
      <c r="C378" s="278"/>
      <c r="D378" s="278"/>
      <c r="E378" s="278"/>
      <c r="F378" s="123"/>
      <c r="G378" s="279">
        <f t="shared" si="6"/>
        <v>0</v>
      </c>
    </row>
    <row r="379" spans="1:7" s="77" customFormat="1" ht="32.1" customHeight="1">
      <c r="A379" s="91"/>
      <c r="B379" s="277"/>
      <c r="C379" s="278"/>
      <c r="D379" s="278"/>
      <c r="E379" s="278"/>
      <c r="F379" s="123"/>
      <c r="G379" s="279">
        <f t="shared" si="6"/>
        <v>0</v>
      </c>
    </row>
    <row r="380" spans="1:7" s="77" customFormat="1" ht="32.1" customHeight="1">
      <c r="A380" s="91"/>
      <c r="B380" s="277"/>
      <c r="C380" s="278"/>
      <c r="D380" s="278"/>
      <c r="E380" s="278"/>
      <c r="F380" s="123"/>
      <c r="G380" s="279">
        <f t="shared" si="6"/>
        <v>0</v>
      </c>
    </row>
    <row r="381" spans="1:7" s="77" customFormat="1" ht="32.1" customHeight="1">
      <c r="A381" s="91"/>
      <c r="B381" s="277"/>
      <c r="C381" s="278"/>
      <c r="D381" s="278"/>
      <c r="E381" s="278"/>
      <c r="F381" s="123"/>
      <c r="G381" s="279">
        <f t="shared" si="6"/>
        <v>0</v>
      </c>
    </row>
    <row r="382" spans="1:7" s="77" customFormat="1" ht="32.1" customHeight="1">
      <c r="A382" s="91"/>
      <c r="B382" s="277"/>
      <c r="C382" s="278"/>
      <c r="D382" s="278"/>
      <c r="E382" s="278"/>
      <c r="F382" s="123"/>
      <c r="G382" s="279">
        <f t="shared" si="6"/>
        <v>0</v>
      </c>
    </row>
    <row r="383" spans="1:7" s="77" customFormat="1" ht="32.1" customHeight="1">
      <c r="A383" s="91"/>
      <c r="B383" s="277"/>
      <c r="C383" s="278"/>
      <c r="D383" s="278"/>
      <c r="E383" s="278"/>
      <c r="F383" s="123"/>
      <c r="G383" s="279">
        <f t="shared" si="6"/>
        <v>0</v>
      </c>
    </row>
    <row r="384" spans="1:7" s="77" customFormat="1" ht="32.1" customHeight="1">
      <c r="A384" s="91"/>
      <c r="B384" s="277"/>
      <c r="C384" s="278"/>
      <c r="D384" s="278"/>
      <c r="E384" s="278"/>
      <c r="F384" s="123"/>
      <c r="G384" s="279">
        <f t="shared" si="6"/>
        <v>0</v>
      </c>
    </row>
    <row r="385" spans="1:7" s="77" customFormat="1" ht="32.1" customHeight="1">
      <c r="A385" s="91"/>
      <c r="B385" s="277"/>
      <c r="C385" s="278"/>
      <c r="D385" s="278"/>
      <c r="E385" s="278"/>
      <c r="F385" s="123"/>
      <c r="G385" s="279">
        <f t="shared" si="6"/>
        <v>0</v>
      </c>
    </row>
    <row r="386" spans="1:7" s="77" customFormat="1" ht="32.1" customHeight="1">
      <c r="A386" s="91"/>
      <c r="B386" s="277"/>
      <c r="C386" s="278"/>
      <c r="D386" s="278"/>
      <c r="E386" s="278"/>
      <c r="F386" s="123"/>
      <c r="G386" s="279">
        <f t="shared" si="6"/>
        <v>0</v>
      </c>
    </row>
    <row r="387" spans="1:7" s="77" customFormat="1" ht="32.1" customHeight="1">
      <c r="A387" s="91"/>
      <c r="B387" s="277"/>
      <c r="C387" s="278"/>
      <c r="D387" s="278"/>
      <c r="E387" s="278"/>
      <c r="F387" s="123"/>
      <c r="G387" s="279">
        <f t="shared" si="6"/>
        <v>0</v>
      </c>
    </row>
    <row r="388" spans="1:7" s="77" customFormat="1" ht="32.1" customHeight="1">
      <c r="A388" s="91"/>
      <c r="B388" s="277"/>
      <c r="C388" s="278"/>
      <c r="D388" s="278"/>
      <c r="E388" s="278"/>
      <c r="F388" s="123"/>
      <c r="G388" s="279">
        <f t="shared" si="6"/>
        <v>0</v>
      </c>
    </row>
    <row r="389" spans="1:7" s="77" customFormat="1" ht="32.1" customHeight="1">
      <c r="A389" s="91"/>
      <c r="B389" s="277"/>
      <c r="C389" s="278"/>
      <c r="D389" s="278"/>
      <c r="E389" s="278"/>
      <c r="F389" s="123"/>
      <c r="G389" s="279">
        <f t="shared" si="6"/>
        <v>0</v>
      </c>
    </row>
    <row r="390" spans="1:7" s="77" customFormat="1" ht="32.1" customHeight="1">
      <c r="A390" s="91"/>
      <c r="B390" s="277"/>
      <c r="C390" s="278"/>
      <c r="D390" s="278"/>
      <c r="E390" s="278"/>
      <c r="F390" s="123"/>
      <c r="G390" s="279">
        <f t="shared" si="6"/>
        <v>0</v>
      </c>
    </row>
    <row r="391" spans="1:7" s="77" customFormat="1" ht="32.1" customHeight="1">
      <c r="A391" s="91"/>
      <c r="B391" s="277"/>
      <c r="C391" s="278"/>
      <c r="D391" s="278"/>
      <c r="E391" s="278"/>
      <c r="F391" s="123"/>
      <c r="G391" s="279">
        <f t="shared" si="6"/>
        <v>0</v>
      </c>
    </row>
    <row r="392" spans="1:7" s="77" customFormat="1" ht="32.1" customHeight="1">
      <c r="A392" s="91"/>
      <c r="B392" s="277"/>
      <c r="C392" s="278"/>
      <c r="D392" s="278"/>
      <c r="E392" s="278"/>
      <c r="F392" s="123"/>
      <c r="G392" s="279">
        <f t="shared" si="6"/>
        <v>0</v>
      </c>
    </row>
    <row r="393" spans="1:7" s="77" customFormat="1" ht="32.1" customHeight="1">
      <c r="A393" s="91"/>
      <c r="B393" s="277"/>
      <c r="C393" s="278"/>
      <c r="D393" s="278"/>
      <c r="E393" s="278"/>
      <c r="F393" s="123"/>
      <c r="G393" s="279">
        <f t="shared" si="6"/>
        <v>0</v>
      </c>
    </row>
    <row r="394" spans="1:7" s="77" customFormat="1" ht="32.1" customHeight="1">
      <c r="A394" s="91"/>
      <c r="B394" s="277"/>
      <c r="C394" s="278"/>
      <c r="D394" s="278"/>
      <c r="E394" s="278"/>
      <c r="F394" s="123"/>
      <c r="G394" s="279">
        <f t="shared" si="6"/>
        <v>0</v>
      </c>
    </row>
    <row r="395" spans="1:7" s="77" customFormat="1" ht="32.1" customHeight="1">
      <c r="A395" s="91"/>
      <c r="B395" s="277"/>
      <c r="C395" s="278"/>
      <c r="D395" s="278"/>
      <c r="E395" s="278"/>
      <c r="F395" s="123"/>
      <c r="G395" s="279">
        <f t="shared" si="6"/>
        <v>0</v>
      </c>
    </row>
    <row r="396" spans="1:7" s="77" customFormat="1" ht="32.1" customHeight="1">
      <c r="A396" s="91"/>
      <c r="B396" s="277"/>
      <c r="C396" s="278"/>
      <c r="D396" s="278"/>
      <c r="E396" s="278"/>
      <c r="F396" s="123"/>
      <c r="G396" s="279">
        <f t="shared" si="6"/>
        <v>0</v>
      </c>
    </row>
    <row r="397" spans="1:7" s="77" customFormat="1" ht="32.1" customHeight="1">
      <c r="A397" s="91"/>
      <c r="B397" s="277"/>
      <c r="C397" s="278"/>
      <c r="D397" s="278"/>
      <c r="E397" s="278"/>
      <c r="F397" s="123"/>
      <c r="G397" s="279">
        <f t="shared" si="6"/>
        <v>0</v>
      </c>
    </row>
    <row r="398" spans="1:7" s="77" customFormat="1" ht="32.1" customHeight="1">
      <c r="A398" s="91"/>
      <c r="B398" s="277"/>
      <c r="C398" s="278"/>
      <c r="D398" s="278"/>
      <c r="E398" s="278"/>
      <c r="F398" s="123"/>
      <c r="G398" s="279">
        <f t="shared" si="6"/>
        <v>0</v>
      </c>
    </row>
    <row r="399" spans="1:7" s="77" customFormat="1" ht="32.1" customHeight="1">
      <c r="A399" s="91"/>
      <c r="B399" s="277"/>
      <c r="C399" s="278"/>
      <c r="D399" s="278"/>
      <c r="E399" s="278"/>
      <c r="F399" s="123"/>
      <c r="G399" s="279">
        <f t="shared" si="6"/>
        <v>0</v>
      </c>
    </row>
    <row r="400" spans="1:7" s="77" customFormat="1" ht="32.1" customHeight="1">
      <c r="A400" s="91"/>
      <c r="B400" s="277"/>
      <c r="C400" s="278"/>
      <c r="D400" s="278"/>
      <c r="E400" s="278"/>
      <c r="F400" s="123"/>
      <c r="G400" s="279">
        <f t="shared" si="6"/>
        <v>0</v>
      </c>
    </row>
    <row r="401" spans="1:7" s="77" customFormat="1" ht="32.1" customHeight="1">
      <c r="A401" s="91"/>
      <c r="B401" s="277"/>
      <c r="C401" s="278"/>
      <c r="D401" s="278"/>
      <c r="E401" s="278"/>
      <c r="F401" s="123"/>
      <c r="G401" s="279">
        <f t="shared" si="6"/>
        <v>0</v>
      </c>
    </row>
    <row r="402" spans="1:7" s="77" customFormat="1" ht="32.1" customHeight="1">
      <c r="A402" s="91"/>
      <c r="B402" s="277"/>
      <c r="C402" s="278"/>
      <c r="D402" s="278"/>
      <c r="E402" s="278"/>
      <c r="F402" s="123"/>
      <c r="G402" s="279">
        <f t="shared" si="6"/>
        <v>0</v>
      </c>
    </row>
    <row r="403" spans="1:7" s="77" customFormat="1" ht="32.1" customHeight="1">
      <c r="A403" s="91"/>
      <c r="B403" s="277"/>
      <c r="C403" s="278"/>
      <c r="D403" s="278"/>
      <c r="E403" s="278"/>
      <c r="F403" s="123"/>
      <c r="G403" s="279">
        <f t="shared" si="6"/>
        <v>0</v>
      </c>
    </row>
    <row r="404" spans="1:7" s="77" customFormat="1" ht="32.1" customHeight="1">
      <c r="A404" s="91"/>
      <c r="B404" s="277"/>
      <c r="C404" s="278"/>
      <c r="D404" s="278"/>
      <c r="E404" s="278"/>
      <c r="F404" s="123"/>
      <c r="G404" s="279">
        <f t="shared" si="6"/>
        <v>0</v>
      </c>
    </row>
    <row r="405" spans="1:7" s="77" customFormat="1" ht="32.1" customHeight="1">
      <c r="A405" s="91"/>
      <c r="B405" s="277"/>
      <c r="C405" s="278"/>
      <c r="D405" s="278"/>
      <c r="E405" s="278"/>
      <c r="F405" s="123"/>
      <c r="G405" s="279">
        <f t="shared" ref="G405:G468" si="7">C405-D405+(E405+F405)</f>
        <v>0</v>
      </c>
    </row>
    <row r="406" spans="1:7" s="77" customFormat="1" ht="32.1" customHeight="1">
      <c r="A406" s="91"/>
      <c r="B406" s="277"/>
      <c r="C406" s="278"/>
      <c r="D406" s="278"/>
      <c r="E406" s="278"/>
      <c r="F406" s="123"/>
      <c r="G406" s="279">
        <f t="shared" si="7"/>
        <v>0</v>
      </c>
    </row>
    <row r="407" spans="1:7" s="77" customFormat="1" ht="32.1" customHeight="1">
      <c r="A407" s="91"/>
      <c r="B407" s="277"/>
      <c r="C407" s="278"/>
      <c r="D407" s="278"/>
      <c r="E407" s="278"/>
      <c r="F407" s="123"/>
      <c r="G407" s="279">
        <f t="shared" si="7"/>
        <v>0</v>
      </c>
    </row>
    <row r="408" spans="1:7" s="77" customFormat="1" ht="32.1" customHeight="1">
      <c r="A408" s="91"/>
      <c r="B408" s="277"/>
      <c r="C408" s="278"/>
      <c r="D408" s="278"/>
      <c r="E408" s="278"/>
      <c r="F408" s="123"/>
      <c r="G408" s="279">
        <f t="shared" si="7"/>
        <v>0</v>
      </c>
    </row>
    <row r="409" spans="1:7" s="77" customFormat="1" ht="32.1" customHeight="1">
      <c r="A409" s="91"/>
      <c r="B409" s="277"/>
      <c r="C409" s="278"/>
      <c r="D409" s="278"/>
      <c r="E409" s="278"/>
      <c r="F409" s="123"/>
      <c r="G409" s="279">
        <f t="shared" si="7"/>
        <v>0</v>
      </c>
    </row>
    <row r="410" spans="1:7" s="77" customFormat="1" ht="32.1" customHeight="1">
      <c r="A410" s="91"/>
      <c r="B410" s="277"/>
      <c r="C410" s="278"/>
      <c r="D410" s="278"/>
      <c r="E410" s="278"/>
      <c r="F410" s="123"/>
      <c r="G410" s="279">
        <f t="shared" si="7"/>
        <v>0</v>
      </c>
    </row>
    <row r="411" spans="1:7" s="77" customFormat="1" ht="32.1" customHeight="1">
      <c r="A411" s="91"/>
      <c r="B411" s="277"/>
      <c r="C411" s="278"/>
      <c r="D411" s="278"/>
      <c r="E411" s="278"/>
      <c r="F411" s="123"/>
      <c r="G411" s="279">
        <f t="shared" si="7"/>
        <v>0</v>
      </c>
    </row>
    <row r="412" spans="1:7" s="77" customFormat="1" ht="32.1" customHeight="1">
      <c r="A412" s="91"/>
      <c r="B412" s="277"/>
      <c r="C412" s="278"/>
      <c r="D412" s="278"/>
      <c r="E412" s="278"/>
      <c r="F412" s="123"/>
      <c r="G412" s="279">
        <f t="shared" si="7"/>
        <v>0</v>
      </c>
    </row>
    <row r="413" spans="1:7" s="77" customFormat="1" ht="32.1" customHeight="1">
      <c r="A413" s="91"/>
      <c r="B413" s="277"/>
      <c r="C413" s="278"/>
      <c r="D413" s="278"/>
      <c r="E413" s="278"/>
      <c r="F413" s="123"/>
      <c r="G413" s="279">
        <f t="shared" si="7"/>
        <v>0</v>
      </c>
    </row>
    <row r="414" spans="1:7" s="77" customFormat="1" ht="32.1" customHeight="1">
      <c r="A414" s="91"/>
      <c r="B414" s="277"/>
      <c r="C414" s="278"/>
      <c r="D414" s="278"/>
      <c r="E414" s="278"/>
      <c r="F414" s="123"/>
      <c r="G414" s="279">
        <f t="shared" si="7"/>
        <v>0</v>
      </c>
    </row>
    <row r="415" spans="1:7" s="77" customFormat="1" ht="32.1" customHeight="1">
      <c r="A415" s="91"/>
      <c r="B415" s="277"/>
      <c r="C415" s="278"/>
      <c r="D415" s="278"/>
      <c r="E415" s="278"/>
      <c r="F415" s="123"/>
      <c r="G415" s="279">
        <f t="shared" si="7"/>
        <v>0</v>
      </c>
    </row>
    <row r="416" spans="1:7" s="77" customFormat="1" ht="32.1" customHeight="1">
      <c r="A416" s="91"/>
      <c r="B416" s="277"/>
      <c r="C416" s="278"/>
      <c r="D416" s="278"/>
      <c r="E416" s="278"/>
      <c r="F416" s="123"/>
      <c r="G416" s="279">
        <f t="shared" si="7"/>
        <v>0</v>
      </c>
    </row>
    <row r="417" spans="1:7" s="77" customFormat="1" ht="32.1" customHeight="1">
      <c r="A417" s="91"/>
      <c r="B417" s="277"/>
      <c r="C417" s="278"/>
      <c r="D417" s="278"/>
      <c r="E417" s="278"/>
      <c r="F417" s="123"/>
      <c r="G417" s="279">
        <f t="shared" si="7"/>
        <v>0</v>
      </c>
    </row>
    <row r="418" spans="1:7" s="77" customFormat="1" ht="32.1" customHeight="1">
      <c r="A418" s="91"/>
      <c r="B418" s="277"/>
      <c r="C418" s="278"/>
      <c r="D418" s="278"/>
      <c r="E418" s="278"/>
      <c r="F418" s="123"/>
      <c r="G418" s="279">
        <f t="shared" si="7"/>
        <v>0</v>
      </c>
    </row>
    <row r="419" spans="1:7" s="77" customFormat="1" ht="32.1" customHeight="1">
      <c r="A419" s="91"/>
      <c r="B419" s="277"/>
      <c r="C419" s="278"/>
      <c r="D419" s="278"/>
      <c r="E419" s="278"/>
      <c r="F419" s="123"/>
      <c r="G419" s="279">
        <f t="shared" si="7"/>
        <v>0</v>
      </c>
    </row>
    <row r="420" spans="1:7" s="77" customFormat="1" ht="32.1" customHeight="1">
      <c r="A420" s="91"/>
      <c r="B420" s="277"/>
      <c r="C420" s="278"/>
      <c r="D420" s="278"/>
      <c r="E420" s="278"/>
      <c r="F420" s="123"/>
      <c r="G420" s="279">
        <f t="shared" si="7"/>
        <v>0</v>
      </c>
    </row>
    <row r="421" spans="1:7" s="77" customFormat="1" ht="32.1" customHeight="1">
      <c r="A421" s="91"/>
      <c r="B421" s="277"/>
      <c r="C421" s="278"/>
      <c r="D421" s="278"/>
      <c r="E421" s="278"/>
      <c r="F421" s="123"/>
      <c r="G421" s="279">
        <f t="shared" si="7"/>
        <v>0</v>
      </c>
    </row>
    <row r="422" spans="1:7" s="77" customFormat="1" ht="32.1" customHeight="1">
      <c r="A422" s="91"/>
      <c r="B422" s="277"/>
      <c r="C422" s="278"/>
      <c r="D422" s="278"/>
      <c r="E422" s="278"/>
      <c r="F422" s="123"/>
      <c r="G422" s="279">
        <f t="shared" si="7"/>
        <v>0</v>
      </c>
    </row>
    <row r="423" spans="1:7" s="77" customFormat="1" ht="32.1" customHeight="1">
      <c r="A423" s="91"/>
      <c r="B423" s="277"/>
      <c r="C423" s="278"/>
      <c r="D423" s="278"/>
      <c r="E423" s="278"/>
      <c r="F423" s="123"/>
      <c r="G423" s="279">
        <f t="shared" si="7"/>
        <v>0</v>
      </c>
    </row>
    <row r="424" spans="1:7" s="77" customFormat="1" ht="32.1" customHeight="1">
      <c r="A424" s="91"/>
      <c r="B424" s="277"/>
      <c r="C424" s="278"/>
      <c r="D424" s="278"/>
      <c r="E424" s="278"/>
      <c r="F424" s="123"/>
      <c r="G424" s="279">
        <f t="shared" si="7"/>
        <v>0</v>
      </c>
    </row>
    <row r="425" spans="1:7" s="77" customFormat="1" ht="32.1" customHeight="1">
      <c r="A425" s="91"/>
      <c r="B425" s="277"/>
      <c r="C425" s="278"/>
      <c r="D425" s="278"/>
      <c r="E425" s="278"/>
      <c r="F425" s="123"/>
      <c r="G425" s="279">
        <f t="shared" si="7"/>
        <v>0</v>
      </c>
    </row>
    <row r="426" spans="1:7" s="77" customFormat="1" ht="32.1" customHeight="1">
      <c r="A426" s="91"/>
      <c r="B426" s="277"/>
      <c r="C426" s="278"/>
      <c r="D426" s="278"/>
      <c r="E426" s="278"/>
      <c r="F426" s="123"/>
      <c r="G426" s="279">
        <f t="shared" si="7"/>
        <v>0</v>
      </c>
    </row>
    <row r="427" spans="1:7" s="77" customFormat="1" ht="32.1" customHeight="1">
      <c r="A427" s="91"/>
      <c r="B427" s="277"/>
      <c r="C427" s="278"/>
      <c r="D427" s="278"/>
      <c r="E427" s="278"/>
      <c r="F427" s="123"/>
      <c r="G427" s="279">
        <f t="shared" si="7"/>
        <v>0</v>
      </c>
    </row>
    <row r="428" spans="1:7" s="77" customFormat="1" ht="32.1" customHeight="1">
      <c r="A428" s="91"/>
      <c r="B428" s="277"/>
      <c r="C428" s="278"/>
      <c r="D428" s="278"/>
      <c r="E428" s="278"/>
      <c r="F428" s="123"/>
      <c r="G428" s="279">
        <f t="shared" si="7"/>
        <v>0</v>
      </c>
    </row>
    <row r="429" spans="1:7" s="77" customFormat="1" ht="32.1" customHeight="1">
      <c r="A429" s="91"/>
      <c r="B429" s="277"/>
      <c r="C429" s="278"/>
      <c r="D429" s="278"/>
      <c r="E429" s="278"/>
      <c r="F429" s="123"/>
      <c r="G429" s="279">
        <f t="shared" si="7"/>
        <v>0</v>
      </c>
    </row>
    <row r="430" spans="1:7" s="77" customFormat="1" ht="32.1" customHeight="1">
      <c r="A430" s="91"/>
      <c r="B430" s="277"/>
      <c r="C430" s="278"/>
      <c r="D430" s="278"/>
      <c r="E430" s="278"/>
      <c r="F430" s="123"/>
      <c r="G430" s="279">
        <f t="shared" si="7"/>
        <v>0</v>
      </c>
    </row>
    <row r="431" spans="1:7" s="77" customFormat="1" ht="32.1" customHeight="1">
      <c r="A431" s="91"/>
      <c r="B431" s="277"/>
      <c r="C431" s="278"/>
      <c r="D431" s="278"/>
      <c r="E431" s="278"/>
      <c r="F431" s="123"/>
      <c r="G431" s="279">
        <f t="shared" si="7"/>
        <v>0</v>
      </c>
    </row>
    <row r="432" spans="1:7" s="77" customFormat="1" ht="32.1" customHeight="1">
      <c r="A432" s="91"/>
      <c r="B432" s="277"/>
      <c r="C432" s="278"/>
      <c r="D432" s="278"/>
      <c r="E432" s="278"/>
      <c r="F432" s="123"/>
      <c r="G432" s="279">
        <f t="shared" si="7"/>
        <v>0</v>
      </c>
    </row>
    <row r="433" spans="1:7" s="77" customFormat="1" ht="32.1" customHeight="1">
      <c r="A433" s="91"/>
      <c r="B433" s="277"/>
      <c r="C433" s="278"/>
      <c r="D433" s="278"/>
      <c r="E433" s="278"/>
      <c r="F433" s="123"/>
      <c r="G433" s="279">
        <f t="shared" si="7"/>
        <v>0</v>
      </c>
    </row>
    <row r="434" spans="1:7" s="77" customFormat="1" ht="32.1" customHeight="1">
      <c r="A434" s="91"/>
      <c r="B434" s="277"/>
      <c r="C434" s="278"/>
      <c r="D434" s="278"/>
      <c r="E434" s="278"/>
      <c r="F434" s="123"/>
      <c r="G434" s="279">
        <f t="shared" si="7"/>
        <v>0</v>
      </c>
    </row>
    <row r="435" spans="1:7" s="77" customFormat="1" ht="32.1" customHeight="1">
      <c r="A435" s="91"/>
      <c r="B435" s="277"/>
      <c r="C435" s="278"/>
      <c r="D435" s="278"/>
      <c r="E435" s="278"/>
      <c r="F435" s="123"/>
      <c r="G435" s="279">
        <f t="shared" si="7"/>
        <v>0</v>
      </c>
    </row>
    <row r="436" spans="1:7" s="77" customFormat="1" ht="32.1" customHeight="1">
      <c r="A436" s="91"/>
      <c r="B436" s="277"/>
      <c r="C436" s="278"/>
      <c r="D436" s="278"/>
      <c r="E436" s="278"/>
      <c r="F436" s="123"/>
      <c r="G436" s="279">
        <f t="shared" si="7"/>
        <v>0</v>
      </c>
    </row>
    <row r="437" spans="1:7" s="77" customFormat="1" ht="32.1" customHeight="1">
      <c r="A437" s="91"/>
      <c r="B437" s="277"/>
      <c r="C437" s="278"/>
      <c r="D437" s="278"/>
      <c r="E437" s="278"/>
      <c r="F437" s="123"/>
      <c r="G437" s="279">
        <f t="shared" si="7"/>
        <v>0</v>
      </c>
    </row>
    <row r="438" spans="1:7" s="77" customFormat="1" ht="32.1" customHeight="1">
      <c r="A438" s="91"/>
      <c r="B438" s="277"/>
      <c r="C438" s="278"/>
      <c r="D438" s="278"/>
      <c r="E438" s="278"/>
      <c r="F438" s="123"/>
      <c r="G438" s="279">
        <f t="shared" si="7"/>
        <v>0</v>
      </c>
    </row>
    <row r="439" spans="1:7" s="77" customFormat="1" ht="32.1" customHeight="1">
      <c r="A439" s="91"/>
      <c r="B439" s="277"/>
      <c r="C439" s="278"/>
      <c r="D439" s="278"/>
      <c r="E439" s="278"/>
      <c r="F439" s="123"/>
      <c r="G439" s="279">
        <f t="shared" si="7"/>
        <v>0</v>
      </c>
    </row>
    <row r="440" spans="1:7" s="77" customFormat="1" ht="32.1" customHeight="1">
      <c r="A440" s="91"/>
      <c r="B440" s="277"/>
      <c r="C440" s="278"/>
      <c r="D440" s="278"/>
      <c r="E440" s="278"/>
      <c r="F440" s="123"/>
      <c r="G440" s="279">
        <f t="shared" si="7"/>
        <v>0</v>
      </c>
    </row>
    <row r="441" spans="1:7" s="77" customFormat="1" ht="32.1" customHeight="1">
      <c r="A441" s="91"/>
      <c r="B441" s="277"/>
      <c r="C441" s="278"/>
      <c r="D441" s="278"/>
      <c r="E441" s="278"/>
      <c r="F441" s="123"/>
      <c r="G441" s="279">
        <f t="shared" si="7"/>
        <v>0</v>
      </c>
    </row>
    <row r="442" spans="1:7" s="77" customFormat="1" ht="32.1" customHeight="1">
      <c r="A442" s="91"/>
      <c r="B442" s="277"/>
      <c r="C442" s="278"/>
      <c r="D442" s="278"/>
      <c r="E442" s="278"/>
      <c r="F442" s="123"/>
      <c r="G442" s="279">
        <f t="shared" si="7"/>
        <v>0</v>
      </c>
    </row>
    <row r="443" spans="1:7" s="77" customFormat="1" ht="32.1" customHeight="1">
      <c r="A443" s="91"/>
      <c r="B443" s="277"/>
      <c r="C443" s="278"/>
      <c r="D443" s="278"/>
      <c r="E443" s="278"/>
      <c r="F443" s="123"/>
      <c r="G443" s="279">
        <f t="shared" si="7"/>
        <v>0</v>
      </c>
    </row>
    <row r="444" spans="1:7" s="77" customFormat="1" ht="32.1" customHeight="1">
      <c r="A444" s="91"/>
      <c r="B444" s="277"/>
      <c r="C444" s="278"/>
      <c r="D444" s="278"/>
      <c r="E444" s="278"/>
      <c r="F444" s="123"/>
      <c r="G444" s="279">
        <f t="shared" si="7"/>
        <v>0</v>
      </c>
    </row>
    <row r="445" spans="1:7" s="77" customFormat="1" ht="32.1" customHeight="1">
      <c r="A445" s="91"/>
      <c r="B445" s="277"/>
      <c r="C445" s="278"/>
      <c r="D445" s="278"/>
      <c r="E445" s="278"/>
      <c r="F445" s="123"/>
      <c r="G445" s="279">
        <f t="shared" si="7"/>
        <v>0</v>
      </c>
    </row>
    <row r="446" spans="1:7" s="77" customFormat="1" ht="32.1" customHeight="1">
      <c r="A446" s="91"/>
      <c r="B446" s="277"/>
      <c r="C446" s="278"/>
      <c r="D446" s="278"/>
      <c r="E446" s="278"/>
      <c r="F446" s="123"/>
      <c r="G446" s="279">
        <f t="shared" si="7"/>
        <v>0</v>
      </c>
    </row>
    <row r="447" spans="1:7" s="77" customFormat="1" ht="32.1" customHeight="1">
      <c r="A447" s="91"/>
      <c r="B447" s="277"/>
      <c r="C447" s="278"/>
      <c r="D447" s="278"/>
      <c r="E447" s="278"/>
      <c r="F447" s="123"/>
      <c r="G447" s="279">
        <f t="shared" si="7"/>
        <v>0</v>
      </c>
    </row>
    <row r="448" spans="1:7" s="77" customFormat="1" ht="32.1" customHeight="1">
      <c r="A448" s="91"/>
      <c r="B448" s="277"/>
      <c r="C448" s="278"/>
      <c r="D448" s="278"/>
      <c r="E448" s="278"/>
      <c r="F448" s="123"/>
      <c r="G448" s="279">
        <f t="shared" si="7"/>
        <v>0</v>
      </c>
    </row>
    <row r="449" spans="1:7" s="77" customFormat="1" ht="32.1" customHeight="1">
      <c r="A449" s="91"/>
      <c r="B449" s="277"/>
      <c r="C449" s="278"/>
      <c r="D449" s="278"/>
      <c r="E449" s="278"/>
      <c r="F449" s="123"/>
      <c r="G449" s="279">
        <f t="shared" si="7"/>
        <v>0</v>
      </c>
    </row>
    <row r="450" spans="1:7" s="77" customFormat="1" ht="32.1" customHeight="1">
      <c r="A450" s="91"/>
      <c r="B450" s="277"/>
      <c r="C450" s="278"/>
      <c r="D450" s="278"/>
      <c r="E450" s="278"/>
      <c r="F450" s="123"/>
      <c r="G450" s="279">
        <f t="shared" si="7"/>
        <v>0</v>
      </c>
    </row>
    <row r="451" spans="1:7" s="77" customFormat="1" ht="32.1" customHeight="1">
      <c r="A451" s="91"/>
      <c r="B451" s="277"/>
      <c r="C451" s="278"/>
      <c r="D451" s="278"/>
      <c r="E451" s="278"/>
      <c r="F451" s="123"/>
      <c r="G451" s="279">
        <f t="shared" si="7"/>
        <v>0</v>
      </c>
    </row>
    <row r="452" spans="1:7" s="77" customFormat="1" ht="32.1" customHeight="1">
      <c r="A452" s="91"/>
      <c r="B452" s="277"/>
      <c r="C452" s="278"/>
      <c r="D452" s="278"/>
      <c r="E452" s="278"/>
      <c r="F452" s="123"/>
      <c r="G452" s="279">
        <f t="shared" si="7"/>
        <v>0</v>
      </c>
    </row>
    <row r="453" spans="1:7" s="77" customFormat="1" ht="32.1" customHeight="1">
      <c r="A453" s="91"/>
      <c r="B453" s="277"/>
      <c r="C453" s="278"/>
      <c r="D453" s="278"/>
      <c r="E453" s="278"/>
      <c r="F453" s="123"/>
      <c r="G453" s="279">
        <f t="shared" si="7"/>
        <v>0</v>
      </c>
    </row>
    <row r="454" spans="1:7" s="77" customFormat="1" ht="32.1" customHeight="1">
      <c r="A454" s="91"/>
      <c r="B454" s="277"/>
      <c r="C454" s="278"/>
      <c r="D454" s="278"/>
      <c r="E454" s="278"/>
      <c r="F454" s="123"/>
      <c r="G454" s="279">
        <f t="shared" si="7"/>
        <v>0</v>
      </c>
    </row>
    <row r="455" spans="1:7" s="77" customFormat="1" ht="32.1" customHeight="1">
      <c r="A455" s="91"/>
      <c r="B455" s="277"/>
      <c r="C455" s="278"/>
      <c r="D455" s="278"/>
      <c r="E455" s="278"/>
      <c r="F455" s="123"/>
      <c r="G455" s="279">
        <f t="shared" si="7"/>
        <v>0</v>
      </c>
    </row>
    <row r="456" spans="1:7" s="77" customFormat="1" ht="32.1" customHeight="1">
      <c r="A456" s="91"/>
      <c r="B456" s="277"/>
      <c r="C456" s="278"/>
      <c r="D456" s="278"/>
      <c r="E456" s="278"/>
      <c r="F456" s="123"/>
      <c r="G456" s="279">
        <f t="shared" si="7"/>
        <v>0</v>
      </c>
    </row>
    <row r="457" spans="1:7" s="77" customFormat="1" ht="32.1" customHeight="1">
      <c r="A457" s="91"/>
      <c r="B457" s="277"/>
      <c r="C457" s="278"/>
      <c r="D457" s="278"/>
      <c r="E457" s="278"/>
      <c r="F457" s="123"/>
      <c r="G457" s="279">
        <f t="shared" si="7"/>
        <v>0</v>
      </c>
    </row>
    <row r="458" spans="1:7" s="77" customFormat="1" ht="32.1" customHeight="1">
      <c r="A458" s="91"/>
      <c r="B458" s="277"/>
      <c r="C458" s="278"/>
      <c r="D458" s="278"/>
      <c r="E458" s="278"/>
      <c r="F458" s="123"/>
      <c r="G458" s="279">
        <f t="shared" si="7"/>
        <v>0</v>
      </c>
    </row>
    <row r="459" spans="1:7" s="77" customFormat="1" ht="32.1" customHeight="1">
      <c r="A459" s="91"/>
      <c r="B459" s="277"/>
      <c r="C459" s="278"/>
      <c r="D459" s="278"/>
      <c r="E459" s="278"/>
      <c r="F459" s="123"/>
      <c r="G459" s="279">
        <f t="shared" si="7"/>
        <v>0</v>
      </c>
    </row>
    <row r="460" spans="1:7" s="77" customFormat="1" ht="32.1" customHeight="1">
      <c r="A460" s="91"/>
      <c r="B460" s="277"/>
      <c r="C460" s="278"/>
      <c r="D460" s="278"/>
      <c r="E460" s="278"/>
      <c r="F460" s="123"/>
      <c r="G460" s="279">
        <f t="shared" si="7"/>
        <v>0</v>
      </c>
    </row>
    <row r="461" spans="1:7" s="77" customFormat="1" ht="32.1" customHeight="1">
      <c r="A461" s="91"/>
      <c r="B461" s="277"/>
      <c r="C461" s="278"/>
      <c r="D461" s="278"/>
      <c r="E461" s="278"/>
      <c r="F461" s="123"/>
      <c r="G461" s="279">
        <f t="shared" si="7"/>
        <v>0</v>
      </c>
    </row>
    <row r="462" spans="1:7" s="77" customFormat="1" ht="32.1" customHeight="1">
      <c r="A462" s="91"/>
      <c r="B462" s="277"/>
      <c r="C462" s="278"/>
      <c r="D462" s="278"/>
      <c r="E462" s="278"/>
      <c r="F462" s="123"/>
      <c r="G462" s="279">
        <f t="shared" si="7"/>
        <v>0</v>
      </c>
    </row>
    <row r="463" spans="1:7" s="77" customFormat="1" ht="32.1" customHeight="1">
      <c r="A463" s="91"/>
      <c r="B463" s="277"/>
      <c r="C463" s="278"/>
      <c r="D463" s="278"/>
      <c r="E463" s="278"/>
      <c r="F463" s="123"/>
      <c r="G463" s="279">
        <f t="shared" si="7"/>
        <v>0</v>
      </c>
    </row>
    <row r="464" spans="1:7" s="77" customFormat="1" ht="32.1" customHeight="1">
      <c r="A464" s="91"/>
      <c r="B464" s="277"/>
      <c r="C464" s="278"/>
      <c r="D464" s="278"/>
      <c r="E464" s="278"/>
      <c r="F464" s="123"/>
      <c r="G464" s="279">
        <f t="shared" si="7"/>
        <v>0</v>
      </c>
    </row>
    <row r="465" spans="1:7" s="77" customFormat="1" ht="32.1" customHeight="1">
      <c r="A465" s="91"/>
      <c r="B465" s="277"/>
      <c r="C465" s="278"/>
      <c r="D465" s="278"/>
      <c r="E465" s="278"/>
      <c r="F465" s="123"/>
      <c r="G465" s="279">
        <f t="shared" si="7"/>
        <v>0</v>
      </c>
    </row>
    <row r="466" spans="1:7" s="77" customFormat="1" ht="32.1" customHeight="1">
      <c r="A466" s="91"/>
      <c r="B466" s="277"/>
      <c r="C466" s="278"/>
      <c r="D466" s="278"/>
      <c r="E466" s="278"/>
      <c r="F466" s="123"/>
      <c r="G466" s="279">
        <f t="shared" si="7"/>
        <v>0</v>
      </c>
    </row>
    <row r="467" spans="1:7" s="77" customFormat="1" ht="32.1" customHeight="1">
      <c r="A467" s="91"/>
      <c r="B467" s="277"/>
      <c r="C467" s="278"/>
      <c r="D467" s="278"/>
      <c r="E467" s="278"/>
      <c r="F467" s="123"/>
      <c r="G467" s="279">
        <f t="shared" si="7"/>
        <v>0</v>
      </c>
    </row>
    <row r="468" spans="1:7" s="77" customFormat="1" ht="32.1" customHeight="1">
      <c r="A468" s="91"/>
      <c r="B468" s="277"/>
      <c r="C468" s="278"/>
      <c r="D468" s="278"/>
      <c r="E468" s="278"/>
      <c r="F468" s="123"/>
      <c r="G468" s="279">
        <f t="shared" si="7"/>
        <v>0</v>
      </c>
    </row>
    <row r="469" spans="1:7" s="77" customFormat="1" ht="32.1" customHeight="1">
      <c r="A469" s="91"/>
      <c r="B469" s="277"/>
      <c r="C469" s="278"/>
      <c r="D469" s="278"/>
      <c r="E469" s="278"/>
      <c r="F469" s="123"/>
      <c r="G469" s="279">
        <f t="shared" ref="G469:G532" si="8">C469-D469+(E469+F469)</f>
        <v>0</v>
      </c>
    </row>
    <row r="470" spans="1:7" s="77" customFormat="1" ht="32.1" customHeight="1">
      <c r="A470" s="91"/>
      <c r="B470" s="277"/>
      <c r="C470" s="278"/>
      <c r="D470" s="278"/>
      <c r="E470" s="278"/>
      <c r="F470" s="123"/>
      <c r="G470" s="279">
        <f t="shared" si="8"/>
        <v>0</v>
      </c>
    </row>
    <row r="471" spans="1:7" s="77" customFormat="1" ht="32.1" customHeight="1">
      <c r="A471" s="91"/>
      <c r="B471" s="277"/>
      <c r="C471" s="278"/>
      <c r="D471" s="278"/>
      <c r="E471" s="278"/>
      <c r="F471" s="123"/>
      <c r="G471" s="279">
        <f t="shared" si="8"/>
        <v>0</v>
      </c>
    </row>
    <row r="472" spans="1:7" s="77" customFormat="1" ht="32.1" customHeight="1">
      <c r="A472" s="91"/>
      <c r="B472" s="277"/>
      <c r="C472" s="278"/>
      <c r="D472" s="278"/>
      <c r="E472" s="278"/>
      <c r="F472" s="123"/>
      <c r="G472" s="279">
        <f t="shared" si="8"/>
        <v>0</v>
      </c>
    </row>
    <row r="473" spans="1:7" s="77" customFormat="1" ht="32.1" customHeight="1">
      <c r="A473" s="91"/>
      <c r="B473" s="277"/>
      <c r="C473" s="278"/>
      <c r="D473" s="278"/>
      <c r="E473" s="278"/>
      <c r="F473" s="123"/>
      <c r="G473" s="279">
        <f t="shared" si="8"/>
        <v>0</v>
      </c>
    </row>
    <row r="474" spans="1:7" s="77" customFormat="1" ht="32.1" customHeight="1">
      <c r="A474" s="91"/>
      <c r="B474" s="277"/>
      <c r="C474" s="278"/>
      <c r="D474" s="278"/>
      <c r="E474" s="278"/>
      <c r="F474" s="123"/>
      <c r="G474" s="279">
        <f t="shared" si="8"/>
        <v>0</v>
      </c>
    </row>
    <row r="475" spans="1:7" s="77" customFormat="1" ht="32.1" customHeight="1">
      <c r="A475" s="91"/>
      <c r="B475" s="277"/>
      <c r="C475" s="278"/>
      <c r="D475" s="278"/>
      <c r="E475" s="278"/>
      <c r="F475" s="123"/>
      <c r="G475" s="279">
        <f t="shared" si="8"/>
        <v>0</v>
      </c>
    </row>
    <row r="476" spans="1:7" s="77" customFormat="1" ht="32.1" customHeight="1">
      <c r="A476" s="91"/>
      <c r="B476" s="277"/>
      <c r="C476" s="278"/>
      <c r="D476" s="278"/>
      <c r="E476" s="278"/>
      <c r="F476" s="123"/>
      <c r="G476" s="279">
        <f t="shared" si="8"/>
        <v>0</v>
      </c>
    </row>
    <row r="477" spans="1:7" s="77" customFormat="1" ht="32.1" customHeight="1">
      <c r="A477" s="91"/>
      <c r="B477" s="277"/>
      <c r="C477" s="278"/>
      <c r="D477" s="278"/>
      <c r="E477" s="278"/>
      <c r="F477" s="123"/>
      <c r="G477" s="279">
        <f t="shared" si="8"/>
        <v>0</v>
      </c>
    </row>
    <row r="478" spans="1:7" s="77" customFormat="1" ht="32.1" customHeight="1">
      <c r="A478" s="91"/>
      <c r="B478" s="277"/>
      <c r="C478" s="278"/>
      <c r="D478" s="278"/>
      <c r="E478" s="278"/>
      <c r="F478" s="123"/>
      <c r="G478" s="279">
        <f t="shared" si="8"/>
        <v>0</v>
      </c>
    </row>
    <row r="479" spans="1:7" s="77" customFormat="1" ht="32.1" customHeight="1">
      <c r="A479" s="91"/>
      <c r="B479" s="277"/>
      <c r="C479" s="278"/>
      <c r="D479" s="278"/>
      <c r="E479" s="278"/>
      <c r="F479" s="123"/>
      <c r="G479" s="279">
        <f t="shared" si="8"/>
        <v>0</v>
      </c>
    </row>
    <row r="480" spans="1:7" s="77" customFormat="1" ht="32.1" customHeight="1">
      <c r="A480" s="91"/>
      <c r="B480" s="277"/>
      <c r="C480" s="278"/>
      <c r="D480" s="278"/>
      <c r="E480" s="278"/>
      <c r="F480" s="123"/>
      <c r="G480" s="279">
        <f t="shared" si="8"/>
        <v>0</v>
      </c>
    </row>
    <row r="481" spans="1:7" s="77" customFormat="1" ht="32.1" customHeight="1">
      <c r="A481" s="91"/>
      <c r="B481" s="277"/>
      <c r="C481" s="278"/>
      <c r="D481" s="278"/>
      <c r="E481" s="278"/>
      <c r="F481" s="123"/>
      <c r="G481" s="279">
        <f t="shared" si="8"/>
        <v>0</v>
      </c>
    </row>
    <row r="482" spans="1:7" s="77" customFormat="1" ht="32.1" customHeight="1">
      <c r="A482" s="91"/>
      <c r="B482" s="277"/>
      <c r="C482" s="278"/>
      <c r="D482" s="278"/>
      <c r="E482" s="278"/>
      <c r="F482" s="123"/>
      <c r="G482" s="279">
        <f t="shared" si="8"/>
        <v>0</v>
      </c>
    </row>
    <row r="483" spans="1:7" s="77" customFormat="1" ht="32.1" customHeight="1">
      <c r="A483" s="91"/>
      <c r="B483" s="277"/>
      <c r="C483" s="278"/>
      <c r="D483" s="278"/>
      <c r="E483" s="278"/>
      <c r="F483" s="123"/>
      <c r="G483" s="279">
        <f t="shared" si="8"/>
        <v>0</v>
      </c>
    </row>
    <row r="484" spans="1:7" s="77" customFormat="1" ht="32.1" customHeight="1">
      <c r="A484" s="91"/>
      <c r="B484" s="277"/>
      <c r="C484" s="278"/>
      <c r="D484" s="278"/>
      <c r="E484" s="278"/>
      <c r="F484" s="123"/>
      <c r="G484" s="279">
        <f t="shared" si="8"/>
        <v>0</v>
      </c>
    </row>
    <row r="485" spans="1:7" s="77" customFormat="1" ht="32.1" customHeight="1">
      <c r="A485" s="91"/>
      <c r="B485" s="277"/>
      <c r="C485" s="278"/>
      <c r="D485" s="278"/>
      <c r="E485" s="278"/>
      <c r="F485" s="123"/>
      <c r="G485" s="279">
        <f t="shared" si="8"/>
        <v>0</v>
      </c>
    </row>
    <row r="486" spans="1:7" s="77" customFormat="1" ht="32.1" customHeight="1">
      <c r="A486" s="91"/>
      <c r="B486" s="277"/>
      <c r="C486" s="278"/>
      <c r="D486" s="278"/>
      <c r="E486" s="278"/>
      <c r="F486" s="123"/>
      <c r="G486" s="279">
        <f t="shared" si="8"/>
        <v>0</v>
      </c>
    </row>
    <row r="487" spans="1:7" s="77" customFormat="1" ht="32.1" customHeight="1">
      <c r="A487" s="91"/>
      <c r="B487" s="277"/>
      <c r="C487" s="278"/>
      <c r="D487" s="278"/>
      <c r="E487" s="278"/>
      <c r="F487" s="123"/>
      <c r="G487" s="279">
        <f t="shared" si="8"/>
        <v>0</v>
      </c>
    </row>
    <row r="488" spans="1:7" s="77" customFormat="1" ht="32.1" customHeight="1">
      <c r="A488" s="91"/>
      <c r="B488" s="277"/>
      <c r="C488" s="278"/>
      <c r="D488" s="278"/>
      <c r="E488" s="278"/>
      <c r="F488" s="123"/>
      <c r="G488" s="279">
        <f t="shared" si="8"/>
        <v>0</v>
      </c>
    </row>
    <row r="489" spans="1:7" s="77" customFormat="1" ht="32.1" customHeight="1">
      <c r="A489" s="91"/>
      <c r="B489" s="277"/>
      <c r="C489" s="278"/>
      <c r="D489" s="278"/>
      <c r="E489" s="278"/>
      <c r="F489" s="123"/>
      <c r="G489" s="279">
        <f t="shared" si="8"/>
        <v>0</v>
      </c>
    </row>
    <row r="490" spans="1:7" s="77" customFormat="1" ht="32.1" customHeight="1">
      <c r="A490" s="91"/>
      <c r="B490" s="277"/>
      <c r="C490" s="278"/>
      <c r="D490" s="278"/>
      <c r="E490" s="278"/>
      <c r="F490" s="123"/>
      <c r="G490" s="279">
        <f t="shared" si="8"/>
        <v>0</v>
      </c>
    </row>
    <row r="491" spans="1:7" s="77" customFormat="1" ht="32.1" customHeight="1">
      <c r="A491" s="91"/>
      <c r="B491" s="277"/>
      <c r="C491" s="278"/>
      <c r="D491" s="278"/>
      <c r="E491" s="278"/>
      <c r="F491" s="123"/>
      <c r="G491" s="279">
        <f t="shared" si="8"/>
        <v>0</v>
      </c>
    </row>
    <row r="492" spans="1:7" s="77" customFormat="1" ht="32.1" customHeight="1">
      <c r="A492" s="91"/>
      <c r="B492" s="277"/>
      <c r="C492" s="278"/>
      <c r="D492" s="278"/>
      <c r="E492" s="278"/>
      <c r="F492" s="123"/>
      <c r="G492" s="279">
        <f t="shared" si="8"/>
        <v>0</v>
      </c>
    </row>
    <row r="493" spans="1:7" s="77" customFormat="1" ht="32.1" customHeight="1">
      <c r="A493" s="91"/>
      <c r="B493" s="277"/>
      <c r="C493" s="278"/>
      <c r="D493" s="278"/>
      <c r="E493" s="278"/>
      <c r="F493" s="123"/>
      <c r="G493" s="279">
        <f t="shared" si="8"/>
        <v>0</v>
      </c>
    </row>
    <row r="494" spans="1:7" s="77" customFormat="1" ht="32.1" customHeight="1">
      <c r="A494" s="91"/>
      <c r="B494" s="277"/>
      <c r="C494" s="278"/>
      <c r="D494" s="278"/>
      <c r="E494" s="278"/>
      <c r="F494" s="123"/>
      <c r="G494" s="279">
        <f t="shared" si="8"/>
        <v>0</v>
      </c>
    </row>
    <row r="495" spans="1:7" s="77" customFormat="1" ht="32.1" customHeight="1">
      <c r="A495" s="91"/>
      <c r="B495" s="277"/>
      <c r="C495" s="278"/>
      <c r="D495" s="278"/>
      <c r="E495" s="278"/>
      <c r="F495" s="123"/>
      <c r="G495" s="279">
        <f t="shared" si="8"/>
        <v>0</v>
      </c>
    </row>
    <row r="496" spans="1:7" s="77" customFormat="1" ht="32.1" customHeight="1">
      <c r="A496" s="91"/>
      <c r="B496" s="277"/>
      <c r="C496" s="278"/>
      <c r="D496" s="278"/>
      <c r="E496" s="278"/>
      <c r="F496" s="123"/>
      <c r="G496" s="279">
        <f t="shared" si="8"/>
        <v>0</v>
      </c>
    </row>
    <row r="497" spans="1:7" s="77" customFormat="1" ht="32.1" customHeight="1">
      <c r="A497" s="91"/>
      <c r="B497" s="277"/>
      <c r="C497" s="278"/>
      <c r="D497" s="278"/>
      <c r="E497" s="278"/>
      <c r="F497" s="123"/>
      <c r="G497" s="279">
        <f t="shared" si="8"/>
        <v>0</v>
      </c>
    </row>
    <row r="498" spans="1:7" s="77" customFormat="1" ht="32.1" customHeight="1">
      <c r="A498" s="91"/>
      <c r="B498" s="277"/>
      <c r="C498" s="278"/>
      <c r="D498" s="278"/>
      <c r="E498" s="278"/>
      <c r="F498" s="123"/>
      <c r="G498" s="279">
        <f t="shared" si="8"/>
        <v>0</v>
      </c>
    </row>
    <row r="499" spans="1:7" s="77" customFormat="1" ht="32.1" customHeight="1">
      <c r="A499" s="91"/>
      <c r="B499" s="277"/>
      <c r="C499" s="278"/>
      <c r="D499" s="278"/>
      <c r="E499" s="278"/>
      <c r="F499" s="123"/>
      <c r="G499" s="279">
        <f t="shared" si="8"/>
        <v>0</v>
      </c>
    </row>
    <row r="500" spans="1:7" s="77" customFormat="1" ht="32.1" customHeight="1">
      <c r="A500" s="91"/>
      <c r="B500" s="277"/>
      <c r="C500" s="278"/>
      <c r="D500" s="278"/>
      <c r="E500" s="278"/>
      <c r="F500" s="123"/>
      <c r="G500" s="279">
        <f t="shared" si="8"/>
        <v>0</v>
      </c>
    </row>
    <row r="501" spans="1:7" s="77" customFormat="1" ht="32.1" customHeight="1">
      <c r="A501" s="91"/>
      <c r="B501" s="277"/>
      <c r="C501" s="278"/>
      <c r="D501" s="278"/>
      <c r="E501" s="278"/>
      <c r="F501" s="123"/>
      <c r="G501" s="279">
        <f t="shared" si="8"/>
        <v>0</v>
      </c>
    </row>
    <row r="502" spans="1:7" s="77" customFormat="1" ht="32.1" customHeight="1">
      <c r="A502" s="91"/>
      <c r="B502" s="277"/>
      <c r="C502" s="278"/>
      <c r="D502" s="278"/>
      <c r="E502" s="278"/>
      <c r="F502" s="123"/>
      <c r="G502" s="279">
        <f t="shared" si="8"/>
        <v>0</v>
      </c>
    </row>
    <row r="503" spans="1:7" s="77" customFormat="1" ht="32.1" customHeight="1">
      <c r="A503" s="91"/>
      <c r="B503" s="277"/>
      <c r="C503" s="278"/>
      <c r="D503" s="278"/>
      <c r="E503" s="278"/>
      <c r="F503" s="123"/>
      <c r="G503" s="279">
        <f t="shared" si="8"/>
        <v>0</v>
      </c>
    </row>
    <row r="504" spans="1:7" s="77" customFormat="1" ht="32.1" customHeight="1">
      <c r="A504" s="91"/>
      <c r="B504" s="277"/>
      <c r="C504" s="278"/>
      <c r="D504" s="278"/>
      <c r="E504" s="278"/>
      <c r="F504" s="123"/>
      <c r="G504" s="279">
        <f t="shared" si="8"/>
        <v>0</v>
      </c>
    </row>
    <row r="505" spans="1:7" s="77" customFormat="1" ht="32.1" customHeight="1">
      <c r="A505" s="91"/>
      <c r="B505" s="277"/>
      <c r="C505" s="278"/>
      <c r="D505" s="278"/>
      <c r="E505" s="278"/>
      <c r="F505" s="123"/>
      <c r="G505" s="279">
        <f t="shared" si="8"/>
        <v>0</v>
      </c>
    </row>
    <row r="506" spans="1:7" s="77" customFormat="1" ht="32.1" customHeight="1">
      <c r="A506" s="91"/>
      <c r="B506" s="277"/>
      <c r="C506" s="278"/>
      <c r="D506" s="278"/>
      <c r="E506" s="278"/>
      <c r="F506" s="123"/>
      <c r="G506" s="279">
        <f t="shared" si="8"/>
        <v>0</v>
      </c>
    </row>
    <row r="507" spans="1:7" s="77" customFormat="1" ht="32.1" customHeight="1">
      <c r="A507" s="91"/>
      <c r="B507" s="277"/>
      <c r="C507" s="278"/>
      <c r="D507" s="278"/>
      <c r="E507" s="278"/>
      <c r="F507" s="123"/>
      <c r="G507" s="279">
        <f t="shared" si="8"/>
        <v>0</v>
      </c>
    </row>
    <row r="508" spans="1:7" s="77" customFormat="1" ht="32.1" customHeight="1">
      <c r="A508" s="91"/>
      <c r="B508" s="277"/>
      <c r="C508" s="278"/>
      <c r="D508" s="278"/>
      <c r="E508" s="278"/>
      <c r="F508" s="123"/>
      <c r="G508" s="279">
        <f t="shared" si="8"/>
        <v>0</v>
      </c>
    </row>
    <row r="509" spans="1:7" s="77" customFormat="1" ht="32.1" customHeight="1">
      <c r="A509" s="91"/>
      <c r="B509" s="277"/>
      <c r="C509" s="278"/>
      <c r="D509" s="278"/>
      <c r="E509" s="278"/>
      <c r="F509" s="123"/>
      <c r="G509" s="279">
        <f t="shared" si="8"/>
        <v>0</v>
      </c>
    </row>
    <row r="510" spans="1:7" s="77" customFormat="1" ht="32.1" customHeight="1">
      <c r="A510" s="91"/>
      <c r="B510" s="277"/>
      <c r="C510" s="278"/>
      <c r="D510" s="278"/>
      <c r="E510" s="278"/>
      <c r="F510" s="123"/>
      <c r="G510" s="279">
        <f t="shared" si="8"/>
        <v>0</v>
      </c>
    </row>
    <row r="511" spans="1:7" s="77" customFormat="1" ht="32.1" customHeight="1">
      <c r="A511" s="91"/>
      <c r="B511" s="277"/>
      <c r="C511" s="278"/>
      <c r="D511" s="278"/>
      <c r="E511" s="278"/>
      <c r="F511" s="123"/>
      <c r="G511" s="279">
        <f t="shared" si="8"/>
        <v>0</v>
      </c>
    </row>
    <row r="512" spans="1:7" s="77" customFormat="1" ht="32.1" customHeight="1">
      <c r="A512" s="91"/>
      <c r="B512" s="277"/>
      <c r="C512" s="278"/>
      <c r="D512" s="278"/>
      <c r="E512" s="278"/>
      <c r="F512" s="123"/>
      <c r="G512" s="279">
        <f t="shared" si="8"/>
        <v>0</v>
      </c>
    </row>
    <row r="513" spans="1:7" s="77" customFormat="1" ht="32.1" customHeight="1">
      <c r="A513" s="91"/>
      <c r="B513" s="277"/>
      <c r="C513" s="278"/>
      <c r="D513" s="278"/>
      <c r="E513" s="278"/>
      <c r="F513" s="123"/>
      <c r="G513" s="279">
        <f t="shared" si="8"/>
        <v>0</v>
      </c>
    </row>
    <row r="514" spans="1:7" s="77" customFormat="1" ht="32.1" customHeight="1">
      <c r="A514" s="91"/>
      <c r="B514" s="277"/>
      <c r="C514" s="278"/>
      <c r="D514" s="278"/>
      <c r="E514" s="278"/>
      <c r="F514" s="123"/>
      <c r="G514" s="279">
        <f t="shared" si="8"/>
        <v>0</v>
      </c>
    </row>
    <row r="515" spans="1:7" s="77" customFormat="1" ht="32.1" customHeight="1">
      <c r="A515" s="91"/>
      <c r="B515" s="277"/>
      <c r="C515" s="278"/>
      <c r="D515" s="278"/>
      <c r="E515" s="278"/>
      <c r="F515" s="123"/>
      <c r="G515" s="279">
        <f t="shared" si="8"/>
        <v>0</v>
      </c>
    </row>
    <row r="516" spans="1:7" s="77" customFormat="1" ht="32.1" customHeight="1">
      <c r="A516" s="91"/>
      <c r="B516" s="277"/>
      <c r="C516" s="278"/>
      <c r="D516" s="278"/>
      <c r="E516" s="278"/>
      <c r="F516" s="123"/>
      <c r="G516" s="279">
        <f t="shared" si="8"/>
        <v>0</v>
      </c>
    </row>
    <row r="517" spans="1:7" s="77" customFormat="1" ht="32.1" customHeight="1">
      <c r="A517" s="91"/>
      <c r="B517" s="277"/>
      <c r="C517" s="278"/>
      <c r="D517" s="278"/>
      <c r="E517" s="278"/>
      <c r="F517" s="123"/>
      <c r="G517" s="279">
        <f t="shared" si="8"/>
        <v>0</v>
      </c>
    </row>
    <row r="518" spans="1:7" s="77" customFormat="1" ht="32.1" customHeight="1">
      <c r="A518" s="91"/>
      <c r="B518" s="277"/>
      <c r="C518" s="278"/>
      <c r="D518" s="278"/>
      <c r="E518" s="278"/>
      <c r="F518" s="123"/>
      <c r="G518" s="279">
        <f t="shared" si="8"/>
        <v>0</v>
      </c>
    </row>
    <row r="519" spans="1:7" s="77" customFormat="1" ht="32.1" customHeight="1">
      <c r="A519" s="91"/>
      <c r="B519" s="277"/>
      <c r="C519" s="278"/>
      <c r="D519" s="278"/>
      <c r="E519" s="278"/>
      <c r="F519" s="123"/>
      <c r="G519" s="279">
        <f t="shared" si="8"/>
        <v>0</v>
      </c>
    </row>
    <row r="520" spans="1:7" s="77" customFormat="1" ht="32.1" customHeight="1">
      <c r="A520" s="91"/>
      <c r="B520" s="277"/>
      <c r="C520" s="278"/>
      <c r="D520" s="278"/>
      <c r="E520" s="278"/>
      <c r="F520" s="123"/>
      <c r="G520" s="279">
        <f t="shared" si="8"/>
        <v>0</v>
      </c>
    </row>
    <row r="521" spans="1:7" s="77" customFormat="1" ht="32.1" customHeight="1">
      <c r="A521" s="91"/>
      <c r="B521" s="277"/>
      <c r="C521" s="278"/>
      <c r="D521" s="278"/>
      <c r="E521" s="278"/>
      <c r="F521" s="123"/>
      <c r="G521" s="279">
        <f t="shared" si="8"/>
        <v>0</v>
      </c>
    </row>
    <row r="522" spans="1:7" s="77" customFormat="1" ht="32.1" customHeight="1">
      <c r="A522" s="91"/>
      <c r="B522" s="277"/>
      <c r="C522" s="278"/>
      <c r="D522" s="278"/>
      <c r="E522" s="278"/>
      <c r="F522" s="123"/>
      <c r="G522" s="279">
        <f t="shared" si="8"/>
        <v>0</v>
      </c>
    </row>
    <row r="523" spans="1:7" s="77" customFormat="1" ht="32.1" customHeight="1">
      <c r="A523" s="91"/>
      <c r="B523" s="277"/>
      <c r="C523" s="278"/>
      <c r="D523" s="278"/>
      <c r="E523" s="278"/>
      <c r="F523" s="123"/>
      <c r="G523" s="279">
        <f t="shared" si="8"/>
        <v>0</v>
      </c>
    </row>
    <row r="524" spans="1:7" s="77" customFormat="1" ht="32.1" customHeight="1">
      <c r="A524" s="91"/>
      <c r="B524" s="277"/>
      <c r="C524" s="278"/>
      <c r="D524" s="278"/>
      <c r="E524" s="278"/>
      <c r="F524" s="123"/>
      <c r="G524" s="279">
        <f t="shared" si="8"/>
        <v>0</v>
      </c>
    </row>
    <row r="525" spans="1:7" s="77" customFormat="1" ht="32.1" customHeight="1">
      <c r="A525" s="91"/>
      <c r="B525" s="277"/>
      <c r="C525" s="278"/>
      <c r="D525" s="278"/>
      <c r="E525" s="278"/>
      <c r="F525" s="123"/>
      <c r="G525" s="279">
        <f t="shared" si="8"/>
        <v>0</v>
      </c>
    </row>
    <row r="526" spans="1:7" s="77" customFormat="1" ht="32.1" customHeight="1">
      <c r="A526" s="91"/>
      <c r="B526" s="277"/>
      <c r="C526" s="278"/>
      <c r="D526" s="278"/>
      <c r="E526" s="278"/>
      <c r="F526" s="123"/>
      <c r="G526" s="279">
        <f t="shared" si="8"/>
        <v>0</v>
      </c>
    </row>
    <row r="527" spans="1:7" s="77" customFormat="1" ht="32.1" customHeight="1">
      <c r="A527" s="91"/>
      <c r="B527" s="277"/>
      <c r="C527" s="278"/>
      <c r="D527" s="278"/>
      <c r="E527" s="278"/>
      <c r="F527" s="123"/>
      <c r="G527" s="279">
        <f t="shared" si="8"/>
        <v>0</v>
      </c>
    </row>
    <row r="528" spans="1:7" s="77" customFormat="1" ht="32.1" customHeight="1">
      <c r="A528" s="91"/>
      <c r="B528" s="277"/>
      <c r="C528" s="278"/>
      <c r="D528" s="278"/>
      <c r="E528" s="278"/>
      <c r="F528" s="123"/>
      <c r="G528" s="279">
        <f t="shared" si="8"/>
        <v>0</v>
      </c>
    </row>
    <row r="529" spans="1:7" s="77" customFormat="1" ht="32.1" customHeight="1">
      <c r="A529" s="91"/>
      <c r="B529" s="277"/>
      <c r="C529" s="278"/>
      <c r="D529" s="278"/>
      <c r="E529" s="278"/>
      <c r="F529" s="123"/>
      <c r="G529" s="279">
        <f t="shared" si="8"/>
        <v>0</v>
      </c>
    </row>
    <row r="530" spans="1:7" s="77" customFormat="1" ht="32.1" customHeight="1">
      <c r="A530" s="91"/>
      <c r="B530" s="277"/>
      <c r="C530" s="278"/>
      <c r="D530" s="278"/>
      <c r="E530" s="278"/>
      <c r="F530" s="123"/>
      <c r="G530" s="279">
        <f t="shared" si="8"/>
        <v>0</v>
      </c>
    </row>
    <row r="531" spans="1:7" s="77" customFormat="1" ht="32.1" customHeight="1">
      <c r="A531" s="91"/>
      <c r="B531" s="277"/>
      <c r="C531" s="278"/>
      <c r="D531" s="278"/>
      <c r="E531" s="278"/>
      <c r="F531" s="123"/>
      <c r="G531" s="279">
        <f t="shared" si="8"/>
        <v>0</v>
      </c>
    </row>
    <row r="532" spans="1:7" s="77" customFormat="1" ht="32.1" customHeight="1">
      <c r="A532" s="91"/>
      <c r="B532" s="277"/>
      <c r="C532" s="278"/>
      <c r="D532" s="278"/>
      <c r="E532" s="278"/>
      <c r="F532" s="123"/>
      <c r="G532" s="279">
        <f t="shared" si="8"/>
        <v>0</v>
      </c>
    </row>
    <row r="533" spans="1:7" s="77" customFormat="1" ht="32.1" customHeight="1">
      <c r="A533" s="91"/>
      <c r="B533" s="277"/>
      <c r="C533" s="278"/>
      <c r="D533" s="278"/>
      <c r="E533" s="278"/>
      <c r="F533" s="123"/>
      <c r="G533" s="279">
        <f t="shared" ref="G533:G596" si="9">C533-D533+(E533+F533)</f>
        <v>0</v>
      </c>
    </row>
    <row r="534" spans="1:7" s="77" customFormat="1" ht="32.1" customHeight="1">
      <c r="A534" s="91"/>
      <c r="B534" s="277"/>
      <c r="C534" s="278"/>
      <c r="D534" s="278"/>
      <c r="E534" s="278"/>
      <c r="F534" s="123"/>
      <c r="G534" s="279">
        <f t="shared" si="9"/>
        <v>0</v>
      </c>
    </row>
    <row r="535" spans="1:7" s="77" customFormat="1" ht="32.1" customHeight="1">
      <c r="A535" s="91"/>
      <c r="B535" s="277"/>
      <c r="C535" s="278"/>
      <c r="D535" s="278"/>
      <c r="E535" s="278"/>
      <c r="F535" s="123"/>
      <c r="G535" s="279">
        <f t="shared" si="9"/>
        <v>0</v>
      </c>
    </row>
    <row r="536" spans="1:7" s="77" customFormat="1" ht="32.1" customHeight="1">
      <c r="A536" s="91"/>
      <c r="B536" s="277"/>
      <c r="C536" s="278"/>
      <c r="D536" s="278"/>
      <c r="E536" s="278"/>
      <c r="F536" s="123"/>
      <c r="G536" s="279">
        <f t="shared" si="9"/>
        <v>0</v>
      </c>
    </row>
    <row r="537" spans="1:7" s="77" customFormat="1" ht="32.1" customHeight="1">
      <c r="A537" s="91"/>
      <c r="B537" s="277"/>
      <c r="C537" s="278"/>
      <c r="D537" s="278"/>
      <c r="E537" s="278"/>
      <c r="F537" s="123"/>
      <c r="G537" s="279">
        <f t="shared" si="9"/>
        <v>0</v>
      </c>
    </row>
    <row r="538" spans="1:7" s="77" customFormat="1" ht="32.1" customHeight="1">
      <c r="A538" s="91"/>
      <c r="B538" s="277"/>
      <c r="C538" s="278"/>
      <c r="D538" s="278"/>
      <c r="E538" s="278"/>
      <c r="F538" s="123"/>
      <c r="G538" s="279">
        <f t="shared" si="9"/>
        <v>0</v>
      </c>
    </row>
    <row r="539" spans="1:7" s="77" customFormat="1" ht="32.1" customHeight="1">
      <c r="A539" s="91"/>
      <c r="B539" s="277"/>
      <c r="C539" s="278"/>
      <c r="D539" s="278"/>
      <c r="E539" s="278"/>
      <c r="F539" s="123"/>
      <c r="G539" s="279">
        <f t="shared" si="9"/>
        <v>0</v>
      </c>
    </row>
    <row r="540" spans="1:7" s="77" customFormat="1" ht="32.1" customHeight="1">
      <c r="A540" s="91"/>
      <c r="B540" s="277"/>
      <c r="C540" s="278"/>
      <c r="D540" s="278"/>
      <c r="E540" s="278"/>
      <c r="F540" s="123"/>
      <c r="G540" s="279">
        <f t="shared" si="9"/>
        <v>0</v>
      </c>
    </row>
    <row r="541" spans="1:7" s="77" customFormat="1" ht="32.1" customHeight="1">
      <c r="A541" s="91"/>
      <c r="B541" s="277"/>
      <c r="C541" s="278"/>
      <c r="D541" s="278"/>
      <c r="E541" s="278"/>
      <c r="F541" s="123"/>
      <c r="G541" s="279">
        <f t="shared" si="9"/>
        <v>0</v>
      </c>
    </row>
    <row r="542" spans="1:7" s="77" customFormat="1" ht="32.1" customHeight="1">
      <c r="A542" s="91"/>
      <c r="B542" s="277"/>
      <c r="C542" s="278"/>
      <c r="D542" s="278"/>
      <c r="E542" s="278"/>
      <c r="F542" s="123"/>
      <c r="G542" s="279">
        <f t="shared" si="9"/>
        <v>0</v>
      </c>
    </row>
    <row r="543" spans="1:7" s="77" customFormat="1" ht="32.1" customHeight="1">
      <c r="A543" s="91"/>
      <c r="B543" s="277"/>
      <c r="C543" s="278"/>
      <c r="D543" s="278"/>
      <c r="E543" s="278"/>
      <c r="F543" s="123"/>
      <c r="G543" s="279">
        <f t="shared" si="9"/>
        <v>0</v>
      </c>
    </row>
    <row r="544" spans="1:7" s="77" customFormat="1" ht="32.1" customHeight="1">
      <c r="A544" s="91"/>
      <c r="B544" s="277"/>
      <c r="C544" s="278"/>
      <c r="D544" s="278"/>
      <c r="E544" s="278"/>
      <c r="F544" s="123"/>
      <c r="G544" s="279">
        <f t="shared" si="9"/>
        <v>0</v>
      </c>
    </row>
    <row r="545" spans="1:7" s="77" customFormat="1" ht="32.1" customHeight="1">
      <c r="A545" s="91"/>
      <c r="B545" s="277"/>
      <c r="C545" s="278"/>
      <c r="D545" s="278"/>
      <c r="E545" s="278"/>
      <c r="F545" s="123"/>
      <c r="G545" s="279">
        <f t="shared" si="9"/>
        <v>0</v>
      </c>
    </row>
    <row r="546" spans="1:7" s="77" customFormat="1" ht="32.1" customHeight="1">
      <c r="A546" s="91"/>
      <c r="B546" s="277"/>
      <c r="C546" s="278"/>
      <c r="D546" s="278"/>
      <c r="E546" s="278"/>
      <c r="F546" s="123"/>
      <c r="G546" s="279">
        <f t="shared" si="9"/>
        <v>0</v>
      </c>
    </row>
    <row r="547" spans="1:7" s="77" customFormat="1" ht="32.1" customHeight="1">
      <c r="A547" s="91"/>
      <c r="B547" s="277"/>
      <c r="C547" s="278"/>
      <c r="D547" s="278"/>
      <c r="E547" s="278"/>
      <c r="F547" s="123"/>
      <c r="G547" s="279">
        <f t="shared" si="9"/>
        <v>0</v>
      </c>
    </row>
    <row r="548" spans="1:7" s="77" customFormat="1" ht="32.1" customHeight="1">
      <c r="A548" s="91"/>
      <c r="B548" s="277"/>
      <c r="C548" s="278"/>
      <c r="D548" s="278"/>
      <c r="E548" s="278"/>
      <c r="F548" s="123"/>
      <c r="G548" s="279">
        <f t="shared" si="9"/>
        <v>0</v>
      </c>
    </row>
    <row r="549" spans="1:7" s="77" customFormat="1" ht="32.1" customHeight="1">
      <c r="A549" s="91"/>
      <c r="B549" s="277"/>
      <c r="C549" s="278"/>
      <c r="D549" s="278"/>
      <c r="E549" s="278"/>
      <c r="F549" s="123"/>
      <c r="G549" s="279">
        <f t="shared" si="9"/>
        <v>0</v>
      </c>
    </row>
    <row r="550" spans="1:7" s="77" customFormat="1" ht="32.1" customHeight="1">
      <c r="A550" s="91"/>
      <c r="B550" s="277"/>
      <c r="C550" s="278"/>
      <c r="D550" s="278"/>
      <c r="E550" s="278"/>
      <c r="F550" s="123"/>
      <c r="G550" s="279">
        <f t="shared" si="9"/>
        <v>0</v>
      </c>
    </row>
    <row r="551" spans="1:7" s="77" customFormat="1" ht="32.1" customHeight="1">
      <c r="A551" s="91"/>
      <c r="B551" s="277"/>
      <c r="C551" s="278"/>
      <c r="D551" s="278"/>
      <c r="E551" s="278"/>
      <c r="F551" s="123"/>
      <c r="G551" s="279">
        <f t="shared" si="9"/>
        <v>0</v>
      </c>
    </row>
    <row r="552" spans="1:7" s="77" customFormat="1" ht="32.1" customHeight="1">
      <c r="A552" s="91"/>
      <c r="B552" s="277"/>
      <c r="C552" s="278"/>
      <c r="D552" s="278"/>
      <c r="E552" s="278"/>
      <c r="F552" s="123"/>
      <c r="G552" s="279">
        <f t="shared" si="9"/>
        <v>0</v>
      </c>
    </row>
    <row r="553" spans="1:7" s="77" customFormat="1" ht="32.1" customHeight="1">
      <c r="A553" s="91"/>
      <c r="B553" s="277"/>
      <c r="C553" s="278"/>
      <c r="D553" s="278"/>
      <c r="E553" s="278"/>
      <c r="F553" s="123"/>
      <c r="G553" s="279">
        <f t="shared" si="9"/>
        <v>0</v>
      </c>
    </row>
    <row r="554" spans="1:7" s="77" customFormat="1" ht="32.1" customHeight="1">
      <c r="A554" s="91"/>
      <c r="B554" s="277"/>
      <c r="C554" s="278"/>
      <c r="D554" s="278"/>
      <c r="E554" s="278"/>
      <c r="F554" s="123"/>
      <c r="G554" s="279">
        <f t="shared" si="9"/>
        <v>0</v>
      </c>
    </row>
    <row r="555" spans="1:7" s="77" customFormat="1" ht="32.1" customHeight="1">
      <c r="A555" s="91"/>
      <c r="B555" s="277"/>
      <c r="C555" s="278"/>
      <c r="D555" s="278"/>
      <c r="E555" s="278"/>
      <c r="F555" s="123"/>
      <c r="G555" s="279">
        <f t="shared" si="9"/>
        <v>0</v>
      </c>
    </row>
    <row r="556" spans="1:7" s="77" customFormat="1" ht="32.1" customHeight="1">
      <c r="A556" s="91"/>
      <c r="B556" s="277"/>
      <c r="C556" s="278"/>
      <c r="D556" s="278"/>
      <c r="E556" s="278"/>
      <c r="F556" s="123"/>
      <c r="G556" s="279">
        <f t="shared" si="9"/>
        <v>0</v>
      </c>
    </row>
    <row r="557" spans="1:7" s="77" customFormat="1" ht="32.1" customHeight="1">
      <c r="A557" s="91"/>
      <c r="B557" s="277"/>
      <c r="C557" s="278"/>
      <c r="D557" s="278"/>
      <c r="E557" s="278"/>
      <c r="F557" s="123"/>
      <c r="G557" s="279">
        <f t="shared" si="9"/>
        <v>0</v>
      </c>
    </row>
    <row r="558" spans="1:7" s="77" customFormat="1" ht="32.1" customHeight="1">
      <c r="A558" s="91"/>
      <c r="B558" s="277"/>
      <c r="C558" s="278"/>
      <c r="D558" s="278"/>
      <c r="E558" s="278"/>
      <c r="F558" s="123"/>
      <c r="G558" s="279">
        <f t="shared" si="9"/>
        <v>0</v>
      </c>
    </row>
    <row r="559" spans="1:7" s="77" customFormat="1" ht="32.1" customHeight="1">
      <c r="A559" s="91"/>
      <c r="B559" s="277"/>
      <c r="C559" s="278"/>
      <c r="D559" s="278"/>
      <c r="E559" s="278"/>
      <c r="F559" s="123"/>
      <c r="G559" s="279">
        <f t="shared" si="9"/>
        <v>0</v>
      </c>
    </row>
    <row r="560" spans="1:7" s="77" customFormat="1" ht="32.1" customHeight="1">
      <c r="A560" s="91"/>
      <c r="B560" s="277"/>
      <c r="C560" s="278"/>
      <c r="D560" s="278"/>
      <c r="E560" s="278"/>
      <c r="F560" s="123"/>
      <c r="G560" s="279">
        <f t="shared" si="9"/>
        <v>0</v>
      </c>
    </row>
    <row r="561" spans="1:7" s="77" customFormat="1" ht="32.1" customHeight="1">
      <c r="A561" s="91"/>
      <c r="B561" s="277"/>
      <c r="C561" s="278"/>
      <c r="D561" s="278"/>
      <c r="E561" s="278"/>
      <c r="F561" s="123"/>
      <c r="G561" s="279">
        <f t="shared" si="9"/>
        <v>0</v>
      </c>
    </row>
    <row r="562" spans="1:7" s="77" customFormat="1" ht="32.1" customHeight="1">
      <c r="A562" s="91"/>
      <c r="B562" s="277"/>
      <c r="C562" s="278"/>
      <c r="D562" s="278"/>
      <c r="E562" s="278"/>
      <c r="F562" s="123"/>
      <c r="G562" s="279">
        <f t="shared" si="9"/>
        <v>0</v>
      </c>
    </row>
    <row r="563" spans="1:7" s="77" customFormat="1" ht="32.1" customHeight="1">
      <c r="A563" s="91"/>
      <c r="B563" s="277"/>
      <c r="C563" s="278"/>
      <c r="D563" s="278"/>
      <c r="E563" s="278"/>
      <c r="F563" s="123"/>
      <c r="G563" s="279">
        <f t="shared" si="9"/>
        <v>0</v>
      </c>
    </row>
    <row r="564" spans="1:7" s="77" customFormat="1" ht="32.1" customHeight="1">
      <c r="A564" s="91"/>
      <c r="B564" s="277"/>
      <c r="C564" s="278"/>
      <c r="D564" s="278"/>
      <c r="E564" s="278"/>
      <c r="F564" s="123"/>
      <c r="G564" s="279">
        <f t="shared" si="9"/>
        <v>0</v>
      </c>
    </row>
    <row r="565" spans="1:7" s="77" customFormat="1" ht="32.1" customHeight="1">
      <c r="A565" s="91"/>
      <c r="B565" s="277"/>
      <c r="C565" s="278"/>
      <c r="D565" s="278"/>
      <c r="E565" s="278"/>
      <c r="F565" s="123"/>
      <c r="G565" s="279">
        <f t="shared" si="9"/>
        <v>0</v>
      </c>
    </row>
    <row r="566" spans="1:7" s="77" customFormat="1" ht="32.1" customHeight="1">
      <c r="A566" s="91"/>
      <c r="B566" s="277"/>
      <c r="C566" s="278"/>
      <c r="D566" s="278"/>
      <c r="E566" s="278"/>
      <c r="F566" s="123"/>
      <c r="G566" s="279">
        <f t="shared" si="9"/>
        <v>0</v>
      </c>
    </row>
    <row r="567" spans="1:7" s="77" customFormat="1" ht="32.1" customHeight="1">
      <c r="A567" s="91"/>
      <c r="B567" s="277"/>
      <c r="C567" s="278"/>
      <c r="D567" s="278"/>
      <c r="E567" s="278"/>
      <c r="F567" s="123"/>
      <c r="G567" s="279">
        <f t="shared" si="9"/>
        <v>0</v>
      </c>
    </row>
    <row r="568" spans="1:7" s="77" customFormat="1" ht="32.1" customHeight="1">
      <c r="A568" s="91"/>
      <c r="B568" s="277"/>
      <c r="C568" s="278"/>
      <c r="D568" s="278"/>
      <c r="E568" s="278"/>
      <c r="F568" s="123"/>
      <c r="G568" s="279">
        <f t="shared" si="9"/>
        <v>0</v>
      </c>
    </row>
    <row r="569" spans="1:7" s="77" customFormat="1" ht="32.1" customHeight="1">
      <c r="A569" s="91"/>
      <c r="B569" s="277"/>
      <c r="C569" s="278"/>
      <c r="D569" s="278"/>
      <c r="E569" s="278"/>
      <c r="F569" s="123"/>
      <c r="G569" s="279">
        <f t="shared" si="9"/>
        <v>0</v>
      </c>
    </row>
    <row r="570" spans="1:7" s="77" customFormat="1" ht="32.1" customHeight="1">
      <c r="A570" s="91"/>
      <c r="B570" s="277"/>
      <c r="C570" s="278"/>
      <c r="D570" s="278"/>
      <c r="E570" s="278"/>
      <c r="F570" s="123"/>
      <c r="G570" s="279">
        <f t="shared" si="9"/>
        <v>0</v>
      </c>
    </row>
    <row r="571" spans="1:7" s="77" customFormat="1" ht="32.1" customHeight="1">
      <c r="A571" s="91"/>
      <c r="B571" s="277"/>
      <c r="C571" s="278"/>
      <c r="D571" s="278"/>
      <c r="E571" s="278"/>
      <c r="F571" s="123"/>
      <c r="G571" s="279">
        <f t="shared" si="9"/>
        <v>0</v>
      </c>
    </row>
    <row r="572" spans="1:7" s="77" customFormat="1" ht="32.1" customHeight="1">
      <c r="A572" s="91"/>
      <c r="B572" s="277"/>
      <c r="C572" s="278"/>
      <c r="D572" s="278"/>
      <c r="E572" s="278"/>
      <c r="F572" s="123"/>
      <c r="G572" s="279">
        <f t="shared" si="9"/>
        <v>0</v>
      </c>
    </row>
    <row r="573" spans="1:7" s="77" customFormat="1" ht="32.1" customHeight="1">
      <c r="A573" s="91"/>
      <c r="B573" s="277"/>
      <c r="C573" s="278"/>
      <c r="D573" s="278"/>
      <c r="E573" s="278"/>
      <c r="F573" s="123"/>
      <c r="G573" s="279">
        <f t="shared" si="9"/>
        <v>0</v>
      </c>
    </row>
    <row r="574" spans="1:7" s="77" customFormat="1" ht="32.1" customHeight="1">
      <c r="A574" s="91"/>
      <c r="B574" s="277"/>
      <c r="C574" s="278"/>
      <c r="D574" s="278"/>
      <c r="E574" s="278"/>
      <c r="F574" s="123"/>
      <c r="G574" s="279">
        <f t="shared" si="9"/>
        <v>0</v>
      </c>
    </row>
    <row r="575" spans="1:7" s="77" customFormat="1" ht="32.1" customHeight="1">
      <c r="A575" s="91"/>
      <c r="B575" s="277"/>
      <c r="C575" s="278"/>
      <c r="D575" s="278"/>
      <c r="E575" s="278"/>
      <c r="F575" s="123"/>
      <c r="G575" s="279">
        <f t="shared" si="9"/>
        <v>0</v>
      </c>
    </row>
    <row r="576" spans="1:7" s="77" customFormat="1" ht="32.1" customHeight="1">
      <c r="A576" s="91"/>
      <c r="B576" s="277"/>
      <c r="C576" s="278"/>
      <c r="D576" s="278"/>
      <c r="E576" s="278"/>
      <c r="F576" s="123"/>
      <c r="G576" s="279">
        <f t="shared" si="9"/>
        <v>0</v>
      </c>
    </row>
    <row r="577" spans="1:7" s="77" customFormat="1" ht="32.1" customHeight="1">
      <c r="A577" s="91"/>
      <c r="B577" s="277"/>
      <c r="C577" s="278"/>
      <c r="D577" s="278"/>
      <c r="E577" s="278"/>
      <c r="F577" s="123"/>
      <c r="G577" s="279">
        <f t="shared" si="9"/>
        <v>0</v>
      </c>
    </row>
    <row r="578" spans="1:7" s="77" customFormat="1" ht="32.1" customHeight="1">
      <c r="A578" s="91"/>
      <c r="B578" s="277"/>
      <c r="C578" s="278"/>
      <c r="D578" s="278"/>
      <c r="E578" s="278"/>
      <c r="F578" s="123"/>
      <c r="G578" s="279">
        <f t="shared" si="9"/>
        <v>0</v>
      </c>
    </row>
    <row r="579" spans="1:7" s="77" customFormat="1" ht="32.1" customHeight="1">
      <c r="A579" s="91"/>
      <c r="B579" s="277"/>
      <c r="C579" s="278"/>
      <c r="D579" s="278"/>
      <c r="E579" s="278"/>
      <c r="F579" s="123"/>
      <c r="G579" s="279">
        <f t="shared" si="9"/>
        <v>0</v>
      </c>
    </row>
    <row r="580" spans="1:7" s="77" customFormat="1" ht="32.1" customHeight="1">
      <c r="A580" s="91"/>
      <c r="B580" s="277"/>
      <c r="C580" s="278"/>
      <c r="D580" s="278"/>
      <c r="E580" s="278"/>
      <c r="F580" s="123"/>
      <c r="G580" s="279">
        <f t="shared" si="9"/>
        <v>0</v>
      </c>
    </row>
    <row r="581" spans="1:7" s="77" customFormat="1" ht="32.1" customHeight="1">
      <c r="A581" s="91"/>
      <c r="B581" s="277"/>
      <c r="C581" s="278"/>
      <c r="D581" s="278"/>
      <c r="E581" s="278"/>
      <c r="F581" s="123"/>
      <c r="G581" s="279">
        <f t="shared" si="9"/>
        <v>0</v>
      </c>
    </row>
    <row r="582" spans="1:7" s="77" customFormat="1" ht="32.1" customHeight="1">
      <c r="A582" s="91"/>
      <c r="B582" s="277"/>
      <c r="C582" s="278"/>
      <c r="D582" s="278"/>
      <c r="E582" s="278"/>
      <c r="F582" s="123"/>
      <c r="G582" s="279">
        <f t="shared" si="9"/>
        <v>0</v>
      </c>
    </row>
    <row r="583" spans="1:7" s="77" customFormat="1" ht="32.1" customHeight="1">
      <c r="A583" s="91"/>
      <c r="B583" s="277"/>
      <c r="C583" s="278"/>
      <c r="D583" s="278"/>
      <c r="E583" s="278"/>
      <c r="F583" s="123"/>
      <c r="G583" s="279">
        <f t="shared" si="9"/>
        <v>0</v>
      </c>
    </row>
    <row r="584" spans="1:7" s="77" customFormat="1" ht="32.1" customHeight="1">
      <c r="A584" s="91"/>
      <c r="B584" s="277"/>
      <c r="C584" s="278"/>
      <c r="D584" s="278"/>
      <c r="E584" s="278"/>
      <c r="F584" s="123"/>
      <c r="G584" s="279">
        <f t="shared" si="9"/>
        <v>0</v>
      </c>
    </row>
    <row r="585" spans="1:7" s="77" customFormat="1" ht="32.1" customHeight="1">
      <c r="A585" s="91"/>
      <c r="B585" s="277"/>
      <c r="C585" s="278"/>
      <c r="D585" s="278"/>
      <c r="E585" s="278"/>
      <c r="F585" s="123"/>
      <c r="G585" s="279">
        <f t="shared" si="9"/>
        <v>0</v>
      </c>
    </row>
    <row r="586" spans="1:7" s="77" customFormat="1" ht="32.1" customHeight="1">
      <c r="A586" s="91"/>
      <c r="B586" s="277"/>
      <c r="C586" s="278"/>
      <c r="D586" s="278"/>
      <c r="E586" s="278"/>
      <c r="F586" s="123"/>
      <c r="G586" s="279">
        <f t="shared" si="9"/>
        <v>0</v>
      </c>
    </row>
    <row r="587" spans="1:7" s="77" customFormat="1" ht="32.1" customHeight="1">
      <c r="A587" s="91"/>
      <c r="B587" s="277"/>
      <c r="C587" s="278"/>
      <c r="D587" s="278"/>
      <c r="E587" s="278"/>
      <c r="F587" s="123"/>
      <c r="G587" s="279">
        <f t="shared" si="9"/>
        <v>0</v>
      </c>
    </row>
    <row r="588" spans="1:7" s="77" customFormat="1" ht="32.1" customHeight="1">
      <c r="A588" s="91"/>
      <c r="B588" s="277"/>
      <c r="C588" s="278"/>
      <c r="D588" s="278"/>
      <c r="E588" s="278"/>
      <c r="F588" s="123"/>
      <c r="G588" s="279">
        <f t="shared" si="9"/>
        <v>0</v>
      </c>
    </row>
    <row r="589" spans="1:7" s="77" customFormat="1" ht="32.1" customHeight="1">
      <c r="A589" s="91"/>
      <c r="B589" s="277"/>
      <c r="C589" s="278"/>
      <c r="D589" s="278"/>
      <c r="E589" s="278"/>
      <c r="F589" s="123"/>
      <c r="G589" s="279">
        <f t="shared" si="9"/>
        <v>0</v>
      </c>
    </row>
    <row r="590" spans="1:7" s="77" customFormat="1" ht="32.1" customHeight="1">
      <c r="A590" s="91"/>
      <c r="B590" s="277"/>
      <c r="C590" s="278"/>
      <c r="D590" s="278"/>
      <c r="E590" s="278"/>
      <c r="F590" s="123"/>
      <c r="G590" s="279">
        <f t="shared" si="9"/>
        <v>0</v>
      </c>
    </row>
    <row r="591" spans="1:7" s="77" customFormat="1" ht="32.1" customHeight="1">
      <c r="A591" s="91"/>
      <c r="B591" s="277"/>
      <c r="C591" s="278"/>
      <c r="D591" s="278"/>
      <c r="E591" s="278"/>
      <c r="F591" s="123"/>
      <c r="G591" s="279">
        <f t="shared" si="9"/>
        <v>0</v>
      </c>
    </row>
    <row r="592" spans="1:7" s="77" customFormat="1" ht="32.1" customHeight="1">
      <c r="A592" s="91"/>
      <c r="B592" s="277"/>
      <c r="C592" s="278"/>
      <c r="D592" s="278"/>
      <c r="E592" s="278"/>
      <c r="F592" s="123"/>
      <c r="G592" s="279">
        <f t="shared" si="9"/>
        <v>0</v>
      </c>
    </row>
    <row r="593" spans="1:7" s="77" customFormat="1" ht="32.1" customHeight="1">
      <c r="A593" s="91"/>
      <c r="B593" s="277"/>
      <c r="C593" s="278"/>
      <c r="D593" s="278"/>
      <c r="E593" s="278"/>
      <c r="F593" s="123"/>
      <c r="G593" s="279">
        <f t="shared" si="9"/>
        <v>0</v>
      </c>
    </row>
    <row r="594" spans="1:7" s="77" customFormat="1" ht="32.1" customHeight="1">
      <c r="A594" s="91"/>
      <c r="B594" s="277"/>
      <c r="C594" s="278"/>
      <c r="D594" s="278"/>
      <c r="E594" s="278"/>
      <c r="F594" s="123"/>
      <c r="G594" s="279">
        <f t="shared" si="9"/>
        <v>0</v>
      </c>
    </row>
    <row r="595" spans="1:7" s="77" customFormat="1" ht="32.1" customHeight="1">
      <c r="A595" s="91"/>
      <c r="B595" s="277"/>
      <c r="C595" s="278"/>
      <c r="D595" s="278"/>
      <c r="E595" s="278"/>
      <c r="F595" s="123"/>
      <c r="G595" s="279">
        <f t="shared" si="9"/>
        <v>0</v>
      </c>
    </row>
    <row r="596" spans="1:7" s="77" customFormat="1" ht="32.1" customHeight="1">
      <c r="A596" s="91"/>
      <c r="B596" s="277"/>
      <c r="C596" s="278"/>
      <c r="D596" s="278"/>
      <c r="E596" s="278"/>
      <c r="F596" s="123"/>
      <c r="G596" s="279">
        <f t="shared" si="9"/>
        <v>0</v>
      </c>
    </row>
    <row r="597" spans="1:7" s="77" customFormat="1" ht="32.1" customHeight="1">
      <c r="A597" s="91"/>
      <c r="B597" s="277"/>
      <c r="C597" s="278"/>
      <c r="D597" s="278"/>
      <c r="E597" s="278"/>
      <c r="F597" s="123"/>
      <c r="G597" s="279">
        <f t="shared" ref="G597:G660" si="10">C597-D597+(E597+F597)</f>
        <v>0</v>
      </c>
    </row>
    <row r="598" spans="1:7" s="77" customFormat="1" ht="32.1" customHeight="1">
      <c r="A598" s="91"/>
      <c r="B598" s="277"/>
      <c r="C598" s="278"/>
      <c r="D598" s="278"/>
      <c r="E598" s="278"/>
      <c r="F598" s="123"/>
      <c r="G598" s="279">
        <f t="shared" si="10"/>
        <v>0</v>
      </c>
    </row>
    <row r="599" spans="1:7" s="77" customFormat="1" ht="32.1" customHeight="1">
      <c r="A599" s="91"/>
      <c r="B599" s="277"/>
      <c r="C599" s="278"/>
      <c r="D599" s="278"/>
      <c r="E599" s="278"/>
      <c r="F599" s="123"/>
      <c r="G599" s="279">
        <f t="shared" si="10"/>
        <v>0</v>
      </c>
    </row>
    <row r="600" spans="1:7" s="77" customFormat="1" ht="32.1" customHeight="1">
      <c r="A600" s="91"/>
      <c r="B600" s="277"/>
      <c r="C600" s="278"/>
      <c r="D600" s="278"/>
      <c r="E600" s="278"/>
      <c r="F600" s="123"/>
      <c r="G600" s="279">
        <f t="shared" si="10"/>
        <v>0</v>
      </c>
    </row>
    <row r="601" spans="1:7" s="77" customFormat="1" ht="32.1" customHeight="1">
      <c r="A601" s="91"/>
      <c r="B601" s="277"/>
      <c r="C601" s="278"/>
      <c r="D601" s="278"/>
      <c r="E601" s="278"/>
      <c r="F601" s="123"/>
      <c r="G601" s="279">
        <f t="shared" si="10"/>
        <v>0</v>
      </c>
    </row>
    <row r="602" spans="1:7" s="77" customFormat="1" ht="32.1" customHeight="1">
      <c r="A602" s="91"/>
      <c r="B602" s="277"/>
      <c r="C602" s="278"/>
      <c r="D602" s="278"/>
      <c r="E602" s="278"/>
      <c r="F602" s="123"/>
      <c r="G602" s="279">
        <f t="shared" si="10"/>
        <v>0</v>
      </c>
    </row>
    <row r="603" spans="1:7" s="77" customFormat="1" ht="32.1" customHeight="1">
      <c r="A603" s="91"/>
      <c r="B603" s="277"/>
      <c r="C603" s="278"/>
      <c r="D603" s="278"/>
      <c r="E603" s="278"/>
      <c r="F603" s="123"/>
      <c r="G603" s="279">
        <f t="shared" si="10"/>
        <v>0</v>
      </c>
    </row>
    <row r="604" spans="1:7" s="77" customFormat="1" ht="32.1" customHeight="1">
      <c r="A604" s="91"/>
      <c r="B604" s="277"/>
      <c r="C604" s="278"/>
      <c r="D604" s="278"/>
      <c r="E604" s="278"/>
      <c r="F604" s="123"/>
      <c r="G604" s="279">
        <f t="shared" si="10"/>
        <v>0</v>
      </c>
    </row>
    <row r="605" spans="1:7" s="77" customFormat="1" ht="32.1" customHeight="1">
      <c r="A605" s="91"/>
      <c r="B605" s="277"/>
      <c r="C605" s="278"/>
      <c r="D605" s="278"/>
      <c r="E605" s="278"/>
      <c r="F605" s="123"/>
      <c r="G605" s="279">
        <f t="shared" si="10"/>
        <v>0</v>
      </c>
    </row>
    <row r="606" spans="1:7" s="77" customFormat="1" ht="32.1" customHeight="1">
      <c r="A606" s="91"/>
      <c r="B606" s="277"/>
      <c r="C606" s="278"/>
      <c r="D606" s="278"/>
      <c r="E606" s="278"/>
      <c r="F606" s="123"/>
      <c r="G606" s="279">
        <f t="shared" si="10"/>
        <v>0</v>
      </c>
    </row>
    <row r="607" spans="1:7" s="77" customFormat="1" ht="32.1" customHeight="1">
      <c r="A607" s="91"/>
      <c r="B607" s="277"/>
      <c r="C607" s="278"/>
      <c r="D607" s="278"/>
      <c r="E607" s="278"/>
      <c r="F607" s="123"/>
      <c r="G607" s="279">
        <f t="shared" si="10"/>
        <v>0</v>
      </c>
    </row>
    <row r="608" spans="1:7" s="77" customFormat="1" ht="32.1" customHeight="1">
      <c r="A608" s="91"/>
      <c r="B608" s="277"/>
      <c r="C608" s="278"/>
      <c r="D608" s="278"/>
      <c r="E608" s="278"/>
      <c r="F608" s="123"/>
      <c r="G608" s="279">
        <f t="shared" si="10"/>
        <v>0</v>
      </c>
    </row>
    <row r="609" spans="1:7" s="77" customFormat="1" ht="32.1" customHeight="1">
      <c r="A609" s="91"/>
      <c r="B609" s="277"/>
      <c r="C609" s="278"/>
      <c r="D609" s="278"/>
      <c r="E609" s="278"/>
      <c r="F609" s="123"/>
      <c r="G609" s="279">
        <f t="shared" si="10"/>
        <v>0</v>
      </c>
    </row>
    <row r="610" spans="1:7" s="77" customFormat="1" ht="32.1" customHeight="1">
      <c r="A610" s="91"/>
      <c r="B610" s="277"/>
      <c r="C610" s="278"/>
      <c r="D610" s="278"/>
      <c r="E610" s="278"/>
      <c r="F610" s="123"/>
      <c r="G610" s="279">
        <f t="shared" si="10"/>
        <v>0</v>
      </c>
    </row>
    <row r="611" spans="1:7" s="77" customFormat="1" ht="32.1" customHeight="1">
      <c r="A611" s="91"/>
      <c r="B611" s="277"/>
      <c r="C611" s="278"/>
      <c r="D611" s="278"/>
      <c r="E611" s="278"/>
      <c r="F611" s="123"/>
      <c r="G611" s="279">
        <f t="shared" si="10"/>
        <v>0</v>
      </c>
    </row>
    <row r="612" spans="1:7" s="77" customFormat="1" ht="32.1" customHeight="1">
      <c r="A612" s="91"/>
      <c r="B612" s="277"/>
      <c r="C612" s="278"/>
      <c r="D612" s="278"/>
      <c r="E612" s="278"/>
      <c r="F612" s="123"/>
      <c r="G612" s="279">
        <f t="shared" si="10"/>
        <v>0</v>
      </c>
    </row>
    <row r="613" spans="1:7" s="77" customFormat="1" ht="32.1" customHeight="1">
      <c r="A613" s="91"/>
      <c r="B613" s="277"/>
      <c r="C613" s="278"/>
      <c r="D613" s="278"/>
      <c r="E613" s="278"/>
      <c r="F613" s="123"/>
      <c r="G613" s="279">
        <f t="shared" si="10"/>
        <v>0</v>
      </c>
    </row>
    <row r="614" spans="1:7" s="77" customFormat="1" ht="32.1" customHeight="1">
      <c r="A614" s="91"/>
      <c r="B614" s="277"/>
      <c r="C614" s="278"/>
      <c r="D614" s="278"/>
      <c r="E614" s="278"/>
      <c r="F614" s="123"/>
      <c r="G614" s="279">
        <f t="shared" si="10"/>
        <v>0</v>
      </c>
    </row>
    <row r="615" spans="1:7" s="77" customFormat="1" ht="32.1" customHeight="1">
      <c r="A615" s="91"/>
      <c r="B615" s="277"/>
      <c r="C615" s="278"/>
      <c r="D615" s="278"/>
      <c r="E615" s="278"/>
      <c r="F615" s="123"/>
      <c r="G615" s="279">
        <f t="shared" si="10"/>
        <v>0</v>
      </c>
    </row>
    <row r="616" spans="1:7" s="77" customFormat="1" ht="32.1" customHeight="1">
      <c r="A616" s="91"/>
      <c r="B616" s="277"/>
      <c r="C616" s="278"/>
      <c r="D616" s="278"/>
      <c r="E616" s="278"/>
      <c r="F616" s="123"/>
      <c r="G616" s="279">
        <f t="shared" si="10"/>
        <v>0</v>
      </c>
    </row>
    <row r="617" spans="1:7" s="77" customFormat="1" ht="32.1" customHeight="1">
      <c r="A617" s="91"/>
      <c r="B617" s="277"/>
      <c r="C617" s="278"/>
      <c r="D617" s="278"/>
      <c r="E617" s="278"/>
      <c r="F617" s="123"/>
      <c r="G617" s="279">
        <f t="shared" si="10"/>
        <v>0</v>
      </c>
    </row>
    <row r="618" spans="1:7" s="77" customFormat="1" ht="32.1" customHeight="1">
      <c r="A618" s="91"/>
      <c r="B618" s="277"/>
      <c r="C618" s="278"/>
      <c r="D618" s="278"/>
      <c r="E618" s="278"/>
      <c r="F618" s="123"/>
      <c r="G618" s="279">
        <f t="shared" si="10"/>
        <v>0</v>
      </c>
    </row>
    <row r="619" spans="1:7" s="77" customFormat="1" ht="32.1" customHeight="1">
      <c r="A619" s="91"/>
      <c r="B619" s="277"/>
      <c r="C619" s="278"/>
      <c r="D619" s="278"/>
      <c r="E619" s="278"/>
      <c r="F619" s="123"/>
      <c r="G619" s="279">
        <f t="shared" si="10"/>
        <v>0</v>
      </c>
    </row>
    <row r="620" spans="1:7" s="77" customFormat="1" ht="32.1" customHeight="1">
      <c r="A620" s="91"/>
      <c r="B620" s="277"/>
      <c r="C620" s="278"/>
      <c r="D620" s="278"/>
      <c r="E620" s="278"/>
      <c r="F620" s="123"/>
      <c r="G620" s="279">
        <f t="shared" si="10"/>
        <v>0</v>
      </c>
    </row>
    <row r="621" spans="1:7" s="77" customFormat="1" ht="32.1" customHeight="1">
      <c r="A621" s="91"/>
      <c r="B621" s="277"/>
      <c r="C621" s="278"/>
      <c r="D621" s="278"/>
      <c r="E621" s="278"/>
      <c r="F621" s="123"/>
      <c r="G621" s="279">
        <f t="shared" si="10"/>
        <v>0</v>
      </c>
    </row>
    <row r="622" spans="1:7" s="77" customFormat="1" ht="32.1" customHeight="1">
      <c r="A622" s="91"/>
      <c r="B622" s="277"/>
      <c r="C622" s="278"/>
      <c r="D622" s="278"/>
      <c r="E622" s="278"/>
      <c r="F622" s="123"/>
      <c r="G622" s="279">
        <f t="shared" si="10"/>
        <v>0</v>
      </c>
    </row>
    <row r="623" spans="1:7" s="77" customFormat="1" ht="32.1" customHeight="1">
      <c r="A623" s="91"/>
      <c r="B623" s="277"/>
      <c r="C623" s="278"/>
      <c r="D623" s="278"/>
      <c r="E623" s="278"/>
      <c r="F623" s="123"/>
      <c r="G623" s="279">
        <f t="shared" si="10"/>
        <v>0</v>
      </c>
    </row>
    <row r="624" spans="1:7" s="77" customFormat="1" ht="32.1" customHeight="1">
      <c r="A624" s="91"/>
      <c r="B624" s="277"/>
      <c r="C624" s="278"/>
      <c r="D624" s="278"/>
      <c r="E624" s="278"/>
      <c r="F624" s="123"/>
      <c r="G624" s="279">
        <f t="shared" si="10"/>
        <v>0</v>
      </c>
    </row>
    <row r="625" spans="1:7" s="77" customFormat="1" ht="32.1" customHeight="1">
      <c r="A625" s="91"/>
      <c r="B625" s="277"/>
      <c r="C625" s="278"/>
      <c r="D625" s="278"/>
      <c r="E625" s="278"/>
      <c r="F625" s="123"/>
      <c r="G625" s="279">
        <f t="shared" si="10"/>
        <v>0</v>
      </c>
    </row>
    <row r="626" spans="1:7" s="77" customFormat="1" ht="32.1" customHeight="1">
      <c r="A626" s="91"/>
      <c r="B626" s="277"/>
      <c r="C626" s="278"/>
      <c r="D626" s="278"/>
      <c r="E626" s="278"/>
      <c r="F626" s="123"/>
      <c r="G626" s="279">
        <f t="shared" si="10"/>
        <v>0</v>
      </c>
    </row>
    <row r="627" spans="1:7" s="77" customFormat="1" ht="32.1" customHeight="1">
      <c r="A627" s="91"/>
      <c r="B627" s="277"/>
      <c r="C627" s="278"/>
      <c r="D627" s="278"/>
      <c r="E627" s="278"/>
      <c r="F627" s="123"/>
      <c r="G627" s="279">
        <f t="shared" si="10"/>
        <v>0</v>
      </c>
    </row>
    <row r="628" spans="1:7" s="77" customFormat="1" ht="32.1" customHeight="1">
      <c r="A628" s="91"/>
      <c r="B628" s="277"/>
      <c r="C628" s="278"/>
      <c r="D628" s="278"/>
      <c r="E628" s="278"/>
      <c r="F628" s="123"/>
      <c r="G628" s="279">
        <f t="shared" si="10"/>
        <v>0</v>
      </c>
    </row>
    <row r="629" spans="1:7" s="77" customFormat="1" ht="32.1" customHeight="1">
      <c r="A629" s="91"/>
      <c r="B629" s="277"/>
      <c r="C629" s="278"/>
      <c r="D629" s="278"/>
      <c r="E629" s="278"/>
      <c r="F629" s="123"/>
      <c r="G629" s="279">
        <f t="shared" si="10"/>
        <v>0</v>
      </c>
    </row>
    <row r="630" spans="1:7" s="77" customFormat="1" ht="32.1" customHeight="1">
      <c r="A630" s="91"/>
      <c r="B630" s="277"/>
      <c r="C630" s="278"/>
      <c r="D630" s="278"/>
      <c r="E630" s="278"/>
      <c r="F630" s="123"/>
      <c r="G630" s="279">
        <f t="shared" si="10"/>
        <v>0</v>
      </c>
    </row>
    <row r="631" spans="1:7" s="77" customFormat="1" ht="32.1" customHeight="1">
      <c r="A631" s="91"/>
      <c r="B631" s="277"/>
      <c r="C631" s="278"/>
      <c r="D631" s="278"/>
      <c r="E631" s="278"/>
      <c r="F631" s="123"/>
      <c r="G631" s="279">
        <f t="shared" si="10"/>
        <v>0</v>
      </c>
    </row>
    <row r="632" spans="1:7" s="77" customFormat="1" ht="32.1" customHeight="1">
      <c r="A632" s="91"/>
      <c r="B632" s="277"/>
      <c r="C632" s="278"/>
      <c r="D632" s="278"/>
      <c r="E632" s="278"/>
      <c r="F632" s="123"/>
      <c r="G632" s="279">
        <f t="shared" si="10"/>
        <v>0</v>
      </c>
    </row>
    <row r="633" spans="1:7" s="77" customFormat="1" ht="32.1" customHeight="1">
      <c r="A633" s="91"/>
      <c r="B633" s="277"/>
      <c r="C633" s="278"/>
      <c r="D633" s="278"/>
      <c r="E633" s="278"/>
      <c r="F633" s="123"/>
      <c r="G633" s="279">
        <f t="shared" si="10"/>
        <v>0</v>
      </c>
    </row>
    <row r="634" spans="1:7" s="77" customFormat="1" ht="32.1" customHeight="1">
      <c r="A634" s="91"/>
      <c r="B634" s="277"/>
      <c r="C634" s="278"/>
      <c r="D634" s="278"/>
      <c r="E634" s="278"/>
      <c r="F634" s="123"/>
      <c r="G634" s="279">
        <f t="shared" si="10"/>
        <v>0</v>
      </c>
    </row>
    <row r="635" spans="1:7" s="77" customFormat="1" ht="32.1" customHeight="1">
      <c r="A635" s="91"/>
      <c r="B635" s="277"/>
      <c r="C635" s="278"/>
      <c r="D635" s="278"/>
      <c r="E635" s="278"/>
      <c r="F635" s="123"/>
      <c r="G635" s="279">
        <f t="shared" si="10"/>
        <v>0</v>
      </c>
    </row>
    <row r="636" spans="1:7" s="77" customFormat="1" ht="32.1" customHeight="1">
      <c r="A636" s="91"/>
      <c r="B636" s="277"/>
      <c r="C636" s="278"/>
      <c r="D636" s="278"/>
      <c r="E636" s="278"/>
      <c r="F636" s="123"/>
      <c r="G636" s="279">
        <f t="shared" si="10"/>
        <v>0</v>
      </c>
    </row>
    <row r="637" spans="1:7" s="77" customFormat="1" ht="32.1" customHeight="1">
      <c r="A637" s="91"/>
      <c r="B637" s="277"/>
      <c r="C637" s="278"/>
      <c r="D637" s="278"/>
      <c r="E637" s="278"/>
      <c r="F637" s="123"/>
      <c r="G637" s="279">
        <f t="shared" si="10"/>
        <v>0</v>
      </c>
    </row>
    <row r="638" spans="1:7" s="77" customFormat="1" ht="32.1" customHeight="1">
      <c r="A638" s="91"/>
      <c r="B638" s="277"/>
      <c r="C638" s="278"/>
      <c r="D638" s="278"/>
      <c r="E638" s="278"/>
      <c r="F638" s="123"/>
      <c r="G638" s="279">
        <f t="shared" si="10"/>
        <v>0</v>
      </c>
    </row>
    <row r="639" spans="1:7" s="77" customFormat="1" ht="32.1" customHeight="1">
      <c r="A639" s="91"/>
      <c r="B639" s="277"/>
      <c r="C639" s="278"/>
      <c r="D639" s="278"/>
      <c r="E639" s="278"/>
      <c r="F639" s="123"/>
      <c r="G639" s="279">
        <f t="shared" si="10"/>
        <v>0</v>
      </c>
    </row>
    <row r="640" spans="1:7" s="77" customFormat="1" ht="32.1" customHeight="1">
      <c r="A640" s="91"/>
      <c r="B640" s="277"/>
      <c r="C640" s="278"/>
      <c r="D640" s="278"/>
      <c r="E640" s="278"/>
      <c r="F640" s="123"/>
      <c r="G640" s="279">
        <f t="shared" si="10"/>
        <v>0</v>
      </c>
    </row>
    <row r="641" spans="1:7" s="77" customFormat="1" ht="32.1" customHeight="1">
      <c r="A641" s="91"/>
      <c r="B641" s="277"/>
      <c r="C641" s="278"/>
      <c r="D641" s="278"/>
      <c r="E641" s="278"/>
      <c r="F641" s="123"/>
      <c r="G641" s="279">
        <f t="shared" si="10"/>
        <v>0</v>
      </c>
    </row>
    <row r="642" spans="1:7" s="77" customFormat="1" ht="32.1" customHeight="1">
      <c r="A642" s="91"/>
      <c r="B642" s="277"/>
      <c r="C642" s="278"/>
      <c r="D642" s="278"/>
      <c r="E642" s="278"/>
      <c r="F642" s="123"/>
      <c r="G642" s="279">
        <f t="shared" si="10"/>
        <v>0</v>
      </c>
    </row>
    <row r="643" spans="1:7" s="77" customFormat="1" ht="32.1" customHeight="1">
      <c r="A643" s="91"/>
      <c r="B643" s="277"/>
      <c r="C643" s="278"/>
      <c r="D643" s="278"/>
      <c r="E643" s="278"/>
      <c r="F643" s="123"/>
      <c r="G643" s="279">
        <f t="shared" si="10"/>
        <v>0</v>
      </c>
    </row>
    <row r="644" spans="1:7" s="77" customFormat="1" ht="32.1" customHeight="1">
      <c r="A644" s="91"/>
      <c r="B644" s="277"/>
      <c r="C644" s="278"/>
      <c r="D644" s="278"/>
      <c r="E644" s="278"/>
      <c r="F644" s="123"/>
      <c r="G644" s="279">
        <f t="shared" si="10"/>
        <v>0</v>
      </c>
    </row>
    <row r="645" spans="1:7" s="77" customFormat="1" ht="32.1" customHeight="1">
      <c r="A645" s="91"/>
      <c r="B645" s="277"/>
      <c r="C645" s="278"/>
      <c r="D645" s="278"/>
      <c r="E645" s="278"/>
      <c r="F645" s="123"/>
      <c r="G645" s="279">
        <f t="shared" si="10"/>
        <v>0</v>
      </c>
    </row>
    <row r="646" spans="1:7" s="77" customFormat="1" ht="32.1" customHeight="1">
      <c r="A646" s="91"/>
      <c r="B646" s="277"/>
      <c r="C646" s="278"/>
      <c r="D646" s="278"/>
      <c r="E646" s="278"/>
      <c r="F646" s="123"/>
      <c r="G646" s="279">
        <f t="shared" si="10"/>
        <v>0</v>
      </c>
    </row>
    <row r="647" spans="1:7" s="77" customFormat="1" ht="32.1" customHeight="1">
      <c r="A647" s="91"/>
      <c r="B647" s="277"/>
      <c r="C647" s="278"/>
      <c r="D647" s="278"/>
      <c r="E647" s="278"/>
      <c r="F647" s="123"/>
      <c r="G647" s="279">
        <f t="shared" si="10"/>
        <v>0</v>
      </c>
    </row>
    <row r="648" spans="1:7" s="77" customFormat="1" ht="32.1" customHeight="1">
      <c r="A648" s="91"/>
      <c r="B648" s="277"/>
      <c r="C648" s="278"/>
      <c r="D648" s="278"/>
      <c r="E648" s="278"/>
      <c r="F648" s="123"/>
      <c r="G648" s="279">
        <f t="shared" si="10"/>
        <v>0</v>
      </c>
    </row>
    <row r="649" spans="1:7" s="77" customFormat="1" ht="32.1" customHeight="1">
      <c r="A649" s="91"/>
      <c r="B649" s="277"/>
      <c r="C649" s="278"/>
      <c r="D649" s="278"/>
      <c r="E649" s="278"/>
      <c r="F649" s="123"/>
      <c r="G649" s="279">
        <f t="shared" si="10"/>
        <v>0</v>
      </c>
    </row>
    <row r="650" spans="1:7" s="77" customFormat="1" ht="32.1" customHeight="1">
      <c r="A650" s="91"/>
      <c r="B650" s="277"/>
      <c r="C650" s="278"/>
      <c r="D650" s="278"/>
      <c r="E650" s="278"/>
      <c r="F650" s="123"/>
      <c r="G650" s="279">
        <f t="shared" si="10"/>
        <v>0</v>
      </c>
    </row>
    <row r="651" spans="1:7" s="77" customFormat="1" ht="32.1" customHeight="1">
      <c r="A651" s="91"/>
      <c r="B651" s="277"/>
      <c r="C651" s="278"/>
      <c r="D651" s="278"/>
      <c r="E651" s="278"/>
      <c r="F651" s="123"/>
      <c r="G651" s="279">
        <f t="shared" si="10"/>
        <v>0</v>
      </c>
    </row>
    <row r="652" spans="1:7" s="77" customFormat="1" ht="32.1" customHeight="1">
      <c r="A652" s="91"/>
      <c r="B652" s="277"/>
      <c r="C652" s="278"/>
      <c r="D652" s="278"/>
      <c r="E652" s="278"/>
      <c r="F652" s="123"/>
      <c r="G652" s="279">
        <f t="shared" si="10"/>
        <v>0</v>
      </c>
    </row>
    <row r="653" spans="1:7" s="77" customFormat="1" ht="32.1" customHeight="1">
      <c r="A653" s="91"/>
      <c r="B653" s="277"/>
      <c r="C653" s="278"/>
      <c r="D653" s="278"/>
      <c r="E653" s="278"/>
      <c r="F653" s="123"/>
      <c r="G653" s="279">
        <f t="shared" si="10"/>
        <v>0</v>
      </c>
    </row>
    <row r="654" spans="1:7" s="77" customFormat="1" ht="32.1" customHeight="1">
      <c r="A654" s="91"/>
      <c r="B654" s="277"/>
      <c r="C654" s="278"/>
      <c r="D654" s="278"/>
      <c r="E654" s="278"/>
      <c r="F654" s="123"/>
      <c r="G654" s="279">
        <f t="shared" si="10"/>
        <v>0</v>
      </c>
    </row>
    <row r="655" spans="1:7" s="77" customFormat="1" ht="32.1" customHeight="1">
      <c r="A655" s="91"/>
      <c r="B655" s="277"/>
      <c r="C655" s="278"/>
      <c r="D655" s="278"/>
      <c r="E655" s="278"/>
      <c r="F655" s="123"/>
      <c r="G655" s="279">
        <f t="shared" si="10"/>
        <v>0</v>
      </c>
    </row>
    <row r="656" spans="1:7" s="77" customFormat="1" ht="32.1" customHeight="1">
      <c r="A656" s="91"/>
      <c r="B656" s="277"/>
      <c r="C656" s="278"/>
      <c r="D656" s="278"/>
      <c r="E656" s="278"/>
      <c r="F656" s="123"/>
      <c r="G656" s="279">
        <f t="shared" si="10"/>
        <v>0</v>
      </c>
    </row>
    <row r="657" spans="1:7" s="77" customFormat="1" ht="32.1" customHeight="1">
      <c r="A657" s="91"/>
      <c r="B657" s="277"/>
      <c r="C657" s="278"/>
      <c r="D657" s="278"/>
      <c r="E657" s="278"/>
      <c r="F657" s="123"/>
      <c r="G657" s="279">
        <f t="shared" si="10"/>
        <v>0</v>
      </c>
    </row>
    <row r="658" spans="1:7" s="77" customFormat="1" ht="32.1" customHeight="1">
      <c r="A658" s="91"/>
      <c r="B658" s="277"/>
      <c r="C658" s="278"/>
      <c r="D658" s="278"/>
      <c r="E658" s="278"/>
      <c r="F658" s="123"/>
      <c r="G658" s="279">
        <f t="shared" si="10"/>
        <v>0</v>
      </c>
    </row>
    <row r="659" spans="1:7" s="77" customFormat="1" ht="32.1" customHeight="1">
      <c r="A659" s="91"/>
      <c r="B659" s="277"/>
      <c r="C659" s="278"/>
      <c r="D659" s="278"/>
      <c r="E659" s="278"/>
      <c r="F659" s="123"/>
      <c r="G659" s="279">
        <f t="shared" si="10"/>
        <v>0</v>
      </c>
    </row>
    <row r="660" spans="1:7" s="77" customFormat="1" ht="32.1" customHeight="1">
      <c r="A660" s="91"/>
      <c r="B660" s="277"/>
      <c r="C660" s="278"/>
      <c r="D660" s="278"/>
      <c r="E660" s="278"/>
      <c r="F660" s="123"/>
      <c r="G660" s="279">
        <f t="shared" si="10"/>
        <v>0</v>
      </c>
    </row>
    <row r="661" spans="1:7" s="77" customFormat="1" ht="32.1" customHeight="1">
      <c r="A661" s="91"/>
      <c r="B661" s="277"/>
      <c r="C661" s="278"/>
      <c r="D661" s="278"/>
      <c r="E661" s="278"/>
      <c r="F661" s="123"/>
      <c r="G661" s="279">
        <f t="shared" ref="G661:G724" si="11">C661-D661+(E661+F661)</f>
        <v>0</v>
      </c>
    </row>
    <row r="662" spans="1:7" s="77" customFormat="1" ht="32.1" customHeight="1">
      <c r="A662" s="91"/>
      <c r="B662" s="277"/>
      <c r="C662" s="278"/>
      <c r="D662" s="278"/>
      <c r="E662" s="278"/>
      <c r="F662" s="123"/>
      <c r="G662" s="279">
        <f t="shared" si="11"/>
        <v>0</v>
      </c>
    </row>
    <row r="663" spans="1:7" s="77" customFormat="1" ht="32.1" customHeight="1">
      <c r="A663" s="91"/>
      <c r="B663" s="277"/>
      <c r="C663" s="278"/>
      <c r="D663" s="278"/>
      <c r="E663" s="278"/>
      <c r="F663" s="123"/>
      <c r="G663" s="279">
        <f t="shared" si="11"/>
        <v>0</v>
      </c>
    </row>
    <row r="664" spans="1:7" s="77" customFormat="1" ht="32.1" customHeight="1">
      <c r="A664" s="91"/>
      <c r="B664" s="277"/>
      <c r="C664" s="278"/>
      <c r="D664" s="278"/>
      <c r="E664" s="278"/>
      <c r="F664" s="123"/>
      <c r="G664" s="279">
        <f t="shared" si="11"/>
        <v>0</v>
      </c>
    </row>
    <row r="665" spans="1:7" s="77" customFormat="1" ht="32.1" customHeight="1">
      <c r="A665" s="91"/>
      <c r="B665" s="277"/>
      <c r="C665" s="278"/>
      <c r="D665" s="278"/>
      <c r="E665" s="278"/>
      <c r="F665" s="123"/>
      <c r="G665" s="279">
        <f t="shared" si="11"/>
        <v>0</v>
      </c>
    </row>
    <row r="666" spans="1:7" s="77" customFormat="1" ht="32.1" customHeight="1">
      <c r="A666" s="91"/>
      <c r="B666" s="277"/>
      <c r="C666" s="278"/>
      <c r="D666" s="278"/>
      <c r="E666" s="278"/>
      <c r="F666" s="123"/>
      <c r="G666" s="279">
        <f t="shared" si="11"/>
        <v>0</v>
      </c>
    </row>
    <row r="667" spans="1:7" s="77" customFormat="1" ht="32.1" customHeight="1">
      <c r="A667" s="91"/>
      <c r="B667" s="277"/>
      <c r="C667" s="278"/>
      <c r="D667" s="278"/>
      <c r="E667" s="278"/>
      <c r="F667" s="123"/>
      <c r="G667" s="279">
        <f t="shared" si="11"/>
        <v>0</v>
      </c>
    </row>
    <row r="668" spans="1:7" s="77" customFormat="1" ht="32.1" customHeight="1">
      <c r="A668" s="91"/>
      <c r="B668" s="277"/>
      <c r="C668" s="278"/>
      <c r="D668" s="278"/>
      <c r="E668" s="278"/>
      <c r="F668" s="123"/>
      <c r="G668" s="279">
        <f t="shared" si="11"/>
        <v>0</v>
      </c>
    </row>
    <row r="669" spans="1:7" s="77" customFormat="1" ht="32.1" customHeight="1">
      <c r="A669" s="91"/>
      <c r="B669" s="277"/>
      <c r="C669" s="278"/>
      <c r="D669" s="278"/>
      <c r="E669" s="278"/>
      <c r="F669" s="123"/>
      <c r="G669" s="279">
        <f t="shared" si="11"/>
        <v>0</v>
      </c>
    </row>
    <row r="670" spans="1:7" s="77" customFormat="1" ht="32.1" customHeight="1">
      <c r="A670" s="91"/>
      <c r="B670" s="277"/>
      <c r="C670" s="278"/>
      <c r="D670" s="278"/>
      <c r="E670" s="278"/>
      <c r="F670" s="123"/>
      <c r="G670" s="279">
        <f t="shared" si="11"/>
        <v>0</v>
      </c>
    </row>
    <row r="671" spans="1:7" s="77" customFormat="1" ht="32.1" customHeight="1">
      <c r="A671" s="91"/>
      <c r="B671" s="277"/>
      <c r="C671" s="278"/>
      <c r="D671" s="278"/>
      <c r="E671" s="278"/>
      <c r="F671" s="123"/>
      <c r="G671" s="279">
        <f t="shared" si="11"/>
        <v>0</v>
      </c>
    </row>
    <row r="672" spans="1:7" s="77" customFormat="1" ht="32.1" customHeight="1">
      <c r="A672" s="91"/>
      <c r="B672" s="277"/>
      <c r="C672" s="278"/>
      <c r="D672" s="278"/>
      <c r="E672" s="278"/>
      <c r="F672" s="123"/>
      <c r="G672" s="279">
        <f t="shared" si="11"/>
        <v>0</v>
      </c>
    </row>
    <row r="673" spans="1:7" s="77" customFormat="1" ht="32.1" customHeight="1">
      <c r="A673" s="91"/>
      <c r="B673" s="277"/>
      <c r="C673" s="278"/>
      <c r="D673" s="278"/>
      <c r="E673" s="278"/>
      <c r="F673" s="123"/>
      <c r="G673" s="279">
        <f t="shared" si="11"/>
        <v>0</v>
      </c>
    </row>
    <row r="674" spans="1:7" s="77" customFormat="1" ht="32.1" customHeight="1">
      <c r="A674" s="91"/>
      <c r="B674" s="277"/>
      <c r="C674" s="278"/>
      <c r="D674" s="278"/>
      <c r="E674" s="278"/>
      <c r="F674" s="123"/>
      <c r="G674" s="279">
        <f t="shared" si="11"/>
        <v>0</v>
      </c>
    </row>
    <row r="675" spans="1:7" s="77" customFormat="1" ht="32.1" customHeight="1">
      <c r="A675" s="91"/>
      <c r="B675" s="277"/>
      <c r="C675" s="278"/>
      <c r="D675" s="278"/>
      <c r="E675" s="278"/>
      <c r="F675" s="123"/>
      <c r="G675" s="279">
        <f t="shared" si="11"/>
        <v>0</v>
      </c>
    </row>
    <row r="676" spans="1:7" s="77" customFormat="1" ht="32.1" customHeight="1">
      <c r="A676" s="91"/>
      <c r="B676" s="277"/>
      <c r="C676" s="278"/>
      <c r="D676" s="278"/>
      <c r="E676" s="278"/>
      <c r="F676" s="123"/>
      <c r="G676" s="279">
        <f t="shared" si="11"/>
        <v>0</v>
      </c>
    </row>
    <row r="677" spans="1:7" s="77" customFormat="1" ht="32.1" customHeight="1">
      <c r="A677" s="91"/>
      <c r="B677" s="277"/>
      <c r="C677" s="278"/>
      <c r="D677" s="278"/>
      <c r="E677" s="278"/>
      <c r="F677" s="123"/>
      <c r="G677" s="279">
        <f t="shared" si="11"/>
        <v>0</v>
      </c>
    </row>
    <row r="678" spans="1:7" s="77" customFormat="1" ht="32.1" customHeight="1">
      <c r="A678" s="91"/>
      <c r="B678" s="277"/>
      <c r="C678" s="278"/>
      <c r="D678" s="278"/>
      <c r="E678" s="278"/>
      <c r="F678" s="123"/>
      <c r="G678" s="279">
        <f t="shared" si="11"/>
        <v>0</v>
      </c>
    </row>
    <row r="679" spans="1:7" s="77" customFormat="1" ht="32.1" customHeight="1">
      <c r="A679" s="91"/>
      <c r="B679" s="277"/>
      <c r="C679" s="278"/>
      <c r="D679" s="278"/>
      <c r="E679" s="278"/>
      <c r="F679" s="123"/>
      <c r="G679" s="279">
        <f t="shared" si="11"/>
        <v>0</v>
      </c>
    </row>
    <row r="680" spans="1:7" s="77" customFormat="1" ht="32.1" customHeight="1">
      <c r="A680" s="91"/>
      <c r="B680" s="277"/>
      <c r="C680" s="278"/>
      <c r="D680" s="278"/>
      <c r="E680" s="278"/>
      <c r="F680" s="123"/>
      <c r="G680" s="279">
        <f t="shared" si="11"/>
        <v>0</v>
      </c>
    </row>
    <row r="681" spans="1:7" s="77" customFormat="1" ht="32.1" customHeight="1">
      <c r="A681" s="91"/>
      <c r="B681" s="277"/>
      <c r="C681" s="278"/>
      <c r="D681" s="278"/>
      <c r="E681" s="278"/>
      <c r="F681" s="123"/>
      <c r="G681" s="279">
        <f t="shared" si="11"/>
        <v>0</v>
      </c>
    </row>
    <row r="682" spans="1:7" s="77" customFormat="1" ht="32.1" customHeight="1">
      <c r="A682" s="91"/>
      <c r="B682" s="277"/>
      <c r="C682" s="278"/>
      <c r="D682" s="278"/>
      <c r="E682" s="278"/>
      <c r="F682" s="123"/>
      <c r="G682" s="279">
        <f t="shared" si="11"/>
        <v>0</v>
      </c>
    </row>
    <row r="683" spans="1:7" s="77" customFormat="1" ht="32.1" customHeight="1">
      <c r="A683" s="91"/>
      <c r="B683" s="277"/>
      <c r="C683" s="278"/>
      <c r="D683" s="278"/>
      <c r="E683" s="278"/>
      <c r="F683" s="123"/>
      <c r="G683" s="279">
        <f t="shared" si="11"/>
        <v>0</v>
      </c>
    </row>
    <row r="684" spans="1:7" s="77" customFormat="1" ht="32.1" customHeight="1">
      <c r="A684" s="91"/>
      <c r="B684" s="277"/>
      <c r="C684" s="278"/>
      <c r="D684" s="278"/>
      <c r="E684" s="278"/>
      <c r="F684" s="123"/>
      <c r="G684" s="279">
        <f t="shared" si="11"/>
        <v>0</v>
      </c>
    </row>
    <row r="685" spans="1:7" s="77" customFormat="1" ht="32.1" customHeight="1">
      <c r="A685" s="91"/>
      <c r="B685" s="277"/>
      <c r="C685" s="278"/>
      <c r="D685" s="278"/>
      <c r="E685" s="278"/>
      <c r="F685" s="123"/>
      <c r="G685" s="279">
        <f t="shared" si="11"/>
        <v>0</v>
      </c>
    </row>
    <row r="686" spans="1:7" s="77" customFormat="1" ht="32.1" customHeight="1">
      <c r="A686" s="91"/>
      <c r="B686" s="277"/>
      <c r="C686" s="278"/>
      <c r="D686" s="278"/>
      <c r="E686" s="278"/>
      <c r="F686" s="123"/>
      <c r="G686" s="279">
        <f t="shared" si="11"/>
        <v>0</v>
      </c>
    </row>
    <row r="687" spans="1:7" s="77" customFormat="1" ht="32.1" customHeight="1">
      <c r="A687" s="91"/>
      <c r="B687" s="277"/>
      <c r="C687" s="278"/>
      <c r="D687" s="278"/>
      <c r="E687" s="278"/>
      <c r="F687" s="123"/>
      <c r="G687" s="279">
        <f t="shared" si="11"/>
        <v>0</v>
      </c>
    </row>
    <row r="688" spans="1:7" s="77" customFormat="1" ht="32.1" customHeight="1">
      <c r="A688" s="91"/>
      <c r="B688" s="277"/>
      <c r="C688" s="278"/>
      <c r="D688" s="278"/>
      <c r="E688" s="278"/>
      <c r="F688" s="123"/>
      <c r="G688" s="279">
        <f t="shared" si="11"/>
        <v>0</v>
      </c>
    </row>
    <row r="689" spans="1:7" s="77" customFormat="1" ht="32.1" customHeight="1">
      <c r="A689" s="91"/>
      <c r="B689" s="277"/>
      <c r="C689" s="278"/>
      <c r="D689" s="278"/>
      <c r="E689" s="278"/>
      <c r="F689" s="123"/>
      <c r="G689" s="279">
        <f t="shared" si="11"/>
        <v>0</v>
      </c>
    </row>
    <row r="690" spans="1:7" s="77" customFormat="1" ht="32.1" customHeight="1">
      <c r="A690" s="91"/>
      <c r="B690" s="277"/>
      <c r="C690" s="278"/>
      <c r="D690" s="278"/>
      <c r="E690" s="278"/>
      <c r="F690" s="123"/>
      <c r="G690" s="279">
        <f t="shared" si="11"/>
        <v>0</v>
      </c>
    </row>
    <row r="691" spans="1:7" s="77" customFormat="1" ht="32.1" customHeight="1">
      <c r="A691" s="91"/>
      <c r="B691" s="277"/>
      <c r="C691" s="278"/>
      <c r="D691" s="278"/>
      <c r="E691" s="278"/>
      <c r="F691" s="123"/>
      <c r="G691" s="279">
        <f t="shared" si="11"/>
        <v>0</v>
      </c>
    </row>
    <row r="692" spans="1:7" s="77" customFormat="1" ht="32.1" customHeight="1">
      <c r="A692" s="91"/>
      <c r="B692" s="277"/>
      <c r="C692" s="278"/>
      <c r="D692" s="278"/>
      <c r="E692" s="278"/>
      <c r="F692" s="123"/>
      <c r="G692" s="279">
        <f t="shared" si="11"/>
        <v>0</v>
      </c>
    </row>
    <row r="693" spans="1:7" s="77" customFormat="1" ht="32.1" customHeight="1">
      <c r="A693" s="91"/>
      <c r="B693" s="277"/>
      <c r="C693" s="278"/>
      <c r="D693" s="278"/>
      <c r="E693" s="278"/>
      <c r="F693" s="123"/>
      <c r="G693" s="279">
        <f t="shared" si="11"/>
        <v>0</v>
      </c>
    </row>
    <row r="694" spans="1:7" s="77" customFormat="1" ht="32.1" customHeight="1">
      <c r="A694" s="91"/>
      <c r="B694" s="277"/>
      <c r="C694" s="278"/>
      <c r="D694" s="278"/>
      <c r="E694" s="278"/>
      <c r="F694" s="123"/>
      <c r="G694" s="279">
        <f t="shared" si="11"/>
        <v>0</v>
      </c>
    </row>
    <row r="695" spans="1:7" s="77" customFormat="1" ht="32.1" customHeight="1">
      <c r="A695" s="91"/>
      <c r="B695" s="277"/>
      <c r="C695" s="278"/>
      <c r="D695" s="278"/>
      <c r="E695" s="278"/>
      <c r="F695" s="123"/>
      <c r="G695" s="279">
        <f t="shared" si="11"/>
        <v>0</v>
      </c>
    </row>
    <row r="696" spans="1:7" s="77" customFormat="1" ht="32.1" customHeight="1">
      <c r="A696" s="91"/>
      <c r="B696" s="277"/>
      <c r="C696" s="278"/>
      <c r="D696" s="278"/>
      <c r="E696" s="278"/>
      <c r="F696" s="123"/>
      <c r="G696" s="279">
        <f t="shared" si="11"/>
        <v>0</v>
      </c>
    </row>
    <row r="697" spans="1:7" s="77" customFormat="1" ht="32.1" customHeight="1">
      <c r="A697" s="91"/>
      <c r="B697" s="277"/>
      <c r="C697" s="278"/>
      <c r="D697" s="278"/>
      <c r="E697" s="278"/>
      <c r="F697" s="123"/>
      <c r="G697" s="279">
        <f t="shared" si="11"/>
        <v>0</v>
      </c>
    </row>
    <row r="698" spans="1:7" s="77" customFormat="1" ht="32.1" customHeight="1">
      <c r="A698" s="91"/>
      <c r="B698" s="277"/>
      <c r="C698" s="278"/>
      <c r="D698" s="278"/>
      <c r="E698" s="278"/>
      <c r="F698" s="123"/>
      <c r="G698" s="279">
        <f t="shared" si="11"/>
        <v>0</v>
      </c>
    </row>
    <row r="699" spans="1:7" s="77" customFormat="1" ht="32.1" customHeight="1">
      <c r="A699" s="91"/>
      <c r="B699" s="277"/>
      <c r="C699" s="278"/>
      <c r="D699" s="278"/>
      <c r="E699" s="278"/>
      <c r="F699" s="123"/>
      <c r="G699" s="279">
        <f t="shared" si="11"/>
        <v>0</v>
      </c>
    </row>
    <row r="700" spans="1:7" s="77" customFormat="1" ht="32.1" customHeight="1">
      <c r="A700" s="91"/>
      <c r="B700" s="277"/>
      <c r="C700" s="278"/>
      <c r="D700" s="278"/>
      <c r="E700" s="278"/>
      <c r="F700" s="123"/>
      <c r="G700" s="279">
        <f t="shared" si="11"/>
        <v>0</v>
      </c>
    </row>
    <row r="701" spans="1:7" s="77" customFormat="1" ht="32.1" customHeight="1">
      <c r="A701" s="91"/>
      <c r="B701" s="277"/>
      <c r="C701" s="278"/>
      <c r="D701" s="278"/>
      <c r="E701" s="278"/>
      <c r="F701" s="123"/>
      <c r="G701" s="279">
        <f t="shared" si="11"/>
        <v>0</v>
      </c>
    </row>
    <row r="702" spans="1:7" s="77" customFormat="1" ht="32.1" customHeight="1">
      <c r="A702" s="91"/>
      <c r="B702" s="277"/>
      <c r="C702" s="278"/>
      <c r="D702" s="278"/>
      <c r="E702" s="278"/>
      <c r="F702" s="123"/>
      <c r="G702" s="279">
        <f t="shared" si="11"/>
        <v>0</v>
      </c>
    </row>
    <row r="703" spans="1:7" s="77" customFormat="1" ht="32.1" customHeight="1">
      <c r="A703" s="91"/>
      <c r="B703" s="277"/>
      <c r="C703" s="278"/>
      <c r="D703" s="278"/>
      <c r="E703" s="278"/>
      <c r="F703" s="123"/>
      <c r="G703" s="279">
        <f t="shared" si="11"/>
        <v>0</v>
      </c>
    </row>
    <row r="704" spans="1:7" s="77" customFormat="1" ht="32.1" customHeight="1">
      <c r="A704" s="91"/>
      <c r="B704" s="277"/>
      <c r="C704" s="278"/>
      <c r="D704" s="278"/>
      <c r="E704" s="278"/>
      <c r="F704" s="123"/>
      <c r="G704" s="279">
        <f t="shared" si="11"/>
        <v>0</v>
      </c>
    </row>
    <row r="705" spans="1:7" s="77" customFormat="1" ht="32.1" customHeight="1">
      <c r="A705" s="91"/>
      <c r="B705" s="277"/>
      <c r="C705" s="278"/>
      <c r="D705" s="278"/>
      <c r="E705" s="278"/>
      <c r="F705" s="123"/>
      <c r="G705" s="279">
        <f t="shared" si="11"/>
        <v>0</v>
      </c>
    </row>
    <row r="706" spans="1:7" s="77" customFormat="1" ht="32.1" customHeight="1">
      <c r="A706" s="91"/>
      <c r="B706" s="277"/>
      <c r="C706" s="278"/>
      <c r="D706" s="278"/>
      <c r="E706" s="278"/>
      <c r="F706" s="123"/>
      <c r="G706" s="279">
        <f t="shared" si="11"/>
        <v>0</v>
      </c>
    </row>
    <row r="707" spans="1:7" s="77" customFormat="1" ht="32.1" customHeight="1">
      <c r="A707" s="91"/>
      <c r="B707" s="277"/>
      <c r="C707" s="278"/>
      <c r="D707" s="278"/>
      <c r="E707" s="278"/>
      <c r="F707" s="123"/>
      <c r="G707" s="279">
        <f t="shared" si="11"/>
        <v>0</v>
      </c>
    </row>
    <row r="708" spans="1:7" s="77" customFormat="1" ht="32.1" customHeight="1">
      <c r="A708" s="91"/>
      <c r="B708" s="277"/>
      <c r="C708" s="278"/>
      <c r="D708" s="278"/>
      <c r="E708" s="278"/>
      <c r="F708" s="123"/>
      <c r="G708" s="279">
        <f t="shared" si="11"/>
        <v>0</v>
      </c>
    </row>
    <row r="709" spans="1:7" s="77" customFormat="1" ht="32.1" customHeight="1">
      <c r="A709" s="91"/>
      <c r="B709" s="277"/>
      <c r="C709" s="278"/>
      <c r="D709" s="278"/>
      <c r="E709" s="278"/>
      <c r="F709" s="123"/>
      <c r="G709" s="279">
        <f t="shared" si="11"/>
        <v>0</v>
      </c>
    </row>
    <row r="710" spans="1:7" s="77" customFormat="1" ht="32.1" customHeight="1">
      <c r="A710" s="91"/>
      <c r="B710" s="277"/>
      <c r="C710" s="278"/>
      <c r="D710" s="278"/>
      <c r="E710" s="278"/>
      <c r="F710" s="123"/>
      <c r="G710" s="279">
        <f t="shared" si="11"/>
        <v>0</v>
      </c>
    </row>
    <row r="711" spans="1:7" s="77" customFormat="1" ht="32.1" customHeight="1">
      <c r="A711" s="91"/>
      <c r="B711" s="277"/>
      <c r="C711" s="278"/>
      <c r="D711" s="278"/>
      <c r="E711" s="278"/>
      <c r="F711" s="123"/>
      <c r="G711" s="279">
        <f t="shared" si="11"/>
        <v>0</v>
      </c>
    </row>
    <row r="712" spans="1:7" s="77" customFormat="1" ht="32.1" customHeight="1">
      <c r="A712" s="91"/>
      <c r="B712" s="277"/>
      <c r="C712" s="278"/>
      <c r="D712" s="278"/>
      <c r="E712" s="278"/>
      <c r="F712" s="123"/>
      <c r="G712" s="279">
        <f t="shared" si="11"/>
        <v>0</v>
      </c>
    </row>
    <row r="713" spans="1:7" s="77" customFormat="1" ht="32.1" customHeight="1">
      <c r="A713" s="91"/>
      <c r="B713" s="277"/>
      <c r="C713" s="278"/>
      <c r="D713" s="278"/>
      <c r="E713" s="278"/>
      <c r="F713" s="123"/>
      <c r="G713" s="279">
        <f t="shared" si="11"/>
        <v>0</v>
      </c>
    </row>
    <row r="714" spans="1:7" s="77" customFormat="1" ht="32.1" customHeight="1">
      <c r="A714" s="91"/>
      <c r="B714" s="277"/>
      <c r="C714" s="278"/>
      <c r="D714" s="278"/>
      <c r="E714" s="278"/>
      <c r="F714" s="123"/>
      <c r="G714" s="279">
        <f t="shared" si="11"/>
        <v>0</v>
      </c>
    </row>
    <row r="715" spans="1:7" s="77" customFormat="1" ht="32.1" customHeight="1">
      <c r="A715" s="91"/>
      <c r="B715" s="277"/>
      <c r="C715" s="278"/>
      <c r="D715" s="278"/>
      <c r="E715" s="278"/>
      <c r="F715" s="123"/>
      <c r="G715" s="279">
        <f t="shared" si="11"/>
        <v>0</v>
      </c>
    </row>
    <row r="716" spans="1:7" s="77" customFormat="1" ht="32.1" customHeight="1">
      <c r="A716" s="91"/>
      <c r="B716" s="277"/>
      <c r="C716" s="278"/>
      <c r="D716" s="278"/>
      <c r="E716" s="278"/>
      <c r="F716" s="123"/>
      <c r="G716" s="279">
        <f t="shared" si="11"/>
        <v>0</v>
      </c>
    </row>
    <row r="717" spans="1:7" s="77" customFormat="1" ht="32.1" customHeight="1">
      <c r="A717" s="91"/>
      <c r="B717" s="277"/>
      <c r="C717" s="278"/>
      <c r="D717" s="278"/>
      <c r="E717" s="278"/>
      <c r="F717" s="123"/>
      <c r="G717" s="279">
        <f t="shared" si="11"/>
        <v>0</v>
      </c>
    </row>
    <row r="718" spans="1:7" s="77" customFormat="1" ht="32.1" customHeight="1">
      <c r="A718" s="91"/>
      <c r="B718" s="277"/>
      <c r="C718" s="278"/>
      <c r="D718" s="278"/>
      <c r="E718" s="278"/>
      <c r="F718" s="123"/>
      <c r="G718" s="279">
        <f t="shared" si="11"/>
        <v>0</v>
      </c>
    </row>
    <row r="719" spans="1:7" s="77" customFormat="1" ht="32.1" customHeight="1">
      <c r="A719" s="91"/>
      <c r="B719" s="277"/>
      <c r="C719" s="278"/>
      <c r="D719" s="278"/>
      <c r="E719" s="278"/>
      <c r="F719" s="123"/>
      <c r="G719" s="279">
        <f t="shared" si="11"/>
        <v>0</v>
      </c>
    </row>
    <row r="720" spans="1:7" s="77" customFormat="1" ht="32.1" customHeight="1">
      <c r="A720" s="91"/>
      <c r="B720" s="277"/>
      <c r="C720" s="278"/>
      <c r="D720" s="278"/>
      <c r="E720" s="278"/>
      <c r="F720" s="123"/>
      <c r="G720" s="279">
        <f t="shared" si="11"/>
        <v>0</v>
      </c>
    </row>
    <row r="721" spans="1:7" s="77" customFormat="1" ht="32.1" customHeight="1">
      <c r="A721" s="91"/>
      <c r="B721" s="277"/>
      <c r="C721" s="278"/>
      <c r="D721" s="278"/>
      <c r="E721" s="278"/>
      <c r="F721" s="123"/>
      <c r="G721" s="279">
        <f t="shared" si="11"/>
        <v>0</v>
      </c>
    </row>
    <row r="722" spans="1:7" s="77" customFormat="1" ht="32.1" customHeight="1">
      <c r="A722" s="91"/>
      <c r="B722" s="277"/>
      <c r="C722" s="278"/>
      <c r="D722" s="278"/>
      <c r="E722" s="278"/>
      <c r="F722" s="123"/>
      <c r="G722" s="279">
        <f t="shared" si="11"/>
        <v>0</v>
      </c>
    </row>
    <row r="723" spans="1:7" s="77" customFormat="1" ht="32.1" customHeight="1">
      <c r="A723" s="91"/>
      <c r="B723" s="277"/>
      <c r="C723" s="278"/>
      <c r="D723" s="278"/>
      <c r="E723" s="278"/>
      <c r="F723" s="123"/>
      <c r="G723" s="279">
        <f t="shared" si="11"/>
        <v>0</v>
      </c>
    </row>
    <row r="724" spans="1:7" s="77" customFormat="1" ht="32.1" customHeight="1">
      <c r="A724" s="91"/>
      <c r="B724" s="277"/>
      <c r="C724" s="278"/>
      <c r="D724" s="278"/>
      <c r="E724" s="278"/>
      <c r="F724" s="123"/>
      <c r="G724" s="279">
        <f t="shared" si="11"/>
        <v>0</v>
      </c>
    </row>
    <row r="725" spans="1:7" s="77" customFormat="1" ht="32.1" customHeight="1">
      <c r="A725" s="91"/>
      <c r="B725" s="277"/>
      <c r="C725" s="278"/>
      <c r="D725" s="278"/>
      <c r="E725" s="278"/>
      <c r="F725" s="123"/>
      <c r="G725" s="279">
        <f t="shared" ref="G725:G788" si="12">C725-D725+(E725+F725)</f>
        <v>0</v>
      </c>
    </row>
    <row r="726" spans="1:7" s="77" customFormat="1" ht="32.1" customHeight="1">
      <c r="A726" s="91"/>
      <c r="B726" s="277"/>
      <c r="C726" s="278"/>
      <c r="D726" s="278"/>
      <c r="E726" s="278"/>
      <c r="F726" s="123"/>
      <c r="G726" s="279">
        <f t="shared" si="12"/>
        <v>0</v>
      </c>
    </row>
    <row r="727" spans="1:7" s="77" customFormat="1" ht="32.1" customHeight="1">
      <c r="A727" s="91"/>
      <c r="B727" s="277"/>
      <c r="C727" s="278"/>
      <c r="D727" s="278"/>
      <c r="E727" s="278"/>
      <c r="F727" s="123"/>
      <c r="G727" s="279">
        <f t="shared" si="12"/>
        <v>0</v>
      </c>
    </row>
    <row r="728" spans="1:7" s="77" customFormat="1" ht="32.1" customHeight="1">
      <c r="A728" s="91"/>
      <c r="B728" s="277"/>
      <c r="C728" s="278"/>
      <c r="D728" s="278"/>
      <c r="E728" s="278"/>
      <c r="F728" s="123"/>
      <c r="G728" s="279">
        <f t="shared" si="12"/>
        <v>0</v>
      </c>
    </row>
    <row r="729" spans="1:7" s="77" customFormat="1" ht="32.1" customHeight="1">
      <c r="A729" s="91"/>
      <c r="B729" s="277"/>
      <c r="C729" s="278"/>
      <c r="D729" s="278"/>
      <c r="E729" s="278"/>
      <c r="F729" s="123"/>
      <c r="G729" s="279">
        <f t="shared" si="12"/>
        <v>0</v>
      </c>
    </row>
    <row r="730" spans="1:7" s="77" customFormat="1" ht="32.1" customHeight="1">
      <c r="A730" s="91"/>
      <c r="B730" s="277"/>
      <c r="C730" s="278"/>
      <c r="D730" s="278"/>
      <c r="E730" s="278"/>
      <c r="F730" s="123"/>
      <c r="G730" s="279">
        <f t="shared" si="12"/>
        <v>0</v>
      </c>
    </row>
    <row r="731" spans="1:7" s="77" customFormat="1" ht="32.1" customHeight="1">
      <c r="A731" s="91"/>
      <c r="B731" s="277"/>
      <c r="C731" s="278"/>
      <c r="D731" s="278"/>
      <c r="E731" s="278"/>
      <c r="F731" s="123"/>
      <c r="G731" s="279">
        <f t="shared" si="12"/>
        <v>0</v>
      </c>
    </row>
    <row r="732" spans="1:7" s="77" customFormat="1" ht="32.1" customHeight="1">
      <c r="A732" s="91"/>
      <c r="B732" s="277"/>
      <c r="C732" s="278"/>
      <c r="D732" s="278"/>
      <c r="E732" s="278"/>
      <c r="F732" s="123"/>
      <c r="G732" s="279">
        <f t="shared" si="12"/>
        <v>0</v>
      </c>
    </row>
    <row r="733" spans="1:7" s="77" customFormat="1" ht="32.1" customHeight="1">
      <c r="A733" s="91"/>
      <c r="B733" s="277"/>
      <c r="C733" s="278"/>
      <c r="D733" s="278"/>
      <c r="E733" s="278"/>
      <c r="F733" s="123"/>
      <c r="G733" s="279">
        <f t="shared" si="12"/>
        <v>0</v>
      </c>
    </row>
    <row r="734" spans="1:7" s="77" customFormat="1" ht="32.1" customHeight="1">
      <c r="A734" s="91"/>
      <c r="B734" s="277"/>
      <c r="C734" s="278"/>
      <c r="D734" s="278"/>
      <c r="E734" s="278"/>
      <c r="F734" s="123"/>
      <c r="G734" s="279">
        <f t="shared" si="12"/>
        <v>0</v>
      </c>
    </row>
    <row r="735" spans="1:7" s="77" customFormat="1" ht="32.1" customHeight="1">
      <c r="A735" s="91"/>
      <c r="B735" s="277"/>
      <c r="C735" s="278"/>
      <c r="D735" s="278"/>
      <c r="E735" s="278"/>
      <c r="F735" s="123"/>
      <c r="G735" s="279">
        <f t="shared" si="12"/>
        <v>0</v>
      </c>
    </row>
    <row r="736" spans="1:7" s="77" customFormat="1" ht="32.1" customHeight="1">
      <c r="A736" s="91"/>
      <c r="B736" s="277"/>
      <c r="C736" s="278"/>
      <c r="D736" s="278"/>
      <c r="E736" s="278"/>
      <c r="F736" s="123"/>
      <c r="G736" s="279">
        <f t="shared" si="12"/>
        <v>0</v>
      </c>
    </row>
    <row r="737" spans="1:7" s="77" customFormat="1" ht="32.1" customHeight="1">
      <c r="A737" s="91"/>
      <c r="B737" s="277"/>
      <c r="C737" s="278"/>
      <c r="D737" s="278"/>
      <c r="E737" s="278"/>
      <c r="F737" s="123"/>
      <c r="G737" s="279">
        <f t="shared" si="12"/>
        <v>0</v>
      </c>
    </row>
    <row r="738" spans="1:7" s="77" customFormat="1" ht="32.1" customHeight="1">
      <c r="A738" s="91"/>
      <c r="B738" s="277"/>
      <c r="C738" s="278"/>
      <c r="D738" s="278"/>
      <c r="E738" s="278"/>
      <c r="F738" s="123"/>
      <c r="G738" s="279">
        <f t="shared" si="12"/>
        <v>0</v>
      </c>
    </row>
    <row r="739" spans="1:7" s="77" customFormat="1" ht="32.1" customHeight="1">
      <c r="A739" s="91"/>
      <c r="B739" s="277"/>
      <c r="C739" s="278"/>
      <c r="D739" s="278"/>
      <c r="E739" s="278"/>
      <c r="F739" s="123"/>
      <c r="G739" s="279">
        <f t="shared" si="12"/>
        <v>0</v>
      </c>
    </row>
    <row r="740" spans="1:7" s="77" customFormat="1" ht="32.1" customHeight="1">
      <c r="A740" s="91"/>
      <c r="B740" s="277"/>
      <c r="C740" s="278"/>
      <c r="D740" s="278"/>
      <c r="E740" s="278"/>
      <c r="F740" s="123"/>
      <c r="G740" s="279">
        <f t="shared" si="12"/>
        <v>0</v>
      </c>
    </row>
    <row r="741" spans="1:7" s="77" customFormat="1" ht="32.1" customHeight="1">
      <c r="A741" s="91"/>
      <c r="B741" s="277"/>
      <c r="C741" s="278"/>
      <c r="D741" s="278"/>
      <c r="E741" s="278"/>
      <c r="F741" s="123"/>
      <c r="G741" s="279">
        <f t="shared" si="12"/>
        <v>0</v>
      </c>
    </row>
    <row r="742" spans="1:7" s="77" customFormat="1" ht="32.1" customHeight="1">
      <c r="A742" s="91"/>
      <c r="B742" s="277"/>
      <c r="C742" s="278"/>
      <c r="D742" s="278"/>
      <c r="E742" s="278"/>
      <c r="F742" s="123"/>
      <c r="G742" s="279">
        <f t="shared" si="12"/>
        <v>0</v>
      </c>
    </row>
    <row r="743" spans="1:7" s="77" customFormat="1" ht="32.1" customHeight="1">
      <c r="A743" s="91"/>
      <c r="B743" s="277"/>
      <c r="C743" s="278"/>
      <c r="D743" s="278"/>
      <c r="E743" s="278"/>
      <c r="F743" s="123"/>
      <c r="G743" s="279">
        <f t="shared" si="12"/>
        <v>0</v>
      </c>
    </row>
    <row r="744" spans="1:7" s="77" customFormat="1" ht="32.1" customHeight="1">
      <c r="A744" s="91"/>
      <c r="B744" s="277"/>
      <c r="C744" s="278"/>
      <c r="D744" s="278"/>
      <c r="E744" s="278"/>
      <c r="F744" s="123"/>
      <c r="G744" s="279">
        <f t="shared" si="12"/>
        <v>0</v>
      </c>
    </row>
    <row r="745" spans="1:7" s="77" customFormat="1" ht="32.1" customHeight="1">
      <c r="A745" s="91"/>
      <c r="B745" s="277"/>
      <c r="C745" s="278"/>
      <c r="D745" s="278"/>
      <c r="E745" s="278"/>
      <c r="F745" s="123"/>
      <c r="G745" s="279">
        <f t="shared" si="12"/>
        <v>0</v>
      </c>
    </row>
    <row r="746" spans="1:7" s="77" customFormat="1" ht="32.1" customHeight="1">
      <c r="A746" s="91"/>
      <c r="B746" s="277"/>
      <c r="C746" s="278"/>
      <c r="D746" s="278"/>
      <c r="E746" s="278"/>
      <c r="F746" s="123"/>
      <c r="G746" s="279">
        <f t="shared" si="12"/>
        <v>0</v>
      </c>
    </row>
    <row r="747" spans="1:7" s="77" customFormat="1" ht="32.1" customHeight="1">
      <c r="A747" s="91"/>
      <c r="B747" s="277"/>
      <c r="C747" s="278"/>
      <c r="D747" s="278"/>
      <c r="E747" s="278"/>
      <c r="F747" s="123"/>
      <c r="G747" s="279">
        <f t="shared" si="12"/>
        <v>0</v>
      </c>
    </row>
    <row r="748" spans="1:7" s="77" customFormat="1" ht="32.1" customHeight="1">
      <c r="A748" s="91"/>
      <c r="B748" s="277"/>
      <c r="C748" s="278"/>
      <c r="D748" s="278"/>
      <c r="E748" s="278"/>
      <c r="F748" s="123"/>
      <c r="G748" s="279">
        <f t="shared" si="12"/>
        <v>0</v>
      </c>
    </row>
    <row r="749" spans="1:7" s="77" customFormat="1" ht="32.1" customHeight="1">
      <c r="A749" s="91"/>
      <c r="B749" s="277"/>
      <c r="C749" s="278"/>
      <c r="D749" s="278"/>
      <c r="E749" s="278"/>
      <c r="F749" s="123"/>
      <c r="G749" s="279">
        <f t="shared" si="12"/>
        <v>0</v>
      </c>
    </row>
    <row r="750" spans="1:7" s="77" customFormat="1" ht="32.1" customHeight="1">
      <c r="A750" s="91"/>
      <c r="B750" s="277"/>
      <c r="C750" s="278"/>
      <c r="D750" s="278"/>
      <c r="E750" s="278"/>
      <c r="F750" s="123"/>
      <c r="G750" s="279">
        <f t="shared" si="12"/>
        <v>0</v>
      </c>
    </row>
    <row r="751" spans="1:7" s="77" customFormat="1" ht="32.1" customHeight="1">
      <c r="A751" s="91"/>
      <c r="B751" s="277"/>
      <c r="C751" s="278"/>
      <c r="D751" s="278"/>
      <c r="E751" s="278"/>
      <c r="F751" s="123"/>
      <c r="G751" s="279">
        <f t="shared" si="12"/>
        <v>0</v>
      </c>
    </row>
    <row r="752" spans="1:7" s="77" customFormat="1" ht="32.1" customHeight="1">
      <c r="A752" s="91"/>
      <c r="B752" s="277"/>
      <c r="C752" s="278"/>
      <c r="D752" s="278"/>
      <c r="E752" s="278"/>
      <c r="F752" s="123"/>
      <c r="G752" s="279">
        <f t="shared" si="12"/>
        <v>0</v>
      </c>
    </row>
    <row r="753" spans="1:7" s="77" customFormat="1" ht="32.1" customHeight="1">
      <c r="A753" s="91"/>
      <c r="B753" s="277"/>
      <c r="C753" s="278"/>
      <c r="D753" s="278"/>
      <c r="E753" s="278"/>
      <c r="F753" s="123"/>
      <c r="G753" s="279">
        <f t="shared" si="12"/>
        <v>0</v>
      </c>
    </row>
    <row r="754" spans="1:7" s="77" customFormat="1" ht="32.1" customHeight="1">
      <c r="A754" s="91"/>
      <c r="B754" s="277"/>
      <c r="C754" s="278"/>
      <c r="D754" s="278"/>
      <c r="E754" s="278"/>
      <c r="F754" s="123"/>
      <c r="G754" s="279">
        <f t="shared" si="12"/>
        <v>0</v>
      </c>
    </row>
    <row r="755" spans="1:7" s="77" customFormat="1" ht="32.1" customHeight="1">
      <c r="A755" s="91"/>
      <c r="B755" s="277"/>
      <c r="C755" s="278"/>
      <c r="D755" s="278"/>
      <c r="E755" s="278"/>
      <c r="F755" s="123"/>
      <c r="G755" s="279">
        <f t="shared" si="12"/>
        <v>0</v>
      </c>
    </row>
    <row r="756" spans="1:7" s="77" customFormat="1" ht="32.1" customHeight="1">
      <c r="A756" s="91"/>
      <c r="B756" s="277"/>
      <c r="C756" s="278"/>
      <c r="D756" s="278"/>
      <c r="E756" s="278"/>
      <c r="F756" s="123"/>
      <c r="G756" s="279">
        <f t="shared" si="12"/>
        <v>0</v>
      </c>
    </row>
    <row r="757" spans="1:7" s="77" customFormat="1" ht="32.1" customHeight="1">
      <c r="A757" s="91"/>
      <c r="B757" s="277"/>
      <c r="C757" s="278"/>
      <c r="D757" s="278"/>
      <c r="E757" s="278"/>
      <c r="F757" s="123"/>
      <c r="G757" s="279">
        <f t="shared" si="12"/>
        <v>0</v>
      </c>
    </row>
    <row r="758" spans="1:7" s="77" customFormat="1" ht="32.1" customHeight="1">
      <c r="A758" s="91"/>
      <c r="B758" s="277"/>
      <c r="C758" s="278"/>
      <c r="D758" s="278"/>
      <c r="E758" s="278"/>
      <c r="F758" s="123"/>
      <c r="G758" s="279">
        <f t="shared" si="12"/>
        <v>0</v>
      </c>
    </row>
    <row r="759" spans="1:7" s="77" customFormat="1" ht="32.1" customHeight="1">
      <c r="A759" s="91"/>
      <c r="B759" s="277"/>
      <c r="C759" s="278"/>
      <c r="D759" s="278"/>
      <c r="E759" s="278"/>
      <c r="F759" s="123"/>
      <c r="G759" s="279">
        <f t="shared" si="12"/>
        <v>0</v>
      </c>
    </row>
    <row r="760" spans="1:7" s="77" customFormat="1" ht="32.1" customHeight="1">
      <c r="A760" s="91"/>
      <c r="B760" s="277"/>
      <c r="C760" s="278"/>
      <c r="D760" s="278"/>
      <c r="E760" s="278"/>
      <c r="F760" s="123"/>
      <c r="G760" s="279">
        <f t="shared" si="12"/>
        <v>0</v>
      </c>
    </row>
    <row r="761" spans="1:7" s="77" customFormat="1" ht="32.1" customHeight="1">
      <c r="A761" s="91"/>
      <c r="B761" s="277"/>
      <c r="C761" s="278"/>
      <c r="D761" s="278"/>
      <c r="E761" s="278"/>
      <c r="F761" s="123"/>
      <c r="G761" s="279">
        <f t="shared" si="12"/>
        <v>0</v>
      </c>
    </row>
    <row r="762" spans="1:7" s="77" customFormat="1" ht="32.1" customHeight="1">
      <c r="A762" s="91"/>
      <c r="B762" s="277"/>
      <c r="C762" s="278"/>
      <c r="D762" s="278"/>
      <c r="E762" s="278"/>
      <c r="F762" s="123"/>
      <c r="G762" s="279">
        <f t="shared" si="12"/>
        <v>0</v>
      </c>
    </row>
    <row r="763" spans="1:7" s="77" customFormat="1" ht="32.1" customHeight="1">
      <c r="A763" s="91"/>
      <c r="B763" s="277"/>
      <c r="C763" s="278"/>
      <c r="D763" s="278"/>
      <c r="E763" s="278"/>
      <c r="F763" s="123"/>
      <c r="G763" s="279">
        <f t="shared" si="12"/>
        <v>0</v>
      </c>
    </row>
    <row r="764" spans="1:7" s="77" customFormat="1" ht="32.1" customHeight="1">
      <c r="A764" s="91"/>
      <c r="B764" s="277"/>
      <c r="C764" s="278"/>
      <c r="D764" s="278"/>
      <c r="E764" s="278"/>
      <c r="F764" s="123"/>
      <c r="G764" s="279">
        <f t="shared" si="12"/>
        <v>0</v>
      </c>
    </row>
    <row r="765" spans="1:7" s="77" customFormat="1" ht="32.1" customHeight="1">
      <c r="A765" s="91"/>
      <c r="B765" s="277"/>
      <c r="C765" s="278"/>
      <c r="D765" s="278"/>
      <c r="E765" s="278"/>
      <c r="F765" s="123"/>
      <c r="G765" s="279">
        <f t="shared" si="12"/>
        <v>0</v>
      </c>
    </row>
    <row r="766" spans="1:7" s="77" customFormat="1" ht="32.1" customHeight="1">
      <c r="A766" s="91"/>
      <c r="B766" s="277"/>
      <c r="C766" s="278"/>
      <c r="D766" s="278"/>
      <c r="E766" s="278"/>
      <c r="F766" s="123"/>
      <c r="G766" s="279">
        <f t="shared" si="12"/>
        <v>0</v>
      </c>
    </row>
    <row r="767" spans="1:7" s="77" customFormat="1" ht="32.1" customHeight="1">
      <c r="A767" s="91"/>
      <c r="B767" s="277"/>
      <c r="C767" s="278"/>
      <c r="D767" s="278"/>
      <c r="E767" s="278"/>
      <c r="F767" s="123"/>
      <c r="G767" s="279">
        <f t="shared" si="12"/>
        <v>0</v>
      </c>
    </row>
    <row r="768" spans="1:7" s="77" customFormat="1" ht="32.1" customHeight="1">
      <c r="A768" s="91"/>
      <c r="B768" s="277"/>
      <c r="C768" s="278"/>
      <c r="D768" s="278"/>
      <c r="E768" s="278"/>
      <c r="F768" s="123"/>
      <c r="G768" s="279">
        <f t="shared" si="12"/>
        <v>0</v>
      </c>
    </row>
    <row r="769" spans="1:7" s="77" customFormat="1" ht="32.1" customHeight="1">
      <c r="A769" s="91"/>
      <c r="B769" s="277"/>
      <c r="C769" s="278"/>
      <c r="D769" s="278"/>
      <c r="E769" s="278"/>
      <c r="F769" s="123"/>
      <c r="G769" s="279">
        <f t="shared" si="12"/>
        <v>0</v>
      </c>
    </row>
    <row r="770" spans="1:7" s="77" customFormat="1" ht="32.1" customHeight="1">
      <c r="A770" s="91"/>
      <c r="B770" s="277"/>
      <c r="C770" s="278"/>
      <c r="D770" s="278"/>
      <c r="E770" s="278"/>
      <c r="F770" s="123"/>
      <c r="G770" s="279">
        <f t="shared" si="12"/>
        <v>0</v>
      </c>
    </row>
    <row r="771" spans="1:7" s="77" customFormat="1" ht="32.1" customHeight="1">
      <c r="A771" s="91"/>
      <c r="B771" s="277"/>
      <c r="C771" s="278"/>
      <c r="D771" s="278"/>
      <c r="E771" s="278"/>
      <c r="F771" s="123"/>
      <c r="G771" s="279">
        <f t="shared" si="12"/>
        <v>0</v>
      </c>
    </row>
    <row r="772" spans="1:7" s="77" customFormat="1" ht="32.1" customHeight="1">
      <c r="A772" s="91"/>
      <c r="B772" s="277"/>
      <c r="C772" s="278"/>
      <c r="D772" s="278"/>
      <c r="E772" s="278"/>
      <c r="F772" s="123"/>
      <c r="G772" s="279">
        <f t="shared" si="12"/>
        <v>0</v>
      </c>
    </row>
    <row r="773" spans="1:7" s="77" customFormat="1" ht="32.1" customHeight="1">
      <c r="A773" s="91"/>
      <c r="B773" s="277"/>
      <c r="C773" s="278"/>
      <c r="D773" s="278"/>
      <c r="E773" s="278"/>
      <c r="F773" s="123"/>
      <c r="G773" s="279">
        <f t="shared" si="12"/>
        <v>0</v>
      </c>
    </row>
    <row r="774" spans="1:7" s="77" customFormat="1" ht="32.1" customHeight="1">
      <c r="A774" s="91"/>
      <c r="B774" s="277"/>
      <c r="C774" s="278"/>
      <c r="D774" s="278"/>
      <c r="E774" s="278"/>
      <c r="F774" s="123"/>
      <c r="G774" s="279">
        <f t="shared" si="12"/>
        <v>0</v>
      </c>
    </row>
    <row r="775" spans="1:7" s="77" customFormat="1" ht="32.1" customHeight="1">
      <c r="A775" s="91"/>
      <c r="B775" s="277"/>
      <c r="C775" s="278"/>
      <c r="D775" s="278"/>
      <c r="E775" s="278"/>
      <c r="F775" s="123"/>
      <c r="G775" s="279">
        <f t="shared" si="12"/>
        <v>0</v>
      </c>
    </row>
    <row r="776" spans="1:7" s="77" customFormat="1" ht="32.1" customHeight="1">
      <c r="A776" s="91"/>
      <c r="B776" s="277"/>
      <c r="C776" s="278"/>
      <c r="D776" s="278"/>
      <c r="E776" s="278"/>
      <c r="F776" s="123"/>
      <c r="G776" s="279">
        <f t="shared" si="12"/>
        <v>0</v>
      </c>
    </row>
    <row r="777" spans="1:7" s="77" customFormat="1" ht="32.1" customHeight="1">
      <c r="A777" s="91"/>
      <c r="B777" s="277"/>
      <c r="C777" s="278"/>
      <c r="D777" s="278"/>
      <c r="E777" s="278"/>
      <c r="F777" s="123"/>
      <c r="G777" s="279">
        <f t="shared" si="12"/>
        <v>0</v>
      </c>
    </row>
    <row r="778" spans="1:7" s="77" customFormat="1" ht="32.1" customHeight="1">
      <c r="A778" s="91"/>
      <c r="B778" s="277"/>
      <c r="C778" s="278"/>
      <c r="D778" s="278"/>
      <c r="E778" s="278"/>
      <c r="F778" s="123"/>
      <c r="G778" s="279">
        <f t="shared" si="12"/>
        <v>0</v>
      </c>
    </row>
    <row r="779" spans="1:7" s="77" customFormat="1" ht="32.1" customHeight="1">
      <c r="A779" s="91"/>
      <c r="B779" s="277"/>
      <c r="C779" s="278"/>
      <c r="D779" s="278"/>
      <c r="E779" s="278"/>
      <c r="F779" s="123"/>
      <c r="G779" s="279">
        <f t="shared" si="12"/>
        <v>0</v>
      </c>
    </row>
    <row r="780" spans="1:7" s="77" customFormat="1" ht="32.1" customHeight="1">
      <c r="A780" s="91"/>
      <c r="B780" s="277"/>
      <c r="C780" s="278"/>
      <c r="D780" s="278"/>
      <c r="E780" s="278"/>
      <c r="F780" s="123"/>
      <c r="G780" s="279">
        <f t="shared" si="12"/>
        <v>0</v>
      </c>
    </row>
    <row r="781" spans="1:7" s="77" customFormat="1" ht="32.1" customHeight="1">
      <c r="A781" s="91"/>
      <c r="B781" s="277"/>
      <c r="C781" s="278"/>
      <c r="D781" s="278"/>
      <c r="E781" s="278"/>
      <c r="F781" s="123"/>
      <c r="G781" s="279">
        <f t="shared" si="12"/>
        <v>0</v>
      </c>
    </row>
    <row r="782" spans="1:7" s="77" customFormat="1" ht="32.1" customHeight="1">
      <c r="A782" s="91"/>
      <c r="B782" s="277"/>
      <c r="C782" s="278"/>
      <c r="D782" s="278"/>
      <c r="E782" s="278"/>
      <c r="F782" s="123"/>
      <c r="G782" s="279">
        <f t="shared" si="12"/>
        <v>0</v>
      </c>
    </row>
    <row r="783" spans="1:7" s="77" customFormat="1" ht="32.1" customHeight="1">
      <c r="A783" s="91"/>
      <c r="B783" s="277"/>
      <c r="C783" s="278"/>
      <c r="D783" s="278"/>
      <c r="E783" s="278"/>
      <c r="F783" s="123"/>
      <c r="G783" s="279">
        <f t="shared" si="12"/>
        <v>0</v>
      </c>
    </row>
    <row r="784" spans="1:7" s="77" customFormat="1" ht="32.1" customHeight="1">
      <c r="A784" s="91"/>
      <c r="B784" s="277"/>
      <c r="C784" s="278"/>
      <c r="D784" s="278"/>
      <c r="E784" s="278"/>
      <c r="F784" s="123"/>
      <c r="G784" s="279">
        <f t="shared" si="12"/>
        <v>0</v>
      </c>
    </row>
    <row r="785" spans="1:7" s="77" customFormat="1" ht="32.1" customHeight="1">
      <c r="A785" s="91"/>
      <c r="B785" s="277"/>
      <c r="C785" s="278"/>
      <c r="D785" s="278"/>
      <c r="E785" s="278"/>
      <c r="F785" s="123"/>
      <c r="G785" s="279">
        <f t="shared" si="12"/>
        <v>0</v>
      </c>
    </row>
    <row r="786" spans="1:7" s="77" customFormat="1" ht="32.1" customHeight="1">
      <c r="A786" s="91"/>
      <c r="B786" s="277"/>
      <c r="C786" s="278"/>
      <c r="D786" s="278"/>
      <c r="E786" s="278"/>
      <c r="F786" s="123"/>
      <c r="G786" s="279">
        <f t="shared" si="12"/>
        <v>0</v>
      </c>
    </row>
    <row r="787" spans="1:7" s="77" customFormat="1" ht="32.1" customHeight="1">
      <c r="A787" s="91"/>
      <c r="B787" s="277"/>
      <c r="C787" s="278"/>
      <c r="D787" s="278"/>
      <c r="E787" s="278"/>
      <c r="F787" s="123"/>
      <c r="G787" s="279">
        <f t="shared" si="12"/>
        <v>0</v>
      </c>
    </row>
    <row r="788" spans="1:7" s="77" customFormat="1" ht="32.1" customHeight="1">
      <c r="A788" s="91"/>
      <c r="B788" s="277"/>
      <c r="C788" s="278"/>
      <c r="D788" s="278"/>
      <c r="E788" s="278"/>
      <c r="F788" s="123"/>
      <c r="G788" s="279">
        <f t="shared" si="12"/>
        <v>0</v>
      </c>
    </row>
    <row r="789" spans="1:7" s="77" customFormat="1" ht="32.1" customHeight="1">
      <c r="A789" s="91"/>
      <c r="B789" s="277"/>
      <c r="C789" s="278"/>
      <c r="D789" s="278"/>
      <c r="E789" s="278"/>
      <c r="F789" s="123"/>
      <c r="G789" s="279">
        <f t="shared" ref="G789:G852" si="13">C789-D789+(E789+F789)</f>
        <v>0</v>
      </c>
    </row>
    <row r="790" spans="1:7" s="77" customFormat="1" ht="32.1" customHeight="1">
      <c r="A790" s="91"/>
      <c r="B790" s="277"/>
      <c r="C790" s="278"/>
      <c r="D790" s="278"/>
      <c r="E790" s="278"/>
      <c r="F790" s="123"/>
      <c r="G790" s="279">
        <f t="shared" si="13"/>
        <v>0</v>
      </c>
    </row>
    <row r="791" spans="1:7" s="77" customFormat="1" ht="32.1" customHeight="1">
      <c r="A791" s="91"/>
      <c r="B791" s="277"/>
      <c r="C791" s="278"/>
      <c r="D791" s="278"/>
      <c r="E791" s="278"/>
      <c r="F791" s="123"/>
      <c r="G791" s="279">
        <f t="shared" si="13"/>
        <v>0</v>
      </c>
    </row>
    <row r="792" spans="1:7" s="77" customFormat="1" ht="32.1" customHeight="1">
      <c r="A792" s="91"/>
      <c r="B792" s="277"/>
      <c r="C792" s="278"/>
      <c r="D792" s="278"/>
      <c r="E792" s="278"/>
      <c r="F792" s="123"/>
      <c r="G792" s="279">
        <f t="shared" si="13"/>
        <v>0</v>
      </c>
    </row>
    <row r="793" spans="1:7" s="77" customFormat="1" ht="32.1" customHeight="1">
      <c r="A793" s="91"/>
      <c r="B793" s="277"/>
      <c r="C793" s="278"/>
      <c r="D793" s="278"/>
      <c r="E793" s="278"/>
      <c r="F793" s="123"/>
      <c r="G793" s="279">
        <f t="shared" si="13"/>
        <v>0</v>
      </c>
    </row>
    <row r="794" spans="1:7" s="77" customFormat="1" ht="32.1" customHeight="1">
      <c r="A794" s="91"/>
      <c r="B794" s="277"/>
      <c r="C794" s="278"/>
      <c r="D794" s="278"/>
      <c r="E794" s="278"/>
      <c r="F794" s="123"/>
      <c r="G794" s="279">
        <f t="shared" si="13"/>
        <v>0</v>
      </c>
    </row>
    <row r="795" spans="1:7" s="77" customFormat="1" ht="32.1" customHeight="1">
      <c r="A795" s="91"/>
      <c r="B795" s="277"/>
      <c r="C795" s="278"/>
      <c r="D795" s="278"/>
      <c r="E795" s="278"/>
      <c r="F795" s="123"/>
      <c r="G795" s="279">
        <f t="shared" si="13"/>
        <v>0</v>
      </c>
    </row>
    <row r="796" spans="1:7" s="77" customFormat="1" ht="32.1" customHeight="1">
      <c r="A796" s="91"/>
      <c r="B796" s="277"/>
      <c r="C796" s="278"/>
      <c r="D796" s="278"/>
      <c r="E796" s="278"/>
      <c r="F796" s="123"/>
      <c r="G796" s="279">
        <f t="shared" si="13"/>
        <v>0</v>
      </c>
    </row>
    <row r="797" spans="1:7" s="77" customFormat="1" ht="32.1" customHeight="1">
      <c r="A797" s="91"/>
      <c r="B797" s="277"/>
      <c r="C797" s="278"/>
      <c r="D797" s="278"/>
      <c r="E797" s="278"/>
      <c r="F797" s="123"/>
      <c r="G797" s="279">
        <f t="shared" si="13"/>
        <v>0</v>
      </c>
    </row>
    <row r="798" spans="1:7" s="77" customFormat="1" ht="32.1" customHeight="1">
      <c r="A798" s="91"/>
      <c r="B798" s="277"/>
      <c r="C798" s="278"/>
      <c r="D798" s="278"/>
      <c r="E798" s="278"/>
      <c r="F798" s="123"/>
      <c r="G798" s="279">
        <f t="shared" si="13"/>
        <v>0</v>
      </c>
    </row>
    <row r="799" spans="1:7" s="77" customFormat="1" ht="32.1" customHeight="1">
      <c r="A799" s="91"/>
      <c r="B799" s="277"/>
      <c r="C799" s="278"/>
      <c r="D799" s="278"/>
      <c r="E799" s="278"/>
      <c r="F799" s="123"/>
      <c r="G799" s="279">
        <f t="shared" si="13"/>
        <v>0</v>
      </c>
    </row>
    <row r="800" spans="1:7" s="77" customFormat="1" ht="32.1" customHeight="1">
      <c r="A800" s="91"/>
      <c r="B800" s="277"/>
      <c r="C800" s="278"/>
      <c r="D800" s="278"/>
      <c r="E800" s="278"/>
      <c r="F800" s="123"/>
      <c r="G800" s="279">
        <f t="shared" si="13"/>
        <v>0</v>
      </c>
    </row>
    <row r="801" spans="1:7" s="77" customFormat="1" ht="32.1" customHeight="1">
      <c r="A801" s="91"/>
      <c r="B801" s="277"/>
      <c r="C801" s="278"/>
      <c r="D801" s="278"/>
      <c r="E801" s="278"/>
      <c r="F801" s="123"/>
      <c r="G801" s="279">
        <f t="shared" si="13"/>
        <v>0</v>
      </c>
    </row>
    <row r="802" spans="1:7" s="77" customFormat="1" ht="32.1" customHeight="1">
      <c r="A802" s="91"/>
      <c r="B802" s="277"/>
      <c r="C802" s="278"/>
      <c r="D802" s="278"/>
      <c r="E802" s="278"/>
      <c r="F802" s="123"/>
      <c r="G802" s="279">
        <f t="shared" si="13"/>
        <v>0</v>
      </c>
    </row>
    <row r="803" spans="1:7" s="77" customFormat="1" ht="32.1" customHeight="1">
      <c r="A803" s="91"/>
      <c r="B803" s="277"/>
      <c r="C803" s="278"/>
      <c r="D803" s="278"/>
      <c r="E803" s="278"/>
      <c r="F803" s="123"/>
      <c r="G803" s="279">
        <f t="shared" si="13"/>
        <v>0</v>
      </c>
    </row>
    <row r="804" spans="1:7" s="77" customFormat="1" ht="32.1" customHeight="1">
      <c r="A804" s="91"/>
      <c r="B804" s="277"/>
      <c r="C804" s="278"/>
      <c r="D804" s="278"/>
      <c r="E804" s="278"/>
      <c r="F804" s="123"/>
      <c r="G804" s="279">
        <f t="shared" si="13"/>
        <v>0</v>
      </c>
    </row>
    <row r="805" spans="1:7" s="77" customFormat="1" ht="32.1" customHeight="1">
      <c r="A805" s="91"/>
      <c r="B805" s="277"/>
      <c r="C805" s="278"/>
      <c r="D805" s="278"/>
      <c r="E805" s="278"/>
      <c r="F805" s="123"/>
      <c r="G805" s="279">
        <f t="shared" si="13"/>
        <v>0</v>
      </c>
    </row>
    <row r="806" spans="1:7" s="77" customFormat="1" ht="32.1" customHeight="1">
      <c r="A806" s="91"/>
      <c r="B806" s="277"/>
      <c r="C806" s="278"/>
      <c r="D806" s="278"/>
      <c r="E806" s="278"/>
      <c r="F806" s="123"/>
      <c r="G806" s="279">
        <f t="shared" si="13"/>
        <v>0</v>
      </c>
    </row>
    <row r="807" spans="1:7" s="77" customFormat="1" ht="32.1" customHeight="1">
      <c r="A807" s="91"/>
      <c r="B807" s="277"/>
      <c r="C807" s="278"/>
      <c r="D807" s="278"/>
      <c r="E807" s="278"/>
      <c r="F807" s="123"/>
      <c r="G807" s="279">
        <f t="shared" si="13"/>
        <v>0</v>
      </c>
    </row>
    <row r="808" spans="1:7" s="77" customFormat="1" ht="32.1" customHeight="1">
      <c r="A808" s="91"/>
      <c r="B808" s="277"/>
      <c r="C808" s="278"/>
      <c r="D808" s="278"/>
      <c r="E808" s="278"/>
      <c r="F808" s="123"/>
      <c r="G808" s="279">
        <f t="shared" si="13"/>
        <v>0</v>
      </c>
    </row>
    <row r="809" spans="1:7" s="77" customFormat="1" ht="32.1" customHeight="1">
      <c r="A809" s="91"/>
      <c r="B809" s="277"/>
      <c r="C809" s="278"/>
      <c r="D809" s="278"/>
      <c r="E809" s="278"/>
      <c r="F809" s="123"/>
      <c r="G809" s="279">
        <f t="shared" si="13"/>
        <v>0</v>
      </c>
    </row>
    <row r="810" spans="1:7" s="77" customFormat="1" ht="32.1" customHeight="1">
      <c r="A810" s="91"/>
      <c r="B810" s="277"/>
      <c r="C810" s="278"/>
      <c r="D810" s="278"/>
      <c r="E810" s="278"/>
      <c r="F810" s="123"/>
      <c r="G810" s="279">
        <f t="shared" si="13"/>
        <v>0</v>
      </c>
    </row>
    <row r="811" spans="1:7" s="77" customFormat="1" ht="32.1" customHeight="1">
      <c r="A811" s="91"/>
      <c r="B811" s="277"/>
      <c r="C811" s="278"/>
      <c r="D811" s="278"/>
      <c r="E811" s="278"/>
      <c r="F811" s="123"/>
      <c r="G811" s="279">
        <f t="shared" si="13"/>
        <v>0</v>
      </c>
    </row>
    <row r="812" spans="1:7" s="77" customFormat="1" ht="32.1" customHeight="1">
      <c r="A812" s="91"/>
      <c r="B812" s="277"/>
      <c r="C812" s="278"/>
      <c r="D812" s="278"/>
      <c r="E812" s="278"/>
      <c r="F812" s="123"/>
      <c r="G812" s="279">
        <f t="shared" si="13"/>
        <v>0</v>
      </c>
    </row>
    <row r="813" spans="1:7" s="77" customFormat="1" ht="32.1" customHeight="1">
      <c r="A813" s="91"/>
      <c r="B813" s="277"/>
      <c r="C813" s="278"/>
      <c r="D813" s="278"/>
      <c r="E813" s="278"/>
      <c r="F813" s="123"/>
      <c r="G813" s="279">
        <f t="shared" si="13"/>
        <v>0</v>
      </c>
    </row>
    <row r="814" spans="1:7" s="77" customFormat="1" ht="32.1" customHeight="1">
      <c r="A814" s="91"/>
      <c r="B814" s="277"/>
      <c r="C814" s="278"/>
      <c r="D814" s="278"/>
      <c r="E814" s="278"/>
      <c r="F814" s="123"/>
      <c r="G814" s="279">
        <f t="shared" si="13"/>
        <v>0</v>
      </c>
    </row>
    <row r="815" spans="1:7" s="77" customFormat="1" ht="32.1" customHeight="1">
      <c r="A815" s="91"/>
      <c r="B815" s="277"/>
      <c r="C815" s="278"/>
      <c r="D815" s="278"/>
      <c r="E815" s="278"/>
      <c r="F815" s="123"/>
      <c r="G815" s="279">
        <f t="shared" si="13"/>
        <v>0</v>
      </c>
    </row>
    <row r="816" spans="1:7" s="77" customFormat="1" ht="32.1" customHeight="1">
      <c r="A816" s="91"/>
      <c r="B816" s="277"/>
      <c r="C816" s="278"/>
      <c r="D816" s="278"/>
      <c r="E816" s="278"/>
      <c r="F816" s="123"/>
      <c r="G816" s="279">
        <f t="shared" si="13"/>
        <v>0</v>
      </c>
    </row>
    <row r="817" spans="1:7" s="77" customFormat="1" ht="32.1" customHeight="1">
      <c r="A817" s="91"/>
      <c r="B817" s="277"/>
      <c r="C817" s="278"/>
      <c r="D817" s="278"/>
      <c r="E817" s="278"/>
      <c r="F817" s="123"/>
      <c r="G817" s="279">
        <f t="shared" si="13"/>
        <v>0</v>
      </c>
    </row>
    <row r="818" spans="1:7" s="77" customFormat="1" ht="32.1" customHeight="1">
      <c r="A818" s="91"/>
      <c r="B818" s="277"/>
      <c r="C818" s="278"/>
      <c r="D818" s="278"/>
      <c r="E818" s="278"/>
      <c r="F818" s="123"/>
      <c r="G818" s="279">
        <f t="shared" si="13"/>
        <v>0</v>
      </c>
    </row>
    <row r="819" spans="1:7" s="77" customFormat="1" ht="32.1" customHeight="1">
      <c r="A819" s="91"/>
      <c r="B819" s="277"/>
      <c r="C819" s="278"/>
      <c r="D819" s="278"/>
      <c r="E819" s="278"/>
      <c r="F819" s="123"/>
      <c r="G819" s="279">
        <f t="shared" si="13"/>
        <v>0</v>
      </c>
    </row>
    <row r="820" spans="1:7" s="77" customFormat="1" ht="32.1" customHeight="1">
      <c r="A820" s="91"/>
      <c r="B820" s="277"/>
      <c r="C820" s="278"/>
      <c r="D820" s="278"/>
      <c r="E820" s="278"/>
      <c r="F820" s="123"/>
      <c r="G820" s="279">
        <f t="shared" si="13"/>
        <v>0</v>
      </c>
    </row>
    <row r="821" spans="1:7" s="77" customFormat="1" ht="32.1" customHeight="1">
      <c r="A821" s="91"/>
      <c r="B821" s="277"/>
      <c r="C821" s="278"/>
      <c r="D821" s="278"/>
      <c r="E821" s="278"/>
      <c r="F821" s="123"/>
      <c r="G821" s="279">
        <f t="shared" si="13"/>
        <v>0</v>
      </c>
    </row>
    <row r="822" spans="1:7" s="77" customFormat="1" ht="32.1" customHeight="1">
      <c r="A822" s="91"/>
      <c r="B822" s="277"/>
      <c r="C822" s="278"/>
      <c r="D822" s="278"/>
      <c r="E822" s="278"/>
      <c r="F822" s="123"/>
      <c r="G822" s="279">
        <f t="shared" si="13"/>
        <v>0</v>
      </c>
    </row>
    <row r="823" spans="1:7" s="77" customFormat="1" ht="32.1" customHeight="1">
      <c r="A823" s="91"/>
      <c r="B823" s="277"/>
      <c r="C823" s="278"/>
      <c r="D823" s="278"/>
      <c r="E823" s="278"/>
      <c r="F823" s="123"/>
      <c r="G823" s="279">
        <f t="shared" si="13"/>
        <v>0</v>
      </c>
    </row>
    <row r="824" spans="1:7" s="77" customFormat="1" ht="32.1" customHeight="1">
      <c r="A824" s="91"/>
      <c r="B824" s="277"/>
      <c r="C824" s="278"/>
      <c r="D824" s="278"/>
      <c r="E824" s="278"/>
      <c r="F824" s="123"/>
      <c r="G824" s="279">
        <f t="shared" si="13"/>
        <v>0</v>
      </c>
    </row>
    <row r="825" spans="1:7" s="77" customFormat="1" ht="32.1" customHeight="1">
      <c r="A825" s="91"/>
      <c r="B825" s="277"/>
      <c r="C825" s="278"/>
      <c r="D825" s="278"/>
      <c r="E825" s="278"/>
      <c r="F825" s="123"/>
      <c r="G825" s="279">
        <f t="shared" si="13"/>
        <v>0</v>
      </c>
    </row>
    <row r="826" spans="1:7" s="77" customFormat="1" ht="32.1" customHeight="1">
      <c r="A826" s="91"/>
      <c r="B826" s="277"/>
      <c r="C826" s="278"/>
      <c r="D826" s="278"/>
      <c r="E826" s="278"/>
      <c r="F826" s="123"/>
      <c r="G826" s="279">
        <f t="shared" si="13"/>
        <v>0</v>
      </c>
    </row>
    <row r="827" spans="1:7" s="77" customFormat="1" ht="32.1" customHeight="1">
      <c r="A827" s="91"/>
      <c r="B827" s="277"/>
      <c r="C827" s="278"/>
      <c r="D827" s="278"/>
      <c r="E827" s="278"/>
      <c r="F827" s="123"/>
      <c r="G827" s="279">
        <f t="shared" si="13"/>
        <v>0</v>
      </c>
    </row>
    <row r="828" spans="1:7" s="77" customFormat="1" ht="32.1" customHeight="1">
      <c r="A828" s="91"/>
      <c r="B828" s="277"/>
      <c r="C828" s="278"/>
      <c r="D828" s="278"/>
      <c r="E828" s="278"/>
      <c r="F828" s="123"/>
      <c r="G828" s="279">
        <f t="shared" si="13"/>
        <v>0</v>
      </c>
    </row>
    <row r="829" spans="1:7" s="77" customFormat="1" ht="32.1" customHeight="1">
      <c r="A829" s="91"/>
      <c r="B829" s="277"/>
      <c r="C829" s="278"/>
      <c r="D829" s="278"/>
      <c r="E829" s="278"/>
      <c r="F829" s="123"/>
      <c r="G829" s="279">
        <f t="shared" si="13"/>
        <v>0</v>
      </c>
    </row>
    <row r="830" spans="1:7" s="77" customFormat="1" ht="32.1" customHeight="1">
      <c r="A830" s="91"/>
      <c r="B830" s="277"/>
      <c r="C830" s="278"/>
      <c r="D830" s="278"/>
      <c r="E830" s="278"/>
      <c r="F830" s="123"/>
      <c r="G830" s="279">
        <f t="shared" si="13"/>
        <v>0</v>
      </c>
    </row>
    <row r="831" spans="1:7" s="77" customFormat="1" ht="32.1" customHeight="1">
      <c r="A831" s="91"/>
      <c r="B831" s="277"/>
      <c r="C831" s="278"/>
      <c r="D831" s="278"/>
      <c r="E831" s="278"/>
      <c r="F831" s="123"/>
      <c r="G831" s="279">
        <f t="shared" si="13"/>
        <v>0</v>
      </c>
    </row>
    <row r="832" spans="1:7" s="77" customFormat="1" ht="32.1" customHeight="1">
      <c r="A832" s="91"/>
      <c r="B832" s="277"/>
      <c r="C832" s="278"/>
      <c r="D832" s="278"/>
      <c r="E832" s="278"/>
      <c r="F832" s="123"/>
      <c r="G832" s="279">
        <f t="shared" si="13"/>
        <v>0</v>
      </c>
    </row>
    <row r="833" spans="1:7" s="77" customFormat="1" ht="32.1" customHeight="1">
      <c r="A833" s="91"/>
      <c r="B833" s="277"/>
      <c r="C833" s="278"/>
      <c r="D833" s="278"/>
      <c r="E833" s="278"/>
      <c r="F833" s="123"/>
      <c r="G833" s="279">
        <f t="shared" si="13"/>
        <v>0</v>
      </c>
    </row>
    <row r="834" spans="1:7" s="77" customFormat="1" ht="32.1" customHeight="1">
      <c r="A834" s="91"/>
      <c r="B834" s="277"/>
      <c r="C834" s="278"/>
      <c r="D834" s="278"/>
      <c r="E834" s="278"/>
      <c r="F834" s="123"/>
      <c r="G834" s="279">
        <f t="shared" si="13"/>
        <v>0</v>
      </c>
    </row>
    <row r="835" spans="1:7" s="77" customFormat="1" ht="32.1" customHeight="1">
      <c r="A835" s="91"/>
      <c r="B835" s="277"/>
      <c r="C835" s="278"/>
      <c r="D835" s="278"/>
      <c r="E835" s="278"/>
      <c r="F835" s="123"/>
      <c r="G835" s="279">
        <f t="shared" si="13"/>
        <v>0</v>
      </c>
    </row>
    <row r="836" spans="1:7" s="77" customFormat="1" ht="32.1" customHeight="1">
      <c r="A836" s="91"/>
      <c r="B836" s="277"/>
      <c r="C836" s="278"/>
      <c r="D836" s="278"/>
      <c r="E836" s="278"/>
      <c r="F836" s="123"/>
      <c r="G836" s="279">
        <f t="shared" si="13"/>
        <v>0</v>
      </c>
    </row>
    <row r="837" spans="1:7" s="77" customFormat="1" ht="32.1" customHeight="1">
      <c r="A837" s="91"/>
      <c r="B837" s="277"/>
      <c r="C837" s="278"/>
      <c r="D837" s="278"/>
      <c r="E837" s="278"/>
      <c r="F837" s="123"/>
      <c r="G837" s="279">
        <f t="shared" si="13"/>
        <v>0</v>
      </c>
    </row>
    <row r="838" spans="1:7" s="77" customFormat="1" ht="32.1" customHeight="1">
      <c r="A838" s="91"/>
      <c r="B838" s="277"/>
      <c r="C838" s="278"/>
      <c r="D838" s="278"/>
      <c r="E838" s="278"/>
      <c r="F838" s="123"/>
      <c r="G838" s="279">
        <f t="shared" si="13"/>
        <v>0</v>
      </c>
    </row>
    <row r="839" spans="1:7" s="77" customFormat="1" ht="32.1" customHeight="1">
      <c r="A839" s="91"/>
      <c r="B839" s="277"/>
      <c r="C839" s="278"/>
      <c r="D839" s="278"/>
      <c r="E839" s="278"/>
      <c r="F839" s="123"/>
      <c r="G839" s="279">
        <f t="shared" si="13"/>
        <v>0</v>
      </c>
    </row>
    <row r="840" spans="1:7" s="77" customFormat="1" ht="32.1" customHeight="1">
      <c r="A840" s="91"/>
      <c r="B840" s="277"/>
      <c r="C840" s="278"/>
      <c r="D840" s="278"/>
      <c r="E840" s="278"/>
      <c r="F840" s="123"/>
      <c r="G840" s="279">
        <f t="shared" si="13"/>
        <v>0</v>
      </c>
    </row>
    <row r="841" spans="1:7" s="77" customFormat="1" ht="32.1" customHeight="1">
      <c r="A841" s="91"/>
      <c r="B841" s="277"/>
      <c r="C841" s="278"/>
      <c r="D841" s="278"/>
      <c r="E841" s="278"/>
      <c r="F841" s="123"/>
      <c r="G841" s="279">
        <f t="shared" si="13"/>
        <v>0</v>
      </c>
    </row>
    <row r="842" spans="1:7" s="77" customFormat="1" ht="32.1" customHeight="1">
      <c r="A842" s="91"/>
      <c r="B842" s="277"/>
      <c r="C842" s="278"/>
      <c r="D842" s="278"/>
      <c r="E842" s="278"/>
      <c r="F842" s="123"/>
      <c r="G842" s="279">
        <f t="shared" si="13"/>
        <v>0</v>
      </c>
    </row>
    <row r="843" spans="1:7" s="77" customFormat="1" ht="32.1" customHeight="1">
      <c r="A843" s="91"/>
      <c r="B843" s="277"/>
      <c r="C843" s="278"/>
      <c r="D843" s="278"/>
      <c r="E843" s="278"/>
      <c r="F843" s="123"/>
      <c r="G843" s="279">
        <f t="shared" si="13"/>
        <v>0</v>
      </c>
    </row>
    <row r="844" spans="1:7" s="77" customFormat="1" ht="32.1" customHeight="1">
      <c r="A844" s="91"/>
      <c r="B844" s="277"/>
      <c r="C844" s="278"/>
      <c r="D844" s="278"/>
      <c r="E844" s="278"/>
      <c r="F844" s="123"/>
      <c r="G844" s="279">
        <f t="shared" si="13"/>
        <v>0</v>
      </c>
    </row>
    <row r="845" spans="1:7" s="77" customFormat="1" ht="32.1" customHeight="1">
      <c r="A845" s="91"/>
      <c r="B845" s="277"/>
      <c r="C845" s="278"/>
      <c r="D845" s="278"/>
      <c r="E845" s="278"/>
      <c r="F845" s="123"/>
      <c r="G845" s="279">
        <f t="shared" si="13"/>
        <v>0</v>
      </c>
    </row>
    <row r="846" spans="1:7" s="77" customFormat="1" ht="32.1" customHeight="1">
      <c r="A846" s="91"/>
      <c r="B846" s="277"/>
      <c r="C846" s="278"/>
      <c r="D846" s="278"/>
      <c r="E846" s="278"/>
      <c r="F846" s="123"/>
      <c r="G846" s="279">
        <f t="shared" si="13"/>
        <v>0</v>
      </c>
    </row>
    <row r="847" spans="1:7" s="77" customFormat="1" ht="32.1" customHeight="1">
      <c r="A847" s="91"/>
      <c r="B847" s="277"/>
      <c r="C847" s="278"/>
      <c r="D847" s="278"/>
      <c r="E847" s="278"/>
      <c r="F847" s="123"/>
      <c r="G847" s="279">
        <f t="shared" si="13"/>
        <v>0</v>
      </c>
    </row>
    <row r="848" spans="1:7" s="77" customFormat="1" ht="32.1" customHeight="1">
      <c r="A848" s="91"/>
      <c r="B848" s="277"/>
      <c r="C848" s="278"/>
      <c r="D848" s="278"/>
      <c r="E848" s="278"/>
      <c r="F848" s="123"/>
      <c r="G848" s="279">
        <f t="shared" si="13"/>
        <v>0</v>
      </c>
    </row>
    <row r="849" spans="1:7" s="77" customFormat="1" ht="32.1" customHeight="1">
      <c r="A849" s="91"/>
      <c r="B849" s="277"/>
      <c r="C849" s="278"/>
      <c r="D849" s="278"/>
      <c r="E849" s="278"/>
      <c r="F849" s="123"/>
      <c r="G849" s="279">
        <f t="shared" si="13"/>
        <v>0</v>
      </c>
    </row>
    <row r="850" spans="1:7" s="77" customFormat="1" ht="32.1" customHeight="1">
      <c r="A850" s="91"/>
      <c r="B850" s="277"/>
      <c r="C850" s="278"/>
      <c r="D850" s="278"/>
      <c r="E850" s="278"/>
      <c r="F850" s="123"/>
      <c r="G850" s="279">
        <f t="shared" si="13"/>
        <v>0</v>
      </c>
    </row>
    <row r="851" spans="1:7" s="77" customFormat="1" ht="32.1" customHeight="1">
      <c r="A851" s="91"/>
      <c r="B851" s="277"/>
      <c r="C851" s="278"/>
      <c r="D851" s="278"/>
      <c r="E851" s="278"/>
      <c r="F851" s="123"/>
      <c r="G851" s="279">
        <f t="shared" si="13"/>
        <v>0</v>
      </c>
    </row>
    <row r="852" spans="1:7" s="77" customFormat="1" ht="32.1" customHeight="1">
      <c r="A852" s="91"/>
      <c r="B852" s="277"/>
      <c r="C852" s="278"/>
      <c r="D852" s="278"/>
      <c r="E852" s="278"/>
      <c r="F852" s="123"/>
      <c r="G852" s="279">
        <f t="shared" si="13"/>
        <v>0</v>
      </c>
    </row>
    <row r="853" spans="1:7" s="77" customFormat="1" ht="32.1" customHeight="1">
      <c r="A853" s="91"/>
      <c r="B853" s="277"/>
      <c r="C853" s="278"/>
      <c r="D853" s="278"/>
      <c r="E853" s="278"/>
      <c r="F853" s="123"/>
      <c r="G853" s="279">
        <f t="shared" ref="G853:G916" si="14">C853-D853+(E853+F853)</f>
        <v>0</v>
      </c>
    </row>
    <row r="854" spans="1:7" s="77" customFormat="1" ht="32.1" customHeight="1">
      <c r="A854" s="91"/>
      <c r="B854" s="277"/>
      <c r="C854" s="278"/>
      <c r="D854" s="278"/>
      <c r="E854" s="278"/>
      <c r="F854" s="123"/>
      <c r="G854" s="279">
        <f t="shared" si="14"/>
        <v>0</v>
      </c>
    </row>
    <row r="855" spans="1:7" s="77" customFormat="1" ht="32.1" customHeight="1">
      <c r="A855" s="91"/>
      <c r="B855" s="277"/>
      <c r="C855" s="278"/>
      <c r="D855" s="278"/>
      <c r="E855" s="278"/>
      <c r="F855" s="123"/>
      <c r="G855" s="279">
        <f t="shared" si="14"/>
        <v>0</v>
      </c>
    </row>
    <row r="856" spans="1:7" s="77" customFormat="1" ht="32.1" customHeight="1">
      <c r="A856" s="91"/>
      <c r="B856" s="277"/>
      <c r="C856" s="278"/>
      <c r="D856" s="278"/>
      <c r="E856" s="278"/>
      <c r="F856" s="123"/>
      <c r="G856" s="279">
        <f t="shared" si="14"/>
        <v>0</v>
      </c>
    </row>
    <row r="857" spans="1:7" s="77" customFormat="1" ht="32.1" customHeight="1">
      <c r="A857" s="91"/>
      <c r="B857" s="277"/>
      <c r="C857" s="278"/>
      <c r="D857" s="278"/>
      <c r="E857" s="278"/>
      <c r="F857" s="123"/>
      <c r="G857" s="279">
        <f t="shared" si="14"/>
        <v>0</v>
      </c>
    </row>
    <row r="858" spans="1:7" s="77" customFormat="1" ht="32.1" customHeight="1">
      <c r="A858" s="91"/>
      <c r="B858" s="277"/>
      <c r="C858" s="278"/>
      <c r="D858" s="278"/>
      <c r="E858" s="278"/>
      <c r="F858" s="123"/>
      <c r="G858" s="279">
        <f t="shared" si="14"/>
        <v>0</v>
      </c>
    </row>
    <row r="859" spans="1:7" s="77" customFormat="1" ht="32.1" customHeight="1">
      <c r="A859" s="91"/>
      <c r="B859" s="277"/>
      <c r="C859" s="278"/>
      <c r="D859" s="278"/>
      <c r="E859" s="278"/>
      <c r="F859" s="123"/>
      <c r="G859" s="279">
        <f t="shared" si="14"/>
        <v>0</v>
      </c>
    </row>
    <row r="860" spans="1:7" s="77" customFormat="1" ht="32.1" customHeight="1">
      <c r="A860" s="91"/>
      <c r="B860" s="277"/>
      <c r="C860" s="278"/>
      <c r="D860" s="278"/>
      <c r="E860" s="278"/>
      <c r="F860" s="123"/>
      <c r="G860" s="279">
        <f t="shared" si="14"/>
        <v>0</v>
      </c>
    </row>
    <row r="861" spans="1:7" s="77" customFormat="1" ht="32.1" customHeight="1">
      <c r="A861" s="91"/>
      <c r="B861" s="277"/>
      <c r="C861" s="278"/>
      <c r="D861" s="278"/>
      <c r="E861" s="278"/>
      <c r="F861" s="123"/>
      <c r="G861" s="279">
        <f t="shared" si="14"/>
        <v>0</v>
      </c>
    </row>
    <row r="862" spans="1:7" s="77" customFormat="1" ht="32.1" customHeight="1">
      <c r="A862" s="91"/>
      <c r="B862" s="277"/>
      <c r="C862" s="278"/>
      <c r="D862" s="278"/>
      <c r="E862" s="278"/>
      <c r="F862" s="123"/>
      <c r="G862" s="279">
        <f t="shared" si="14"/>
        <v>0</v>
      </c>
    </row>
    <row r="863" spans="1:7" s="77" customFormat="1" ht="32.1" customHeight="1">
      <c r="A863" s="91"/>
      <c r="B863" s="277"/>
      <c r="C863" s="278"/>
      <c r="D863" s="278"/>
      <c r="E863" s="278"/>
      <c r="F863" s="123"/>
      <c r="G863" s="279">
        <f t="shared" si="14"/>
        <v>0</v>
      </c>
    </row>
    <row r="864" spans="1:7" s="77" customFormat="1" ht="32.1" customHeight="1">
      <c r="A864" s="91"/>
      <c r="B864" s="277"/>
      <c r="C864" s="278"/>
      <c r="D864" s="278"/>
      <c r="E864" s="278"/>
      <c r="F864" s="123"/>
      <c r="G864" s="279">
        <f t="shared" si="14"/>
        <v>0</v>
      </c>
    </row>
    <row r="865" spans="1:7" s="77" customFormat="1" ht="32.1" customHeight="1">
      <c r="A865" s="91"/>
      <c r="B865" s="277"/>
      <c r="C865" s="278"/>
      <c r="D865" s="278"/>
      <c r="E865" s="278"/>
      <c r="F865" s="123"/>
      <c r="G865" s="279">
        <f t="shared" si="14"/>
        <v>0</v>
      </c>
    </row>
    <row r="866" spans="1:7" s="77" customFormat="1" ht="32.1" customHeight="1">
      <c r="A866" s="91"/>
      <c r="B866" s="277"/>
      <c r="C866" s="278"/>
      <c r="D866" s="278"/>
      <c r="E866" s="278"/>
      <c r="F866" s="123"/>
      <c r="G866" s="279">
        <f t="shared" si="14"/>
        <v>0</v>
      </c>
    </row>
    <row r="867" spans="1:7" s="77" customFormat="1" ht="32.1" customHeight="1">
      <c r="A867" s="91"/>
      <c r="B867" s="277"/>
      <c r="C867" s="278"/>
      <c r="D867" s="278"/>
      <c r="E867" s="278"/>
      <c r="F867" s="123"/>
      <c r="G867" s="279">
        <f t="shared" si="14"/>
        <v>0</v>
      </c>
    </row>
    <row r="868" spans="1:7" s="77" customFormat="1" ht="32.1" customHeight="1">
      <c r="A868" s="91"/>
      <c r="B868" s="277"/>
      <c r="C868" s="278"/>
      <c r="D868" s="278"/>
      <c r="E868" s="278"/>
      <c r="F868" s="123"/>
      <c r="G868" s="279">
        <f t="shared" si="14"/>
        <v>0</v>
      </c>
    </row>
    <row r="869" spans="1:7" s="77" customFormat="1" ht="32.1" customHeight="1">
      <c r="A869" s="91"/>
      <c r="B869" s="277"/>
      <c r="C869" s="278"/>
      <c r="D869" s="278"/>
      <c r="E869" s="278"/>
      <c r="F869" s="123"/>
      <c r="G869" s="279">
        <f t="shared" si="14"/>
        <v>0</v>
      </c>
    </row>
    <row r="870" spans="1:7" s="77" customFormat="1" ht="32.1" customHeight="1">
      <c r="A870" s="91"/>
      <c r="B870" s="277"/>
      <c r="C870" s="278"/>
      <c r="D870" s="278"/>
      <c r="E870" s="278"/>
      <c r="F870" s="123"/>
      <c r="G870" s="279">
        <f t="shared" si="14"/>
        <v>0</v>
      </c>
    </row>
    <row r="871" spans="1:7" s="77" customFormat="1" ht="32.1" customHeight="1">
      <c r="A871" s="91"/>
      <c r="B871" s="277"/>
      <c r="C871" s="278"/>
      <c r="D871" s="278"/>
      <c r="E871" s="278"/>
      <c r="F871" s="123"/>
      <c r="G871" s="279">
        <f t="shared" si="14"/>
        <v>0</v>
      </c>
    </row>
    <row r="872" spans="1:7" s="77" customFormat="1" ht="32.1" customHeight="1">
      <c r="A872" s="91"/>
      <c r="B872" s="277"/>
      <c r="C872" s="278"/>
      <c r="D872" s="278"/>
      <c r="E872" s="278"/>
      <c r="F872" s="123"/>
      <c r="G872" s="279">
        <f t="shared" si="14"/>
        <v>0</v>
      </c>
    </row>
    <row r="873" spans="1:7" s="77" customFormat="1" ht="32.1" customHeight="1">
      <c r="A873" s="91"/>
      <c r="B873" s="277"/>
      <c r="C873" s="278"/>
      <c r="D873" s="278"/>
      <c r="E873" s="278"/>
      <c r="F873" s="123"/>
      <c r="G873" s="279">
        <f t="shared" si="14"/>
        <v>0</v>
      </c>
    </row>
    <row r="874" spans="1:7" s="77" customFormat="1" ht="32.1" customHeight="1">
      <c r="A874" s="91"/>
      <c r="B874" s="277"/>
      <c r="C874" s="278"/>
      <c r="D874" s="278"/>
      <c r="E874" s="278"/>
      <c r="F874" s="123"/>
      <c r="G874" s="279">
        <f t="shared" si="14"/>
        <v>0</v>
      </c>
    </row>
    <row r="875" spans="1:7" s="77" customFormat="1" ht="32.1" customHeight="1">
      <c r="A875" s="91"/>
      <c r="B875" s="277"/>
      <c r="C875" s="278"/>
      <c r="D875" s="278"/>
      <c r="E875" s="278"/>
      <c r="F875" s="123"/>
      <c r="G875" s="279">
        <f t="shared" si="14"/>
        <v>0</v>
      </c>
    </row>
    <row r="876" spans="1:7" s="77" customFormat="1" ht="32.1" customHeight="1">
      <c r="A876" s="91"/>
      <c r="B876" s="277"/>
      <c r="C876" s="278"/>
      <c r="D876" s="278"/>
      <c r="E876" s="278"/>
      <c r="F876" s="123"/>
      <c r="G876" s="279">
        <f t="shared" si="14"/>
        <v>0</v>
      </c>
    </row>
    <row r="877" spans="1:7" s="77" customFormat="1" ht="32.1" customHeight="1">
      <c r="A877" s="91"/>
      <c r="B877" s="277"/>
      <c r="C877" s="278"/>
      <c r="D877" s="278"/>
      <c r="E877" s="278"/>
      <c r="F877" s="123"/>
      <c r="G877" s="279">
        <f t="shared" si="14"/>
        <v>0</v>
      </c>
    </row>
    <row r="878" spans="1:7" s="77" customFormat="1" ht="32.1" customHeight="1">
      <c r="A878" s="91"/>
      <c r="B878" s="277"/>
      <c r="C878" s="278"/>
      <c r="D878" s="278"/>
      <c r="E878" s="278"/>
      <c r="F878" s="123"/>
      <c r="G878" s="279">
        <f t="shared" si="14"/>
        <v>0</v>
      </c>
    </row>
    <row r="879" spans="1:7" s="77" customFormat="1" ht="32.1" customHeight="1">
      <c r="A879" s="91"/>
      <c r="B879" s="277"/>
      <c r="C879" s="278"/>
      <c r="D879" s="278"/>
      <c r="E879" s="278"/>
      <c r="F879" s="123"/>
      <c r="G879" s="279">
        <f t="shared" si="14"/>
        <v>0</v>
      </c>
    </row>
    <row r="880" spans="1:7" s="77" customFormat="1" ht="32.1" customHeight="1">
      <c r="A880" s="91"/>
      <c r="B880" s="277"/>
      <c r="C880" s="278"/>
      <c r="D880" s="278"/>
      <c r="E880" s="278"/>
      <c r="F880" s="123"/>
      <c r="G880" s="279">
        <f t="shared" si="14"/>
        <v>0</v>
      </c>
    </row>
    <row r="881" spans="1:7" s="77" customFormat="1" ht="32.1" customHeight="1">
      <c r="A881" s="91"/>
      <c r="B881" s="277"/>
      <c r="C881" s="278"/>
      <c r="D881" s="278"/>
      <c r="E881" s="278"/>
      <c r="F881" s="123"/>
      <c r="G881" s="279">
        <f t="shared" si="14"/>
        <v>0</v>
      </c>
    </row>
    <row r="882" spans="1:7" s="77" customFormat="1" ht="32.1" customHeight="1">
      <c r="A882" s="91"/>
      <c r="B882" s="277"/>
      <c r="C882" s="278"/>
      <c r="D882" s="278"/>
      <c r="E882" s="278"/>
      <c r="F882" s="123"/>
      <c r="G882" s="279">
        <f t="shared" si="14"/>
        <v>0</v>
      </c>
    </row>
    <row r="883" spans="1:7" s="77" customFormat="1" ht="32.1" customHeight="1">
      <c r="A883" s="91"/>
      <c r="B883" s="277"/>
      <c r="C883" s="278"/>
      <c r="D883" s="278"/>
      <c r="E883" s="278"/>
      <c r="F883" s="123"/>
      <c r="G883" s="279">
        <f t="shared" si="14"/>
        <v>0</v>
      </c>
    </row>
    <row r="884" spans="1:7" s="77" customFormat="1" ht="32.1" customHeight="1">
      <c r="A884" s="91"/>
      <c r="B884" s="277"/>
      <c r="C884" s="278"/>
      <c r="D884" s="278"/>
      <c r="E884" s="278"/>
      <c r="F884" s="123"/>
      <c r="G884" s="279">
        <f t="shared" si="14"/>
        <v>0</v>
      </c>
    </row>
    <row r="885" spans="1:7" s="77" customFormat="1" ht="32.1" customHeight="1">
      <c r="A885" s="91"/>
      <c r="B885" s="277"/>
      <c r="C885" s="278"/>
      <c r="D885" s="278"/>
      <c r="E885" s="278"/>
      <c r="F885" s="123"/>
      <c r="G885" s="279">
        <f t="shared" si="14"/>
        <v>0</v>
      </c>
    </row>
    <row r="886" spans="1:7" s="77" customFormat="1" ht="32.1" customHeight="1">
      <c r="A886" s="91"/>
      <c r="B886" s="277"/>
      <c r="C886" s="278"/>
      <c r="D886" s="278"/>
      <c r="E886" s="278"/>
      <c r="F886" s="123"/>
      <c r="G886" s="279">
        <f t="shared" si="14"/>
        <v>0</v>
      </c>
    </row>
    <row r="887" spans="1:7" s="77" customFormat="1" ht="32.1" customHeight="1">
      <c r="A887" s="91"/>
      <c r="B887" s="277"/>
      <c r="C887" s="278"/>
      <c r="D887" s="278"/>
      <c r="E887" s="278"/>
      <c r="F887" s="123"/>
      <c r="G887" s="279">
        <f t="shared" si="14"/>
        <v>0</v>
      </c>
    </row>
    <row r="888" spans="1:7" s="77" customFormat="1" ht="32.1" customHeight="1">
      <c r="A888" s="91"/>
      <c r="B888" s="277"/>
      <c r="C888" s="278"/>
      <c r="D888" s="278"/>
      <c r="E888" s="278"/>
      <c r="F888" s="123"/>
      <c r="G888" s="279">
        <f t="shared" si="14"/>
        <v>0</v>
      </c>
    </row>
    <row r="889" spans="1:7" s="77" customFormat="1" ht="32.1" customHeight="1">
      <c r="A889" s="91"/>
      <c r="B889" s="277"/>
      <c r="C889" s="278"/>
      <c r="D889" s="278"/>
      <c r="E889" s="278"/>
      <c r="F889" s="123"/>
      <c r="G889" s="279">
        <f t="shared" si="14"/>
        <v>0</v>
      </c>
    </row>
    <row r="890" spans="1:7" s="77" customFormat="1" ht="32.1" customHeight="1">
      <c r="A890" s="91"/>
      <c r="B890" s="277"/>
      <c r="C890" s="278"/>
      <c r="D890" s="278"/>
      <c r="E890" s="278"/>
      <c r="F890" s="123"/>
      <c r="G890" s="279">
        <f t="shared" si="14"/>
        <v>0</v>
      </c>
    </row>
    <row r="891" spans="1:7" s="77" customFormat="1" ht="32.1" customHeight="1">
      <c r="A891" s="91"/>
      <c r="B891" s="277"/>
      <c r="C891" s="278"/>
      <c r="D891" s="278"/>
      <c r="E891" s="278"/>
      <c r="F891" s="123"/>
      <c r="G891" s="279">
        <f t="shared" si="14"/>
        <v>0</v>
      </c>
    </row>
    <row r="892" spans="1:7" s="77" customFormat="1" ht="32.1" customHeight="1">
      <c r="A892" s="91"/>
      <c r="B892" s="277"/>
      <c r="C892" s="278"/>
      <c r="D892" s="278"/>
      <c r="E892" s="278"/>
      <c r="F892" s="123"/>
      <c r="G892" s="279">
        <f t="shared" si="14"/>
        <v>0</v>
      </c>
    </row>
    <row r="893" spans="1:7" s="77" customFormat="1" ht="32.1" customHeight="1">
      <c r="A893" s="91"/>
      <c r="B893" s="277"/>
      <c r="C893" s="278"/>
      <c r="D893" s="278"/>
      <c r="E893" s="278"/>
      <c r="F893" s="123"/>
      <c r="G893" s="279">
        <f t="shared" si="14"/>
        <v>0</v>
      </c>
    </row>
    <row r="894" spans="1:7" s="77" customFormat="1" ht="32.1" customHeight="1">
      <c r="A894" s="91"/>
      <c r="B894" s="277"/>
      <c r="C894" s="278"/>
      <c r="D894" s="278"/>
      <c r="E894" s="278"/>
      <c r="F894" s="123"/>
      <c r="G894" s="279">
        <f t="shared" si="14"/>
        <v>0</v>
      </c>
    </row>
    <row r="895" spans="1:7" s="77" customFormat="1" ht="32.1" customHeight="1">
      <c r="A895" s="91"/>
      <c r="B895" s="277"/>
      <c r="C895" s="278"/>
      <c r="D895" s="278"/>
      <c r="E895" s="278"/>
      <c r="F895" s="123"/>
      <c r="G895" s="279">
        <f t="shared" si="14"/>
        <v>0</v>
      </c>
    </row>
    <row r="896" spans="1:7" s="77" customFormat="1" ht="32.1" customHeight="1">
      <c r="A896" s="91"/>
      <c r="B896" s="277"/>
      <c r="C896" s="278"/>
      <c r="D896" s="278"/>
      <c r="E896" s="278"/>
      <c r="F896" s="123"/>
      <c r="G896" s="279">
        <f t="shared" si="14"/>
        <v>0</v>
      </c>
    </row>
    <row r="897" spans="1:7" s="77" customFormat="1" ht="32.1" customHeight="1">
      <c r="A897" s="91"/>
      <c r="B897" s="277"/>
      <c r="C897" s="278"/>
      <c r="D897" s="278"/>
      <c r="E897" s="278"/>
      <c r="F897" s="123"/>
      <c r="G897" s="279">
        <f t="shared" si="14"/>
        <v>0</v>
      </c>
    </row>
    <row r="898" spans="1:7" s="77" customFormat="1" ht="32.1" customHeight="1">
      <c r="A898" s="91"/>
      <c r="B898" s="277"/>
      <c r="C898" s="278"/>
      <c r="D898" s="278"/>
      <c r="E898" s="278"/>
      <c r="F898" s="123"/>
      <c r="G898" s="279">
        <f t="shared" si="14"/>
        <v>0</v>
      </c>
    </row>
    <row r="899" spans="1:7" s="77" customFormat="1" ht="32.1" customHeight="1">
      <c r="A899" s="91"/>
      <c r="B899" s="277"/>
      <c r="C899" s="278"/>
      <c r="D899" s="278"/>
      <c r="E899" s="278"/>
      <c r="F899" s="123"/>
      <c r="G899" s="279">
        <f t="shared" si="14"/>
        <v>0</v>
      </c>
    </row>
    <row r="900" spans="1:7" s="77" customFormat="1" ht="32.1" customHeight="1">
      <c r="A900" s="91"/>
      <c r="B900" s="277"/>
      <c r="C900" s="278"/>
      <c r="D900" s="278"/>
      <c r="E900" s="278"/>
      <c r="F900" s="123"/>
      <c r="G900" s="279">
        <f t="shared" si="14"/>
        <v>0</v>
      </c>
    </row>
    <row r="901" spans="1:7" s="77" customFormat="1" ht="32.1" customHeight="1">
      <c r="A901" s="91"/>
      <c r="B901" s="277"/>
      <c r="C901" s="278"/>
      <c r="D901" s="278"/>
      <c r="E901" s="278"/>
      <c r="F901" s="123"/>
      <c r="G901" s="279">
        <f t="shared" si="14"/>
        <v>0</v>
      </c>
    </row>
    <row r="902" spans="1:7" s="77" customFormat="1" ht="32.1" customHeight="1">
      <c r="A902" s="91"/>
      <c r="B902" s="277"/>
      <c r="C902" s="278"/>
      <c r="D902" s="278"/>
      <c r="E902" s="278"/>
      <c r="F902" s="123"/>
      <c r="G902" s="279">
        <f t="shared" si="14"/>
        <v>0</v>
      </c>
    </row>
    <row r="903" spans="1:7" s="77" customFormat="1" ht="32.1" customHeight="1">
      <c r="A903" s="91"/>
      <c r="B903" s="277"/>
      <c r="C903" s="278"/>
      <c r="D903" s="278"/>
      <c r="E903" s="278"/>
      <c r="F903" s="123"/>
      <c r="G903" s="279">
        <f t="shared" si="14"/>
        <v>0</v>
      </c>
    </row>
    <row r="904" spans="1:7" s="77" customFormat="1" ht="32.1" customHeight="1">
      <c r="A904" s="91"/>
      <c r="B904" s="277"/>
      <c r="C904" s="278"/>
      <c r="D904" s="278"/>
      <c r="E904" s="278"/>
      <c r="F904" s="123"/>
      <c r="G904" s="279">
        <f t="shared" si="14"/>
        <v>0</v>
      </c>
    </row>
    <row r="905" spans="1:7" s="77" customFormat="1" ht="32.1" customHeight="1">
      <c r="A905" s="91"/>
      <c r="B905" s="277"/>
      <c r="C905" s="278"/>
      <c r="D905" s="278"/>
      <c r="E905" s="278"/>
      <c r="F905" s="123"/>
      <c r="G905" s="279">
        <f t="shared" si="14"/>
        <v>0</v>
      </c>
    </row>
    <row r="906" spans="1:7" s="77" customFormat="1" ht="32.1" customHeight="1">
      <c r="A906" s="91"/>
      <c r="B906" s="277"/>
      <c r="C906" s="278"/>
      <c r="D906" s="278"/>
      <c r="E906" s="278"/>
      <c r="F906" s="123"/>
      <c r="G906" s="279">
        <f t="shared" si="14"/>
        <v>0</v>
      </c>
    </row>
    <row r="907" spans="1:7" s="77" customFormat="1" ht="32.1" customHeight="1">
      <c r="A907" s="91"/>
      <c r="B907" s="277"/>
      <c r="C907" s="278"/>
      <c r="D907" s="278"/>
      <c r="E907" s="278"/>
      <c r="F907" s="123"/>
      <c r="G907" s="279">
        <f t="shared" si="14"/>
        <v>0</v>
      </c>
    </row>
    <row r="908" spans="1:7" s="77" customFormat="1" ht="32.1" customHeight="1">
      <c r="A908" s="91"/>
      <c r="B908" s="277"/>
      <c r="C908" s="278"/>
      <c r="D908" s="278"/>
      <c r="E908" s="278"/>
      <c r="F908" s="123"/>
      <c r="G908" s="279">
        <f t="shared" si="14"/>
        <v>0</v>
      </c>
    </row>
    <row r="909" spans="1:7" s="77" customFormat="1" ht="32.1" customHeight="1">
      <c r="A909" s="91"/>
      <c r="B909" s="277"/>
      <c r="C909" s="278"/>
      <c r="D909" s="278"/>
      <c r="E909" s="278"/>
      <c r="F909" s="123"/>
      <c r="G909" s="279">
        <f t="shared" si="14"/>
        <v>0</v>
      </c>
    </row>
    <row r="910" spans="1:7" s="77" customFormat="1" ht="32.1" customHeight="1">
      <c r="A910" s="91"/>
      <c r="B910" s="277"/>
      <c r="C910" s="278"/>
      <c r="D910" s="278"/>
      <c r="E910" s="278"/>
      <c r="F910" s="123"/>
      <c r="G910" s="279">
        <f t="shared" si="14"/>
        <v>0</v>
      </c>
    </row>
    <row r="911" spans="1:7" s="77" customFormat="1" ht="32.1" customHeight="1">
      <c r="A911" s="91"/>
      <c r="B911" s="277"/>
      <c r="C911" s="278"/>
      <c r="D911" s="278"/>
      <c r="E911" s="278"/>
      <c r="F911" s="123"/>
      <c r="G911" s="279">
        <f t="shared" si="14"/>
        <v>0</v>
      </c>
    </row>
    <row r="912" spans="1:7" s="77" customFormat="1" ht="32.1" customHeight="1">
      <c r="A912" s="91"/>
      <c r="B912" s="277"/>
      <c r="C912" s="278"/>
      <c r="D912" s="278"/>
      <c r="E912" s="278"/>
      <c r="F912" s="123"/>
      <c r="G912" s="279">
        <f t="shared" si="14"/>
        <v>0</v>
      </c>
    </row>
    <row r="913" spans="1:7" s="77" customFormat="1" ht="32.1" customHeight="1">
      <c r="A913" s="91"/>
      <c r="B913" s="277"/>
      <c r="C913" s="278"/>
      <c r="D913" s="278"/>
      <c r="E913" s="278"/>
      <c r="F913" s="123"/>
      <c r="G913" s="279">
        <f t="shared" si="14"/>
        <v>0</v>
      </c>
    </row>
    <row r="914" spans="1:7" s="77" customFormat="1" ht="32.1" customHeight="1">
      <c r="A914" s="91"/>
      <c r="B914" s="277"/>
      <c r="C914" s="278"/>
      <c r="D914" s="278"/>
      <c r="E914" s="278"/>
      <c r="F914" s="123"/>
      <c r="G914" s="279">
        <f t="shared" si="14"/>
        <v>0</v>
      </c>
    </row>
    <row r="915" spans="1:7" s="77" customFormat="1" ht="32.1" customHeight="1">
      <c r="A915" s="91"/>
      <c r="B915" s="277"/>
      <c r="C915" s="278"/>
      <c r="D915" s="278"/>
      <c r="E915" s="278"/>
      <c r="F915" s="123"/>
      <c r="G915" s="279">
        <f t="shared" si="14"/>
        <v>0</v>
      </c>
    </row>
    <row r="916" spans="1:7" s="77" customFormat="1" ht="32.1" customHeight="1">
      <c r="A916" s="91"/>
      <c r="B916" s="277"/>
      <c r="C916" s="278"/>
      <c r="D916" s="278"/>
      <c r="E916" s="278"/>
      <c r="F916" s="123"/>
      <c r="G916" s="279">
        <f t="shared" si="14"/>
        <v>0</v>
      </c>
    </row>
    <row r="917" spans="1:7" s="77" customFormat="1" ht="32.1" customHeight="1">
      <c r="A917" s="91"/>
      <c r="B917" s="277"/>
      <c r="C917" s="278"/>
      <c r="D917" s="278"/>
      <c r="E917" s="278"/>
      <c r="F917" s="123"/>
      <c r="G917" s="279">
        <f t="shared" ref="G917:G980" si="15">C917-D917+(E917+F917)</f>
        <v>0</v>
      </c>
    </row>
    <row r="918" spans="1:7" s="77" customFormat="1" ht="32.1" customHeight="1">
      <c r="A918" s="91"/>
      <c r="B918" s="277"/>
      <c r="C918" s="278"/>
      <c r="D918" s="278"/>
      <c r="E918" s="278"/>
      <c r="F918" s="123"/>
      <c r="G918" s="279">
        <f t="shared" si="15"/>
        <v>0</v>
      </c>
    </row>
    <row r="919" spans="1:7" s="77" customFormat="1" ht="32.1" customHeight="1">
      <c r="A919" s="91"/>
      <c r="B919" s="277"/>
      <c r="C919" s="278"/>
      <c r="D919" s="278"/>
      <c r="E919" s="278"/>
      <c r="F919" s="123"/>
      <c r="G919" s="279">
        <f t="shared" si="15"/>
        <v>0</v>
      </c>
    </row>
    <row r="920" spans="1:7" s="77" customFormat="1" ht="32.1" customHeight="1">
      <c r="A920" s="91"/>
      <c r="B920" s="277"/>
      <c r="C920" s="278"/>
      <c r="D920" s="278"/>
      <c r="E920" s="278"/>
      <c r="F920" s="123"/>
      <c r="G920" s="279">
        <f t="shared" si="15"/>
        <v>0</v>
      </c>
    </row>
    <row r="921" spans="1:7" s="77" customFormat="1" ht="32.1" customHeight="1">
      <c r="A921" s="91"/>
      <c r="B921" s="277"/>
      <c r="C921" s="278"/>
      <c r="D921" s="278"/>
      <c r="E921" s="278"/>
      <c r="F921" s="123"/>
      <c r="G921" s="279">
        <f t="shared" si="15"/>
        <v>0</v>
      </c>
    </row>
    <row r="922" spans="1:7" s="77" customFormat="1" ht="32.1" customHeight="1">
      <c r="A922" s="91"/>
      <c r="B922" s="277"/>
      <c r="C922" s="278"/>
      <c r="D922" s="278"/>
      <c r="E922" s="278"/>
      <c r="F922" s="123"/>
      <c r="G922" s="279">
        <f t="shared" si="15"/>
        <v>0</v>
      </c>
    </row>
    <row r="923" spans="1:7" s="77" customFormat="1" ht="32.1" customHeight="1">
      <c r="A923" s="91"/>
      <c r="B923" s="277"/>
      <c r="C923" s="278"/>
      <c r="D923" s="278"/>
      <c r="E923" s="278"/>
      <c r="F923" s="123"/>
      <c r="G923" s="279">
        <f t="shared" si="15"/>
        <v>0</v>
      </c>
    </row>
    <row r="924" spans="1:7" s="77" customFormat="1" ht="32.1" customHeight="1">
      <c r="A924" s="91"/>
      <c r="B924" s="277"/>
      <c r="C924" s="278"/>
      <c r="D924" s="278"/>
      <c r="E924" s="278"/>
      <c r="F924" s="123"/>
      <c r="G924" s="279">
        <f t="shared" si="15"/>
        <v>0</v>
      </c>
    </row>
    <row r="925" spans="1:7" s="77" customFormat="1" ht="32.1" customHeight="1">
      <c r="A925" s="91"/>
      <c r="B925" s="277"/>
      <c r="C925" s="278"/>
      <c r="D925" s="278"/>
      <c r="E925" s="278"/>
      <c r="F925" s="123"/>
      <c r="G925" s="279">
        <f t="shared" si="15"/>
        <v>0</v>
      </c>
    </row>
    <row r="926" spans="1:7" s="77" customFormat="1" ht="32.1" customHeight="1">
      <c r="A926" s="91"/>
      <c r="B926" s="277"/>
      <c r="C926" s="278"/>
      <c r="D926" s="278"/>
      <c r="E926" s="278"/>
      <c r="F926" s="123"/>
      <c r="G926" s="279">
        <f t="shared" si="15"/>
        <v>0</v>
      </c>
    </row>
    <row r="927" spans="1:7" s="77" customFormat="1" ht="32.1" customHeight="1">
      <c r="A927" s="91"/>
      <c r="B927" s="277"/>
      <c r="C927" s="278"/>
      <c r="D927" s="278"/>
      <c r="E927" s="278"/>
      <c r="F927" s="123"/>
      <c r="G927" s="279">
        <f t="shared" si="15"/>
        <v>0</v>
      </c>
    </row>
    <row r="928" spans="1:7" s="77" customFormat="1" ht="32.1" customHeight="1">
      <c r="A928" s="91"/>
      <c r="B928" s="277"/>
      <c r="C928" s="278"/>
      <c r="D928" s="278"/>
      <c r="E928" s="278"/>
      <c r="F928" s="123"/>
      <c r="G928" s="279">
        <f t="shared" si="15"/>
        <v>0</v>
      </c>
    </row>
    <row r="929" spans="1:7" s="77" customFormat="1" ht="32.1" customHeight="1">
      <c r="A929" s="91"/>
      <c r="B929" s="277"/>
      <c r="C929" s="278"/>
      <c r="D929" s="278"/>
      <c r="E929" s="278"/>
      <c r="F929" s="123"/>
      <c r="G929" s="279">
        <f t="shared" si="15"/>
        <v>0</v>
      </c>
    </row>
    <row r="930" spans="1:7" s="77" customFormat="1" ht="32.1" customHeight="1">
      <c r="A930" s="91"/>
      <c r="B930" s="277"/>
      <c r="C930" s="278"/>
      <c r="D930" s="278"/>
      <c r="E930" s="278"/>
      <c r="F930" s="123"/>
      <c r="G930" s="279">
        <f t="shared" si="15"/>
        <v>0</v>
      </c>
    </row>
    <row r="931" spans="1:7" s="77" customFormat="1" ht="32.1" customHeight="1">
      <c r="A931" s="91"/>
      <c r="B931" s="277"/>
      <c r="C931" s="278"/>
      <c r="D931" s="278"/>
      <c r="E931" s="278"/>
      <c r="F931" s="123"/>
      <c r="G931" s="279">
        <f t="shared" si="15"/>
        <v>0</v>
      </c>
    </row>
    <row r="932" spans="1:7" s="77" customFormat="1" ht="32.1" customHeight="1">
      <c r="A932" s="91"/>
      <c r="B932" s="277"/>
      <c r="C932" s="278"/>
      <c r="D932" s="278"/>
      <c r="E932" s="278"/>
      <c r="F932" s="123"/>
      <c r="G932" s="279">
        <f t="shared" si="15"/>
        <v>0</v>
      </c>
    </row>
    <row r="933" spans="1:7" s="77" customFormat="1" ht="32.1" customHeight="1">
      <c r="A933" s="91"/>
      <c r="B933" s="277"/>
      <c r="C933" s="278"/>
      <c r="D933" s="278"/>
      <c r="E933" s="278"/>
      <c r="F933" s="123"/>
      <c r="G933" s="279">
        <f t="shared" si="15"/>
        <v>0</v>
      </c>
    </row>
    <row r="934" spans="1:7" s="77" customFormat="1" ht="32.1" customHeight="1">
      <c r="A934" s="91"/>
      <c r="B934" s="277"/>
      <c r="C934" s="278"/>
      <c r="D934" s="278"/>
      <c r="E934" s="278"/>
      <c r="F934" s="123"/>
      <c r="G934" s="279">
        <f t="shared" si="15"/>
        <v>0</v>
      </c>
    </row>
    <row r="935" spans="1:7" s="77" customFormat="1" ht="32.1" customHeight="1">
      <c r="A935" s="91"/>
      <c r="B935" s="277"/>
      <c r="C935" s="278"/>
      <c r="D935" s="278"/>
      <c r="E935" s="278"/>
      <c r="F935" s="123"/>
      <c r="G935" s="279">
        <f t="shared" si="15"/>
        <v>0</v>
      </c>
    </row>
    <row r="936" spans="1:7" s="77" customFormat="1" ht="32.1" customHeight="1">
      <c r="A936" s="91"/>
      <c r="B936" s="277"/>
      <c r="C936" s="278"/>
      <c r="D936" s="278"/>
      <c r="E936" s="278"/>
      <c r="F936" s="123"/>
      <c r="G936" s="279">
        <f t="shared" si="15"/>
        <v>0</v>
      </c>
    </row>
    <row r="937" spans="1:7" s="77" customFormat="1" ht="32.1" customHeight="1">
      <c r="A937" s="91"/>
      <c r="B937" s="277"/>
      <c r="C937" s="278"/>
      <c r="D937" s="278"/>
      <c r="E937" s="278"/>
      <c r="F937" s="123"/>
      <c r="G937" s="279">
        <f t="shared" si="15"/>
        <v>0</v>
      </c>
    </row>
    <row r="938" spans="1:7" s="77" customFormat="1" ht="32.1" customHeight="1">
      <c r="A938" s="91"/>
      <c r="B938" s="277"/>
      <c r="C938" s="278"/>
      <c r="D938" s="278"/>
      <c r="E938" s="278"/>
      <c r="F938" s="123"/>
      <c r="G938" s="279">
        <f t="shared" si="15"/>
        <v>0</v>
      </c>
    </row>
    <row r="939" spans="1:7" s="77" customFormat="1" ht="32.1" customHeight="1">
      <c r="A939" s="91"/>
      <c r="B939" s="277"/>
      <c r="C939" s="278"/>
      <c r="D939" s="278"/>
      <c r="E939" s="278"/>
      <c r="F939" s="123"/>
      <c r="G939" s="279">
        <f t="shared" si="15"/>
        <v>0</v>
      </c>
    </row>
    <row r="940" spans="1:7" s="77" customFormat="1" ht="32.1" customHeight="1">
      <c r="A940" s="91"/>
      <c r="B940" s="277"/>
      <c r="C940" s="278"/>
      <c r="D940" s="278"/>
      <c r="E940" s="278"/>
      <c r="F940" s="123"/>
      <c r="G940" s="279">
        <f t="shared" si="15"/>
        <v>0</v>
      </c>
    </row>
    <row r="941" spans="1:7" s="77" customFormat="1" ht="32.1" customHeight="1">
      <c r="A941" s="91"/>
      <c r="B941" s="277"/>
      <c r="C941" s="278"/>
      <c r="D941" s="278"/>
      <c r="E941" s="278"/>
      <c r="F941" s="123"/>
      <c r="G941" s="279">
        <f t="shared" si="15"/>
        <v>0</v>
      </c>
    </row>
    <row r="942" spans="1:7" s="77" customFormat="1" ht="32.1" customHeight="1">
      <c r="A942" s="91"/>
      <c r="B942" s="277"/>
      <c r="C942" s="278"/>
      <c r="D942" s="278"/>
      <c r="E942" s="278"/>
      <c r="F942" s="123"/>
      <c r="G942" s="279">
        <f t="shared" si="15"/>
        <v>0</v>
      </c>
    </row>
    <row r="943" spans="1:7" s="77" customFormat="1" ht="32.1" customHeight="1">
      <c r="A943" s="91"/>
      <c r="B943" s="277"/>
      <c r="C943" s="278"/>
      <c r="D943" s="278"/>
      <c r="E943" s="278"/>
      <c r="F943" s="123"/>
      <c r="G943" s="279">
        <f t="shared" si="15"/>
        <v>0</v>
      </c>
    </row>
    <row r="944" spans="1:7" s="77" customFormat="1" ht="32.1" customHeight="1">
      <c r="A944" s="91"/>
      <c r="B944" s="277"/>
      <c r="C944" s="278"/>
      <c r="D944" s="278"/>
      <c r="E944" s="278"/>
      <c r="F944" s="123"/>
      <c r="G944" s="279">
        <f t="shared" si="15"/>
        <v>0</v>
      </c>
    </row>
    <row r="945" spans="1:7" s="77" customFormat="1" ht="32.1" customHeight="1">
      <c r="A945" s="91"/>
      <c r="B945" s="277"/>
      <c r="C945" s="278"/>
      <c r="D945" s="278"/>
      <c r="E945" s="278"/>
      <c r="F945" s="123"/>
      <c r="G945" s="279">
        <f t="shared" si="15"/>
        <v>0</v>
      </c>
    </row>
    <row r="946" spans="1:7" s="77" customFormat="1" ht="32.1" customHeight="1">
      <c r="A946" s="91"/>
      <c r="B946" s="277"/>
      <c r="C946" s="278"/>
      <c r="D946" s="278"/>
      <c r="E946" s="278"/>
      <c r="F946" s="123"/>
      <c r="G946" s="279">
        <f t="shared" si="15"/>
        <v>0</v>
      </c>
    </row>
    <row r="947" spans="1:7" s="77" customFormat="1" ht="32.1" customHeight="1">
      <c r="A947" s="91"/>
      <c r="B947" s="277"/>
      <c r="C947" s="278"/>
      <c r="D947" s="278"/>
      <c r="E947" s="278"/>
      <c r="F947" s="123"/>
      <c r="G947" s="279">
        <f t="shared" si="15"/>
        <v>0</v>
      </c>
    </row>
    <row r="948" spans="1:7" s="77" customFormat="1" ht="32.1" customHeight="1">
      <c r="A948" s="91"/>
      <c r="B948" s="277"/>
      <c r="C948" s="278"/>
      <c r="D948" s="278"/>
      <c r="E948" s="278"/>
      <c r="F948" s="123"/>
      <c r="G948" s="279">
        <f t="shared" si="15"/>
        <v>0</v>
      </c>
    </row>
    <row r="949" spans="1:7" s="77" customFormat="1" ht="32.1" customHeight="1">
      <c r="A949" s="91"/>
      <c r="B949" s="277"/>
      <c r="C949" s="278"/>
      <c r="D949" s="278"/>
      <c r="E949" s="278"/>
      <c r="F949" s="123"/>
      <c r="G949" s="279">
        <f t="shared" si="15"/>
        <v>0</v>
      </c>
    </row>
    <row r="950" spans="1:7" s="77" customFormat="1" ht="32.1" customHeight="1">
      <c r="A950" s="91"/>
      <c r="B950" s="277"/>
      <c r="C950" s="278"/>
      <c r="D950" s="278"/>
      <c r="E950" s="278"/>
      <c r="F950" s="123"/>
      <c r="G950" s="279">
        <f t="shared" si="15"/>
        <v>0</v>
      </c>
    </row>
    <row r="951" spans="1:7" s="77" customFormat="1" ht="32.1" customHeight="1">
      <c r="A951" s="91"/>
      <c r="B951" s="277"/>
      <c r="C951" s="278"/>
      <c r="D951" s="278"/>
      <c r="E951" s="278"/>
      <c r="F951" s="123"/>
      <c r="G951" s="279">
        <f t="shared" si="15"/>
        <v>0</v>
      </c>
    </row>
    <row r="952" spans="1:7" s="77" customFormat="1" ht="32.1" customHeight="1">
      <c r="A952" s="91"/>
      <c r="B952" s="277"/>
      <c r="C952" s="278"/>
      <c r="D952" s="278"/>
      <c r="E952" s="278"/>
      <c r="F952" s="123"/>
      <c r="G952" s="279">
        <f t="shared" si="15"/>
        <v>0</v>
      </c>
    </row>
    <row r="953" spans="1:7" s="77" customFormat="1" ht="32.1" customHeight="1">
      <c r="A953" s="91"/>
      <c r="B953" s="277"/>
      <c r="C953" s="278"/>
      <c r="D953" s="278"/>
      <c r="E953" s="278"/>
      <c r="F953" s="123"/>
      <c r="G953" s="279">
        <f t="shared" si="15"/>
        <v>0</v>
      </c>
    </row>
    <row r="954" spans="1:7" s="77" customFormat="1" ht="32.1" customHeight="1">
      <c r="A954" s="91"/>
      <c r="B954" s="277"/>
      <c r="C954" s="278"/>
      <c r="D954" s="278"/>
      <c r="E954" s="278"/>
      <c r="F954" s="123"/>
      <c r="G954" s="279">
        <f t="shared" si="15"/>
        <v>0</v>
      </c>
    </row>
    <row r="955" spans="1:7" s="77" customFormat="1" ht="32.1" customHeight="1">
      <c r="A955" s="91"/>
      <c r="B955" s="277"/>
      <c r="C955" s="278"/>
      <c r="D955" s="278"/>
      <c r="E955" s="278"/>
      <c r="F955" s="123"/>
      <c r="G955" s="279">
        <f t="shared" si="15"/>
        <v>0</v>
      </c>
    </row>
    <row r="956" spans="1:7" s="77" customFormat="1" ht="32.1" customHeight="1">
      <c r="A956" s="91"/>
      <c r="B956" s="277"/>
      <c r="C956" s="278"/>
      <c r="D956" s="278"/>
      <c r="E956" s="278"/>
      <c r="F956" s="123"/>
      <c r="G956" s="279">
        <f t="shared" si="15"/>
        <v>0</v>
      </c>
    </row>
    <row r="957" spans="1:7" s="77" customFormat="1" ht="32.1" customHeight="1">
      <c r="A957" s="91"/>
      <c r="B957" s="277"/>
      <c r="C957" s="278"/>
      <c r="D957" s="278"/>
      <c r="E957" s="278"/>
      <c r="F957" s="123"/>
      <c r="G957" s="279">
        <f t="shared" si="15"/>
        <v>0</v>
      </c>
    </row>
    <row r="958" spans="1:7" s="77" customFormat="1" ht="32.1" customHeight="1">
      <c r="A958" s="91"/>
      <c r="B958" s="277"/>
      <c r="C958" s="278"/>
      <c r="D958" s="278"/>
      <c r="E958" s="278"/>
      <c r="F958" s="123"/>
      <c r="G958" s="279">
        <f t="shared" si="15"/>
        <v>0</v>
      </c>
    </row>
    <row r="959" spans="1:7" s="77" customFormat="1" ht="32.1" customHeight="1">
      <c r="A959" s="91"/>
      <c r="B959" s="277"/>
      <c r="C959" s="278"/>
      <c r="D959" s="278"/>
      <c r="E959" s="278"/>
      <c r="F959" s="123"/>
      <c r="G959" s="279">
        <f t="shared" si="15"/>
        <v>0</v>
      </c>
    </row>
    <row r="960" spans="1:7" s="77" customFormat="1" ht="32.1" customHeight="1">
      <c r="A960" s="91"/>
      <c r="B960" s="277"/>
      <c r="C960" s="278"/>
      <c r="D960" s="278"/>
      <c r="E960" s="278"/>
      <c r="F960" s="123"/>
      <c r="G960" s="279">
        <f t="shared" si="15"/>
        <v>0</v>
      </c>
    </row>
    <row r="961" spans="1:7" s="77" customFormat="1" ht="32.1" customHeight="1">
      <c r="A961" s="91"/>
      <c r="B961" s="277"/>
      <c r="C961" s="278"/>
      <c r="D961" s="278"/>
      <c r="E961" s="278"/>
      <c r="F961" s="123"/>
      <c r="G961" s="279">
        <f t="shared" si="15"/>
        <v>0</v>
      </c>
    </row>
    <row r="962" spans="1:7" s="77" customFormat="1" ht="32.1" customHeight="1">
      <c r="A962" s="91"/>
      <c r="B962" s="277"/>
      <c r="C962" s="278"/>
      <c r="D962" s="278"/>
      <c r="E962" s="278"/>
      <c r="F962" s="123"/>
      <c r="G962" s="279">
        <f t="shared" si="15"/>
        <v>0</v>
      </c>
    </row>
    <row r="963" spans="1:7" s="77" customFormat="1" ht="32.1" customHeight="1">
      <c r="A963" s="91"/>
      <c r="B963" s="277"/>
      <c r="C963" s="278"/>
      <c r="D963" s="278"/>
      <c r="E963" s="278"/>
      <c r="F963" s="123"/>
      <c r="G963" s="279">
        <f t="shared" si="15"/>
        <v>0</v>
      </c>
    </row>
    <row r="964" spans="1:7" s="77" customFormat="1" ht="32.1" customHeight="1">
      <c r="A964" s="91"/>
      <c r="B964" s="277"/>
      <c r="C964" s="278"/>
      <c r="D964" s="278"/>
      <c r="E964" s="278"/>
      <c r="F964" s="123"/>
      <c r="G964" s="279">
        <f t="shared" si="15"/>
        <v>0</v>
      </c>
    </row>
    <row r="965" spans="1:7" s="77" customFormat="1" ht="32.1" customHeight="1">
      <c r="A965" s="91"/>
      <c r="B965" s="277"/>
      <c r="C965" s="278"/>
      <c r="D965" s="278"/>
      <c r="E965" s="278"/>
      <c r="F965" s="123"/>
      <c r="G965" s="279">
        <f t="shared" si="15"/>
        <v>0</v>
      </c>
    </row>
    <row r="966" spans="1:7" s="77" customFormat="1" ht="32.1" customHeight="1">
      <c r="A966" s="91"/>
      <c r="B966" s="277"/>
      <c r="C966" s="278"/>
      <c r="D966" s="278"/>
      <c r="E966" s="278"/>
      <c r="F966" s="123"/>
      <c r="G966" s="279">
        <f t="shared" si="15"/>
        <v>0</v>
      </c>
    </row>
    <row r="967" spans="1:7" s="77" customFormat="1" ht="32.1" customHeight="1">
      <c r="A967" s="91"/>
      <c r="B967" s="277"/>
      <c r="C967" s="278"/>
      <c r="D967" s="278"/>
      <c r="E967" s="278"/>
      <c r="F967" s="123"/>
      <c r="G967" s="279">
        <f t="shared" si="15"/>
        <v>0</v>
      </c>
    </row>
    <row r="968" spans="1:7" s="77" customFormat="1" ht="32.1" customHeight="1">
      <c r="A968" s="91"/>
      <c r="B968" s="277"/>
      <c r="C968" s="278"/>
      <c r="D968" s="278"/>
      <c r="E968" s="278"/>
      <c r="F968" s="123"/>
      <c r="G968" s="279">
        <f t="shared" si="15"/>
        <v>0</v>
      </c>
    </row>
    <row r="969" spans="1:7" s="77" customFormat="1" ht="32.1" customHeight="1">
      <c r="A969" s="91"/>
      <c r="B969" s="277"/>
      <c r="C969" s="278"/>
      <c r="D969" s="278"/>
      <c r="E969" s="278"/>
      <c r="F969" s="123"/>
      <c r="G969" s="279">
        <f t="shared" si="15"/>
        <v>0</v>
      </c>
    </row>
    <row r="970" spans="1:7" s="77" customFormat="1" ht="32.1" customHeight="1">
      <c r="A970" s="91"/>
      <c r="B970" s="277"/>
      <c r="C970" s="278"/>
      <c r="D970" s="278"/>
      <c r="E970" s="278"/>
      <c r="F970" s="123"/>
      <c r="G970" s="279">
        <f t="shared" si="15"/>
        <v>0</v>
      </c>
    </row>
    <row r="971" spans="1:7" s="77" customFormat="1" ht="32.1" customHeight="1">
      <c r="A971" s="91"/>
      <c r="B971" s="277"/>
      <c r="C971" s="278"/>
      <c r="D971" s="278"/>
      <c r="E971" s="278"/>
      <c r="F971" s="123"/>
      <c r="G971" s="279">
        <f t="shared" si="15"/>
        <v>0</v>
      </c>
    </row>
    <row r="972" spans="1:7" s="77" customFormat="1" ht="32.1" customHeight="1">
      <c r="A972" s="91"/>
      <c r="B972" s="277"/>
      <c r="C972" s="278"/>
      <c r="D972" s="278"/>
      <c r="E972" s="278"/>
      <c r="F972" s="123"/>
      <c r="G972" s="279">
        <f t="shared" si="15"/>
        <v>0</v>
      </c>
    </row>
    <row r="973" spans="1:7" s="77" customFormat="1" ht="32.1" customHeight="1">
      <c r="A973" s="91"/>
      <c r="B973" s="277"/>
      <c r="C973" s="278"/>
      <c r="D973" s="278"/>
      <c r="E973" s="278"/>
      <c r="F973" s="123"/>
      <c r="G973" s="279">
        <f t="shared" si="15"/>
        <v>0</v>
      </c>
    </row>
    <row r="974" spans="1:7" s="77" customFormat="1" ht="32.1" customHeight="1">
      <c r="A974" s="91"/>
      <c r="B974" s="277"/>
      <c r="C974" s="278"/>
      <c r="D974" s="278"/>
      <c r="E974" s="278"/>
      <c r="F974" s="123"/>
      <c r="G974" s="279">
        <f t="shared" si="15"/>
        <v>0</v>
      </c>
    </row>
    <row r="975" spans="1:7" s="77" customFormat="1" ht="32.1" customHeight="1">
      <c r="A975" s="91"/>
      <c r="B975" s="277"/>
      <c r="C975" s="278"/>
      <c r="D975" s="278"/>
      <c r="E975" s="278"/>
      <c r="F975" s="123"/>
      <c r="G975" s="279">
        <f t="shared" si="15"/>
        <v>0</v>
      </c>
    </row>
    <row r="976" spans="1:7" s="77" customFormat="1" ht="32.1" customHeight="1">
      <c r="A976" s="91"/>
      <c r="B976" s="277"/>
      <c r="C976" s="278"/>
      <c r="D976" s="278"/>
      <c r="E976" s="278"/>
      <c r="F976" s="123"/>
      <c r="G976" s="279">
        <f t="shared" si="15"/>
        <v>0</v>
      </c>
    </row>
    <row r="977" spans="1:7" s="77" customFormat="1" ht="32.1" customHeight="1">
      <c r="A977" s="91"/>
      <c r="B977" s="277"/>
      <c r="C977" s="278"/>
      <c r="D977" s="278"/>
      <c r="E977" s="278"/>
      <c r="F977" s="123"/>
      <c r="G977" s="279">
        <f t="shared" si="15"/>
        <v>0</v>
      </c>
    </row>
    <row r="978" spans="1:7" s="77" customFormat="1" ht="32.1" customHeight="1">
      <c r="A978" s="91"/>
      <c r="B978" s="277"/>
      <c r="C978" s="278"/>
      <c r="D978" s="278"/>
      <c r="E978" s="278"/>
      <c r="F978" s="123"/>
      <c r="G978" s="279">
        <f t="shared" si="15"/>
        <v>0</v>
      </c>
    </row>
    <row r="979" spans="1:7" s="77" customFormat="1" ht="32.1" customHeight="1">
      <c r="A979" s="91"/>
      <c r="B979" s="277"/>
      <c r="C979" s="278"/>
      <c r="D979" s="278"/>
      <c r="E979" s="278"/>
      <c r="F979" s="123"/>
      <c r="G979" s="279">
        <f t="shared" si="15"/>
        <v>0</v>
      </c>
    </row>
    <row r="980" spans="1:7" s="77" customFormat="1" ht="32.1" customHeight="1">
      <c r="A980" s="91"/>
      <c r="B980" s="277"/>
      <c r="C980" s="278"/>
      <c r="D980" s="278"/>
      <c r="E980" s="278"/>
      <c r="F980" s="123"/>
      <c r="G980" s="279">
        <f t="shared" si="15"/>
        <v>0</v>
      </c>
    </row>
    <row r="981" spans="1:7" s="77" customFormat="1" ht="32.1" customHeight="1">
      <c r="A981" s="91"/>
      <c r="B981" s="277"/>
      <c r="C981" s="278"/>
      <c r="D981" s="278"/>
      <c r="E981" s="278"/>
      <c r="F981" s="123"/>
      <c r="G981" s="279">
        <f t="shared" ref="G981:G1010" si="16">C981-D981+(E981+F981)</f>
        <v>0</v>
      </c>
    </row>
    <row r="982" spans="1:7" s="77" customFormat="1" ht="32.1" customHeight="1">
      <c r="A982" s="91"/>
      <c r="B982" s="277"/>
      <c r="C982" s="278"/>
      <c r="D982" s="278"/>
      <c r="E982" s="278"/>
      <c r="F982" s="123"/>
      <c r="G982" s="279">
        <f t="shared" si="16"/>
        <v>0</v>
      </c>
    </row>
    <row r="983" spans="1:7" s="77" customFormat="1" ht="32.1" customHeight="1">
      <c r="A983" s="91"/>
      <c r="B983" s="277"/>
      <c r="C983" s="278"/>
      <c r="D983" s="278"/>
      <c r="E983" s="278"/>
      <c r="F983" s="123"/>
      <c r="G983" s="279">
        <f t="shared" si="16"/>
        <v>0</v>
      </c>
    </row>
    <row r="984" spans="1:7" s="77" customFormat="1" ht="32.1" customHeight="1">
      <c r="A984" s="91"/>
      <c r="B984" s="277"/>
      <c r="C984" s="278"/>
      <c r="D984" s="278"/>
      <c r="E984" s="278"/>
      <c r="F984" s="123"/>
      <c r="G984" s="279">
        <f t="shared" si="16"/>
        <v>0</v>
      </c>
    </row>
    <row r="985" spans="1:7" s="77" customFormat="1" ht="32.1" customHeight="1">
      <c r="A985" s="91"/>
      <c r="B985" s="277"/>
      <c r="C985" s="278"/>
      <c r="D985" s="278"/>
      <c r="E985" s="278"/>
      <c r="F985" s="123"/>
      <c r="G985" s="279">
        <f t="shared" si="16"/>
        <v>0</v>
      </c>
    </row>
    <row r="986" spans="1:7" s="77" customFormat="1" ht="32.1" customHeight="1">
      <c r="A986" s="91"/>
      <c r="B986" s="277"/>
      <c r="C986" s="278"/>
      <c r="D986" s="278"/>
      <c r="E986" s="278"/>
      <c r="F986" s="123"/>
      <c r="G986" s="279">
        <f t="shared" si="16"/>
        <v>0</v>
      </c>
    </row>
    <row r="987" spans="1:7" s="77" customFormat="1" ht="32.1" customHeight="1">
      <c r="A987" s="91"/>
      <c r="B987" s="277"/>
      <c r="C987" s="278"/>
      <c r="D987" s="278"/>
      <c r="E987" s="278"/>
      <c r="F987" s="123"/>
      <c r="G987" s="279">
        <f t="shared" si="16"/>
        <v>0</v>
      </c>
    </row>
    <row r="988" spans="1:7" s="77" customFormat="1" ht="32.1" customHeight="1">
      <c r="A988" s="91"/>
      <c r="B988" s="277"/>
      <c r="C988" s="278"/>
      <c r="D988" s="278"/>
      <c r="E988" s="278"/>
      <c r="F988" s="123"/>
      <c r="G988" s="279">
        <f t="shared" si="16"/>
        <v>0</v>
      </c>
    </row>
    <row r="989" spans="1:7" s="77" customFormat="1" ht="32.1" customHeight="1">
      <c r="A989" s="91"/>
      <c r="B989" s="277"/>
      <c r="C989" s="278"/>
      <c r="D989" s="278"/>
      <c r="E989" s="278"/>
      <c r="F989" s="123"/>
      <c r="G989" s="279">
        <f t="shared" si="16"/>
        <v>0</v>
      </c>
    </row>
    <row r="990" spans="1:7" s="77" customFormat="1" ht="32.1" customHeight="1">
      <c r="A990" s="91"/>
      <c r="B990" s="277"/>
      <c r="C990" s="278"/>
      <c r="D990" s="278"/>
      <c r="E990" s="278"/>
      <c r="F990" s="123"/>
      <c r="G990" s="279">
        <f t="shared" si="16"/>
        <v>0</v>
      </c>
    </row>
    <row r="991" spans="1:7" s="77" customFormat="1" ht="32.1" customHeight="1">
      <c r="A991" s="91"/>
      <c r="B991" s="277"/>
      <c r="C991" s="278"/>
      <c r="D991" s="278"/>
      <c r="E991" s="278"/>
      <c r="F991" s="123"/>
      <c r="G991" s="279">
        <f t="shared" si="16"/>
        <v>0</v>
      </c>
    </row>
    <row r="992" spans="1:7" s="77" customFormat="1" ht="32.1" customHeight="1">
      <c r="A992" s="91"/>
      <c r="B992" s="277"/>
      <c r="C992" s="278"/>
      <c r="D992" s="278"/>
      <c r="E992" s="278"/>
      <c r="F992" s="123"/>
      <c r="G992" s="279">
        <f t="shared" si="16"/>
        <v>0</v>
      </c>
    </row>
    <row r="993" spans="1:7" s="77" customFormat="1" ht="32.1" customHeight="1">
      <c r="A993" s="91"/>
      <c r="B993" s="277"/>
      <c r="C993" s="278"/>
      <c r="D993" s="278"/>
      <c r="E993" s="278"/>
      <c r="F993" s="123"/>
      <c r="G993" s="279">
        <f t="shared" si="16"/>
        <v>0</v>
      </c>
    </row>
    <row r="994" spans="1:7" s="77" customFormat="1" ht="32.1" customHeight="1">
      <c r="A994" s="91"/>
      <c r="B994" s="277"/>
      <c r="C994" s="278"/>
      <c r="D994" s="278"/>
      <c r="E994" s="278"/>
      <c r="F994" s="123"/>
      <c r="G994" s="279">
        <f t="shared" si="16"/>
        <v>0</v>
      </c>
    </row>
    <row r="995" spans="1:7" s="77" customFormat="1" ht="32.1" customHeight="1">
      <c r="A995" s="91"/>
      <c r="B995" s="277"/>
      <c r="C995" s="278"/>
      <c r="D995" s="278"/>
      <c r="E995" s="278"/>
      <c r="F995" s="123"/>
      <c r="G995" s="279">
        <f t="shared" si="16"/>
        <v>0</v>
      </c>
    </row>
    <row r="996" spans="1:7" s="77" customFormat="1" ht="32.1" customHeight="1">
      <c r="A996" s="91"/>
      <c r="B996" s="277"/>
      <c r="C996" s="278"/>
      <c r="D996" s="278"/>
      <c r="E996" s="278"/>
      <c r="F996" s="123"/>
      <c r="G996" s="279">
        <f t="shared" si="16"/>
        <v>0</v>
      </c>
    </row>
    <row r="997" spans="1:7" s="77" customFormat="1" ht="32.1" customHeight="1">
      <c r="A997" s="91"/>
      <c r="B997" s="277"/>
      <c r="C997" s="278"/>
      <c r="D997" s="278"/>
      <c r="E997" s="278"/>
      <c r="F997" s="123"/>
      <c r="G997" s="279">
        <f t="shared" si="16"/>
        <v>0</v>
      </c>
    </row>
    <row r="998" spans="1:7" s="77" customFormat="1" ht="32.1" customHeight="1">
      <c r="A998" s="91"/>
      <c r="B998" s="277"/>
      <c r="C998" s="278"/>
      <c r="D998" s="278"/>
      <c r="E998" s="278"/>
      <c r="F998" s="123"/>
      <c r="G998" s="279">
        <f t="shared" si="16"/>
        <v>0</v>
      </c>
    </row>
    <row r="999" spans="1:7" s="77" customFormat="1" ht="32.1" customHeight="1">
      <c r="A999" s="91"/>
      <c r="B999" s="277"/>
      <c r="C999" s="278"/>
      <c r="D999" s="278"/>
      <c r="E999" s="278"/>
      <c r="F999" s="123"/>
      <c r="G999" s="279">
        <f t="shared" si="16"/>
        <v>0</v>
      </c>
    </row>
    <row r="1000" spans="1:7" s="77" customFormat="1" ht="32.1" customHeight="1">
      <c r="A1000" s="91"/>
      <c r="B1000" s="277"/>
      <c r="C1000" s="278"/>
      <c r="D1000" s="278"/>
      <c r="E1000" s="278"/>
      <c r="F1000" s="123"/>
      <c r="G1000" s="279">
        <f t="shared" si="16"/>
        <v>0</v>
      </c>
    </row>
    <row r="1001" spans="1:7" s="77" customFormat="1" ht="32.1" customHeight="1">
      <c r="A1001" s="91"/>
      <c r="B1001" s="277"/>
      <c r="C1001" s="278"/>
      <c r="D1001" s="278"/>
      <c r="E1001" s="278"/>
      <c r="F1001" s="123"/>
      <c r="G1001" s="279">
        <f t="shared" si="16"/>
        <v>0</v>
      </c>
    </row>
    <row r="1002" spans="1:7" s="77" customFormat="1" ht="32.1" customHeight="1">
      <c r="A1002" s="91"/>
      <c r="B1002" s="277"/>
      <c r="C1002" s="278"/>
      <c r="D1002" s="278"/>
      <c r="E1002" s="278"/>
      <c r="F1002" s="123"/>
      <c r="G1002" s="279">
        <f t="shared" si="16"/>
        <v>0</v>
      </c>
    </row>
    <row r="1003" spans="1:7" s="77" customFormat="1" ht="32.1" customHeight="1">
      <c r="A1003" s="91"/>
      <c r="B1003" s="277"/>
      <c r="C1003" s="278"/>
      <c r="D1003" s="278"/>
      <c r="E1003" s="278"/>
      <c r="F1003" s="123"/>
      <c r="G1003" s="279">
        <f t="shared" si="16"/>
        <v>0</v>
      </c>
    </row>
    <row r="1004" spans="1:7" s="77" customFormat="1" ht="32.1" customHeight="1">
      <c r="A1004" s="91"/>
      <c r="B1004" s="277"/>
      <c r="C1004" s="278"/>
      <c r="D1004" s="278"/>
      <c r="E1004" s="278"/>
      <c r="F1004" s="123"/>
      <c r="G1004" s="279">
        <f t="shared" si="16"/>
        <v>0</v>
      </c>
    </row>
    <row r="1005" spans="1:7" s="77" customFormat="1" ht="32.1" customHeight="1">
      <c r="A1005" s="91"/>
      <c r="B1005" s="277"/>
      <c r="C1005" s="278"/>
      <c r="D1005" s="278"/>
      <c r="E1005" s="278"/>
      <c r="F1005" s="123"/>
      <c r="G1005" s="279">
        <f t="shared" si="16"/>
        <v>0</v>
      </c>
    </row>
    <row r="1006" spans="1:7" s="77" customFormat="1" ht="32.1" customHeight="1">
      <c r="A1006" s="91"/>
      <c r="B1006" s="277"/>
      <c r="C1006" s="278"/>
      <c r="D1006" s="278"/>
      <c r="E1006" s="278"/>
      <c r="F1006" s="123"/>
      <c r="G1006" s="279">
        <f t="shared" si="16"/>
        <v>0</v>
      </c>
    </row>
    <row r="1007" spans="1:7" s="77" customFormat="1" ht="32.1" customHeight="1">
      <c r="A1007" s="91"/>
      <c r="B1007" s="277"/>
      <c r="C1007" s="278"/>
      <c r="D1007" s="278"/>
      <c r="E1007" s="278"/>
      <c r="F1007" s="123"/>
      <c r="G1007" s="279">
        <f t="shared" si="16"/>
        <v>0</v>
      </c>
    </row>
    <row r="1008" spans="1:7" s="77" customFormat="1" ht="32.1" customHeight="1">
      <c r="A1008" s="91"/>
      <c r="B1008" s="277"/>
      <c r="C1008" s="278"/>
      <c r="D1008" s="278"/>
      <c r="E1008" s="278"/>
      <c r="F1008" s="123"/>
      <c r="G1008" s="279">
        <f t="shared" si="16"/>
        <v>0</v>
      </c>
    </row>
    <row r="1009" spans="1:8" s="77" customFormat="1" ht="32.1" customHeight="1">
      <c r="A1009" s="91"/>
      <c r="B1009" s="277"/>
      <c r="C1009" s="278"/>
      <c r="D1009" s="278"/>
      <c r="E1009" s="278"/>
      <c r="F1009" s="123"/>
      <c r="G1009" s="279">
        <f t="shared" si="16"/>
        <v>0</v>
      </c>
    </row>
    <row r="1010" spans="1:8" s="77" customFormat="1" ht="32.1" customHeight="1">
      <c r="A1010" s="91"/>
      <c r="B1010" s="277"/>
      <c r="C1010" s="278"/>
      <c r="D1010" s="278"/>
      <c r="E1010" s="278"/>
      <c r="F1010" s="123"/>
      <c r="G1010" s="279">
        <f t="shared" si="16"/>
        <v>0</v>
      </c>
    </row>
    <row r="1011" spans="1:8" s="77" customFormat="1" ht="32.1" customHeight="1" thickBot="1">
      <c r="A1011" s="91"/>
      <c r="B1011" s="110"/>
      <c r="C1011" s="124"/>
      <c r="D1011" s="124"/>
      <c r="E1011" s="124"/>
      <c r="F1011" s="125"/>
      <c r="G1011" s="126">
        <f>C1011-D1011+(E1011+F1011)</f>
        <v>0</v>
      </c>
    </row>
    <row r="1012" spans="1:8" s="77" customFormat="1" ht="3.75" customHeight="1">
      <c r="A1012" s="91"/>
      <c r="B1012" s="92"/>
      <c r="C1012" s="92"/>
      <c r="E1012" s="93"/>
      <c r="F1012" s="93"/>
      <c r="H1012" s="94"/>
    </row>
  </sheetData>
  <sheetProtection sheet="1" objects="1" scenarios="1"/>
  <mergeCells count="6">
    <mergeCell ref="C7:C8"/>
    <mergeCell ref="D7:D8"/>
    <mergeCell ref="E7:F7"/>
    <mergeCell ref="G7:G8"/>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5" tint="0.59999389629810485"/>
  </sheetPr>
  <dimension ref="A1:H1011"/>
  <sheetViews>
    <sheetView showGridLines="0" zoomScaleNormal="100" zoomScaleSheetLayoutView="100" workbookViewId="0">
      <pane ySplit="10" topLeftCell="A11" activePane="bottomLeft" state="frozen"/>
      <selection pane="bottomLeft"/>
    </sheetView>
  </sheetViews>
  <sheetFormatPr defaultRowHeight="15" customHeight="1"/>
  <cols>
    <col min="1" max="1" width="0.5" style="76" customWidth="1"/>
    <col min="2" max="2" width="19.25" style="76" customWidth="1"/>
    <col min="3" max="3" width="22.25" style="76" customWidth="1"/>
    <col min="4" max="7" width="22.25" style="77" customWidth="1"/>
    <col min="8" max="8" width="1.625" style="76" customWidth="1"/>
    <col min="9" max="16384" width="9" style="76"/>
  </cols>
  <sheetData>
    <row r="1" spans="1:8" ht="5.25" customHeight="1"/>
    <row r="2" spans="1:8" ht="15.75" customHeight="1">
      <c r="B2" s="82" t="s">
        <v>56</v>
      </c>
      <c r="D2" s="78" t="s">
        <v>50</v>
      </c>
      <c r="E2" s="182" t="str">
        <f>'パターン2-1'!B20</f>
        <v>平成23年</v>
      </c>
      <c r="F2" s="76"/>
      <c r="G2" s="76"/>
    </row>
    <row r="3" spans="1:8" ht="15.75" customHeight="1">
      <c r="B3" s="80"/>
      <c r="C3" s="80"/>
      <c r="D3" s="76"/>
      <c r="E3" s="80"/>
      <c r="F3" s="80"/>
      <c r="G3" s="80"/>
    </row>
    <row r="4" spans="1:8" ht="15.75" customHeight="1">
      <c r="A4" s="81"/>
      <c r="B4" s="255" t="s">
        <v>297</v>
      </c>
      <c r="C4" s="82"/>
      <c r="D4" s="81"/>
      <c r="E4" s="82"/>
    </row>
    <row r="5" spans="1:8" ht="15.75" customHeight="1">
      <c r="A5" s="81"/>
      <c r="B5" s="76" t="s">
        <v>342</v>
      </c>
      <c r="C5" s="82"/>
      <c r="D5" s="81"/>
      <c r="E5" s="82"/>
    </row>
    <row r="6" spans="1:8" ht="25.5" customHeight="1" thickBot="1">
      <c r="A6" s="83"/>
      <c r="B6" s="84" t="str">
        <f>"　　"&amp;E2&amp;"の青色申告決算書の２ページに記載した内容に沿って入力し、完了したら「次へ」ボタンを押してください。"</f>
        <v>　　平成23年の青色申告決算書の２ページに記載した内容に沿って入力し、完了したら「次へ」ボタンを押してください。</v>
      </c>
      <c r="C6" s="83"/>
      <c r="D6" s="83"/>
      <c r="E6" s="80"/>
      <c r="F6" s="80"/>
      <c r="G6" s="85" t="s">
        <v>33</v>
      </c>
    </row>
    <row r="7" spans="1:8" s="87" customFormat="1" ht="40.5" customHeight="1">
      <c r="A7" s="86"/>
      <c r="B7" s="430" t="s">
        <v>51</v>
      </c>
      <c r="C7" s="437" t="s">
        <v>57</v>
      </c>
      <c r="D7" s="437" t="s">
        <v>58</v>
      </c>
      <c r="E7" s="437" t="s">
        <v>59</v>
      </c>
      <c r="F7" s="437" t="s">
        <v>60</v>
      </c>
      <c r="G7" s="432" t="s">
        <v>151</v>
      </c>
    </row>
    <row r="8" spans="1:8" s="87" customFormat="1" ht="15" customHeight="1">
      <c r="A8" s="86"/>
      <c r="B8" s="431"/>
      <c r="C8" s="438"/>
      <c r="D8" s="438"/>
      <c r="E8" s="439"/>
      <c r="F8" s="438"/>
      <c r="G8" s="433"/>
    </row>
    <row r="9" spans="1:8" s="87" customFormat="1" ht="15" customHeight="1">
      <c r="A9" s="86"/>
      <c r="B9" s="417" t="s">
        <v>127</v>
      </c>
      <c r="C9" s="434" t="s">
        <v>35</v>
      </c>
      <c r="D9" s="435"/>
      <c r="E9" s="435"/>
      <c r="F9" s="435"/>
      <c r="G9" s="436"/>
    </row>
    <row r="10" spans="1:8" s="90" customFormat="1" ht="30" customHeight="1" thickBot="1">
      <c r="A10" s="88"/>
      <c r="B10" s="419"/>
      <c r="C10" s="128">
        <f>SUM(C11:C1010)</f>
        <v>150000</v>
      </c>
      <c r="D10" s="128">
        <f>SUM(D11:D1010)</f>
        <v>12280000</v>
      </c>
      <c r="E10" s="128">
        <f>SUM(E11:E1010)</f>
        <v>100000</v>
      </c>
      <c r="F10" s="129">
        <f>SUM(F11:F1010)</f>
        <v>230000</v>
      </c>
      <c r="G10" s="130">
        <f>SUM(G11:G1010)</f>
        <v>12460000</v>
      </c>
      <c r="H10" s="89"/>
    </row>
    <row r="11" spans="1:8" s="77" customFormat="1" ht="32.1" customHeight="1" thickTop="1">
      <c r="A11" s="91"/>
      <c r="B11" s="280" t="str">
        <f>'パターン2-2-6-1'!B12</f>
        <v>米</v>
      </c>
      <c r="C11" s="281">
        <v>150000</v>
      </c>
      <c r="D11" s="282">
        <f>'パターン2-2-6-1'!G12</f>
        <v>9200000</v>
      </c>
      <c r="E11" s="281"/>
      <c r="F11" s="281">
        <v>230000</v>
      </c>
      <c r="G11" s="283">
        <f t="shared" ref="G11:G265" si="0">D11+E11+F11-C11</f>
        <v>9280000</v>
      </c>
    </row>
    <row r="12" spans="1:8" s="77" customFormat="1" ht="32.1" customHeight="1">
      <c r="A12" s="91"/>
      <c r="B12" s="284" t="str">
        <f>'パターン2-2-6-1'!B13</f>
        <v>小麦</v>
      </c>
      <c r="C12" s="285"/>
      <c r="D12" s="286">
        <f>'パターン2-2-6-1'!G13</f>
        <v>1760000</v>
      </c>
      <c r="E12" s="285"/>
      <c r="F12" s="287"/>
      <c r="G12" s="288">
        <f t="shared" si="0"/>
        <v>1760000</v>
      </c>
    </row>
    <row r="13" spans="1:8" s="77" customFormat="1" ht="32.1" customHeight="1">
      <c r="A13" s="91"/>
      <c r="B13" s="284" t="str">
        <f>'パターン2-2-6-1'!B14</f>
        <v>キャベツ</v>
      </c>
      <c r="C13" s="285"/>
      <c r="D13" s="286">
        <f>'パターン2-2-6-1'!G14</f>
        <v>1320000</v>
      </c>
      <c r="E13" s="285">
        <v>100000</v>
      </c>
      <c r="F13" s="287"/>
      <c r="G13" s="288">
        <f t="shared" si="0"/>
        <v>1420000</v>
      </c>
    </row>
    <row r="14" spans="1:8" s="77" customFormat="1" ht="32.1" customHeight="1">
      <c r="A14" s="91"/>
      <c r="B14" s="284">
        <f>'パターン2-2-6-1'!B15</f>
        <v>0</v>
      </c>
      <c r="C14" s="285"/>
      <c r="D14" s="286">
        <f>'パターン2-2-6-1'!G15</f>
        <v>0</v>
      </c>
      <c r="E14" s="285"/>
      <c r="F14" s="287"/>
      <c r="G14" s="288">
        <f t="shared" si="0"/>
        <v>0</v>
      </c>
    </row>
    <row r="15" spans="1:8" s="77" customFormat="1" ht="32.1" customHeight="1">
      <c r="A15" s="91"/>
      <c r="B15" s="284">
        <f>'パターン2-2-6-1'!B16</f>
        <v>0</v>
      </c>
      <c r="C15" s="285"/>
      <c r="D15" s="286">
        <f>'パターン2-2-6-1'!G16</f>
        <v>0</v>
      </c>
      <c r="E15" s="285"/>
      <c r="F15" s="287"/>
      <c r="G15" s="288">
        <f t="shared" si="0"/>
        <v>0</v>
      </c>
    </row>
    <row r="16" spans="1:8" s="77" customFormat="1" ht="32.1" customHeight="1">
      <c r="A16" s="91"/>
      <c r="B16" s="284">
        <f>'パターン2-2-6-1'!B17</f>
        <v>0</v>
      </c>
      <c r="C16" s="285"/>
      <c r="D16" s="286">
        <f>'パターン2-2-6-1'!G17</f>
        <v>0</v>
      </c>
      <c r="E16" s="285"/>
      <c r="F16" s="287"/>
      <c r="G16" s="288">
        <f t="shared" si="0"/>
        <v>0</v>
      </c>
    </row>
    <row r="17" spans="1:7" s="77" customFormat="1" ht="32.1" customHeight="1">
      <c r="A17" s="91"/>
      <c r="B17" s="284">
        <f>'パターン2-2-6-1'!B18</f>
        <v>0</v>
      </c>
      <c r="C17" s="285"/>
      <c r="D17" s="286">
        <f>'パターン2-2-6-1'!G18</f>
        <v>0</v>
      </c>
      <c r="E17" s="285"/>
      <c r="F17" s="287"/>
      <c r="G17" s="288">
        <f t="shared" si="0"/>
        <v>0</v>
      </c>
    </row>
    <row r="18" spans="1:7" s="77" customFormat="1" ht="32.1" customHeight="1">
      <c r="A18" s="91"/>
      <c r="B18" s="284">
        <f>'パターン2-2-6-1'!B19</f>
        <v>0</v>
      </c>
      <c r="C18" s="285"/>
      <c r="D18" s="286">
        <f>'パターン2-2-6-1'!G19</f>
        <v>0</v>
      </c>
      <c r="E18" s="285"/>
      <c r="F18" s="287"/>
      <c r="G18" s="288">
        <f t="shared" si="0"/>
        <v>0</v>
      </c>
    </row>
    <row r="19" spans="1:7" s="77" customFormat="1" ht="32.1" customHeight="1">
      <c r="A19" s="91"/>
      <c r="B19" s="284">
        <f>'パターン2-2-6-1'!B20</f>
        <v>0</v>
      </c>
      <c r="C19" s="285"/>
      <c r="D19" s="286">
        <f>'パターン2-2-6-1'!G20</f>
        <v>0</v>
      </c>
      <c r="E19" s="285"/>
      <c r="F19" s="287"/>
      <c r="G19" s="288">
        <f t="shared" si="0"/>
        <v>0</v>
      </c>
    </row>
    <row r="20" spans="1:7" s="77" customFormat="1" ht="32.1" customHeight="1">
      <c r="A20" s="91"/>
      <c r="B20" s="284">
        <f>'パターン2-2-6-1'!B21</f>
        <v>0</v>
      </c>
      <c r="C20" s="285"/>
      <c r="D20" s="286">
        <f>'パターン2-2-6-1'!G21</f>
        <v>0</v>
      </c>
      <c r="E20" s="285"/>
      <c r="F20" s="287"/>
      <c r="G20" s="288">
        <f t="shared" si="0"/>
        <v>0</v>
      </c>
    </row>
    <row r="21" spans="1:7" s="77" customFormat="1" ht="32.1" customHeight="1">
      <c r="A21" s="91"/>
      <c r="B21" s="284">
        <f>'パターン2-2-6-1'!B22</f>
        <v>0</v>
      </c>
      <c r="C21" s="285"/>
      <c r="D21" s="286">
        <f>'パターン2-2-6-1'!G22</f>
        <v>0</v>
      </c>
      <c r="E21" s="285"/>
      <c r="F21" s="287"/>
      <c r="G21" s="288">
        <f t="shared" si="0"/>
        <v>0</v>
      </c>
    </row>
    <row r="22" spans="1:7" s="77" customFormat="1" ht="32.1" customHeight="1">
      <c r="A22" s="91"/>
      <c r="B22" s="284">
        <f>'パターン2-2-6-1'!B23</f>
        <v>0</v>
      </c>
      <c r="C22" s="285"/>
      <c r="D22" s="286">
        <f>'パターン2-2-6-1'!G23</f>
        <v>0</v>
      </c>
      <c r="E22" s="285"/>
      <c r="F22" s="287"/>
      <c r="G22" s="288">
        <f t="shared" si="0"/>
        <v>0</v>
      </c>
    </row>
    <row r="23" spans="1:7" s="77" customFormat="1" ht="32.1" customHeight="1">
      <c r="A23" s="91"/>
      <c r="B23" s="284">
        <f>'パターン2-2-6-1'!B24</f>
        <v>0</v>
      </c>
      <c r="C23" s="285"/>
      <c r="D23" s="286">
        <f>'パターン2-2-6-1'!G24</f>
        <v>0</v>
      </c>
      <c r="E23" s="285"/>
      <c r="F23" s="287"/>
      <c r="G23" s="288">
        <f t="shared" si="0"/>
        <v>0</v>
      </c>
    </row>
    <row r="24" spans="1:7" s="77" customFormat="1" ht="32.1" customHeight="1">
      <c r="A24" s="91"/>
      <c r="B24" s="284">
        <f>'パターン2-2-6-1'!B25</f>
        <v>0</v>
      </c>
      <c r="C24" s="285"/>
      <c r="D24" s="286">
        <f>'パターン2-2-6-1'!G25</f>
        <v>0</v>
      </c>
      <c r="E24" s="285"/>
      <c r="F24" s="287"/>
      <c r="G24" s="288">
        <f t="shared" si="0"/>
        <v>0</v>
      </c>
    </row>
    <row r="25" spans="1:7" s="77" customFormat="1" ht="32.1" customHeight="1">
      <c r="A25" s="91"/>
      <c r="B25" s="284">
        <f>'パターン2-2-6-1'!B26</f>
        <v>0</v>
      </c>
      <c r="C25" s="285"/>
      <c r="D25" s="286">
        <f>'パターン2-2-6-1'!G26</f>
        <v>0</v>
      </c>
      <c r="E25" s="285"/>
      <c r="F25" s="287"/>
      <c r="G25" s="288">
        <f t="shared" si="0"/>
        <v>0</v>
      </c>
    </row>
    <row r="26" spans="1:7" s="77" customFormat="1" ht="32.1" customHeight="1">
      <c r="A26" s="91"/>
      <c r="B26" s="284">
        <f>'パターン2-2-6-1'!B27</f>
        <v>0</v>
      </c>
      <c r="C26" s="285"/>
      <c r="D26" s="286">
        <f>'パターン2-2-6-1'!G27</f>
        <v>0</v>
      </c>
      <c r="E26" s="285"/>
      <c r="F26" s="287"/>
      <c r="G26" s="288">
        <f t="shared" si="0"/>
        <v>0</v>
      </c>
    </row>
    <row r="27" spans="1:7" s="77" customFormat="1" ht="32.1" customHeight="1">
      <c r="A27" s="91"/>
      <c r="B27" s="284">
        <f>'パターン2-2-6-1'!B28</f>
        <v>0</v>
      </c>
      <c r="C27" s="285"/>
      <c r="D27" s="286">
        <f>'パターン2-2-6-1'!G28</f>
        <v>0</v>
      </c>
      <c r="E27" s="285"/>
      <c r="F27" s="287"/>
      <c r="G27" s="288">
        <f t="shared" si="0"/>
        <v>0</v>
      </c>
    </row>
    <row r="28" spans="1:7" s="77" customFormat="1" ht="32.1" customHeight="1">
      <c r="A28" s="91"/>
      <c r="B28" s="284">
        <f>'パターン2-2-6-1'!B29</f>
        <v>0</v>
      </c>
      <c r="C28" s="285"/>
      <c r="D28" s="286">
        <f>'パターン2-2-6-1'!G29</f>
        <v>0</v>
      </c>
      <c r="E28" s="285"/>
      <c r="F28" s="287"/>
      <c r="G28" s="288">
        <f t="shared" si="0"/>
        <v>0</v>
      </c>
    </row>
    <row r="29" spans="1:7" s="77" customFormat="1" ht="32.1" customHeight="1">
      <c r="A29" s="91"/>
      <c r="B29" s="284">
        <f>'パターン2-2-6-1'!B30</f>
        <v>0</v>
      </c>
      <c r="C29" s="285"/>
      <c r="D29" s="286">
        <f>'パターン2-2-6-1'!G30</f>
        <v>0</v>
      </c>
      <c r="E29" s="285"/>
      <c r="F29" s="287"/>
      <c r="G29" s="288">
        <f t="shared" si="0"/>
        <v>0</v>
      </c>
    </row>
    <row r="30" spans="1:7" s="77" customFormat="1" ht="32.1" customHeight="1">
      <c r="A30" s="91"/>
      <c r="B30" s="284">
        <f>'パターン2-2-6-1'!B31</f>
        <v>0</v>
      </c>
      <c r="C30" s="285"/>
      <c r="D30" s="286">
        <f>'パターン2-2-6-1'!G31</f>
        <v>0</v>
      </c>
      <c r="E30" s="285"/>
      <c r="F30" s="287"/>
      <c r="G30" s="288">
        <f t="shared" si="0"/>
        <v>0</v>
      </c>
    </row>
    <row r="31" spans="1:7" s="77" customFormat="1" ht="32.1" customHeight="1">
      <c r="A31" s="91"/>
      <c r="B31" s="284">
        <f>'パターン2-2-6-1'!B32</f>
        <v>0</v>
      </c>
      <c r="C31" s="285"/>
      <c r="D31" s="286">
        <f>'パターン2-2-6-1'!G32</f>
        <v>0</v>
      </c>
      <c r="E31" s="285"/>
      <c r="F31" s="287"/>
      <c r="G31" s="288">
        <f t="shared" si="0"/>
        <v>0</v>
      </c>
    </row>
    <row r="32" spans="1:7" s="77" customFormat="1" ht="32.1" customHeight="1">
      <c r="A32" s="91"/>
      <c r="B32" s="284">
        <f>'パターン2-2-6-1'!B33</f>
        <v>0</v>
      </c>
      <c r="C32" s="285"/>
      <c r="D32" s="286">
        <f>'パターン2-2-6-1'!G33</f>
        <v>0</v>
      </c>
      <c r="E32" s="285"/>
      <c r="F32" s="287"/>
      <c r="G32" s="288">
        <f t="shared" si="0"/>
        <v>0</v>
      </c>
    </row>
    <row r="33" spans="1:7" s="77" customFormat="1" ht="32.1" customHeight="1">
      <c r="A33" s="91"/>
      <c r="B33" s="284">
        <f>'パターン2-2-6-1'!B34</f>
        <v>0</v>
      </c>
      <c r="C33" s="285"/>
      <c r="D33" s="286">
        <f>'パターン2-2-6-1'!G34</f>
        <v>0</v>
      </c>
      <c r="E33" s="285"/>
      <c r="F33" s="287"/>
      <c r="G33" s="288">
        <f t="shared" si="0"/>
        <v>0</v>
      </c>
    </row>
    <row r="34" spans="1:7" s="77" customFormat="1" ht="32.1" customHeight="1">
      <c r="A34" s="91"/>
      <c r="B34" s="284">
        <f>'パターン2-2-6-1'!B35</f>
        <v>0</v>
      </c>
      <c r="C34" s="285"/>
      <c r="D34" s="286">
        <f>'パターン2-2-6-1'!G35</f>
        <v>0</v>
      </c>
      <c r="E34" s="285"/>
      <c r="F34" s="287"/>
      <c r="G34" s="288">
        <f t="shared" si="0"/>
        <v>0</v>
      </c>
    </row>
    <row r="35" spans="1:7" s="77" customFormat="1" ht="32.1" customHeight="1">
      <c r="A35" s="91"/>
      <c r="B35" s="284">
        <f>'パターン2-2-6-1'!B36</f>
        <v>0</v>
      </c>
      <c r="C35" s="285"/>
      <c r="D35" s="286">
        <f>'パターン2-2-6-1'!G36</f>
        <v>0</v>
      </c>
      <c r="E35" s="285"/>
      <c r="F35" s="287"/>
      <c r="G35" s="288">
        <f t="shared" si="0"/>
        <v>0</v>
      </c>
    </row>
    <row r="36" spans="1:7" s="77" customFormat="1" ht="32.1" customHeight="1">
      <c r="A36" s="91"/>
      <c r="B36" s="284">
        <f>'パターン2-2-6-1'!B37</f>
        <v>0</v>
      </c>
      <c r="C36" s="285"/>
      <c r="D36" s="286">
        <f>'パターン2-2-6-1'!G37</f>
        <v>0</v>
      </c>
      <c r="E36" s="285"/>
      <c r="F36" s="287"/>
      <c r="G36" s="288">
        <f t="shared" si="0"/>
        <v>0</v>
      </c>
    </row>
    <row r="37" spans="1:7" s="77" customFormat="1" ht="32.1" customHeight="1">
      <c r="A37" s="91"/>
      <c r="B37" s="284">
        <f>'パターン2-2-6-1'!B38</f>
        <v>0</v>
      </c>
      <c r="C37" s="285"/>
      <c r="D37" s="286">
        <f>'パターン2-2-6-1'!G38</f>
        <v>0</v>
      </c>
      <c r="E37" s="285"/>
      <c r="F37" s="287"/>
      <c r="G37" s="288">
        <f t="shared" si="0"/>
        <v>0</v>
      </c>
    </row>
    <row r="38" spans="1:7" s="77" customFormat="1" ht="32.1" customHeight="1">
      <c r="A38" s="91"/>
      <c r="B38" s="284">
        <f>'パターン2-2-6-1'!B39</f>
        <v>0</v>
      </c>
      <c r="C38" s="285"/>
      <c r="D38" s="286">
        <f>'パターン2-2-6-1'!G39</f>
        <v>0</v>
      </c>
      <c r="E38" s="285"/>
      <c r="F38" s="287"/>
      <c r="G38" s="288">
        <f t="shared" si="0"/>
        <v>0</v>
      </c>
    </row>
    <row r="39" spans="1:7" s="77" customFormat="1" ht="32.1" customHeight="1">
      <c r="A39" s="91"/>
      <c r="B39" s="284">
        <f>'パターン2-2-6-1'!B40</f>
        <v>0</v>
      </c>
      <c r="C39" s="285"/>
      <c r="D39" s="286">
        <f>'パターン2-2-6-1'!G40</f>
        <v>0</v>
      </c>
      <c r="E39" s="285"/>
      <c r="F39" s="287"/>
      <c r="G39" s="288">
        <f t="shared" si="0"/>
        <v>0</v>
      </c>
    </row>
    <row r="40" spans="1:7" s="77" customFormat="1" ht="32.1" customHeight="1">
      <c r="A40" s="91"/>
      <c r="B40" s="284">
        <f>'パターン2-2-6-1'!B41</f>
        <v>0</v>
      </c>
      <c r="C40" s="285"/>
      <c r="D40" s="286">
        <f>'パターン2-2-6-1'!G41</f>
        <v>0</v>
      </c>
      <c r="E40" s="285"/>
      <c r="F40" s="287"/>
      <c r="G40" s="288">
        <f t="shared" si="0"/>
        <v>0</v>
      </c>
    </row>
    <row r="41" spans="1:7" s="77" customFormat="1" ht="32.1" customHeight="1">
      <c r="A41" s="91"/>
      <c r="B41" s="284">
        <f>'パターン2-2-6-1'!B42</f>
        <v>0</v>
      </c>
      <c r="C41" s="285"/>
      <c r="D41" s="286">
        <f>'パターン2-2-6-1'!G42</f>
        <v>0</v>
      </c>
      <c r="E41" s="285"/>
      <c r="F41" s="287"/>
      <c r="G41" s="288">
        <f t="shared" si="0"/>
        <v>0</v>
      </c>
    </row>
    <row r="42" spans="1:7" s="77" customFormat="1" ht="32.1" customHeight="1">
      <c r="A42" s="91"/>
      <c r="B42" s="284">
        <f>'パターン2-2-6-1'!B43</f>
        <v>0</v>
      </c>
      <c r="C42" s="285"/>
      <c r="D42" s="286">
        <f>'パターン2-2-6-1'!G43</f>
        <v>0</v>
      </c>
      <c r="E42" s="285"/>
      <c r="F42" s="287"/>
      <c r="G42" s="288">
        <f t="shared" si="0"/>
        <v>0</v>
      </c>
    </row>
    <row r="43" spans="1:7" s="77" customFormat="1" ht="32.1" customHeight="1">
      <c r="A43" s="91"/>
      <c r="B43" s="284">
        <f>'パターン2-2-6-1'!B44</f>
        <v>0</v>
      </c>
      <c r="C43" s="285"/>
      <c r="D43" s="286">
        <f>'パターン2-2-6-1'!G44</f>
        <v>0</v>
      </c>
      <c r="E43" s="285"/>
      <c r="F43" s="287"/>
      <c r="G43" s="288">
        <f t="shared" si="0"/>
        <v>0</v>
      </c>
    </row>
    <row r="44" spans="1:7" s="77" customFormat="1" ht="32.1" customHeight="1">
      <c r="A44" s="91"/>
      <c r="B44" s="284">
        <f>'パターン2-2-6-1'!B45</f>
        <v>0</v>
      </c>
      <c r="C44" s="285"/>
      <c r="D44" s="286">
        <f>'パターン2-2-6-1'!G45</f>
        <v>0</v>
      </c>
      <c r="E44" s="285"/>
      <c r="F44" s="287"/>
      <c r="G44" s="288">
        <f t="shared" si="0"/>
        <v>0</v>
      </c>
    </row>
    <row r="45" spans="1:7" s="77" customFormat="1" ht="32.1" customHeight="1">
      <c r="A45" s="91"/>
      <c r="B45" s="284">
        <f>'パターン2-2-6-1'!B46</f>
        <v>0</v>
      </c>
      <c r="C45" s="285"/>
      <c r="D45" s="286">
        <f>'パターン2-2-6-1'!G46</f>
        <v>0</v>
      </c>
      <c r="E45" s="285"/>
      <c r="F45" s="287"/>
      <c r="G45" s="288">
        <f t="shared" si="0"/>
        <v>0</v>
      </c>
    </row>
    <row r="46" spans="1:7" s="77" customFormat="1" ht="32.1" customHeight="1">
      <c r="A46" s="91"/>
      <c r="B46" s="284">
        <f>'パターン2-2-6-1'!B47</f>
        <v>0</v>
      </c>
      <c r="C46" s="285"/>
      <c r="D46" s="286">
        <f>'パターン2-2-6-1'!G47</f>
        <v>0</v>
      </c>
      <c r="E46" s="285"/>
      <c r="F46" s="287"/>
      <c r="G46" s="288">
        <f t="shared" si="0"/>
        <v>0</v>
      </c>
    </row>
    <row r="47" spans="1:7" s="77" customFormat="1" ht="32.1" customHeight="1">
      <c r="A47" s="91"/>
      <c r="B47" s="284">
        <f>'パターン2-2-6-1'!B48</f>
        <v>0</v>
      </c>
      <c r="C47" s="285"/>
      <c r="D47" s="286">
        <f>'パターン2-2-6-1'!G48</f>
        <v>0</v>
      </c>
      <c r="E47" s="285"/>
      <c r="F47" s="287"/>
      <c r="G47" s="288">
        <f t="shared" si="0"/>
        <v>0</v>
      </c>
    </row>
    <row r="48" spans="1:7" s="77" customFormat="1" ht="32.1" customHeight="1">
      <c r="A48" s="91"/>
      <c r="B48" s="284">
        <f>'パターン2-2-6-1'!B49</f>
        <v>0</v>
      </c>
      <c r="C48" s="285"/>
      <c r="D48" s="286">
        <f>'パターン2-2-6-1'!G49</f>
        <v>0</v>
      </c>
      <c r="E48" s="285"/>
      <c r="F48" s="287"/>
      <c r="G48" s="288">
        <f t="shared" si="0"/>
        <v>0</v>
      </c>
    </row>
    <row r="49" spans="1:7" s="77" customFormat="1" ht="32.1" customHeight="1">
      <c r="A49" s="91"/>
      <c r="B49" s="284">
        <f>'パターン2-2-6-1'!B50</f>
        <v>0</v>
      </c>
      <c r="C49" s="285"/>
      <c r="D49" s="286">
        <f>'パターン2-2-6-1'!G50</f>
        <v>0</v>
      </c>
      <c r="E49" s="285"/>
      <c r="F49" s="287"/>
      <c r="G49" s="288">
        <f t="shared" si="0"/>
        <v>0</v>
      </c>
    </row>
    <row r="50" spans="1:7" s="77" customFormat="1" ht="32.1" customHeight="1">
      <c r="A50" s="91"/>
      <c r="B50" s="284">
        <f>'パターン2-2-6-1'!B51</f>
        <v>0</v>
      </c>
      <c r="C50" s="285"/>
      <c r="D50" s="286">
        <f>'パターン2-2-6-1'!G51</f>
        <v>0</v>
      </c>
      <c r="E50" s="285"/>
      <c r="F50" s="287"/>
      <c r="G50" s="288">
        <f t="shared" si="0"/>
        <v>0</v>
      </c>
    </row>
    <row r="51" spans="1:7" s="77" customFormat="1" ht="32.1" customHeight="1">
      <c r="A51" s="91"/>
      <c r="B51" s="284">
        <f>'パターン2-2-6-1'!B52</f>
        <v>0</v>
      </c>
      <c r="C51" s="285"/>
      <c r="D51" s="286">
        <f>'パターン2-2-6-1'!G52</f>
        <v>0</v>
      </c>
      <c r="E51" s="285"/>
      <c r="F51" s="287"/>
      <c r="G51" s="288">
        <f t="shared" si="0"/>
        <v>0</v>
      </c>
    </row>
    <row r="52" spans="1:7" s="77" customFormat="1" ht="32.1" customHeight="1">
      <c r="A52" s="91"/>
      <c r="B52" s="284">
        <f>'パターン2-2-6-1'!B53</f>
        <v>0</v>
      </c>
      <c r="C52" s="285"/>
      <c r="D52" s="286">
        <f>'パターン2-2-6-1'!G53</f>
        <v>0</v>
      </c>
      <c r="E52" s="285"/>
      <c r="F52" s="287"/>
      <c r="G52" s="288">
        <f t="shared" si="0"/>
        <v>0</v>
      </c>
    </row>
    <row r="53" spans="1:7" s="77" customFormat="1" ht="32.1" customHeight="1">
      <c r="A53" s="91"/>
      <c r="B53" s="284">
        <f>'パターン2-2-6-1'!B54</f>
        <v>0</v>
      </c>
      <c r="C53" s="285"/>
      <c r="D53" s="286">
        <f>'パターン2-2-6-1'!G54</f>
        <v>0</v>
      </c>
      <c r="E53" s="285"/>
      <c r="F53" s="287"/>
      <c r="G53" s="288">
        <f t="shared" si="0"/>
        <v>0</v>
      </c>
    </row>
    <row r="54" spans="1:7" s="77" customFormat="1" ht="32.1" customHeight="1">
      <c r="A54" s="91"/>
      <c r="B54" s="284">
        <f>'パターン2-2-6-1'!B55</f>
        <v>0</v>
      </c>
      <c r="C54" s="285"/>
      <c r="D54" s="286">
        <f>'パターン2-2-6-1'!G55</f>
        <v>0</v>
      </c>
      <c r="E54" s="285"/>
      <c r="F54" s="287"/>
      <c r="G54" s="288">
        <f t="shared" si="0"/>
        <v>0</v>
      </c>
    </row>
    <row r="55" spans="1:7" s="77" customFormat="1" ht="32.1" customHeight="1">
      <c r="A55" s="91"/>
      <c r="B55" s="284">
        <f>'パターン2-2-6-1'!B56</f>
        <v>0</v>
      </c>
      <c r="C55" s="285"/>
      <c r="D55" s="286">
        <f>'パターン2-2-6-1'!G56</f>
        <v>0</v>
      </c>
      <c r="E55" s="285"/>
      <c r="F55" s="287"/>
      <c r="G55" s="288">
        <f t="shared" si="0"/>
        <v>0</v>
      </c>
    </row>
    <row r="56" spans="1:7" s="77" customFormat="1" ht="32.1" customHeight="1">
      <c r="A56" s="91"/>
      <c r="B56" s="284">
        <f>'パターン2-2-6-1'!B57</f>
        <v>0</v>
      </c>
      <c r="C56" s="285"/>
      <c r="D56" s="286">
        <f>'パターン2-2-6-1'!G57</f>
        <v>0</v>
      </c>
      <c r="E56" s="285"/>
      <c r="F56" s="287"/>
      <c r="G56" s="288">
        <f t="shared" si="0"/>
        <v>0</v>
      </c>
    </row>
    <row r="57" spans="1:7" s="77" customFormat="1" ht="32.1" customHeight="1">
      <c r="A57" s="91"/>
      <c r="B57" s="284">
        <f>'パターン2-2-6-1'!B58</f>
        <v>0</v>
      </c>
      <c r="C57" s="285"/>
      <c r="D57" s="286">
        <f>'パターン2-2-6-1'!G58</f>
        <v>0</v>
      </c>
      <c r="E57" s="285"/>
      <c r="F57" s="287"/>
      <c r="G57" s="288">
        <f t="shared" si="0"/>
        <v>0</v>
      </c>
    </row>
    <row r="58" spans="1:7" s="77" customFormat="1" ht="32.1" customHeight="1">
      <c r="A58" s="91"/>
      <c r="B58" s="284">
        <f>'パターン2-2-6-1'!B59</f>
        <v>0</v>
      </c>
      <c r="C58" s="285"/>
      <c r="D58" s="286">
        <f>'パターン2-2-6-1'!G59</f>
        <v>0</v>
      </c>
      <c r="E58" s="285"/>
      <c r="F58" s="287"/>
      <c r="G58" s="288">
        <f t="shared" si="0"/>
        <v>0</v>
      </c>
    </row>
    <row r="59" spans="1:7" s="77" customFormat="1" ht="32.1" customHeight="1">
      <c r="A59" s="91"/>
      <c r="B59" s="284">
        <f>'パターン2-2-6-1'!B60</f>
        <v>0</v>
      </c>
      <c r="C59" s="285"/>
      <c r="D59" s="286">
        <f>'パターン2-2-6-1'!G60</f>
        <v>0</v>
      </c>
      <c r="E59" s="285"/>
      <c r="F59" s="287"/>
      <c r="G59" s="288">
        <f t="shared" si="0"/>
        <v>0</v>
      </c>
    </row>
    <row r="60" spans="1:7" s="77" customFormat="1" ht="32.1" customHeight="1">
      <c r="A60" s="91"/>
      <c r="B60" s="284">
        <f>'パターン2-2-6-1'!B61</f>
        <v>0</v>
      </c>
      <c r="C60" s="285"/>
      <c r="D60" s="286">
        <f>'パターン2-2-6-1'!G61</f>
        <v>0</v>
      </c>
      <c r="E60" s="285"/>
      <c r="F60" s="287"/>
      <c r="G60" s="288">
        <f t="shared" si="0"/>
        <v>0</v>
      </c>
    </row>
    <row r="61" spans="1:7" s="77" customFormat="1" ht="32.1" customHeight="1">
      <c r="A61" s="91"/>
      <c r="B61" s="284">
        <f>'パターン2-2-6-1'!B62</f>
        <v>0</v>
      </c>
      <c r="C61" s="285"/>
      <c r="D61" s="286">
        <f>'パターン2-2-6-1'!G62</f>
        <v>0</v>
      </c>
      <c r="E61" s="285"/>
      <c r="F61" s="287"/>
      <c r="G61" s="288">
        <f t="shared" si="0"/>
        <v>0</v>
      </c>
    </row>
    <row r="62" spans="1:7" s="77" customFormat="1" ht="32.1" customHeight="1">
      <c r="A62" s="91"/>
      <c r="B62" s="284">
        <f>'パターン2-2-6-1'!B63</f>
        <v>0</v>
      </c>
      <c r="C62" s="285"/>
      <c r="D62" s="286">
        <f>'パターン2-2-6-1'!G63</f>
        <v>0</v>
      </c>
      <c r="E62" s="285"/>
      <c r="F62" s="287"/>
      <c r="G62" s="288">
        <f t="shared" si="0"/>
        <v>0</v>
      </c>
    </row>
    <row r="63" spans="1:7" s="77" customFormat="1" ht="32.1" customHeight="1">
      <c r="A63" s="91"/>
      <c r="B63" s="284">
        <f>'パターン2-2-6-1'!B64</f>
        <v>0</v>
      </c>
      <c r="C63" s="285"/>
      <c r="D63" s="286">
        <f>'パターン2-2-6-1'!G64</f>
        <v>0</v>
      </c>
      <c r="E63" s="285"/>
      <c r="F63" s="287"/>
      <c r="G63" s="288">
        <f t="shared" si="0"/>
        <v>0</v>
      </c>
    </row>
    <row r="64" spans="1:7" s="77" customFormat="1" ht="32.1" customHeight="1">
      <c r="A64" s="91"/>
      <c r="B64" s="284">
        <f>'パターン2-2-6-1'!B65</f>
        <v>0</v>
      </c>
      <c r="C64" s="285"/>
      <c r="D64" s="286">
        <f>'パターン2-2-6-1'!G65</f>
        <v>0</v>
      </c>
      <c r="E64" s="285"/>
      <c r="F64" s="287"/>
      <c r="G64" s="288">
        <f t="shared" si="0"/>
        <v>0</v>
      </c>
    </row>
    <row r="65" spans="1:7" s="77" customFormat="1" ht="32.1" customHeight="1">
      <c r="A65" s="91"/>
      <c r="B65" s="284">
        <f>'パターン2-2-6-1'!B66</f>
        <v>0</v>
      </c>
      <c r="C65" s="285"/>
      <c r="D65" s="286">
        <f>'パターン2-2-6-1'!G66</f>
        <v>0</v>
      </c>
      <c r="E65" s="285"/>
      <c r="F65" s="287"/>
      <c r="G65" s="288">
        <f t="shared" si="0"/>
        <v>0</v>
      </c>
    </row>
    <row r="66" spans="1:7" s="77" customFormat="1" ht="32.1" customHeight="1">
      <c r="A66" s="91"/>
      <c r="B66" s="284">
        <f>'パターン2-2-6-1'!B67</f>
        <v>0</v>
      </c>
      <c r="C66" s="285"/>
      <c r="D66" s="286">
        <f>'パターン2-2-6-1'!G67</f>
        <v>0</v>
      </c>
      <c r="E66" s="285"/>
      <c r="F66" s="287"/>
      <c r="G66" s="288">
        <f t="shared" si="0"/>
        <v>0</v>
      </c>
    </row>
    <row r="67" spans="1:7" s="77" customFormat="1" ht="32.1" customHeight="1">
      <c r="A67" s="91"/>
      <c r="B67" s="284">
        <f>'パターン2-2-6-1'!B68</f>
        <v>0</v>
      </c>
      <c r="C67" s="285"/>
      <c r="D67" s="286">
        <f>'パターン2-2-6-1'!G68</f>
        <v>0</v>
      </c>
      <c r="E67" s="285"/>
      <c r="F67" s="287"/>
      <c r="G67" s="288">
        <f t="shared" si="0"/>
        <v>0</v>
      </c>
    </row>
    <row r="68" spans="1:7" s="77" customFormat="1" ht="32.1" customHeight="1">
      <c r="A68" s="91"/>
      <c r="B68" s="284">
        <f>'パターン2-2-6-1'!B69</f>
        <v>0</v>
      </c>
      <c r="C68" s="285"/>
      <c r="D68" s="286">
        <f>'パターン2-2-6-1'!G69</f>
        <v>0</v>
      </c>
      <c r="E68" s="285"/>
      <c r="F68" s="287"/>
      <c r="G68" s="288">
        <f t="shared" si="0"/>
        <v>0</v>
      </c>
    </row>
    <row r="69" spans="1:7" s="77" customFormat="1" ht="32.1" customHeight="1">
      <c r="A69" s="91"/>
      <c r="B69" s="284">
        <f>'パターン2-2-6-1'!B70</f>
        <v>0</v>
      </c>
      <c r="C69" s="285"/>
      <c r="D69" s="286">
        <f>'パターン2-2-6-1'!G70</f>
        <v>0</v>
      </c>
      <c r="E69" s="285"/>
      <c r="F69" s="287"/>
      <c r="G69" s="288">
        <f t="shared" si="0"/>
        <v>0</v>
      </c>
    </row>
    <row r="70" spans="1:7" s="77" customFormat="1" ht="32.1" customHeight="1">
      <c r="A70" s="91"/>
      <c r="B70" s="284">
        <f>'パターン2-2-6-1'!B71</f>
        <v>0</v>
      </c>
      <c r="C70" s="285"/>
      <c r="D70" s="286">
        <f>'パターン2-2-6-1'!G71</f>
        <v>0</v>
      </c>
      <c r="E70" s="285"/>
      <c r="F70" s="287"/>
      <c r="G70" s="288">
        <f t="shared" si="0"/>
        <v>0</v>
      </c>
    </row>
    <row r="71" spans="1:7" s="77" customFormat="1" ht="32.1" customHeight="1">
      <c r="A71" s="91"/>
      <c r="B71" s="284">
        <f>'パターン2-2-6-1'!B72</f>
        <v>0</v>
      </c>
      <c r="C71" s="285"/>
      <c r="D71" s="286">
        <f>'パターン2-2-6-1'!G72</f>
        <v>0</v>
      </c>
      <c r="E71" s="285"/>
      <c r="F71" s="287"/>
      <c r="G71" s="288">
        <f t="shared" si="0"/>
        <v>0</v>
      </c>
    </row>
    <row r="72" spans="1:7" s="77" customFormat="1" ht="32.1" customHeight="1">
      <c r="A72" s="91"/>
      <c r="B72" s="284">
        <f>'パターン2-2-6-1'!B73</f>
        <v>0</v>
      </c>
      <c r="C72" s="285"/>
      <c r="D72" s="286">
        <f>'パターン2-2-6-1'!G73</f>
        <v>0</v>
      </c>
      <c r="E72" s="285"/>
      <c r="F72" s="287"/>
      <c r="G72" s="288">
        <f t="shared" si="0"/>
        <v>0</v>
      </c>
    </row>
    <row r="73" spans="1:7" s="77" customFormat="1" ht="32.1" customHeight="1">
      <c r="A73" s="91"/>
      <c r="B73" s="284">
        <f>'パターン2-2-6-1'!B74</f>
        <v>0</v>
      </c>
      <c r="C73" s="285"/>
      <c r="D73" s="286">
        <f>'パターン2-2-6-1'!G74</f>
        <v>0</v>
      </c>
      <c r="E73" s="285"/>
      <c r="F73" s="287"/>
      <c r="G73" s="288">
        <f t="shared" si="0"/>
        <v>0</v>
      </c>
    </row>
    <row r="74" spans="1:7" s="77" customFormat="1" ht="32.1" customHeight="1">
      <c r="A74" s="91"/>
      <c r="B74" s="284">
        <f>'パターン2-2-6-1'!B75</f>
        <v>0</v>
      </c>
      <c r="C74" s="285"/>
      <c r="D74" s="286">
        <f>'パターン2-2-6-1'!G75</f>
        <v>0</v>
      </c>
      <c r="E74" s="285"/>
      <c r="F74" s="287"/>
      <c r="G74" s="288">
        <f t="shared" si="0"/>
        <v>0</v>
      </c>
    </row>
    <row r="75" spans="1:7" s="77" customFormat="1" ht="32.1" customHeight="1">
      <c r="A75" s="91"/>
      <c r="B75" s="284">
        <f>'パターン2-2-6-1'!B76</f>
        <v>0</v>
      </c>
      <c r="C75" s="285"/>
      <c r="D75" s="286">
        <f>'パターン2-2-6-1'!G76</f>
        <v>0</v>
      </c>
      <c r="E75" s="285"/>
      <c r="F75" s="287"/>
      <c r="G75" s="288">
        <f t="shared" si="0"/>
        <v>0</v>
      </c>
    </row>
    <row r="76" spans="1:7" s="77" customFormat="1" ht="32.1" customHeight="1">
      <c r="A76" s="91"/>
      <c r="B76" s="284">
        <f>'パターン2-2-6-1'!B77</f>
        <v>0</v>
      </c>
      <c r="C76" s="285"/>
      <c r="D76" s="286">
        <f>'パターン2-2-6-1'!G77</f>
        <v>0</v>
      </c>
      <c r="E76" s="285"/>
      <c r="F76" s="287"/>
      <c r="G76" s="288">
        <f t="shared" si="0"/>
        <v>0</v>
      </c>
    </row>
    <row r="77" spans="1:7" s="77" customFormat="1" ht="32.1" customHeight="1">
      <c r="A77" s="91"/>
      <c r="B77" s="284">
        <f>'パターン2-2-6-1'!B78</f>
        <v>0</v>
      </c>
      <c r="C77" s="285"/>
      <c r="D77" s="286">
        <f>'パターン2-2-6-1'!G78</f>
        <v>0</v>
      </c>
      <c r="E77" s="285"/>
      <c r="F77" s="287"/>
      <c r="G77" s="288">
        <f t="shared" si="0"/>
        <v>0</v>
      </c>
    </row>
    <row r="78" spans="1:7" s="77" customFormat="1" ht="32.1" customHeight="1">
      <c r="A78" s="91"/>
      <c r="B78" s="284">
        <f>'パターン2-2-6-1'!B79</f>
        <v>0</v>
      </c>
      <c r="C78" s="285"/>
      <c r="D78" s="286">
        <f>'パターン2-2-6-1'!G79</f>
        <v>0</v>
      </c>
      <c r="E78" s="285"/>
      <c r="F78" s="287"/>
      <c r="G78" s="288">
        <f t="shared" si="0"/>
        <v>0</v>
      </c>
    </row>
    <row r="79" spans="1:7" s="77" customFormat="1" ht="32.1" customHeight="1">
      <c r="A79" s="91"/>
      <c r="B79" s="284">
        <f>'パターン2-2-6-1'!B80</f>
        <v>0</v>
      </c>
      <c r="C79" s="285"/>
      <c r="D79" s="286">
        <f>'パターン2-2-6-1'!G80</f>
        <v>0</v>
      </c>
      <c r="E79" s="285"/>
      <c r="F79" s="287"/>
      <c r="G79" s="288">
        <f t="shared" si="0"/>
        <v>0</v>
      </c>
    </row>
    <row r="80" spans="1:7" s="77" customFormat="1" ht="32.1" customHeight="1">
      <c r="A80" s="91"/>
      <c r="B80" s="284">
        <f>'パターン2-2-6-1'!B81</f>
        <v>0</v>
      </c>
      <c r="C80" s="285"/>
      <c r="D80" s="286">
        <f>'パターン2-2-6-1'!G81</f>
        <v>0</v>
      </c>
      <c r="E80" s="285"/>
      <c r="F80" s="287"/>
      <c r="G80" s="288">
        <f t="shared" si="0"/>
        <v>0</v>
      </c>
    </row>
    <row r="81" spans="1:7" s="77" customFormat="1" ht="32.1" customHeight="1">
      <c r="A81" s="91"/>
      <c r="B81" s="284">
        <f>'パターン2-2-6-1'!B82</f>
        <v>0</v>
      </c>
      <c r="C81" s="285"/>
      <c r="D81" s="286">
        <f>'パターン2-2-6-1'!G82</f>
        <v>0</v>
      </c>
      <c r="E81" s="285"/>
      <c r="F81" s="287"/>
      <c r="G81" s="288">
        <f t="shared" si="0"/>
        <v>0</v>
      </c>
    </row>
    <row r="82" spans="1:7" s="77" customFormat="1" ht="32.1" customHeight="1">
      <c r="A82" s="91"/>
      <c r="B82" s="284">
        <f>'パターン2-2-6-1'!B83</f>
        <v>0</v>
      </c>
      <c r="C82" s="285"/>
      <c r="D82" s="286">
        <f>'パターン2-2-6-1'!G83</f>
        <v>0</v>
      </c>
      <c r="E82" s="285"/>
      <c r="F82" s="287"/>
      <c r="G82" s="288">
        <f t="shared" si="0"/>
        <v>0</v>
      </c>
    </row>
    <row r="83" spans="1:7" s="77" customFormat="1" ht="32.1" customHeight="1">
      <c r="A83" s="91"/>
      <c r="B83" s="284">
        <f>'パターン2-2-6-1'!B84</f>
        <v>0</v>
      </c>
      <c r="C83" s="285"/>
      <c r="D83" s="286">
        <f>'パターン2-2-6-1'!G84</f>
        <v>0</v>
      </c>
      <c r="E83" s="285"/>
      <c r="F83" s="287"/>
      <c r="G83" s="288">
        <f t="shared" si="0"/>
        <v>0</v>
      </c>
    </row>
    <row r="84" spans="1:7" s="77" customFormat="1" ht="32.1" customHeight="1">
      <c r="A84" s="91"/>
      <c r="B84" s="284">
        <f>'パターン2-2-6-1'!B85</f>
        <v>0</v>
      </c>
      <c r="C84" s="285"/>
      <c r="D84" s="286">
        <f>'パターン2-2-6-1'!G85</f>
        <v>0</v>
      </c>
      <c r="E84" s="285"/>
      <c r="F84" s="287"/>
      <c r="G84" s="288">
        <f t="shared" si="0"/>
        <v>0</v>
      </c>
    </row>
    <row r="85" spans="1:7" s="77" customFormat="1" ht="32.1" customHeight="1">
      <c r="A85" s="91"/>
      <c r="B85" s="284">
        <f>'パターン2-2-6-1'!B86</f>
        <v>0</v>
      </c>
      <c r="C85" s="285"/>
      <c r="D85" s="286">
        <f>'パターン2-2-6-1'!G86</f>
        <v>0</v>
      </c>
      <c r="E85" s="285"/>
      <c r="F85" s="287"/>
      <c r="G85" s="288">
        <f t="shared" si="0"/>
        <v>0</v>
      </c>
    </row>
    <row r="86" spans="1:7" s="77" customFormat="1" ht="32.1" customHeight="1">
      <c r="A86" s="91"/>
      <c r="B86" s="284">
        <f>'パターン2-2-6-1'!B87</f>
        <v>0</v>
      </c>
      <c r="C86" s="285"/>
      <c r="D86" s="286">
        <f>'パターン2-2-6-1'!G87</f>
        <v>0</v>
      </c>
      <c r="E86" s="285"/>
      <c r="F86" s="287"/>
      <c r="G86" s="288">
        <f t="shared" si="0"/>
        <v>0</v>
      </c>
    </row>
    <row r="87" spans="1:7" s="77" customFormat="1" ht="32.1" customHeight="1">
      <c r="A87" s="91"/>
      <c r="B87" s="284">
        <f>'パターン2-2-6-1'!B88</f>
        <v>0</v>
      </c>
      <c r="C87" s="285"/>
      <c r="D87" s="286">
        <f>'パターン2-2-6-1'!G88</f>
        <v>0</v>
      </c>
      <c r="E87" s="285"/>
      <c r="F87" s="287"/>
      <c r="G87" s="288">
        <f t="shared" si="0"/>
        <v>0</v>
      </c>
    </row>
    <row r="88" spans="1:7" s="77" customFormat="1" ht="32.1" customHeight="1">
      <c r="A88" s="91"/>
      <c r="B88" s="284">
        <f>'パターン2-2-6-1'!B89</f>
        <v>0</v>
      </c>
      <c r="C88" s="285"/>
      <c r="D88" s="286">
        <f>'パターン2-2-6-1'!G89</f>
        <v>0</v>
      </c>
      <c r="E88" s="285"/>
      <c r="F88" s="287"/>
      <c r="G88" s="288">
        <f t="shared" si="0"/>
        <v>0</v>
      </c>
    </row>
    <row r="89" spans="1:7" s="77" customFormat="1" ht="32.1" customHeight="1">
      <c r="A89" s="91"/>
      <c r="B89" s="284">
        <f>'パターン2-2-6-1'!B90</f>
        <v>0</v>
      </c>
      <c r="C89" s="285"/>
      <c r="D89" s="286">
        <f>'パターン2-2-6-1'!G90</f>
        <v>0</v>
      </c>
      <c r="E89" s="285"/>
      <c r="F89" s="287"/>
      <c r="G89" s="288">
        <f t="shared" si="0"/>
        <v>0</v>
      </c>
    </row>
    <row r="90" spans="1:7" s="77" customFormat="1" ht="32.1" customHeight="1">
      <c r="A90" s="91"/>
      <c r="B90" s="284">
        <f>'パターン2-2-6-1'!B91</f>
        <v>0</v>
      </c>
      <c r="C90" s="285"/>
      <c r="D90" s="286">
        <f>'パターン2-2-6-1'!G91</f>
        <v>0</v>
      </c>
      <c r="E90" s="285"/>
      <c r="F90" s="287"/>
      <c r="G90" s="288">
        <f t="shared" si="0"/>
        <v>0</v>
      </c>
    </row>
    <row r="91" spans="1:7" s="77" customFormat="1" ht="32.1" customHeight="1">
      <c r="A91" s="91"/>
      <c r="B91" s="284">
        <f>'パターン2-2-6-1'!B92</f>
        <v>0</v>
      </c>
      <c r="C91" s="285"/>
      <c r="D91" s="286">
        <f>'パターン2-2-6-1'!G92</f>
        <v>0</v>
      </c>
      <c r="E91" s="285"/>
      <c r="F91" s="287"/>
      <c r="G91" s="288">
        <f t="shared" si="0"/>
        <v>0</v>
      </c>
    </row>
    <row r="92" spans="1:7" s="77" customFormat="1" ht="32.1" customHeight="1">
      <c r="A92" s="91"/>
      <c r="B92" s="284">
        <f>'パターン2-2-6-1'!B93</f>
        <v>0</v>
      </c>
      <c r="C92" s="285"/>
      <c r="D92" s="286">
        <f>'パターン2-2-6-1'!G93</f>
        <v>0</v>
      </c>
      <c r="E92" s="285"/>
      <c r="F92" s="287"/>
      <c r="G92" s="288">
        <f t="shared" si="0"/>
        <v>0</v>
      </c>
    </row>
    <row r="93" spans="1:7" s="77" customFormat="1" ht="32.1" customHeight="1">
      <c r="A93" s="91"/>
      <c r="B93" s="284">
        <f>'パターン2-2-6-1'!B94</f>
        <v>0</v>
      </c>
      <c r="C93" s="285"/>
      <c r="D93" s="286">
        <f>'パターン2-2-6-1'!G94</f>
        <v>0</v>
      </c>
      <c r="E93" s="285"/>
      <c r="F93" s="287"/>
      <c r="G93" s="288">
        <f t="shared" si="0"/>
        <v>0</v>
      </c>
    </row>
    <row r="94" spans="1:7" s="77" customFormat="1" ht="32.1" customHeight="1">
      <c r="A94" s="91"/>
      <c r="B94" s="284">
        <f>'パターン2-2-6-1'!B95</f>
        <v>0</v>
      </c>
      <c r="C94" s="285"/>
      <c r="D94" s="286">
        <f>'パターン2-2-6-1'!G95</f>
        <v>0</v>
      </c>
      <c r="E94" s="285"/>
      <c r="F94" s="287"/>
      <c r="G94" s="288">
        <f t="shared" si="0"/>
        <v>0</v>
      </c>
    </row>
    <row r="95" spans="1:7" s="77" customFormat="1" ht="32.1" customHeight="1">
      <c r="A95" s="91"/>
      <c r="B95" s="284">
        <f>'パターン2-2-6-1'!B96</f>
        <v>0</v>
      </c>
      <c r="C95" s="285"/>
      <c r="D95" s="286">
        <f>'パターン2-2-6-1'!G96</f>
        <v>0</v>
      </c>
      <c r="E95" s="285"/>
      <c r="F95" s="287"/>
      <c r="G95" s="288">
        <f t="shared" si="0"/>
        <v>0</v>
      </c>
    </row>
    <row r="96" spans="1:7" s="77" customFormat="1" ht="32.1" customHeight="1">
      <c r="A96" s="91"/>
      <c r="B96" s="284">
        <f>'パターン2-2-6-1'!B97</f>
        <v>0</v>
      </c>
      <c r="C96" s="285"/>
      <c r="D96" s="286">
        <f>'パターン2-2-6-1'!G97</f>
        <v>0</v>
      </c>
      <c r="E96" s="285"/>
      <c r="F96" s="287"/>
      <c r="G96" s="288">
        <f t="shared" si="0"/>
        <v>0</v>
      </c>
    </row>
    <row r="97" spans="1:7" s="77" customFormat="1" ht="32.1" customHeight="1">
      <c r="A97" s="91"/>
      <c r="B97" s="284">
        <f>'パターン2-2-6-1'!B98</f>
        <v>0</v>
      </c>
      <c r="C97" s="285"/>
      <c r="D97" s="286">
        <f>'パターン2-2-6-1'!G98</f>
        <v>0</v>
      </c>
      <c r="E97" s="285"/>
      <c r="F97" s="287"/>
      <c r="G97" s="288">
        <f t="shared" si="0"/>
        <v>0</v>
      </c>
    </row>
    <row r="98" spans="1:7" s="77" customFormat="1" ht="32.1" customHeight="1">
      <c r="A98" s="91"/>
      <c r="B98" s="284">
        <f>'パターン2-2-6-1'!B99</f>
        <v>0</v>
      </c>
      <c r="C98" s="285"/>
      <c r="D98" s="286">
        <f>'パターン2-2-6-1'!G99</f>
        <v>0</v>
      </c>
      <c r="E98" s="285"/>
      <c r="F98" s="287"/>
      <c r="G98" s="288">
        <f t="shared" si="0"/>
        <v>0</v>
      </c>
    </row>
    <row r="99" spans="1:7" s="77" customFormat="1" ht="32.1" customHeight="1">
      <c r="A99" s="91"/>
      <c r="B99" s="284">
        <f>'パターン2-2-6-1'!B100</f>
        <v>0</v>
      </c>
      <c r="C99" s="285"/>
      <c r="D99" s="286">
        <f>'パターン2-2-6-1'!G100</f>
        <v>0</v>
      </c>
      <c r="E99" s="285"/>
      <c r="F99" s="287"/>
      <c r="G99" s="288">
        <f t="shared" si="0"/>
        <v>0</v>
      </c>
    </row>
    <row r="100" spans="1:7" s="77" customFormat="1" ht="32.1" customHeight="1">
      <c r="A100" s="91"/>
      <c r="B100" s="284">
        <f>'パターン2-2-6-1'!B101</f>
        <v>0</v>
      </c>
      <c r="C100" s="285"/>
      <c r="D100" s="286">
        <f>'パターン2-2-6-1'!G101</f>
        <v>0</v>
      </c>
      <c r="E100" s="285"/>
      <c r="F100" s="287"/>
      <c r="G100" s="288">
        <f t="shared" si="0"/>
        <v>0</v>
      </c>
    </row>
    <row r="101" spans="1:7" s="77" customFormat="1" ht="32.1" customHeight="1">
      <c r="A101" s="91"/>
      <c r="B101" s="284">
        <f>'パターン2-2-6-1'!B102</f>
        <v>0</v>
      </c>
      <c r="C101" s="285"/>
      <c r="D101" s="286">
        <f>'パターン2-2-6-1'!G102</f>
        <v>0</v>
      </c>
      <c r="E101" s="285"/>
      <c r="F101" s="287"/>
      <c r="G101" s="288">
        <f t="shared" si="0"/>
        <v>0</v>
      </c>
    </row>
    <row r="102" spans="1:7" s="77" customFormat="1" ht="32.1" customHeight="1">
      <c r="A102" s="91"/>
      <c r="B102" s="284">
        <f>'パターン2-2-6-1'!B103</f>
        <v>0</v>
      </c>
      <c r="C102" s="285"/>
      <c r="D102" s="286">
        <f>'パターン2-2-6-1'!G103</f>
        <v>0</v>
      </c>
      <c r="E102" s="285"/>
      <c r="F102" s="287"/>
      <c r="G102" s="288">
        <f t="shared" si="0"/>
        <v>0</v>
      </c>
    </row>
    <row r="103" spans="1:7" s="77" customFormat="1" ht="32.1" customHeight="1">
      <c r="A103" s="91"/>
      <c r="B103" s="284">
        <f>'パターン2-2-6-1'!B104</f>
        <v>0</v>
      </c>
      <c r="C103" s="285"/>
      <c r="D103" s="286">
        <f>'パターン2-2-6-1'!G104</f>
        <v>0</v>
      </c>
      <c r="E103" s="285"/>
      <c r="F103" s="287"/>
      <c r="G103" s="288">
        <f t="shared" si="0"/>
        <v>0</v>
      </c>
    </row>
    <row r="104" spans="1:7" s="77" customFormat="1" ht="32.1" customHeight="1">
      <c r="A104" s="91"/>
      <c r="B104" s="284">
        <f>'パターン2-2-6-1'!B105</f>
        <v>0</v>
      </c>
      <c r="C104" s="285"/>
      <c r="D104" s="286">
        <f>'パターン2-2-6-1'!G105</f>
        <v>0</v>
      </c>
      <c r="E104" s="285"/>
      <c r="F104" s="287"/>
      <c r="G104" s="288">
        <f t="shared" si="0"/>
        <v>0</v>
      </c>
    </row>
    <row r="105" spans="1:7" s="77" customFormat="1" ht="32.1" customHeight="1">
      <c r="A105" s="91"/>
      <c r="B105" s="284">
        <f>'パターン2-2-6-1'!B106</f>
        <v>0</v>
      </c>
      <c r="C105" s="285"/>
      <c r="D105" s="286">
        <f>'パターン2-2-6-1'!G106</f>
        <v>0</v>
      </c>
      <c r="E105" s="285"/>
      <c r="F105" s="287"/>
      <c r="G105" s="288">
        <f t="shared" si="0"/>
        <v>0</v>
      </c>
    </row>
    <row r="106" spans="1:7" s="77" customFormat="1" ht="32.1" customHeight="1">
      <c r="A106" s="91"/>
      <c r="B106" s="284">
        <f>'パターン2-2-6-1'!B107</f>
        <v>0</v>
      </c>
      <c r="C106" s="285"/>
      <c r="D106" s="286">
        <f>'パターン2-2-6-1'!G107</f>
        <v>0</v>
      </c>
      <c r="E106" s="285"/>
      <c r="F106" s="287"/>
      <c r="G106" s="288">
        <f t="shared" si="0"/>
        <v>0</v>
      </c>
    </row>
    <row r="107" spans="1:7" s="77" customFormat="1" ht="32.1" customHeight="1">
      <c r="A107" s="91"/>
      <c r="B107" s="284">
        <f>'パターン2-2-6-1'!B108</f>
        <v>0</v>
      </c>
      <c r="C107" s="285"/>
      <c r="D107" s="286">
        <f>'パターン2-2-6-1'!G108</f>
        <v>0</v>
      </c>
      <c r="E107" s="285"/>
      <c r="F107" s="287"/>
      <c r="G107" s="288">
        <f t="shared" si="0"/>
        <v>0</v>
      </c>
    </row>
    <row r="108" spans="1:7" s="77" customFormat="1" ht="32.1" customHeight="1">
      <c r="A108" s="91"/>
      <c r="B108" s="284">
        <f>'パターン2-2-6-1'!B109</f>
        <v>0</v>
      </c>
      <c r="C108" s="285"/>
      <c r="D108" s="286">
        <f>'パターン2-2-6-1'!G109</f>
        <v>0</v>
      </c>
      <c r="E108" s="285"/>
      <c r="F108" s="287"/>
      <c r="G108" s="288">
        <f t="shared" si="0"/>
        <v>0</v>
      </c>
    </row>
    <row r="109" spans="1:7" s="77" customFormat="1" ht="32.1" customHeight="1">
      <c r="A109" s="91"/>
      <c r="B109" s="284">
        <f>'パターン2-2-6-1'!B110</f>
        <v>0</v>
      </c>
      <c r="C109" s="285"/>
      <c r="D109" s="286">
        <f>'パターン2-2-6-1'!G110</f>
        <v>0</v>
      </c>
      <c r="E109" s="285"/>
      <c r="F109" s="287"/>
      <c r="G109" s="288">
        <f t="shared" si="0"/>
        <v>0</v>
      </c>
    </row>
    <row r="110" spans="1:7" s="77" customFormat="1" ht="32.1" customHeight="1">
      <c r="A110" s="91"/>
      <c r="B110" s="284">
        <f>'パターン2-2-6-1'!B111</f>
        <v>0</v>
      </c>
      <c r="C110" s="285"/>
      <c r="D110" s="286">
        <f>'パターン2-2-6-1'!G111</f>
        <v>0</v>
      </c>
      <c r="E110" s="285"/>
      <c r="F110" s="287"/>
      <c r="G110" s="288">
        <f t="shared" si="0"/>
        <v>0</v>
      </c>
    </row>
    <row r="111" spans="1:7" s="77" customFormat="1" ht="32.1" customHeight="1">
      <c r="A111" s="91"/>
      <c r="B111" s="284">
        <f>'パターン2-2-6-1'!B112</f>
        <v>0</v>
      </c>
      <c r="C111" s="285"/>
      <c r="D111" s="286">
        <f>'パターン2-2-6-1'!G112</f>
        <v>0</v>
      </c>
      <c r="E111" s="285"/>
      <c r="F111" s="287"/>
      <c r="G111" s="288">
        <f t="shared" si="0"/>
        <v>0</v>
      </c>
    </row>
    <row r="112" spans="1:7" s="77" customFormat="1" ht="32.1" customHeight="1">
      <c r="A112" s="91"/>
      <c r="B112" s="284">
        <f>'パターン2-2-6-1'!B113</f>
        <v>0</v>
      </c>
      <c r="C112" s="285"/>
      <c r="D112" s="286">
        <f>'パターン2-2-6-1'!G113</f>
        <v>0</v>
      </c>
      <c r="E112" s="285"/>
      <c r="F112" s="287"/>
      <c r="G112" s="288">
        <f t="shared" si="0"/>
        <v>0</v>
      </c>
    </row>
    <row r="113" spans="1:7" s="77" customFormat="1" ht="32.1" customHeight="1">
      <c r="A113" s="91"/>
      <c r="B113" s="284">
        <f>'パターン2-2-6-1'!B114</f>
        <v>0</v>
      </c>
      <c r="C113" s="285"/>
      <c r="D113" s="286">
        <f>'パターン2-2-6-1'!G114</f>
        <v>0</v>
      </c>
      <c r="E113" s="285"/>
      <c r="F113" s="287"/>
      <c r="G113" s="288">
        <f t="shared" si="0"/>
        <v>0</v>
      </c>
    </row>
    <row r="114" spans="1:7" s="77" customFormat="1" ht="32.1" customHeight="1">
      <c r="A114" s="91"/>
      <c r="B114" s="284">
        <f>'パターン2-2-6-1'!B115</f>
        <v>0</v>
      </c>
      <c r="C114" s="285"/>
      <c r="D114" s="286">
        <f>'パターン2-2-6-1'!G115</f>
        <v>0</v>
      </c>
      <c r="E114" s="285"/>
      <c r="F114" s="287"/>
      <c r="G114" s="288">
        <f t="shared" si="0"/>
        <v>0</v>
      </c>
    </row>
    <row r="115" spans="1:7" s="77" customFormat="1" ht="32.1" customHeight="1">
      <c r="A115" s="91"/>
      <c r="B115" s="284">
        <f>'パターン2-2-6-1'!B116</f>
        <v>0</v>
      </c>
      <c r="C115" s="285"/>
      <c r="D115" s="286">
        <f>'パターン2-2-6-1'!G116</f>
        <v>0</v>
      </c>
      <c r="E115" s="285"/>
      <c r="F115" s="287"/>
      <c r="G115" s="288">
        <f t="shared" si="0"/>
        <v>0</v>
      </c>
    </row>
    <row r="116" spans="1:7" s="77" customFormat="1" ht="32.1" customHeight="1">
      <c r="A116" s="91"/>
      <c r="B116" s="284">
        <f>'パターン2-2-6-1'!B117</f>
        <v>0</v>
      </c>
      <c r="C116" s="285"/>
      <c r="D116" s="286">
        <f>'パターン2-2-6-1'!G117</f>
        <v>0</v>
      </c>
      <c r="E116" s="285"/>
      <c r="F116" s="287"/>
      <c r="G116" s="288">
        <f t="shared" si="0"/>
        <v>0</v>
      </c>
    </row>
    <row r="117" spans="1:7" s="77" customFormat="1" ht="32.1" customHeight="1">
      <c r="A117" s="91"/>
      <c r="B117" s="284">
        <f>'パターン2-2-6-1'!B118</f>
        <v>0</v>
      </c>
      <c r="C117" s="285"/>
      <c r="D117" s="286">
        <f>'パターン2-2-6-1'!G118</f>
        <v>0</v>
      </c>
      <c r="E117" s="285"/>
      <c r="F117" s="287"/>
      <c r="G117" s="288">
        <f t="shared" si="0"/>
        <v>0</v>
      </c>
    </row>
    <row r="118" spans="1:7" s="77" customFormat="1" ht="32.1" customHeight="1">
      <c r="A118" s="91"/>
      <c r="B118" s="284">
        <f>'パターン2-2-6-1'!B119</f>
        <v>0</v>
      </c>
      <c r="C118" s="285"/>
      <c r="D118" s="286">
        <f>'パターン2-2-6-1'!G119</f>
        <v>0</v>
      </c>
      <c r="E118" s="285"/>
      <c r="F118" s="287"/>
      <c r="G118" s="288">
        <f t="shared" si="0"/>
        <v>0</v>
      </c>
    </row>
    <row r="119" spans="1:7" s="77" customFormat="1" ht="32.1" customHeight="1">
      <c r="A119" s="91"/>
      <c r="B119" s="284">
        <f>'パターン2-2-6-1'!B120</f>
        <v>0</v>
      </c>
      <c r="C119" s="285"/>
      <c r="D119" s="286">
        <f>'パターン2-2-6-1'!G120</f>
        <v>0</v>
      </c>
      <c r="E119" s="285"/>
      <c r="F119" s="287"/>
      <c r="G119" s="288">
        <f t="shared" si="0"/>
        <v>0</v>
      </c>
    </row>
    <row r="120" spans="1:7" s="77" customFormat="1" ht="32.1" customHeight="1">
      <c r="A120" s="91"/>
      <c r="B120" s="284">
        <f>'パターン2-2-6-1'!B121</f>
        <v>0</v>
      </c>
      <c r="C120" s="285"/>
      <c r="D120" s="286">
        <f>'パターン2-2-6-1'!G121</f>
        <v>0</v>
      </c>
      <c r="E120" s="285"/>
      <c r="F120" s="287"/>
      <c r="G120" s="288">
        <f t="shared" si="0"/>
        <v>0</v>
      </c>
    </row>
    <row r="121" spans="1:7" s="77" customFormat="1" ht="32.1" customHeight="1">
      <c r="A121" s="91"/>
      <c r="B121" s="284">
        <f>'パターン2-2-6-1'!B122</f>
        <v>0</v>
      </c>
      <c r="C121" s="285"/>
      <c r="D121" s="286">
        <f>'パターン2-2-6-1'!G122</f>
        <v>0</v>
      </c>
      <c r="E121" s="285"/>
      <c r="F121" s="287"/>
      <c r="G121" s="288">
        <f t="shared" si="0"/>
        <v>0</v>
      </c>
    </row>
    <row r="122" spans="1:7" s="77" customFormat="1" ht="32.1" customHeight="1">
      <c r="A122" s="91"/>
      <c r="B122" s="284">
        <f>'パターン2-2-6-1'!B123</f>
        <v>0</v>
      </c>
      <c r="C122" s="285"/>
      <c r="D122" s="286">
        <f>'パターン2-2-6-1'!G123</f>
        <v>0</v>
      </c>
      <c r="E122" s="285"/>
      <c r="F122" s="287"/>
      <c r="G122" s="288">
        <f t="shared" si="0"/>
        <v>0</v>
      </c>
    </row>
    <row r="123" spans="1:7" s="77" customFormat="1" ht="32.1" customHeight="1">
      <c r="A123" s="91"/>
      <c r="B123" s="284">
        <f>'パターン2-2-6-1'!B124</f>
        <v>0</v>
      </c>
      <c r="C123" s="285"/>
      <c r="D123" s="286">
        <f>'パターン2-2-6-1'!G124</f>
        <v>0</v>
      </c>
      <c r="E123" s="285"/>
      <c r="F123" s="287"/>
      <c r="G123" s="288">
        <f t="shared" si="0"/>
        <v>0</v>
      </c>
    </row>
    <row r="124" spans="1:7" s="77" customFormat="1" ht="32.1" customHeight="1">
      <c r="A124" s="91"/>
      <c r="B124" s="284">
        <f>'パターン2-2-6-1'!B125</f>
        <v>0</v>
      </c>
      <c r="C124" s="285"/>
      <c r="D124" s="286">
        <f>'パターン2-2-6-1'!G125</f>
        <v>0</v>
      </c>
      <c r="E124" s="285"/>
      <c r="F124" s="287"/>
      <c r="G124" s="288">
        <f t="shared" si="0"/>
        <v>0</v>
      </c>
    </row>
    <row r="125" spans="1:7" s="77" customFormat="1" ht="32.1" customHeight="1">
      <c r="A125" s="91"/>
      <c r="B125" s="284">
        <f>'パターン2-2-6-1'!B126</f>
        <v>0</v>
      </c>
      <c r="C125" s="285"/>
      <c r="D125" s="286">
        <f>'パターン2-2-6-1'!G126</f>
        <v>0</v>
      </c>
      <c r="E125" s="285"/>
      <c r="F125" s="287"/>
      <c r="G125" s="288">
        <f t="shared" si="0"/>
        <v>0</v>
      </c>
    </row>
    <row r="126" spans="1:7" s="77" customFormat="1" ht="32.1" customHeight="1">
      <c r="A126" s="91"/>
      <c r="B126" s="284">
        <f>'パターン2-2-6-1'!B127</f>
        <v>0</v>
      </c>
      <c r="C126" s="285"/>
      <c r="D126" s="286">
        <f>'パターン2-2-6-1'!G127</f>
        <v>0</v>
      </c>
      <c r="E126" s="285"/>
      <c r="F126" s="287"/>
      <c r="G126" s="288">
        <f t="shared" si="0"/>
        <v>0</v>
      </c>
    </row>
    <row r="127" spans="1:7" s="77" customFormat="1" ht="32.1" customHeight="1">
      <c r="A127" s="91"/>
      <c r="B127" s="284">
        <f>'パターン2-2-6-1'!B128</f>
        <v>0</v>
      </c>
      <c r="C127" s="285"/>
      <c r="D127" s="286">
        <f>'パターン2-2-6-1'!G128</f>
        <v>0</v>
      </c>
      <c r="E127" s="285"/>
      <c r="F127" s="287"/>
      <c r="G127" s="288">
        <f t="shared" si="0"/>
        <v>0</v>
      </c>
    </row>
    <row r="128" spans="1:7" s="77" customFormat="1" ht="32.1" customHeight="1">
      <c r="A128" s="91"/>
      <c r="B128" s="284">
        <f>'パターン2-2-6-1'!B129</f>
        <v>0</v>
      </c>
      <c r="C128" s="285"/>
      <c r="D128" s="286">
        <f>'パターン2-2-6-1'!G129</f>
        <v>0</v>
      </c>
      <c r="E128" s="285"/>
      <c r="F128" s="287"/>
      <c r="G128" s="288">
        <f t="shared" si="0"/>
        <v>0</v>
      </c>
    </row>
    <row r="129" spans="1:7" s="77" customFormat="1" ht="32.1" customHeight="1">
      <c r="A129" s="91"/>
      <c r="B129" s="284">
        <f>'パターン2-2-6-1'!B130</f>
        <v>0</v>
      </c>
      <c r="C129" s="285"/>
      <c r="D129" s="286">
        <f>'パターン2-2-6-1'!G130</f>
        <v>0</v>
      </c>
      <c r="E129" s="285"/>
      <c r="F129" s="287"/>
      <c r="G129" s="288">
        <f t="shared" si="0"/>
        <v>0</v>
      </c>
    </row>
    <row r="130" spans="1:7" s="77" customFormat="1" ht="32.1" customHeight="1">
      <c r="A130" s="91"/>
      <c r="B130" s="284">
        <f>'パターン2-2-6-1'!B131</f>
        <v>0</v>
      </c>
      <c r="C130" s="285"/>
      <c r="D130" s="286">
        <f>'パターン2-2-6-1'!G131</f>
        <v>0</v>
      </c>
      <c r="E130" s="285"/>
      <c r="F130" s="287"/>
      <c r="G130" s="288">
        <f t="shared" si="0"/>
        <v>0</v>
      </c>
    </row>
    <row r="131" spans="1:7" s="77" customFormat="1" ht="32.1" customHeight="1">
      <c r="A131" s="91"/>
      <c r="B131" s="284">
        <f>'パターン2-2-6-1'!B132</f>
        <v>0</v>
      </c>
      <c r="C131" s="285"/>
      <c r="D131" s="286">
        <f>'パターン2-2-6-1'!G132</f>
        <v>0</v>
      </c>
      <c r="E131" s="285"/>
      <c r="F131" s="287"/>
      <c r="G131" s="288">
        <f t="shared" si="0"/>
        <v>0</v>
      </c>
    </row>
    <row r="132" spans="1:7" s="77" customFormat="1" ht="32.1" customHeight="1">
      <c r="A132" s="91"/>
      <c r="B132" s="284">
        <f>'パターン2-2-6-1'!B133</f>
        <v>0</v>
      </c>
      <c r="C132" s="285"/>
      <c r="D132" s="286">
        <f>'パターン2-2-6-1'!G133</f>
        <v>0</v>
      </c>
      <c r="E132" s="285"/>
      <c r="F132" s="287"/>
      <c r="G132" s="288">
        <f t="shared" si="0"/>
        <v>0</v>
      </c>
    </row>
    <row r="133" spans="1:7" s="77" customFormat="1" ht="32.1" customHeight="1">
      <c r="A133" s="91"/>
      <c r="B133" s="284">
        <f>'パターン2-2-6-1'!B134</f>
        <v>0</v>
      </c>
      <c r="C133" s="285"/>
      <c r="D133" s="286">
        <f>'パターン2-2-6-1'!G134</f>
        <v>0</v>
      </c>
      <c r="E133" s="285"/>
      <c r="F133" s="287"/>
      <c r="G133" s="288">
        <f t="shared" si="0"/>
        <v>0</v>
      </c>
    </row>
    <row r="134" spans="1:7" s="77" customFormat="1" ht="32.1" customHeight="1">
      <c r="A134" s="91"/>
      <c r="B134" s="284">
        <f>'パターン2-2-6-1'!B135</f>
        <v>0</v>
      </c>
      <c r="C134" s="285"/>
      <c r="D134" s="286">
        <f>'パターン2-2-6-1'!G135</f>
        <v>0</v>
      </c>
      <c r="E134" s="285"/>
      <c r="F134" s="287"/>
      <c r="G134" s="288">
        <f t="shared" si="0"/>
        <v>0</v>
      </c>
    </row>
    <row r="135" spans="1:7" s="77" customFormat="1" ht="32.1" customHeight="1">
      <c r="A135" s="91"/>
      <c r="B135" s="284">
        <f>'パターン2-2-6-1'!B136</f>
        <v>0</v>
      </c>
      <c r="C135" s="285"/>
      <c r="D135" s="286">
        <f>'パターン2-2-6-1'!G136</f>
        <v>0</v>
      </c>
      <c r="E135" s="285"/>
      <c r="F135" s="287"/>
      <c r="G135" s="288">
        <f t="shared" si="0"/>
        <v>0</v>
      </c>
    </row>
    <row r="136" spans="1:7" s="77" customFormat="1" ht="32.1" customHeight="1">
      <c r="A136" s="91"/>
      <c r="B136" s="284">
        <f>'パターン2-2-6-1'!B137</f>
        <v>0</v>
      </c>
      <c r="C136" s="285"/>
      <c r="D136" s="286">
        <f>'パターン2-2-6-1'!G137</f>
        <v>0</v>
      </c>
      <c r="E136" s="285"/>
      <c r="F136" s="287"/>
      <c r="G136" s="288">
        <f t="shared" si="0"/>
        <v>0</v>
      </c>
    </row>
    <row r="137" spans="1:7" s="77" customFormat="1" ht="32.1" customHeight="1">
      <c r="A137" s="91"/>
      <c r="B137" s="284">
        <f>'パターン2-2-6-1'!B138</f>
        <v>0</v>
      </c>
      <c r="C137" s="285"/>
      <c r="D137" s="286">
        <f>'パターン2-2-6-1'!G138</f>
        <v>0</v>
      </c>
      <c r="E137" s="285"/>
      <c r="F137" s="287"/>
      <c r="G137" s="288">
        <f t="shared" si="0"/>
        <v>0</v>
      </c>
    </row>
    <row r="138" spans="1:7" s="77" customFormat="1" ht="32.1" customHeight="1">
      <c r="A138" s="91"/>
      <c r="B138" s="284">
        <f>'パターン2-2-6-1'!B139</f>
        <v>0</v>
      </c>
      <c r="C138" s="285"/>
      <c r="D138" s="286">
        <f>'パターン2-2-6-1'!G139</f>
        <v>0</v>
      </c>
      <c r="E138" s="285"/>
      <c r="F138" s="287"/>
      <c r="G138" s="288">
        <f t="shared" si="0"/>
        <v>0</v>
      </c>
    </row>
    <row r="139" spans="1:7" s="77" customFormat="1" ht="32.1" customHeight="1">
      <c r="A139" s="91"/>
      <c r="B139" s="284">
        <f>'パターン2-2-6-1'!B140</f>
        <v>0</v>
      </c>
      <c r="C139" s="285"/>
      <c r="D139" s="286">
        <f>'パターン2-2-6-1'!G140</f>
        <v>0</v>
      </c>
      <c r="E139" s="285"/>
      <c r="F139" s="287"/>
      <c r="G139" s="288">
        <f t="shared" si="0"/>
        <v>0</v>
      </c>
    </row>
    <row r="140" spans="1:7" s="77" customFormat="1" ht="32.1" customHeight="1">
      <c r="A140" s="91"/>
      <c r="B140" s="284">
        <f>'パターン2-2-6-1'!B141</f>
        <v>0</v>
      </c>
      <c r="C140" s="285"/>
      <c r="D140" s="286">
        <f>'パターン2-2-6-1'!G141</f>
        <v>0</v>
      </c>
      <c r="E140" s="285"/>
      <c r="F140" s="287"/>
      <c r="G140" s="288">
        <f t="shared" si="0"/>
        <v>0</v>
      </c>
    </row>
    <row r="141" spans="1:7" s="77" customFormat="1" ht="32.1" customHeight="1">
      <c r="A141" s="91"/>
      <c r="B141" s="284">
        <f>'パターン2-2-6-1'!B142</f>
        <v>0</v>
      </c>
      <c r="C141" s="285"/>
      <c r="D141" s="286">
        <f>'パターン2-2-6-1'!G142</f>
        <v>0</v>
      </c>
      <c r="E141" s="285"/>
      <c r="F141" s="287"/>
      <c r="G141" s="288">
        <f t="shared" si="0"/>
        <v>0</v>
      </c>
    </row>
    <row r="142" spans="1:7" s="77" customFormat="1" ht="32.1" customHeight="1">
      <c r="A142" s="91"/>
      <c r="B142" s="284">
        <f>'パターン2-2-6-1'!B143</f>
        <v>0</v>
      </c>
      <c r="C142" s="285"/>
      <c r="D142" s="286">
        <f>'パターン2-2-6-1'!G143</f>
        <v>0</v>
      </c>
      <c r="E142" s="285"/>
      <c r="F142" s="287"/>
      <c r="G142" s="288">
        <f t="shared" si="0"/>
        <v>0</v>
      </c>
    </row>
    <row r="143" spans="1:7" s="77" customFormat="1" ht="32.1" customHeight="1">
      <c r="A143" s="91"/>
      <c r="B143" s="284">
        <f>'パターン2-2-6-1'!B144</f>
        <v>0</v>
      </c>
      <c r="C143" s="285"/>
      <c r="D143" s="286">
        <f>'パターン2-2-6-1'!G144</f>
        <v>0</v>
      </c>
      <c r="E143" s="285"/>
      <c r="F143" s="287"/>
      <c r="G143" s="288">
        <f t="shared" si="0"/>
        <v>0</v>
      </c>
    </row>
    <row r="144" spans="1:7" s="77" customFormat="1" ht="32.1" customHeight="1">
      <c r="A144" s="91"/>
      <c r="B144" s="284">
        <f>'パターン2-2-6-1'!B145</f>
        <v>0</v>
      </c>
      <c r="C144" s="285"/>
      <c r="D144" s="286">
        <f>'パターン2-2-6-1'!G145</f>
        <v>0</v>
      </c>
      <c r="E144" s="285"/>
      <c r="F144" s="287"/>
      <c r="G144" s="288">
        <f t="shared" si="0"/>
        <v>0</v>
      </c>
    </row>
    <row r="145" spans="1:7" s="77" customFormat="1" ht="32.1" customHeight="1">
      <c r="A145" s="91"/>
      <c r="B145" s="284">
        <f>'パターン2-2-6-1'!B146</f>
        <v>0</v>
      </c>
      <c r="C145" s="285"/>
      <c r="D145" s="286">
        <f>'パターン2-2-6-1'!G146</f>
        <v>0</v>
      </c>
      <c r="E145" s="285"/>
      <c r="F145" s="287"/>
      <c r="G145" s="288">
        <f t="shared" si="0"/>
        <v>0</v>
      </c>
    </row>
    <row r="146" spans="1:7" s="77" customFormat="1" ht="32.1" customHeight="1">
      <c r="A146" s="91"/>
      <c r="B146" s="284">
        <f>'パターン2-2-6-1'!B147</f>
        <v>0</v>
      </c>
      <c r="C146" s="285"/>
      <c r="D146" s="286">
        <f>'パターン2-2-6-1'!G147</f>
        <v>0</v>
      </c>
      <c r="E146" s="285"/>
      <c r="F146" s="287"/>
      <c r="G146" s="288">
        <f t="shared" si="0"/>
        <v>0</v>
      </c>
    </row>
    <row r="147" spans="1:7" s="77" customFormat="1" ht="32.1" customHeight="1">
      <c r="A147" s="91"/>
      <c r="B147" s="284">
        <f>'パターン2-2-6-1'!B148</f>
        <v>0</v>
      </c>
      <c r="C147" s="285"/>
      <c r="D147" s="286">
        <f>'パターン2-2-6-1'!G148</f>
        <v>0</v>
      </c>
      <c r="E147" s="285"/>
      <c r="F147" s="287"/>
      <c r="G147" s="288">
        <f t="shared" si="0"/>
        <v>0</v>
      </c>
    </row>
    <row r="148" spans="1:7" s="77" customFormat="1" ht="32.1" customHeight="1">
      <c r="A148" s="91"/>
      <c r="B148" s="284">
        <f>'パターン2-2-6-1'!B149</f>
        <v>0</v>
      </c>
      <c r="C148" s="285"/>
      <c r="D148" s="286">
        <f>'パターン2-2-6-1'!G149</f>
        <v>0</v>
      </c>
      <c r="E148" s="285"/>
      <c r="F148" s="287"/>
      <c r="G148" s="288">
        <f t="shared" si="0"/>
        <v>0</v>
      </c>
    </row>
    <row r="149" spans="1:7" s="77" customFormat="1" ht="32.1" customHeight="1">
      <c r="A149" s="91"/>
      <c r="B149" s="284">
        <f>'パターン2-2-6-1'!B150</f>
        <v>0</v>
      </c>
      <c r="C149" s="285"/>
      <c r="D149" s="286">
        <f>'パターン2-2-6-1'!G150</f>
        <v>0</v>
      </c>
      <c r="E149" s="285"/>
      <c r="F149" s="287"/>
      <c r="G149" s="288">
        <f t="shared" si="0"/>
        <v>0</v>
      </c>
    </row>
    <row r="150" spans="1:7" s="77" customFormat="1" ht="32.1" customHeight="1">
      <c r="A150" s="91"/>
      <c r="B150" s="284">
        <f>'パターン2-2-6-1'!B151</f>
        <v>0</v>
      </c>
      <c r="C150" s="285"/>
      <c r="D150" s="286">
        <f>'パターン2-2-6-1'!G151</f>
        <v>0</v>
      </c>
      <c r="E150" s="285"/>
      <c r="F150" s="287"/>
      <c r="G150" s="288">
        <f t="shared" si="0"/>
        <v>0</v>
      </c>
    </row>
    <row r="151" spans="1:7" s="77" customFormat="1" ht="32.1" customHeight="1">
      <c r="A151" s="91"/>
      <c r="B151" s="284">
        <f>'パターン2-2-6-1'!B152</f>
        <v>0</v>
      </c>
      <c r="C151" s="285"/>
      <c r="D151" s="286">
        <f>'パターン2-2-6-1'!G152</f>
        <v>0</v>
      </c>
      <c r="E151" s="285"/>
      <c r="F151" s="287"/>
      <c r="G151" s="288">
        <f t="shared" si="0"/>
        <v>0</v>
      </c>
    </row>
    <row r="152" spans="1:7" s="77" customFormat="1" ht="32.1" customHeight="1">
      <c r="A152" s="91"/>
      <c r="B152" s="284">
        <f>'パターン2-2-6-1'!B153</f>
        <v>0</v>
      </c>
      <c r="C152" s="285"/>
      <c r="D152" s="286">
        <f>'パターン2-2-6-1'!G153</f>
        <v>0</v>
      </c>
      <c r="E152" s="285"/>
      <c r="F152" s="287"/>
      <c r="G152" s="288">
        <f t="shared" si="0"/>
        <v>0</v>
      </c>
    </row>
    <row r="153" spans="1:7" s="77" customFormat="1" ht="32.1" customHeight="1">
      <c r="A153" s="91"/>
      <c r="B153" s="284">
        <f>'パターン2-2-6-1'!B154</f>
        <v>0</v>
      </c>
      <c r="C153" s="285"/>
      <c r="D153" s="286">
        <f>'パターン2-2-6-1'!G154</f>
        <v>0</v>
      </c>
      <c r="E153" s="285"/>
      <c r="F153" s="287"/>
      <c r="G153" s="288">
        <f t="shared" si="0"/>
        <v>0</v>
      </c>
    </row>
    <row r="154" spans="1:7" s="77" customFormat="1" ht="32.1" customHeight="1">
      <c r="A154" s="91"/>
      <c r="B154" s="284">
        <f>'パターン2-2-6-1'!B155</f>
        <v>0</v>
      </c>
      <c r="C154" s="285"/>
      <c r="D154" s="286">
        <f>'パターン2-2-6-1'!G155</f>
        <v>0</v>
      </c>
      <c r="E154" s="285"/>
      <c r="F154" s="287"/>
      <c r="G154" s="288">
        <f t="shared" si="0"/>
        <v>0</v>
      </c>
    </row>
    <row r="155" spans="1:7" s="77" customFormat="1" ht="32.1" customHeight="1">
      <c r="A155" s="91"/>
      <c r="B155" s="284">
        <f>'パターン2-2-6-1'!B156</f>
        <v>0</v>
      </c>
      <c r="C155" s="285"/>
      <c r="D155" s="286">
        <f>'パターン2-2-6-1'!G156</f>
        <v>0</v>
      </c>
      <c r="E155" s="285"/>
      <c r="F155" s="287"/>
      <c r="G155" s="288">
        <f t="shared" si="0"/>
        <v>0</v>
      </c>
    </row>
    <row r="156" spans="1:7" s="77" customFormat="1" ht="32.1" customHeight="1">
      <c r="A156" s="91"/>
      <c r="B156" s="284">
        <f>'パターン2-2-6-1'!B157</f>
        <v>0</v>
      </c>
      <c r="C156" s="285"/>
      <c r="D156" s="286">
        <f>'パターン2-2-6-1'!G157</f>
        <v>0</v>
      </c>
      <c r="E156" s="285"/>
      <c r="F156" s="287"/>
      <c r="G156" s="288">
        <f t="shared" si="0"/>
        <v>0</v>
      </c>
    </row>
    <row r="157" spans="1:7" s="77" customFormat="1" ht="32.1" customHeight="1">
      <c r="A157" s="91"/>
      <c r="B157" s="284">
        <f>'パターン2-2-6-1'!B158</f>
        <v>0</v>
      </c>
      <c r="C157" s="285"/>
      <c r="D157" s="286">
        <f>'パターン2-2-6-1'!G158</f>
        <v>0</v>
      </c>
      <c r="E157" s="285"/>
      <c r="F157" s="287"/>
      <c r="G157" s="288">
        <f t="shared" si="0"/>
        <v>0</v>
      </c>
    </row>
    <row r="158" spans="1:7" s="77" customFormat="1" ht="32.1" customHeight="1">
      <c r="A158" s="91"/>
      <c r="B158" s="284">
        <f>'パターン2-2-6-1'!B159</f>
        <v>0</v>
      </c>
      <c r="C158" s="285"/>
      <c r="D158" s="286">
        <f>'パターン2-2-6-1'!G159</f>
        <v>0</v>
      </c>
      <c r="E158" s="285"/>
      <c r="F158" s="287"/>
      <c r="G158" s="288">
        <f t="shared" si="0"/>
        <v>0</v>
      </c>
    </row>
    <row r="159" spans="1:7" s="77" customFormat="1" ht="32.1" customHeight="1">
      <c r="A159" s="91"/>
      <c r="B159" s="284">
        <f>'パターン2-2-6-1'!B160</f>
        <v>0</v>
      </c>
      <c r="C159" s="285"/>
      <c r="D159" s="286">
        <f>'パターン2-2-6-1'!G160</f>
        <v>0</v>
      </c>
      <c r="E159" s="285"/>
      <c r="F159" s="287"/>
      <c r="G159" s="288">
        <f t="shared" si="0"/>
        <v>0</v>
      </c>
    </row>
    <row r="160" spans="1:7" s="77" customFormat="1" ht="32.1" customHeight="1">
      <c r="A160" s="91"/>
      <c r="B160" s="284">
        <f>'パターン2-2-6-1'!B161</f>
        <v>0</v>
      </c>
      <c r="C160" s="285"/>
      <c r="D160" s="286">
        <f>'パターン2-2-6-1'!G161</f>
        <v>0</v>
      </c>
      <c r="E160" s="285"/>
      <c r="F160" s="287"/>
      <c r="G160" s="288">
        <f t="shared" si="0"/>
        <v>0</v>
      </c>
    </row>
    <row r="161" spans="1:7" s="77" customFormat="1" ht="32.1" customHeight="1">
      <c r="A161" s="91"/>
      <c r="B161" s="284">
        <f>'パターン2-2-6-1'!B162</f>
        <v>0</v>
      </c>
      <c r="C161" s="285"/>
      <c r="D161" s="286">
        <f>'パターン2-2-6-1'!G162</f>
        <v>0</v>
      </c>
      <c r="E161" s="285"/>
      <c r="F161" s="287"/>
      <c r="G161" s="288">
        <f t="shared" si="0"/>
        <v>0</v>
      </c>
    </row>
    <row r="162" spans="1:7" s="77" customFormat="1" ht="32.1" customHeight="1">
      <c r="A162" s="91"/>
      <c r="B162" s="284">
        <f>'パターン2-2-6-1'!B163</f>
        <v>0</v>
      </c>
      <c r="C162" s="285"/>
      <c r="D162" s="286">
        <f>'パターン2-2-6-1'!G163</f>
        <v>0</v>
      </c>
      <c r="E162" s="285"/>
      <c r="F162" s="287"/>
      <c r="G162" s="288">
        <f t="shared" si="0"/>
        <v>0</v>
      </c>
    </row>
    <row r="163" spans="1:7" s="77" customFormat="1" ht="32.1" customHeight="1">
      <c r="A163" s="91"/>
      <c r="B163" s="284">
        <f>'パターン2-2-6-1'!B164</f>
        <v>0</v>
      </c>
      <c r="C163" s="285"/>
      <c r="D163" s="286">
        <f>'パターン2-2-6-1'!G164</f>
        <v>0</v>
      </c>
      <c r="E163" s="285"/>
      <c r="F163" s="287"/>
      <c r="G163" s="288">
        <f t="shared" si="0"/>
        <v>0</v>
      </c>
    </row>
    <row r="164" spans="1:7" s="77" customFormat="1" ht="32.1" customHeight="1">
      <c r="A164" s="91"/>
      <c r="B164" s="284">
        <f>'パターン2-2-6-1'!B165</f>
        <v>0</v>
      </c>
      <c r="C164" s="285"/>
      <c r="D164" s="286">
        <f>'パターン2-2-6-1'!G165</f>
        <v>0</v>
      </c>
      <c r="E164" s="285"/>
      <c r="F164" s="287"/>
      <c r="G164" s="288">
        <f t="shared" si="0"/>
        <v>0</v>
      </c>
    </row>
    <row r="165" spans="1:7" s="77" customFormat="1" ht="32.1" customHeight="1">
      <c r="A165" s="91"/>
      <c r="B165" s="284">
        <f>'パターン2-2-6-1'!B166</f>
        <v>0</v>
      </c>
      <c r="C165" s="285"/>
      <c r="D165" s="286">
        <f>'パターン2-2-6-1'!G166</f>
        <v>0</v>
      </c>
      <c r="E165" s="285"/>
      <c r="F165" s="287"/>
      <c r="G165" s="288">
        <f t="shared" si="0"/>
        <v>0</v>
      </c>
    </row>
    <row r="166" spans="1:7" s="77" customFormat="1" ht="32.1" customHeight="1">
      <c r="A166" s="91"/>
      <c r="B166" s="284">
        <f>'パターン2-2-6-1'!B167</f>
        <v>0</v>
      </c>
      <c r="C166" s="285"/>
      <c r="D166" s="286">
        <f>'パターン2-2-6-1'!G167</f>
        <v>0</v>
      </c>
      <c r="E166" s="285"/>
      <c r="F166" s="287"/>
      <c r="G166" s="288">
        <f t="shared" si="0"/>
        <v>0</v>
      </c>
    </row>
    <row r="167" spans="1:7" s="77" customFormat="1" ht="32.1" customHeight="1">
      <c r="A167" s="91"/>
      <c r="B167" s="284">
        <f>'パターン2-2-6-1'!B168</f>
        <v>0</v>
      </c>
      <c r="C167" s="285"/>
      <c r="D167" s="286">
        <f>'パターン2-2-6-1'!G168</f>
        <v>0</v>
      </c>
      <c r="E167" s="285"/>
      <c r="F167" s="287"/>
      <c r="G167" s="288">
        <f t="shared" si="0"/>
        <v>0</v>
      </c>
    </row>
    <row r="168" spans="1:7" s="77" customFormat="1" ht="32.1" customHeight="1">
      <c r="A168" s="91"/>
      <c r="B168" s="284">
        <f>'パターン2-2-6-1'!B169</f>
        <v>0</v>
      </c>
      <c r="C168" s="285"/>
      <c r="D168" s="286">
        <f>'パターン2-2-6-1'!G169</f>
        <v>0</v>
      </c>
      <c r="E168" s="285"/>
      <c r="F168" s="287"/>
      <c r="G168" s="288">
        <f t="shared" si="0"/>
        <v>0</v>
      </c>
    </row>
    <row r="169" spans="1:7" s="77" customFormat="1" ht="32.1" customHeight="1">
      <c r="A169" s="91"/>
      <c r="B169" s="284">
        <f>'パターン2-2-6-1'!B170</f>
        <v>0</v>
      </c>
      <c r="C169" s="285"/>
      <c r="D169" s="286">
        <f>'パターン2-2-6-1'!G170</f>
        <v>0</v>
      </c>
      <c r="E169" s="285"/>
      <c r="F169" s="287"/>
      <c r="G169" s="288">
        <f t="shared" si="0"/>
        <v>0</v>
      </c>
    </row>
    <row r="170" spans="1:7" s="77" customFormat="1" ht="32.1" customHeight="1">
      <c r="A170" s="91"/>
      <c r="B170" s="284">
        <f>'パターン2-2-6-1'!B171</f>
        <v>0</v>
      </c>
      <c r="C170" s="285"/>
      <c r="D170" s="286">
        <f>'パターン2-2-6-1'!G171</f>
        <v>0</v>
      </c>
      <c r="E170" s="285"/>
      <c r="F170" s="287"/>
      <c r="G170" s="288">
        <f t="shared" si="0"/>
        <v>0</v>
      </c>
    </row>
    <row r="171" spans="1:7" s="77" customFormat="1" ht="32.1" customHeight="1">
      <c r="A171" s="91"/>
      <c r="B171" s="284">
        <f>'パターン2-2-6-1'!B172</f>
        <v>0</v>
      </c>
      <c r="C171" s="285"/>
      <c r="D171" s="286">
        <f>'パターン2-2-6-1'!G172</f>
        <v>0</v>
      </c>
      <c r="E171" s="285"/>
      <c r="F171" s="287"/>
      <c r="G171" s="288">
        <f t="shared" si="0"/>
        <v>0</v>
      </c>
    </row>
    <row r="172" spans="1:7" s="77" customFormat="1" ht="32.1" customHeight="1">
      <c r="A172" s="91"/>
      <c r="B172" s="284">
        <f>'パターン2-2-6-1'!B173</f>
        <v>0</v>
      </c>
      <c r="C172" s="285"/>
      <c r="D172" s="286">
        <f>'パターン2-2-6-1'!G173</f>
        <v>0</v>
      </c>
      <c r="E172" s="285"/>
      <c r="F172" s="287"/>
      <c r="G172" s="288">
        <f t="shared" si="0"/>
        <v>0</v>
      </c>
    </row>
    <row r="173" spans="1:7" s="77" customFormat="1" ht="32.1" customHeight="1">
      <c r="A173" s="91"/>
      <c r="B173" s="284">
        <f>'パターン2-2-6-1'!B174</f>
        <v>0</v>
      </c>
      <c r="C173" s="285"/>
      <c r="D173" s="286">
        <f>'パターン2-2-6-1'!G174</f>
        <v>0</v>
      </c>
      <c r="E173" s="285"/>
      <c r="F173" s="287"/>
      <c r="G173" s="288">
        <f t="shared" si="0"/>
        <v>0</v>
      </c>
    </row>
    <row r="174" spans="1:7" s="77" customFormat="1" ht="32.1" customHeight="1">
      <c r="A174" s="91"/>
      <c r="B174" s="284">
        <f>'パターン2-2-6-1'!B175</f>
        <v>0</v>
      </c>
      <c r="C174" s="285"/>
      <c r="D174" s="286">
        <f>'パターン2-2-6-1'!G175</f>
        <v>0</v>
      </c>
      <c r="E174" s="285"/>
      <c r="F174" s="287"/>
      <c r="G174" s="288">
        <f t="shared" si="0"/>
        <v>0</v>
      </c>
    </row>
    <row r="175" spans="1:7" s="77" customFormat="1" ht="32.1" customHeight="1">
      <c r="A175" s="91"/>
      <c r="B175" s="284">
        <f>'パターン2-2-6-1'!B176</f>
        <v>0</v>
      </c>
      <c r="C175" s="285"/>
      <c r="D175" s="286">
        <f>'パターン2-2-6-1'!G176</f>
        <v>0</v>
      </c>
      <c r="E175" s="285"/>
      <c r="F175" s="287"/>
      <c r="G175" s="288">
        <f t="shared" si="0"/>
        <v>0</v>
      </c>
    </row>
    <row r="176" spans="1:7" s="77" customFormat="1" ht="32.1" customHeight="1">
      <c r="A176" s="91"/>
      <c r="B176" s="284">
        <f>'パターン2-2-6-1'!B177</f>
        <v>0</v>
      </c>
      <c r="C176" s="285"/>
      <c r="D176" s="286">
        <f>'パターン2-2-6-1'!G177</f>
        <v>0</v>
      </c>
      <c r="E176" s="285"/>
      <c r="F176" s="287"/>
      <c r="G176" s="288">
        <f t="shared" si="0"/>
        <v>0</v>
      </c>
    </row>
    <row r="177" spans="1:7" s="77" customFormat="1" ht="32.1" customHeight="1">
      <c r="A177" s="91"/>
      <c r="B177" s="284">
        <f>'パターン2-2-6-1'!B178</f>
        <v>0</v>
      </c>
      <c r="C177" s="285"/>
      <c r="D177" s="286">
        <f>'パターン2-2-6-1'!G178</f>
        <v>0</v>
      </c>
      <c r="E177" s="285"/>
      <c r="F177" s="287"/>
      <c r="G177" s="288">
        <f t="shared" si="0"/>
        <v>0</v>
      </c>
    </row>
    <row r="178" spans="1:7" s="77" customFormat="1" ht="32.1" customHeight="1">
      <c r="A178" s="91"/>
      <c r="B178" s="284">
        <f>'パターン2-2-6-1'!B179</f>
        <v>0</v>
      </c>
      <c r="C178" s="285"/>
      <c r="D178" s="286">
        <f>'パターン2-2-6-1'!G179</f>
        <v>0</v>
      </c>
      <c r="E178" s="285"/>
      <c r="F178" s="287"/>
      <c r="G178" s="288">
        <f t="shared" si="0"/>
        <v>0</v>
      </c>
    </row>
    <row r="179" spans="1:7" s="77" customFormat="1" ht="32.1" customHeight="1">
      <c r="A179" s="91"/>
      <c r="B179" s="284">
        <f>'パターン2-2-6-1'!B180</f>
        <v>0</v>
      </c>
      <c r="C179" s="285"/>
      <c r="D179" s="286">
        <f>'パターン2-2-6-1'!G180</f>
        <v>0</v>
      </c>
      <c r="E179" s="285"/>
      <c r="F179" s="287"/>
      <c r="G179" s="288">
        <f t="shared" si="0"/>
        <v>0</v>
      </c>
    </row>
    <row r="180" spans="1:7" s="77" customFormat="1" ht="32.1" customHeight="1">
      <c r="A180" s="91"/>
      <c r="B180" s="284">
        <f>'パターン2-2-6-1'!B181</f>
        <v>0</v>
      </c>
      <c r="C180" s="285"/>
      <c r="D180" s="286">
        <f>'パターン2-2-6-1'!G181</f>
        <v>0</v>
      </c>
      <c r="E180" s="285"/>
      <c r="F180" s="287"/>
      <c r="G180" s="288">
        <f t="shared" si="0"/>
        <v>0</v>
      </c>
    </row>
    <row r="181" spans="1:7" s="77" customFormat="1" ht="32.1" customHeight="1">
      <c r="A181" s="91"/>
      <c r="B181" s="284">
        <f>'パターン2-2-6-1'!B182</f>
        <v>0</v>
      </c>
      <c r="C181" s="285"/>
      <c r="D181" s="286">
        <f>'パターン2-2-6-1'!G182</f>
        <v>0</v>
      </c>
      <c r="E181" s="285"/>
      <c r="F181" s="287"/>
      <c r="G181" s="288">
        <f t="shared" si="0"/>
        <v>0</v>
      </c>
    </row>
    <row r="182" spans="1:7" s="77" customFormat="1" ht="32.1" customHeight="1">
      <c r="A182" s="91"/>
      <c r="B182" s="284">
        <f>'パターン2-2-6-1'!B183</f>
        <v>0</v>
      </c>
      <c r="C182" s="285"/>
      <c r="D182" s="286">
        <f>'パターン2-2-6-1'!G183</f>
        <v>0</v>
      </c>
      <c r="E182" s="285"/>
      <c r="F182" s="287"/>
      <c r="G182" s="288">
        <f t="shared" si="0"/>
        <v>0</v>
      </c>
    </row>
    <row r="183" spans="1:7" s="77" customFormat="1" ht="32.1" customHeight="1">
      <c r="A183" s="91"/>
      <c r="B183" s="284">
        <f>'パターン2-2-6-1'!B184</f>
        <v>0</v>
      </c>
      <c r="C183" s="285"/>
      <c r="D183" s="286">
        <f>'パターン2-2-6-1'!G184</f>
        <v>0</v>
      </c>
      <c r="E183" s="285"/>
      <c r="F183" s="287"/>
      <c r="G183" s="288">
        <f t="shared" si="0"/>
        <v>0</v>
      </c>
    </row>
    <row r="184" spans="1:7" s="77" customFormat="1" ht="32.1" customHeight="1">
      <c r="A184" s="91"/>
      <c r="B184" s="284">
        <f>'パターン2-2-6-1'!B185</f>
        <v>0</v>
      </c>
      <c r="C184" s="285"/>
      <c r="D184" s="286">
        <f>'パターン2-2-6-1'!G185</f>
        <v>0</v>
      </c>
      <c r="E184" s="285"/>
      <c r="F184" s="287"/>
      <c r="G184" s="288">
        <f t="shared" si="0"/>
        <v>0</v>
      </c>
    </row>
    <row r="185" spans="1:7" s="77" customFormat="1" ht="32.1" customHeight="1">
      <c r="A185" s="91"/>
      <c r="B185" s="284">
        <f>'パターン2-2-6-1'!B186</f>
        <v>0</v>
      </c>
      <c r="C185" s="285"/>
      <c r="D185" s="286">
        <f>'パターン2-2-6-1'!G186</f>
        <v>0</v>
      </c>
      <c r="E185" s="285"/>
      <c r="F185" s="287"/>
      <c r="G185" s="288">
        <f t="shared" si="0"/>
        <v>0</v>
      </c>
    </row>
    <row r="186" spans="1:7" s="77" customFormat="1" ht="32.1" customHeight="1">
      <c r="A186" s="91"/>
      <c r="B186" s="284">
        <f>'パターン2-2-6-1'!B187</f>
        <v>0</v>
      </c>
      <c r="C186" s="285"/>
      <c r="D186" s="286">
        <f>'パターン2-2-6-1'!G187</f>
        <v>0</v>
      </c>
      <c r="E186" s="285"/>
      <c r="F186" s="287"/>
      <c r="G186" s="288">
        <f t="shared" si="0"/>
        <v>0</v>
      </c>
    </row>
    <row r="187" spans="1:7" s="77" customFormat="1" ht="32.1" customHeight="1">
      <c r="A187" s="91"/>
      <c r="B187" s="284">
        <f>'パターン2-2-6-1'!B188</f>
        <v>0</v>
      </c>
      <c r="C187" s="285"/>
      <c r="D187" s="286">
        <f>'パターン2-2-6-1'!G188</f>
        <v>0</v>
      </c>
      <c r="E187" s="285"/>
      <c r="F187" s="287"/>
      <c r="G187" s="288">
        <f t="shared" si="0"/>
        <v>0</v>
      </c>
    </row>
    <row r="188" spans="1:7" s="77" customFormat="1" ht="32.1" customHeight="1">
      <c r="A188" s="91"/>
      <c r="B188" s="284">
        <f>'パターン2-2-6-1'!B189</f>
        <v>0</v>
      </c>
      <c r="C188" s="285"/>
      <c r="D188" s="286">
        <f>'パターン2-2-6-1'!G189</f>
        <v>0</v>
      </c>
      <c r="E188" s="285"/>
      <c r="F188" s="287"/>
      <c r="G188" s="288">
        <f t="shared" si="0"/>
        <v>0</v>
      </c>
    </row>
    <row r="189" spans="1:7" s="77" customFormat="1" ht="32.1" customHeight="1">
      <c r="A189" s="91"/>
      <c r="B189" s="284">
        <f>'パターン2-2-6-1'!B190</f>
        <v>0</v>
      </c>
      <c r="C189" s="285"/>
      <c r="D189" s="286">
        <f>'パターン2-2-6-1'!G190</f>
        <v>0</v>
      </c>
      <c r="E189" s="285"/>
      <c r="F189" s="287"/>
      <c r="G189" s="288">
        <f t="shared" si="0"/>
        <v>0</v>
      </c>
    </row>
    <row r="190" spans="1:7" s="77" customFormat="1" ht="32.1" customHeight="1">
      <c r="A190" s="91"/>
      <c r="B190" s="284">
        <f>'パターン2-2-6-1'!B191</f>
        <v>0</v>
      </c>
      <c r="C190" s="285"/>
      <c r="D190" s="286">
        <f>'パターン2-2-6-1'!G191</f>
        <v>0</v>
      </c>
      <c r="E190" s="285"/>
      <c r="F190" s="287"/>
      <c r="G190" s="288">
        <f t="shared" si="0"/>
        <v>0</v>
      </c>
    </row>
    <row r="191" spans="1:7" s="77" customFormat="1" ht="32.1" customHeight="1">
      <c r="A191" s="91"/>
      <c r="B191" s="284">
        <f>'パターン2-2-6-1'!B192</f>
        <v>0</v>
      </c>
      <c r="C191" s="285"/>
      <c r="D191" s="286">
        <f>'パターン2-2-6-1'!G192</f>
        <v>0</v>
      </c>
      <c r="E191" s="285"/>
      <c r="F191" s="287"/>
      <c r="G191" s="288">
        <f t="shared" si="0"/>
        <v>0</v>
      </c>
    </row>
    <row r="192" spans="1:7" s="77" customFormat="1" ht="32.1" customHeight="1">
      <c r="A192" s="91"/>
      <c r="B192" s="284">
        <f>'パターン2-2-6-1'!B193</f>
        <v>0</v>
      </c>
      <c r="C192" s="285"/>
      <c r="D192" s="286">
        <f>'パターン2-2-6-1'!G193</f>
        <v>0</v>
      </c>
      <c r="E192" s="285"/>
      <c r="F192" s="287"/>
      <c r="G192" s="288">
        <f t="shared" si="0"/>
        <v>0</v>
      </c>
    </row>
    <row r="193" spans="1:7" s="77" customFormat="1" ht="32.1" customHeight="1">
      <c r="A193" s="91"/>
      <c r="B193" s="284">
        <f>'パターン2-2-6-1'!B194</f>
        <v>0</v>
      </c>
      <c r="C193" s="285"/>
      <c r="D193" s="286">
        <f>'パターン2-2-6-1'!G194</f>
        <v>0</v>
      </c>
      <c r="E193" s="285"/>
      <c r="F193" s="287"/>
      <c r="G193" s="288">
        <f t="shared" si="0"/>
        <v>0</v>
      </c>
    </row>
    <row r="194" spans="1:7" s="77" customFormat="1" ht="32.1" customHeight="1">
      <c r="A194" s="91"/>
      <c r="B194" s="284">
        <f>'パターン2-2-6-1'!B195</f>
        <v>0</v>
      </c>
      <c r="C194" s="285"/>
      <c r="D194" s="286">
        <f>'パターン2-2-6-1'!G195</f>
        <v>0</v>
      </c>
      <c r="E194" s="285"/>
      <c r="F194" s="287"/>
      <c r="G194" s="288">
        <f t="shared" si="0"/>
        <v>0</v>
      </c>
    </row>
    <row r="195" spans="1:7" s="77" customFormat="1" ht="32.1" customHeight="1">
      <c r="A195" s="91"/>
      <c r="B195" s="284">
        <f>'パターン2-2-6-1'!B196</f>
        <v>0</v>
      </c>
      <c r="C195" s="285"/>
      <c r="D195" s="286">
        <f>'パターン2-2-6-1'!G196</f>
        <v>0</v>
      </c>
      <c r="E195" s="285"/>
      <c r="F195" s="287"/>
      <c r="G195" s="288">
        <f t="shared" si="0"/>
        <v>0</v>
      </c>
    </row>
    <row r="196" spans="1:7" s="77" customFormat="1" ht="32.1" customHeight="1">
      <c r="A196" s="91"/>
      <c r="B196" s="284">
        <f>'パターン2-2-6-1'!B197</f>
        <v>0</v>
      </c>
      <c r="C196" s="285"/>
      <c r="D196" s="286">
        <f>'パターン2-2-6-1'!G197</f>
        <v>0</v>
      </c>
      <c r="E196" s="285"/>
      <c r="F196" s="287"/>
      <c r="G196" s="288">
        <f t="shared" si="0"/>
        <v>0</v>
      </c>
    </row>
    <row r="197" spans="1:7" s="77" customFormat="1" ht="32.1" customHeight="1">
      <c r="A197" s="91"/>
      <c r="B197" s="284">
        <f>'パターン2-2-6-1'!B198</f>
        <v>0</v>
      </c>
      <c r="C197" s="285"/>
      <c r="D197" s="286">
        <f>'パターン2-2-6-1'!G198</f>
        <v>0</v>
      </c>
      <c r="E197" s="285"/>
      <c r="F197" s="287"/>
      <c r="G197" s="288">
        <f t="shared" si="0"/>
        <v>0</v>
      </c>
    </row>
    <row r="198" spans="1:7" s="77" customFormat="1" ht="32.1" customHeight="1">
      <c r="A198" s="91"/>
      <c r="B198" s="284">
        <f>'パターン2-2-6-1'!B199</f>
        <v>0</v>
      </c>
      <c r="C198" s="285"/>
      <c r="D198" s="286">
        <f>'パターン2-2-6-1'!G199</f>
        <v>0</v>
      </c>
      <c r="E198" s="285"/>
      <c r="F198" s="287"/>
      <c r="G198" s="288">
        <f t="shared" si="0"/>
        <v>0</v>
      </c>
    </row>
    <row r="199" spans="1:7" s="77" customFormat="1" ht="32.1" customHeight="1">
      <c r="A199" s="91"/>
      <c r="B199" s="284">
        <f>'パターン2-2-6-1'!B200</f>
        <v>0</v>
      </c>
      <c r="C199" s="285"/>
      <c r="D199" s="286">
        <f>'パターン2-2-6-1'!G200</f>
        <v>0</v>
      </c>
      <c r="E199" s="285"/>
      <c r="F199" s="287"/>
      <c r="G199" s="288">
        <f t="shared" si="0"/>
        <v>0</v>
      </c>
    </row>
    <row r="200" spans="1:7" s="77" customFormat="1" ht="32.1" customHeight="1">
      <c r="A200" s="91"/>
      <c r="B200" s="284">
        <f>'パターン2-2-6-1'!B201</f>
        <v>0</v>
      </c>
      <c r="C200" s="285"/>
      <c r="D200" s="286">
        <f>'パターン2-2-6-1'!G201</f>
        <v>0</v>
      </c>
      <c r="E200" s="285"/>
      <c r="F200" s="287"/>
      <c r="G200" s="288">
        <f t="shared" si="0"/>
        <v>0</v>
      </c>
    </row>
    <row r="201" spans="1:7" s="77" customFormat="1" ht="32.1" customHeight="1">
      <c r="A201" s="91"/>
      <c r="B201" s="284">
        <f>'パターン2-2-6-1'!B202</f>
        <v>0</v>
      </c>
      <c r="C201" s="285"/>
      <c r="D201" s="286">
        <f>'パターン2-2-6-1'!G202</f>
        <v>0</v>
      </c>
      <c r="E201" s="285"/>
      <c r="F201" s="287"/>
      <c r="G201" s="288">
        <f t="shared" si="0"/>
        <v>0</v>
      </c>
    </row>
    <row r="202" spans="1:7" s="77" customFormat="1" ht="32.1" customHeight="1">
      <c r="A202" s="91"/>
      <c r="B202" s="284">
        <f>'パターン2-2-6-1'!B203</f>
        <v>0</v>
      </c>
      <c r="C202" s="285"/>
      <c r="D202" s="286">
        <f>'パターン2-2-6-1'!G203</f>
        <v>0</v>
      </c>
      <c r="E202" s="285"/>
      <c r="F202" s="287"/>
      <c r="G202" s="288">
        <f t="shared" si="0"/>
        <v>0</v>
      </c>
    </row>
    <row r="203" spans="1:7" s="77" customFormat="1" ht="32.1" customHeight="1">
      <c r="A203" s="91"/>
      <c r="B203" s="284">
        <f>'パターン2-2-6-1'!B204</f>
        <v>0</v>
      </c>
      <c r="C203" s="285"/>
      <c r="D203" s="286">
        <f>'パターン2-2-6-1'!G204</f>
        <v>0</v>
      </c>
      <c r="E203" s="285"/>
      <c r="F203" s="287"/>
      <c r="G203" s="288">
        <f t="shared" si="0"/>
        <v>0</v>
      </c>
    </row>
    <row r="204" spans="1:7" s="77" customFormat="1" ht="32.1" customHeight="1">
      <c r="A204" s="91"/>
      <c r="B204" s="284">
        <f>'パターン2-2-6-1'!B205</f>
        <v>0</v>
      </c>
      <c r="C204" s="285"/>
      <c r="D204" s="286">
        <f>'パターン2-2-6-1'!G205</f>
        <v>0</v>
      </c>
      <c r="E204" s="285"/>
      <c r="F204" s="287"/>
      <c r="G204" s="288">
        <f t="shared" si="0"/>
        <v>0</v>
      </c>
    </row>
    <row r="205" spans="1:7" s="77" customFormat="1" ht="32.1" customHeight="1">
      <c r="A205" s="91"/>
      <c r="B205" s="284">
        <f>'パターン2-2-6-1'!B206</f>
        <v>0</v>
      </c>
      <c r="C205" s="285"/>
      <c r="D205" s="286">
        <f>'パターン2-2-6-1'!G206</f>
        <v>0</v>
      </c>
      <c r="E205" s="285"/>
      <c r="F205" s="287"/>
      <c r="G205" s="288">
        <f t="shared" si="0"/>
        <v>0</v>
      </c>
    </row>
    <row r="206" spans="1:7" s="77" customFormat="1" ht="32.1" customHeight="1">
      <c r="A206" s="91"/>
      <c r="B206" s="284">
        <f>'パターン2-2-6-1'!B207</f>
        <v>0</v>
      </c>
      <c r="C206" s="285"/>
      <c r="D206" s="286">
        <f>'パターン2-2-6-1'!G207</f>
        <v>0</v>
      </c>
      <c r="E206" s="285"/>
      <c r="F206" s="287"/>
      <c r="G206" s="288">
        <f t="shared" si="0"/>
        <v>0</v>
      </c>
    </row>
    <row r="207" spans="1:7" s="77" customFormat="1" ht="32.1" customHeight="1">
      <c r="A207" s="91"/>
      <c r="B207" s="284">
        <f>'パターン2-2-6-1'!B208</f>
        <v>0</v>
      </c>
      <c r="C207" s="285"/>
      <c r="D207" s="286">
        <f>'パターン2-2-6-1'!G208</f>
        <v>0</v>
      </c>
      <c r="E207" s="285"/>
      <c r="F207" s="287"/>
      <c r="G207" s="288">
        <f t="shared" si="0"/>
        <v>0</v>
      </c>
    </row>
    <row r="208" spans="1:7" s="77" customFormat="1" ht="32.1" customHeight="1">
      <c r="A208" s="91"/>
      <c r="B208" s="284">
        <f>'パターン2-2-6-1'!B209</f>
        <v>0</v>
      </c>
      <c r="C208" s="285"/>
      <c r="D208" s="286">
        <f>'パターン2-2-6-1'!G209</f>
        <v>0</v>
      </c>
      <c r="E208" s="285"/>
      <c r="F208" s="287"/>
      <c r="G208" s="288">
        <f t="shared" si="0"/>
        <v>0</v>
      </c>
    </row>
    <row r="209" spans="1:7" s="77" customFormat="1" ht="32.1" customHeight="1">
      <c r="A209" s="91"/>
      <c r="B209" s="284">
        <f>'パターン2-2-6-1'!B210</f>
        <v>0</v>
      </c>
      <c r="C209" s="285"/>
      <c r="D209" s="286">
        <f>'パターン2-2-6-1'!G210</f>
        <v>0</v>
      </c>
      <c r="E209" s="285"/>
      <c r="F209" s="287"/>
      <c r="G209" s="288">
        <f t="shared" si="0"/>
        <v>0</v>
      </c>
    </row>
    <row r="210" spans="1:7" s="77" customFormat="1" ht="32.1" customHeight="1">
      <c r="A210" s="91"/>
      <c r="B210" s="284">
        <f>'パターン2-2-6-1'!B211</f>
        <v>0</v>
      </c>
      <c r="C210" s="285"/>
      <c r="D210" s="286">
        <f>'パターン2-2-6-1'!G211</f>
        <v>0</v>
      </c>
      <c r="E210" s="285"/>
      <c r="F210" s="287"/>
      <c r="G210" s="288">
        <f t="shared" si="0"/>
        <v>0</v>
      </c>
    </row>
    <row r="211" spans="1:7" s="77" customFormat="1" ht="32.1" customHeight="1">
      <c r="A211" s="91"/>
      <c r="B211" s="284">
        <f>'パターン2-2-6-1'!B212</f>
        <v>0</v>
      </c>
      <c r="C211" s="285"/>
      <c r="D211" s="286">
        <f>'パターン2-2-6-1'!G212</f>
        <v>0</v>
      </c>
      <c r="E211" s="285"/>
      <c r="F211" s="287"/>
      <c r="G211" s="288">
        <f t="shared" si="0"/>
        <v>0</v>
      </c>
    </row>
    <row r="212" spans="1:7" s="77" customFormat="1" ht="32.1" customHeight="1">
      <c r="A212" s="91"/>
      <c r="B212" s="284">
        <f>'パターン2-2-6-1'!B213</f>
        <v>0</v>
      </c>
      <c r="C212" s="285"/>
      <c r="D212" s="286">
        <f>'パターン2-2-6-1'!G213</f>
        <v>0</v>
      </c>
      <c r="E212" s="285"/>
      <c r="F212" s="287"/>
      <c r="G212" s="288">
        <f t="shared" si="0"/>
        <v>0</v>
      </c>
    </row>
    <row r="213" spans="1:7" s="77" customFormat="1" ht="32.1" customHeight="1">
      <c r="A213" s="91"/>
      <c r="B213" s="284">
        <f>'パターン2-2-6-1'!B214</f>
        <v>0</v>
      </c>
      <c r="C213" s="285"/>
      <c r="D213" s="286">
        <f>'パターン2-2-6-1'!G214</f>
        <v>0</v>
      </c>
      <c r="E213" s="285"/>
      <c r="F213" s="287"/>
      <c r="G213" s="288">
        <f t="shared" si="0"/>
        <v>0</v>
      </c>
    </row>
    <row r="214" spans="1:7" s="77" customFormat="1" ht="32.1" customHeight="1">
      <c r="A214" s="91"/>
      <c r="B214" s="284">
        <f>'パターン2-2-6-1'!B215</f>
        <v>0</v>
      </c>
      <c r="C214" s="285"/>
      <c r="D214" s="286">
        <f>'パターン2-2-6-1'!G215</f>
        <v>0</v>
      </c>
      <c r="E214" s="285"/>
      <c r="F214" s="287"/>
      <c r="G214" s="288">
        <f t="shared" si="0"/>
        <v>0</v>
      </c>
    </row>
    <row r="215" spans="1:7" s="77" customFormat="1" ht="32.1" customHeight="1">
      <c r="A215" s="91"/>
      <c r="B215" s="284">
        <f>'パターン2-2-6-1'!B216</f>
        <v>0</v>
      </c>
      <c r="C215" s="285"/>
      <c r="D215" s="286">
        <f>'パターン2-2-6-1'!G216</f>
        <v>0</v>
      </c>
      <c r="E215" s="285"/>
      <c r="F215" s="287"/>
      <c r="G215" s="288">
        <f t="shared" si="0"/>
        <v>0</v>
      </c>
    </row>
    <row r="216" spans="1:7" s="77" customFormat="1" ht="32.1" customHeight="1">
      <c r="A216" s="91"/>
      <c r="B216" s="284">
        <f>'パターン2-2-6-1'!B217</f>
        <v>0</v>
      </c>
      <c r="C216" s="285"/>
      <c r="D216" s="286">
        <f>'パターン2-2-6-1'!G217</f>
        <v>0</v>
      </c>
      <c r="E216" s="285"/>
      <c r="F216" s="287"/>
      <c r="G216" s="288">
        <f t="shared" si="0"/>
        <v>0</v>
      </c>
    </row>
    <row r="217" spans="1:7" s="77" customFormat="1" ht="32.1" customHeight="1">
      <c r="A217" s="91"/>
      <c r="B217" s="284">
        <f>'パターン2-2-6-1'!B218</f>
        <v>0</v>
      </c>
      <c r="C217" s="285"/>
      <c r="D217" s="286">
        <f>'パターン2-2-6-1'!G218</f>
        <v>0</v>
      </c>
      <c r="E217" s="285"/>
      <c r="F217" s="287"/>
      <c r="G217" s="288">
        <f t="shared" si="0"/>
        <v>0</v>
      </c>
    </row>
    <row r="218" spans="1:7" s="77" customFormat="1" ht="32.1" customHeight="1">
      <c r="A218" s="91"/>
      <c r="B218" s="284">
        <f>'パターン2-2-6-1'!B219</f>
        <v>0</v>
      </c>
      <c r="C218" s="285"/>
      <c r="D218" s="286">
        <f>'パターン2-2-6-1'!G219</f>
        <v>0</v>
      </c>
      <c r="E218" s="285"/>
      <c r="F218" s="287"/>
      <c r="G218" s="288">
        <f t="shared" si="0"/>
        <v>0</v>
      </c>
    </row>
    <row r="219" spans="1:7" s="77" customFormat="1" ht="32.1" customHeight="1">
      <c r="A219" s="91"/>
      <c r="B219" s="284">
        <f>'パターン2-2-6-1'!B220</f>
        <v>0</v>
      </c>
      <c r="C219" s="285"/>
      <c r="D219" s="286">
        <f>'パターン2-2-6-1'!G220</f>
        <v>0</v>
      </c>
      <c r="E219" s="285"/>
      <c r="F219" s="287"/>
      <c r="G219" s="288">
        <f t="shared" si="0"/>
        <v>0</v>
      </c>
    </row>
    <row r="220" spans="1:7" s="77" customFormat="1" ht="32.1" customHeight="1">
      <c r="A220" s="91"/>
      <c r="B220" s="284">
        <f>'パターン2-2-6-1'!B221</f>
        <v>0</v>
      </c>
      <c r="C220" s="285"/>
      <c r="D220" s="286">
        <f>'パターン2-2-6-1'!G221</f>
        <v>0</v>
      </c>
      <c r="E220" s="285"/>
      <c r="F220" s="287"/>
      <c r="G220" s="288">
        <f t="shared" si="0"/>
        <v>0</v>
      </c>
    </row>
    <row r="221" spans="1:7" s="77" customFormat="1" ht="32.1" customHeight="1">
      <c r="A221" s="91"/>
      <c r="B221" s="284">
        <f>'パターン2-2-6-1'!B222</f>
        <v>0</v>
      </c>
      <c r="C221" s="285"/>
      <c r="D221" s="286">
        <f>'パターン2-2-6-1'!G222</f>
        <v>0</v>
      </c>
      <c r="E221" s="285"/>
      <c r="F221" s="287"/>
      <c r="G221" s="288">
        <f t="shared" si="0"/>
        <v>0</v>
      </c>
    </row>
    <row r="222" spans="1:7" s="77" customFormat="1" ht="32.1" customHeight="1">
      <c r="A222" s="91"/>
      <c r="B222" s="284">
        <f>'パターン2-2-6-1'!B223</f>
        <v>0</v>
      </c>
      <c r="C222" s="285"/>
      <c r="D222" s="286">
        <f>'パターン2-2-6-1'!G223</f>
        <v>0</v>
      </c>
      <c r="E222" s="285"/>
      <c r="F222" s="287"/>
      <c r="G222" s="288">
        <f t="shared" si="0"/>
        <v>0</v>
      </c>
    </row>
    <row r="223" spans="1:7" s="77" customFormat="1" ht="32.1" customHeight="1">
      <c r="A223" s="91"/>
      <c r="B223" s="284">
        <f>'パターン2-2-6-1'!B224</f>
        <v>0</v>
      </c>
      <c r="C223" s="285"/>
      <c r="D223" s="286">
        <f>'パターン2-2-6-1'!G224</f>
        <v>0</v>
      </c>
      <c r="E223" s="285"/>
      <c r="F223" s="287"/>
      <c r="G223" s="288">
        <f t="shared" si="0"/>
        <v>0</v>
      </c>
    </row>
    <row r="224" spans="1:7" s="77" customFormat="1" ht="32.1" customHeight="1">
      <c r="A224" s="91"/>
      <c r="B224" s="284">
        <f>'パターン2-2-6-1'!B225</f>
        <v>0</v>
      </c>
      <c r="C224" s="285"/>
      <c r="D224" s="286">
        <f>'パターン2-2-6-1'!G225</f>
        <v>0</v>
      </c>
      <c r="E224" s="285"/>
      <c r="F224" s="287"/>
      <c r="G224" s="288">
        <f t="shared" si="0"/>
        <v>0</v>
      </c>
    </row>
    <row r="225" spans="1:7" s="77" customFormat="1" ht="32.1" customHeight="1">
      <c r="A225" s="91"/>
      <c r="B225" s="284">
        <f>'パターン2-2-6-1'!B226</f>
        <v>0</v>
      </c>
      <c r="C225" s="285"/>
      <c r="D225" s="286">
        <f>'パターン2-2-6-1'!G226</f>
        <v>0</v>
      </c>
      <c r="E225" s="285"/>
      <c r="F225" s="287"/>
      <c r="G225" s="288">
        <f t="shared" si="0"/>
        <v>0</v>
      </c>
    </row>
    <row r="226" spans="1:7" s="77" customFormat="1" ht="32.1" customHeight="1">
      <c r="A226" s="91"/>
      <c r="B226" s="284">
        <f>'パターン2-2-6-1'!B227</f>
        <v>0</v>
      </c>
      <c r="C226" s="285"/>
      <c r="D226" s="286">
        <f>'パターン2-2-6-1'!G227</f>
        <v>0</v>
      </c>
      <c r="E226" s="285"/>
      <c r="F226" s="287"/>
      <c r="G226" s="288">
        <f t="shared" si="0"/>
        <v>0</v>
      </c>
    </row>
    <row r="227" spans="1:7" s="77" customFormat="1" ht="32.1" customHeight="1">
      <c r="A227" s="91"/>
      <c r="B227" s="284">
        <f>'パターン2-2-6-1'!B228</f>
        <v>0</v>
      </c>
      <c r="C227" s="285"/>
      <c r="D227" s="286">
        <f>'パターン2-2-6-1'!G228</f>
        <v>0</v>
      </c>
      <c r="E227" s="285"/>
      <c r="F227" s="287"/>
      <c r="G227" s="288">
        <f t="shared" si="0"/>
        <v>0</v>
      </c>
    </row>
    <row r="228" spans="1:7" s="77" customFormat="1" ht="32.1" customHeight="1">
      <c r="A228" s="91"/>
      <c r="B228" s="284">
        <f>'パターン2-2-6-1'!B229</f>
        <v>0</v>
      </c>
      <c r="C228" s="285"/>
      <c r="D228" s="286">
        <f>'パターン2-2-6-1'!G229</f>
        <v>0</v>
      </c>
      <c r="E228" s="285"/>
      <c r="F228" s="287"/>
      <c r="G228" s="288">
        <f t="shared" si="0"/>
        <v>0</v>
      </c>
    </row>
    <row r="229" spans="1:7" s="77" customFormat="1" ht="32.1" customHeight="1">
      <c r="A229" s="91"/>
      <c r="B229" s="284">
        <f>'パターン2-2-6-1'!B230</f>
        <v>0</v>
      </c>
      <c r="C229" s="285"/>
      <c r="D229" s="286">
        <f>'パターン2-2-6-1'!G230</f>
        <v>0</v>
      </c>
      <c r="E229" s="285"/>
      <c r="F229" s="287"/>
      <c r="G229" s="288">
        <f t="shared" si="0"/>
        <v>0</v>
      </c>
    </row>
    <row r="230" spans="1:7" s="77" customFormat="1" ht="32.1" customHeight="1">
      <c r="A230" s="91"/>
      <c r="B230" s="284">
        <f>'パターン2-2-6-1'!B231</f>
        <v>0</v>
      </c>
      <c r="C230" s="285"/>
      <c r="D230" s="286">
        <f>'パターン2-2-6-1'!G231</f>
        <v>0</v>
      </c>
      <c r="E230" s="285"/>
      <c r="F230" s="287"/>
      <c r="G230" s="288">
        <f t="shared" si="0"/>
        <v>0</v>
      </c>
    </row>
    <row r="231" spans="1:7" s="77" customFormat="1" ht="32.1" customHeight="1">
      <c r="A231" s="91"/>
      <c r="B231" s="284">
        <f>'パターン2-2-6-1'!B232</f>
        <v>0</v>
      </c>
      <c r="C231" s="285"/>
      <c r="D231" s="286">
        <f>'パターン2-2-6-1'!G232</f>
        <v>0</v>
      </c>
      <c r="E231" s="285"/>
      <c r="F231" s="287"/>
      <c r="G231" s="288">
        <f t="shared" si="0"/>
        <v>0</v>
      </c>
    </row>
    <row r="232" spans="1:7" s="77" customFormat="1" ht="32.1" customHeight="1">
      <c r="A232" s="91"/>
      <c r="B232" s="284">
        <f>'パターン2-2-6-1'!B233</f>
        <v>0</v>
      </c>
      <c r="C232" s="285"/>
      <c r="D232" s="286">
        <f>'パターン2-2-6-1'!G233</f>
        <v>0</v>
      </c>
      <c r="E232" s="285"/>
      <c r="F232" s="287"/>
      <c r="G232" s="288">
        <f t="shared" si="0"/>
        <v>0</v>
      </c>
    </row>
    <row r="233" spans="1:7" s="77" customFormat="1" ht="32.1" customHeight="1">
      <c r="A233" s="91"/>
      <c r="B233" s="284">
        <f>'パターン2-2-6-1'!B234</f>
        <v>0</v>
      </c>
      <c r="C233" s="285"/>
      <c r="D233" s="286">
        <f>'パターン2-2-6-1'!G234</f>
        <v>0</v>
      </c>
      <c r="E233" s="285"/>
      <c r="F233" s="287"/>
      <c r="G233" s="288">
        <f t="shared" si="0"/>
        <v>0</v>
      </c>
    </row>
    <row r="234" spans="1:7" s="77" customFormat="1" ht="32.1" customHeight="1">
      <c r="A234" s="91"/>
      <c r="B234" s="284">
        <f>'パターン2-2-6-1'!B235</f>
        <v>0</v>
      </c>
      <c r="C234" s="285"/>
      <c r="D234" s="286">
        <f>'パターン2-2-6-1'!G235</f>
        <v>0</v>
      </c>
      <c r="E234" s="285"/>
      <c r="F234" s="287"/>
      <c r="G234" s="288">
        <f t="shared" si="0"/>
        <v>0</v>
      </c>
    </row>
    <row r="235" spans="1:7" s="77" customFormat="1" ht="32.1" customHeight="1">
      <c r="A235" s="91"/>
      <c r="B235" s="284">
        <f>'パターン2-2-6-1'!B236</f>
        <v>0</v>
      </c>
      <c r="C235" s="285"/>
      <c r="D235" s="286">
        <f>'パターン2-2-6-1'!G236</f>
        <v>0</v>
      </c>
      <c r="E235" s="285"/>
      <c r="F235" s="287"/>
      <c r="G235" s="288">
        <f t="shared" si="0"/>
        <v>0</v>
      </c>
    </row>
    <row r="236" spans="1:7" s="77" customFormat="1" ht="32.1" customHeight="1">
      <c r="A236" s="91"/>
      <c r="B236" s="284">
        <f>'パターン2-2-6-1'!B237</f>
        <v>0</v>
      </c>
      <c r="C236" s="285"/>
      <c r="D236" s="286">
        <f>'パターン2-2-6-1'!G237</f>
        <v>0</v>
      </c>
      <c r="E236" s="285"/>
      <c r="F236" s="287"/>
      <c r="G236" s="288">
        <f t="shared" si="0"/>
        <v>0</v>
      </c>
    </row>
    <row r="237" spans="1:7" s="77" customFormat="1" ht="32.1" customHeight="1">
      <c r="A237" s="91"/>
      <c r="B237" s="284">
        <f>'パターン2-2-6-1'!B238</f>
        <v>0</v>
      </c>
      <c r="C237" s="285"/>
      <c r="D237" s="286">
        <f>'パターン2-2-6-1'!G238</f>
        <v>0</v>
      </c>
      <c r="E237" s="285"/>
      <c r="F237" s="287"/>
      <c r="G237" s="288">
        <f t="shared" si="0"/>
        <v>0</v>
      </c>
    </row>
    <row r="238" spans="1:7" s="77" customFormat="1" ht="32.1" customHeight="1">
      <c r="A238" s="91"/>
      <c r="B238" s="284">
        <f>'パターン2-2-6-1'!B239</f>
        <v>0</v>
      </c>
      <c r="C238" s="285"/>
      <c r="D238" s="286">
        <f>'パターン2-2-6-1'!G239</f>
        <v>0</v>
      </c>
      <c r="E238" s="285"/>
      <c r="F238" s="287"/>
      <c r="G238" s="288">
        <f t="shared" si="0"/>
        <v>0</v>
      </c>
    </row>
    <row r="239" spans="1:7" s="77" customFormat="1" ht="32.1" customHeight="1">
      <c r="A239" s="91"/>
      <c r="B239" s="284">
        <f>'パターン2-2-6-1'!B240</f>
        <v>0</v>
      </c>
      <c r="C239" s="285"/>
      <c r="D239" s="286">
        <f>'パターン2-2-6-1'!G240</f>
        <v>0</v>
      </c>
      <c r="E239" s="285"/>
      <c r="F239" s="287"/>
      <c r="G239" s="288">
        <f t="shared" si="0"/>
        <v>0</v>
      </c>
    </row>
    <row r="240" spans="1:7" s="77" customFormat="1" ht="32.1" customHeight="1">
      <c r="A240" s="91"/>
      <c r="B240" s="284">
        <f>'パターン2-2-6-1'!B241</f>
        <v>0</v>
      </c>
      <c r="C240" s="285"/>
      <c r="D240" s="286">
        <f>'パターン2-2-6-1'!G241</f>
        <v>0</v>
      </c>
      <c r="E240" s="285"/>
      <c r="F240" s="287"/>
      <c r="G240" s="288">
        <f t="shared" si="0"/>
        <v>0</v>
      </c>
    </row>
    <row r="241" spans="1:7" s="77" customFormat="1" ht="32.1" customHeight="1">
      <c r="A241" s="91"/>
      <c r="B241" s="284">
        <f>'パターン2-2-6-1'!B242</f>
        <v>0</v>
      </c>
      <c r="C241" s="285"/>
      <c r="D241" s="286">
        <f>'パターン2-2-6-1'!G242</f>
        <v>0</v>
      </c>
      <c r="E241" s="285"/>
      <c r="F241" s="287"/>
      <c r="G241" s="288">
        <f t="shared" si="0"/>
        <v>0</v>
      </c>
    </row>
    <row r="242" spans="1:7" s="77" customFormat="1" ht="32.1" customHeight="1">
      <c r="A242" s="91"/>
      <c r="B242" s="284">
        <f>'パターン2-2-6-1'!B243</f>
        <v>0</v>
      </c>
      <c r="C242" s="285"/>
      <c r="D242" s="286">
        <f>'パターン2-2-6-1'!G243</f>
        <v>0</v>
      </c>
      <c r="E242" s="285"/>
      <c r="F242" s="287"/>
      <c r="G242" s="288">
        <f t="shared" si="0"/>
        <v>0</v>
      </c>
    </row>
    <row r="243" spans="1:7" s="77" customFormat="1" ht="32.1" customHeight="1">
      <c r="A243" s="91"/>
      <c r="B243" s="284">
        <f>'パターン2-2-6-1'!B244</f>
        <v>0</v>
      </c>
      <c r="C243" s="285"/>
      <c r="D243" s="286">
        <f>'パターン2-2-6-1'!G244</f>
        <v>0</v>
      </c>
      <c r="E243" s="285"/>
      <c r="F243" s="287"/>
      <c r="G243" s="288">
        <f t="shared" si="0"/>
        <v>0</v>
      </c>
    </row>
    <row r="244" spans="1:7" s="77" customFormat="1" ht="32.1" customHeight="1">
      <c r="A244" s="91"/>
      <c r="B244" s="284">
        <f>'パターン2-2-6-1'!B245</f>
        <v>0</v>
      </c>
      <c r="C244" s="285"/>
      <c r="D244" s="286">
        <f>'パターン2-2-6-1'!G245</f>
        <v>0</v>
      </c>
      <c r="E244" s="285"/>
      <c r="F244" s="287"/>
      <c r="G244" s="288">
        <f t="shared" si="0"/>
        <v>0</v>
      </c>
    </row>
    <row r="245" spans="1:7" s="77" customFormat="1" ht="32.1" customHeight="1">
      <c r="A245" s="91"/>
      <c r="B245" s="284">
        <f>'パターン2-2-6-1'!B246</f>
        <v>0</v>
      </c>
      <c r="C245" s="285"/>
      <c r="D245" s="286">
        <f>'パターン2-2-6-1'!G246</f>
        <v>0</v>
      </c>
      <c r="E245" s="285"/>
      <c r="F245" s="287"/>
      <c r="G245" s="288">
        <f t="shared" si="0"/>
        <v>0</v>
      </c>
    </row>
    <row r="246" spans="1:7" s="77" customFormat="1" ht="32.1" customHeight="1">
      <c r="A246" s="91"/>
      <c r="B246" s="284">
        <f>'パターン2-2-6-1'!B247</f>
        <v>0</v>
      </c>
      <c r="C246" s="285"/>
      <c r="D246" s="286">
        <f>'パターン2-2-6-1'!G247</f>
        <v>0</v>
      </c>
      <c r="E246" s="285"/>
      <c r="F246" s="287"/>
      <c r="G246" s="288">
        <f t="shared" si="0"/>
        <v>0</v>
      </c>
    </row>
    <row r="247" spans="1:7" s="77" customFormat="1" ht="32.1" customHeight="1">
      <c r="A247" s="91"/>
      <c r="B247" s="284">
        <f>'パターン2-2-6-1'!B248</f>
        <v>0</v>
      </c>
      <c r="C247" s="285"/>
      <c r="D247" s="286">
        <f>'パターン2-2-6-1'!G248</f>
        <v>0</v>
      </c>
      <c r="E247" s="285"/>
      <c r="F247" s="287"/>
      <c r="G247" s="288">
        <f t="shared" si="0"/>
        <v>0</v>
      </c>
    </row>
    <row r="248" spans="1:7" s="77" customFormat="1" ht="32.1" customHeight="1">
      <c r="A248" s="91"/>
      <c r="B248" s="284">
        <f>'パターン2-2-6-1'!B249</f>
        <v>0</v>
      </c>
      <c r="C248" s="285"/>
      <c r="D248" s="286">
        <f>'パターン2-2-6-1'!G249</f>
        <v>0</v>
      </c>
      <c r="E248" s="285"/>
      <c r="F248" s="287"/>
      <c r="G248" s="288">
        <f t="shared" si="0"/>
        <v>0</v>
      </c>
    </row>
    <row r="249" spans="1:7" s="77" customFormat="1" ht="32.1" customHeight="1">
      <c r="A249" s="91"/>
      <c r="B249" s="284">
        <f>'パターン2-2-6-1'!B250</f>
        <v>0</v>
      </c>
      <c r="C249" s="285"/>
      <c r="D249" s="286">
        <f>'パターン2-2-6-1'!G250</f>
        <v>0</v>
      </c>
      <c r="E249" s="285"/>
      <c r="F249" s="287"/>
      <c r="G249" s="288">
        <f t="shared" si="0"/>
        <v>0</v>
      </c>
    </row>
    <row r="250" spans="1:7" s="77" customFormat="1" ht="32.1" customHeight="1">
      <c r="A250" s="91"/>
      <c r="B250" s="284">
        <f>'パターン2-2-6-1'!B251</f>
        <v>0</v>
      </c>
      <c r="C250" s="285"/>
      <c r="D250" s="286">
        <f>'パターン2-2-6-1'!G251</f>
        <v>0</v>
      </c>
      <c r="E250" s="285"/>
      <c r="F250" s="287"/>
      <c r="G250" s="288">
        <f t="shared" si="0"/>
        <v>0</v>
      </c>
    </row>
    <row r="251" spans="1:7" s="77" customFormat="1" ht="32.1" customHeight="1">
      <c r="A251" s="91"/>
      <c r="B251" s="284">
        <f>'パターン2-2-6-1'!B252</f>
        <v>0</v>
      </c>
      <c r="C251" s="285"/>
      <c r="D251" s="286">
        <f>'パターン2-2-6-1'!G252</f>
        <v>0</v>
      </c>
      <c r="E251" s="285"/>
      <c r="F251" s="287"/>
      <c r="G251" s="288">
        <f t="shared" si="0"/>
        <v>0</v>
      </c>
    </row>
    <row r="252" spans="1:7" s="77" customFormat="1" ht="32.1" customHeight="1">
      <c r="A252" s="91"/>
      <c r="B252" s="284">
        <f>'パターン2-2-6-1'!B253</f>
        <v>0</v>
      </c>
      <c r="C252" s="285"/>
      <c r="D252" s="286">
        <f>'パターン2-2-6-1'!G253</f>
        <v>0</v>
      </c>
      <c r="E252" s="285"/>
      <c r="F252" s="287"/>
      <c r="G252" s="288">
        <f t="shared" si="0"/>
        <v>0</v>
      </c>
    </row>
    <row r="253" spans="1:7" s="77" customFormat="1" ht="32.1" customHeight="1">
      <c r="A253" s="91"/>
      <c r="B253" s="284">
        <f>'パターン2-2-6-1'!B254</f>
        <v>0</v>
      </c>
      <c r="C253" s="285"/>
      <c r="D253" s="286">
        <f>'パターン2-2-6-1'!G254</f>
        <v>0</v>
      </c>
      <c r="E253" s="285"/>
      <c r="F253" s="287"/>
      <c r="G253" s="288">
        <f t="shared" si="0"/>
        <v>0</v>
      </c>
    </row>
    <row r="254" spans="1:7" s="77" customFormat="1" ht="32.1" customHeight="1">
      <c r="A254" s="91"/>
      <c r="B254" s="284">
        <f>'パターン2-2-6-1'!B255</f>
        <v>0</v>
      </c>
      <c r="C254" s="285"/>
      <c r="D254" s="286">
        <f>'パターン2-2-6-1'!G255</f>
        <v>0</v>
      </c>
      <c r="E254" s="285"/>
      <c r="F254" s="287"/>
      <c r="G254" s="288">
        <f t="shared" si="0"/>
        <v>0</v>
      </c>
    </row>
    <row r="255" spans="1:7" s="77" customFormat="1" ht="32.1" customHeight="1">
      <c r="A255" s="91"/>
      <c r="B255" s="284">
        <f>'パターン2-2-6-1'!B256</f>
        <v>0</v>
      </c>
      <c r="C255" s="285"/>
      <c r="D255" s="286">
        <f>'パターン2-2-6-1'!G256</f>
        <v>0</v>
      </c>
      <c r="E255" s="285"/>
      <c r="F255" s="287"/>
      <c r="G255" s="288">
        <f t="shared" si="0"/>
        <v>0</v>
      </c>
    </row>
    <row r="256" spans="1:7" s="77" customFormat="1" ht="32.1" customHeight="1">
      <c r="A256" s="91"/>
      <c r="B256" s="284">
        <f>'パターン2-2-6-1'!B257</f>
        <v>0</v>
      </c>
      <c r="C256" s="285"/>
      <c r="D256" s="286">
        <f>'パターン2-2-6-1'!G257</f>
        <v>0</v>
      </c>
      <c r="E256" s="285"/>
      <c r="F256" s="287"/>
      <c r="G256" s="288">
        <f t="shared" si="0"/>
        <v>0</v>
      </c>
    </row>
    <row r="257" spans="1:7" s="77" customFormat="1" ht="32.1" customHeight="1">
      <c r="A257" s="91"/>
      <c r="B257" s="284">
        <f>'パターン2-2-6-1'!B258</f>
        <v>0</v>
      </c>
      <c r="C257" s="285"/>
      <c r="D257" s="286">
        <f>'パターン2-2-6-1'!G258</f>
        <v>0</v>
      </c>
      <c r="E257" s="285"/>
      <c r="F257" s="287"/>
      <c r="G257" s="288">
        <f t="shared" si="0"/>
        <v>0</v>
      </c>
    </row>
    <row r="258" spans="1:7" s="77" customFormat="1" ht="32.1" customHeight="1">
      <c r="A258" s="91"/>
      <c r="B258" s="284">
        <f>'パターン2-2-6-1'!B259</f>
        <v>0</v>
      </c>
      <c r="C258" s="285"/>
      <c r="D258" s="286">
        <f>'パターン2-2-6-1'!G259</f>
        <v>0</v>
      </c>
      <c r="E258" s="285"/>
      <c r="F258" s="287"/>
      <c r="G258" s="288">
        <f t="shared" si="0"/>
        <v>0</v>
      </c>
    </row>
    <row r="259" spans="1:7" s="77" customFormat="1" ht="32.1" customHeight="1">
      <c r="A259" s="91"/>
      <c r="B259" s="284">
        <f>'パターン2-2-6-1'!B260</f>
        <v>0</v>
      </c>
      <c r="C259" s="285"/>
      <c r="D259" s="286">
        <f>'パターン2-2-6-1'!G260</f>
        <v>0</v>
      </c>
      <c r="E259" s="285"/>
      <c r="F259" s="287"/>
      <c r="G259" s="288">
        <f t="shared" si="0"/>
        <v>0</v>
      </c>
    </row>
    <row r="260" spans="1:7" s="77" customFormat="1" ht="32.1" customHeight="1">
      <c r="A260" s="91"/>
      <c r="B260" s="284">
        <f>'パターン2-2-6-1'!B261</f>
        <v>0</v>
      </c>
      <c r="C260" s="285"/>
      <c r="D260" s="286">
        <f>'パターン2-2-6-1'!G261</f>
        <v>0</v>
      </c>
      <c r="E260" s="285"/>
      <c r="F260" s="287"/>
      <c r="G260" s="288">
        <f t="shared" si="0"/>
        <v>0</v>
      </c>
    </row>
    <row r="261" spans="1:7" s="77" customFormat="1" ht="32.1" customHeight="1">
      <c r="A261" s="91"/>
      <c r="B261" s="284">
        <f>'パターン2-2-6-1'!B262</f>
        <v>0</v>
      </c>
      <c r="C261" s="285"/>
      <c r="D261" s="286">
        <f>'パターン2-2-6-1'!G262</f>
        <v>0</v>
      </c>
      <c r="E261" s="285"/>
      <c r="F261" s="287"/>
      <c r="G261" s="288">
        <f t="shared" si="0"/>
        <v>0</v>
      </c>
    </row>
    <row r="262" spans="1:7" s="77" customFormat="1" ht="32.1" customHeight="1">
      <c r="A262" s="91"/>
      <c r="B262" s="284">
        <f>'パターン2-2-6-1'!B263</f>
        <v>0</v>
      </c>
      <c r="C262" s="285"/>
      <c r="D262" s="286">
        <f>'パターン2-2-6-1'!G263</f>
        <v>0</v>
      </c>
      <c r="E262" s="285"/>
      <c r="F262" s="287"/>
      <c r="G262" s="288">
        <f t="shared" si="0"/>
        <v>0</v>
      </c>
    </row>
    <row r="263" spans="1:7" s="77" customFormat="1" ht="32.1" customHeight="1">
      <c r="A263" s="91"/>
      <c r="B263" s="284">
        <f>'パターン2-2-6-1'!B264</f>
        <v>0</v>
      </c>
      <c r="C263" s="285"/>
      <c r="D263" s="286">
        <f>'パターン2-2-6-1'!G264</f>
        <v>0</v>
      </c>
      <c r="E263" s="285"/>
      <c r="F263" s="287"/>
      <c r="G263" s="288">
        <f t="shared" si="0"/>
        <v>0</v>
      </c>
    </row>
    <row r="264" spans="1:7" s="77" customFormat="1" ht="32.1" customHeight="1">
      <c r="A264" s="91"/>
      <c r="B264" s="284">
        <f>'パターン2-2-6-1'!B265</f>
        <v>0</v>
      </c>
      <c r="C264" s="285"/>
      <c r="D264" s="286">
        <f>'パターン2-2-6-1'!G265</f>
        <v>0</v>
      </c>
      <c r="E264" s="285"/>
      <c r="F264" s="287"/>
      <c r="G264" s="288">
        <f t="shared" si="0"/>
        <v>0</v>
      </c>
    </row>
    <row r="265" spans="1:7" s="77" customFormat="1" ht="32.1" customHeight="1">
      <c r="A265" s="91"/>
      <c r="B265" s="284">
        <f>'パターン2-2-6-1'!B266</f>
        <v>0</v>
      </c>
      <c r="C265" s="285"/>
      <c r="D265" s="286">
        <f>'パターン2-2-6-1'!G266</f>
        <v>0</v>
      </c>
      <c r="E265" s="285"/>
      <c r="F265" s="287"/>
      <c r="G265" s="288">
        <f t="shared" si="0"/>
        <v>0</v>
      </c>
    </row>
    <row r="266" spans="1:7" s="77" customFormat="1" ht="32.1" customHeight="1">
      <c r="A266" s="91"/>
      <c r="B266" s="284">
        <f>'パターン2-2-6-1'!B267</f>
        <v>0</v>
      </c>
      <c r="C266" s="285"/>
      <c r="D266" s="286">
        <f>'パターン2-2-6-1'!G267</f>
        <v>0</v>
      </c>
      <c r="E266" s="285"/>
      <c r="F266" s="287"/>
      <c r="G266" s="288">
        <f t="shared" ref="G266:G329" si="1">D266+E266+F266-C266</f>
        <v>0</v>
      </c>
    </row>
    <row r="267" spans="1:7" s="77" customFormat="1" ht="32.1" customHeight="1">
      <c r="A267" s="91"/>
      <c r="B267" s="284">
        <f>'パターン2-2-6-1'!B268</f>
        <v>0</v>
      </c>
      <c r="C267" s="285"/>
      <c r="D267" s="286">
        <f>'パターン2-2-6-1'!G268</f>
        <v>0</v>
      </c>
      <c r="E267" s="285"/>
      <c r="F267" s="287"/>
      <c r="G267" s="288">
        <f t="shared" si="1"/>
        <v>0</v>
      </c>
    </row>
    <row r="268" spans="1:7" s="77" customFormat="1" ht="32.1" customHeight="1">
      <c r="A268" s="91"/>
      <c r="B268" s="284">
        <f>'パターン2-2-6-1'!B269</f>
        <v>0</v>
      </c>
      <c r="C268" s="285"/>
      <c r="D268" s="286">
        <f>'パターン2-2-6-1'!G269</f>
        <v>0</v>
      </c>
      <c r="E268" s="285"/>
      <c r="F268" s="287"/>
      <c r="G268" s="288">
        <f t="shared" si="1"/>
        <v>0</v>
      </c>
    </row>
    <row r="269" spans="1:7" s="77" customFormat="1" ht="32.1" customHeight="1">
      <c r="A269" s="91"/>
      <c r="B269" s="284">
        <f>'パターン2-2-6-1'!B270</f>
        <v>0</v>
      </c>
      <c r="C269" s="285"/>
      <c r="D269" s="286">
        <f>'パターン2-2-6-1'!G270</f>
        <v>0</v>
      </c>
      <c r="E269" s="285"/>
      <c r="F269" s="287"/>
      <c r="G269" s="288">
        <f t="shared" si="1"/>
        <v>0</v>
      </c>
    </row>
    <row r="270" spans="1:7" s="77" customFormat="1" ht="32.1" customHeight="1">
      <c r="A270" s="91"/>
      <c r="B270" s="284">
        <f>'パターン2-2-6-1'!B271</f>
        <v>0</v>
      </c>
      <c r="C270" s="285"/>
      <c r="D270" s="286">
        <f>'パターン2-2-6-1'!G271</f>
        <v>0</v>
      </c>
      <c r="E270" s="285"/>
      <c r="F270" s="287"/>
      <c r="G270" s="288">
        <f t="shared" si="1"/>
        <v>0</v>
      </c>
    </row>
    <row r="271" spans="1:7" s="77" customFormat="1" ht="32.1" customHeight="1">
      <c r="A271" s="91"/>
      <c r="B271" s="284">
        <f>'パターン2-2-6-1'!B272</f>
        <v>0</v>
      </c>
      <c r="C271" s="285"/>
      <c r="D271" s="286">
        <f>'パターン2-2-6-1'!G272</f>
        <v>0</v>
      </c>
      <c r="E271" s="285"/>
      <c r="F271" s="287"/>
      <c r="G271" s="288">
        <f t="shared" si="1"/>
        <v>0</v>
      </c>
    </row>
    <row r="272" spans="1:7" s="77" customFormat="1" ht="32.1" customHeight="1">
      <c r="A272" s="91"/>
      <c r="B272" s="284">
        <f>'パターン2-2-6-1'!B273</f>
        <v>0</v>
      </c>
      <c r="C272" s="285"/>
      <c r="D272" s="286">
        <f>'パターン2-2-6-1'!G273</f>
        <v>0</v>
      </c>
      <c r="E272" s="285"/>
      <c r="F272" s="287"/>
      <c r="G272" s="288">
        <f t="shared" si="1"/>
        <v>0</v>
      </c>
    </row>
    <row r="273" spans="1:7" s="77" customFormat="1" ht="32.1" customHeight="1">
      <c r="A273" s="91"/>
      <c r="B273" s="284">
        <f>'パターン2-2-6-1'!B274</f>
        <v>0</v>
      </c>
      <c r="C273" s="285"/>
      <c r="D273" s="286">
        <f>'パターン2-2-6-1'!G274</f>
        <v>0</v>
      </c>
      <c r="E273" s="285"/>
      <c r="F273" s="287"/>
      <c r="G273" s="288">
        <f t="shared" si="1"/>
        <v>0</v>
      </c>
    </row>
    <row r="274" spans="1:7" s="77" customFormat="1" ht="32.1" customHeight="1">
      <c r="A274" s="91"/>
      <c r="B274" s="284">
        <f>'パターン2-2-6-1'!B275</f>
        <v>0</v>
      </c>
      <c r="C274" s="285"/>
      <c r="D274" s="286">
        <f>'パターン2-2-6-1'!G275</f>
        <v>0</v>
      </c>
      <c r="E274" s="285"/>
      <c r="F274" s="287"/>
      <c r="G274" s="288">
        <f t="shared" si="1"/>
        <v>0</v>
      </c>
    </row>
    <row r="275" spans="1:7" s="77" customFormat="1" ht="32.1" customHeight="1">
      <c r="A275" s="91"/>
      <c r="B275" s="284">
        <f>'パターン2-2-6-1'!B276</f>
        <v>0</v>
      </c>
      <c r="C275" s="285"/>
      <c r="D275" s="286">
        <f>'パターン2-2-6-1'!G276</f>
        <v>0</v>
      </c>
      <c r="E275" s="285"/>
      <c r="F275" s="287"/>
      <c r="G275" s="288">
        <f t="shared" si="1"/>
        <v>0</v>
      </c>
    </row>
    <row r="276" spans="1:7" s="77" customFormat="1" ht="32.1" customHeight="1">
      <c r="A276" s="91"/>
      <c r="B276" s="284">
        <f>'パターン2-2-6-1'!B277</f>
        <v>0</v>
      </c>
      <c r="C276" s="285"/>
      <c r="D276" s="286">
        <f>'パターン2-2-6-1'!G277</f>
        <v>0</v>
      </c>
      <c r="E276" s="285"/>
      <c r="F276" s="287"/>
      <c r="G276" s="288">
        <f t="shared" si="1"/>
        <v>0</v>
      </c>
    </row>
    <row r="277" spans="1:7" s="77" customFormat="1" ht="32.1" customHeight="1">
      <c r="A277" s="91"/>
      <c r="B277" s="284">
        <f>'パターン2-2-6-1'!B278</f>
        <v>0</v>
      </c>
      <c r="C277" s="285"/>
      <c r="D277" s="286">
        <f>'パターン2-2-6-1'!G278</f>
        <v>0</v>
      </c>
      <c r="E277" s="285"/>
      <c r="F277" s="287"/>
      <c r="G277" s="288">
        <f t="shared" si="1"/>
        <v>0</v>
      </c>
    </row>
    <row r="278" spans="1:7" s="77" customFormat="1" ht="32.1" customHeight="1">
      <c r="A278" s="91"/>
      <c r="B278" s="284">
        <f>'パターン2-2-6-1'!B279</f>
        <v>0</v>
      </c>
      <c r="C278" s="285"/>
      <c r="D278" s="286">
        <f>'パターン2-2-6-1'!G279</f>
        <v>0</v>
      </c>
      <c r="E278" s="285"/>
      <c r="F278" s="287"/>
      <c r="G278" s="288">
        <f t="shared" si="1"/>
        <v>0</v>
      </c>
    </row>
    <row r="279" spans="1:7" s="77" customFormat="1" ht="32.1" customHeight="1">
      <c r="A279" s="91"/>
      <c r="B279" s="284">
        <f>'パターン2-2-6-1'!B280</f>
        <v>0</v>
      </c>
      <c r="C279" s="285"/>
      <c r="D279" s="286">
        <f>'パターン2-2-6-1'!G280</f>
        <v>0</v>
      </c>
      <c r="E279" s="285"/>
      <c r="F279" s="287"/>
      <c r="G279" s="288">
        <f t="shared" si="1"/>
        <v>0</v>
      </c>
    </row>
    <row r="280" spans="1:7" s="77" customFormat="1" ht="32.1" customHeight="1">
      <c r="A280" s="91"/>
      <c r="B280" s="284">
        <f>'パターン2-2-6-1'!B281</f>
        <v>0</v>
      </c>
      <c r="C280" s="285"/>
      <c r="D280" s="286">
        <f>'パターン2-2-6-1'!G281</f>
        <v>0</v>
      </c>
      <c r="E280" s="285"/>
      <c r="F280" s="287"/>
      <c r="G280" s="288">
        <f t="shared" si="1"/>
        <v>0</v>
      </c>
    </row>
    <row r="281" spans="1:7" s="77" customFormat="1" ht="32.1" customHeight="1">
      <c r="A281" s="91"/>
      <c r="B281" s="284">
        <f>'パターン2-2-6-1'!B282</f>
        <v>0</v>
      </c>
      <c r="C281" s="285"/>
      <c r="D281" s="286">
        <f>'パターン2-2-6-1'!G282</f>
        <v>0</v>
      </c>
      <c r="E281" s="285"/>
      <c r="F281" s="287"/>
      <c r="G281" s="288">
        <f t="shared" si="1"/>
        <v>0</v>
      </c>
    </row>
    <row r="282" spans="1:7" s="77" customFormat="1" ht="32.1" customHeight="1">
      <c r="A282" s="91"/>
      <c r="B282" s="284">
        <f>'パターン2-2-6-1'!B283</f>
        <v>0</v>
      </c>
      <c r="C282" s="285"/>
      <c r="D282" s="286">
        <f>'パターン2-2-6-1'!G283</f>
        <v>0</v>
      </c>
      <c r="E282" s="285"/>
      <c r="F282" s="287"/>
      <c r="G282" s="288">
        <f t="shared" si="1"/>
        <v>0</v>
      </c>
    </row>
    <row r="283" spans="1:7" s="77" customFormat="1" ht="32.1" customHeight="1">
      <c r="A283" s="91"/>
      <c r="B283" s="284">
        <f>'パターン2-2-6-1'!B284</f>
        <v>0</v>
      </c>
      <c r="C283" s="285"/>
      <c r="D283" s="286">
        <f>'パターン2-2-6-1'!G284</f>
        <v>0</v>
      </c>
      <c r="E283" s="285"/>
      <c r="F283" s="287"/>
      <c r="G283" s="288">
        <f t="shared" si="1"/>
        <v>0</v>
      </c>
    </row>
    <row r="284" spans="1:7" s="77" customFormat="1" ht="32.1" customHeight="1">
      <c r="A284" s="91"/>
      <c r="B284" s="284">
        <f>'パターン2-2-6-1'!B285</f>
        <v>0</v>
      </c>
      <c r="C284" s="285"/>
      <c r="D284" s="286">
        <f>'パターン2-2-6-1'!G285</f>
        <v>0</v>
      </c>
      <c r="E284" s="285"/>
      <c r="F284" s="287"/>
      <c r="G284" s="288">
        <f t="shared" si="1"/>
        <v>0</v>
      </c>
    </row>
    <row r="285" spans="1:7" s="77" customFormat="1" ht="32.1" customHeight="1">
      <c r="A285" s="91"/>
      <c r="B285" s="284">
        <f>'パターン2-2-6-1'!B286</f>
        <v>0</v>
      </c>
      <c r="C285" s="285"/>
      <c r="D285" s="286">
        <f>'パターン2-2-6-1'!G286</f>
        <v>0</v>
      </c>
      <c r="E285" s="285"/>
      <c r="F285" s="287"/>
      <c r="G285" s="288">
        <f t="shared" si="1"/>
        <v>0</v>
      </c>
    </row>
    <row r="286" spans="1:7" s="77" customFormat="1" ht="32.1" customHeight="1">
      <c r="A286" s="91"/>
      <c r="B286" s="284">
        <f>'パターン2-2-6-1'!B287</f>
        <v>0</v>
      </c>
      <c r="C286" s="285"/>
      <c r="D286" s="286">
        <f>'パターン2-2-6-1'!G287</f>
        <v>0</v>
      </c>
      <c r="E286" s="285"/>
      <c r="F286" s="287"/>
      <c r="G286" s="288">
        <f t="shared" si="1"/>
        <v>0</v>
      </c>
    </row>
    <row r="287" spans="1:7" s="77" customFormat="1" ht="32.1" customHeight="1">
      <c r="A287" s="91"/>
      <c r="B287" s="284">
        <f>'パターン2-2-6-1'!B288</f>
        <v>0</v>
      </c>
      <c r="C287" s="285"/>
      <c r="D287" s="286">
        <f>'パターン2-2-6-1'!G288</f>
        <v>0</v>
      </c>
      <c r="E287" s="285"/>
      <c r="F287" s="287"/>
      <c r="G287" s="288">
        <f t="shared" si="1"/>
        <v>0</v>
      </c>
    </row>
    <row r="288" spans="1:7" s="77" customFormat="1" ht="32.1" customHeight="1">
      <c r="A288" s="91"/>
      <c r="B288" s="284">
        <f>'パターン2-2-6-1'!B289</f>
        <v>0</v>
      </c>
      <c r="C288" s="285"/>
      <c r="D288" s="286">
        <f>'パターン2-2-6-1'!G289</f>
        <v>0</v>
      </c>
      <c r="E288" s="285"/>
      <c r="F288" s="287"/>
      <c r="G288" s="288">
        <f t="shared" si="1"/>
        <v>0</v>
      </c>
    </row>
    <row r="289" spans="1:7" s="77" customFormat="1" ht="32.1" customHeight="1">
      <c r="A289" s="91"/>
      <c r="B289" s="284">
        <f>'パターン2-2-6-1'!B290</f>
        <v>0</v>
      </c>
      <c r="C289" s="285"/>
      <c r="D289" s="286">
        <f>'パターン2-2-6-1'!G290</f>
        <v>0</v>
      </c>
      <c r="E289" s="285"/>
      <c r="F289" s="287"/>
      <c r="G289" s="288">
        <f t="shared" si="1"/>
        <v>0</v>
      </c>
    </row>
    <row r="290" spans="1:7" s="77" customFormat="1" ht="32.1" customHeight="1">
      <c r="A290" s="91"/>
      <c r="B290" s="284">
        <f>'パターン2-2-6-1'!B291</f>
        <v>0</v>
      </c>
      <c r="C290" s="285"/>
      <c r="D290" s="286">
        <f>'パターン2-2-6-1'!G291</f>
        <v>0</v>
      </c>
      <c r="E290" s="285"/>
      <c r="F290" s="287"/>
      <c r="G290" s="288">
        <f t="shared" si="1"/>
        <v>0</v>
      </c>
    </row>
    <row r="291" spans="1:7" s="77" customFormat="1" ht="32.1" customHeight="1">
      <c r="A291" s="91"/>
      <c r="B291" s="284">
        <f>'パターン2-2-6-1'!B292</f>
        <v>0</v>
      </c>
      <c r="C291" s="285"/>
      <c r="D291" s="286">
        <f>'パターン2-2-6-1'!G292</f>
        <v>0</v>
      </c>
      <c r="E291" s="285"/>
      <c r="F291" s="287"/>
      <c r="G291" s="288">
        <f t="shared" si="1"/>
        <v>0</v>
      </c>
    </row>
    <row r="292" spans="1:7" s="77" customFormat="1" ht="32.1" customHeight="1">
      <c r="A292" s="91"/>
      <c r="B292" s="284">
        <f>'パターン2-2-6-1'!B293</f>
        <v>0</v>
      </c>
      <c r="C292" s="285"/>
      <c r="D292" s="286">
        <f>'パターン2-2-6-1'!G293</f>
        <v>0</v>
      </c>
      <c r="E292" s="285"/>
      <c r="F292" s="287"/>
      <c r="G292" s="288">
        <f t="shared" si="1"/>
        <v>0</v>
      </c>
    </row>
    <row r="293" spans="1:7" s="77" customFormat="1" ht="32.1" customHeight="1">
      <c r="A293" s="91"/>
      <c r="B293" s="284">
        <f>'パターン2-2-6-1'!B294</f>
        <v>0</v>
      </c>
      <c r="C293" s="285"/>
      <c r="D293" s="286">
        <f>'パターン2-2-6-1'!G294</f>
        <v>0</v>
      </c>
      <c r="E293" s="285"/>
      <c r="F293" s="287"/>
      <c r="G293" s="288">
        <f t="shared" si="1"/>
        <v>0</v>
      </c>
    </row>
    <row r="294" spans="1:7" s="77" customFormat="1" ht="32.1" customHeight="1">
      <c r="A294" s="91"/>
      <c r="B294" s="284">
        <f>'パターン2-2-6-1'!B295</f>
        <v>0</v>
      </c>
      <c r="C294" s="285"/>
      <c r="D294" s="286">
        <f>'パターン2-2-6-1'!G295</f>
        <v>0</v>
      </c>
      <c r="E294" s="285"/>
      <c r="F294" s="287"/>
      <c r="G294" s="288">
        <f t="shared" si="1"/>
        <v>0</v>
      </c>
    </row>
    <row r="295" spans="1:7" s="77" customFormat="1" ht="32.1" customHeight="1">
      <c r="A295" s="91"/>
      <c r="B295" s="284">
        <f>'パターン2-2-6-1'!B296</f>
        <v>0</v>
      </c>
      <c r="C295" s="285"/>
      <c r="D295" s="286">
        <f>'パターン2-2-6-1'!G296</f>
        <v>0</v>
      </c>
      <c r="E295" s="285"/>
      <c r="F295" s="287"/>
      <c r="G295" s="288">
        <f t="shared" si="1"/>
        <v>0</v>
      </c>
    </row>
    <row r="296" spans="1:7" s="77" customFormat="1" ht="32.1" customHeight="1">
      <c r="A296" s="91"/>
      <c r="B296" s="284">
        <f>'パターン2-2-6-1'!B297</f>
        <v>0</v>
      </c>
      <c r="C296" s="285"/>
      <c r="D296" s="286">
        <f>'パターン2-2-6-1'!G297</f>
        <v>0</v>
      </c>
      <c r="E296" s="285"/>
      <c r="F296" s="287"/>
      <c r="G296" s="288">
        <f t="shared" si="1"/>
        <v>0</v>
      </c>
    </row>
    <row r="297" spans="1:7" s="77" customFormat="1" ht="32.1" customHeight="1">
      <c r="A297" s="91"/>
      <c r="B297" s="284">
        <f>'パターン2-2-6-1'!B298</f>
        <v>0</v>
      </c>
      <c r="C297" s="285"/>
      <c r="D297" s="286">
        <f>'パターン2-2-6-1'!G298</f>
        <v>0</v>
      </c>
      <c r="E297" s="285"/>
      <c r="F297" s="287"/>
      <c r="G297" s="288">
        <f t="shared" si="1"/>
        <v>0</v>
      </c>
    </row>
    <row r="298" spans="1:7" s="77" customFormat="1" ht="32.1" customHeight="1">
      <c r="A298" s="91"/>
      <c r="B298" s="284">
        <f>'パターン2-2-6-1'!B299</f>
        <v>0</v>
      </c>
      <c r="C298" s="285"/>
      <c r="D298" s="286">
        <f>'パターン2-2-6-1'!G299</f>
        <v>0</v>
      </c>
      <c r="E298" s="285"/>
      <c r="F298" s="287"/>
      <c r="G298" s="288">
        <f t="shared" si="1"/>
        <v>0</v>
      </c>
    </row>
    <row r="299" spans="1:7" s="77" customFormat="1" ht="32.1" customHeight="1">
      <c r="A299" s="91"/>
      <c r="B299" s="284">
        <f>'パターン2-2-6-1'!B300</f>
        <v>0</v>
      </c>
      <c r="C299" s="285"/>
      <c r="D299" s="286">
        <f>'パターン2-2-6-1'!G300</f>
        <v>0</v>
      </c>
      <c r="E299" s="285"/>
      <c r="F299" s="287"/>
      <c r="G299" s="288">
        <f t="shared" si="1"/>
        <v>0</v>
      </c>
    </row>
    <row r="300" spans="1:7" s="77" customFormat="1" ht="32.1" customHeight="1">
      <c r="A300" s="91"/>
      <c r="B300" s="284">
        <f>'パターン2-2-6-1'!B301</f>
        <v>0</v>
      </c>
      <c r="C300" s="285"/>
      <c r="D300" s="286">
        <f>'パターン2-2-6-1'!G301</f>
        <v>0</v>
      </c>
      <c r="E300" s="285"/>
      <c r="F300" s="287"/>
      <c r="G300" s="288">
        <f t="shared" si="1"/>
        <v>0</v>
      </c>
    </row>
    <row r="301" spans="1:7" s="77" customFormat="1" ht="32.1" customHeight="1">
      <c r="A301" s="91"/>
      <c r="B301" s="284">
        <f>'パターン2-2-6-1'!B302</f>
        <v>0</v>
      </c>
      <c r="C301" s="285"/>
      <c r="D301" s="286">
        <f>'パターン2-2-6-1'!G302</f>
        <v>0</v>
      </c>
      <c r="E301" s="285"/>
      <c r="F301" s="287"/>
      <c r="G301" s="288">
        <f t="shared" si="1"/>
        <v>0</v>
      </c>
    </row>
    <row r="302" spans="1:7" s="77" customFormat="1" ht="32.1" customHeight="1">
      <c r="A302" s="91"/>
      <c r="B302" s="284">
        <f>'パターン2-2-6-1'!B303</f>
        <v>0</v>
      </c>
      <c r="C302" s="285"/>
      <c r="D302" s="286">
        <f>'パターン2-2-6-1'!G303</f>
        <v>0</v>
      </c>
      <c r="E302" s="285"/>
      <c r="F302" s="287"/>
      <c r="G302" s="288">
        <f t="shared" si="1"/>
        <v>0</v>
      </c>
    </row>
    <row r="303" spans="1:7" s="77" customFormat="1" ht="32.1" customHeight="1">
      <c r="A303" s="91"/>
      <c r="B303" s="284">
        <f>'パターン2-2-6-1'!B304</f>
        <v>0</v>
      </c>
      <c r="C303" s="285"/>
      <c r="D303" s="286">
        <f>'パターン2-2-6-1'!G304</f>
        <v>0</v>
      </c>
      <c r="E303" s="285"/>
      <c r="F303" s="287"/>
      <c r="G303" s="288">
        <f t="shared" si="1"/>
        <v>0</v>
      </c>
    </row>
    <row r="304" spans="1:7" s="77" customFormat="1" ht="32.1" customHeight="1">
      <c r="A304" s="91"/>
      <c r="B304" s="284">
        <f>'パターン2-2-6-1'!B305</f>
        <v>0</v>
      </c>
      <c r="C304" s="285"/>
      <c r="D304" s="286">
        <f>'パターン2-2-6-1'!G305</f>
        <v>0</v>
      </c>
      <c r="E304" s="285"/>
      <c r="F304" s="287"/>
      <c r="G304" s="288">
        <f t="shared" si="1"/>
        <v>0</v>
      </c>
    </row>
    <row r="305" spans="1:7" s="77" customFormat="1" ht="32.1" customHeight="1">
      <c r="A305" s="91"/>
      <c r="B305" s="284">
        <f>'パターン2-2-6-1'!B306</f>
        <v>0</v>
      </c>
      <c r="C305" s="285"/>
      <c r="D305" s="286">
        <f>'パターン2-2-6-1'!G306</f>
        <v>0</v>
      </c>
      <c r="E305" s="285"/>
      <c r="F305" s="287"/>
      <c r="G305" s="288">
        <f t="shared" si="1"/>
        <v>0</v>
      </c>
    </row>
    <row r="306" spans="1:7" s="77" customFormat="1" ht="32.1" customHeight="1">
      <c r="A306" s="91"/>
      <c r="B306" s="284">
        <f>'パターン2-2-6-1'!B307</f>
        <v>0</v>
      </c>
      <c r="C306" s="285"/>
      <c r="D306" s="286">
        <f>'パターン2-2-6-1'!G307</f>
        <v>0</v>
      </c>
      <c r="E306" s="285"/>
      <c r="F306" s="287"/>
      <c r="G306" s="288">
        <f t="shared" si="1"/>
        <v>0</v>
      </c>
    </row>
    <row r="307" spans="1:7" s="77" customFormat="1" ht="32.1" customHeight="1">
      <c r="A307" s="91"/>
      <c r="B307" s="284">
        <f>'パターン2-2-6-1'!B308</f>
        <v>0</v>
      </c>
      <c r="C307" s="285"/>
      <c r="D307" s="286">
        <f>'パターン2-2-6-1'!G308</f>
        <v>0</v>
      </c>
      <c r="E307" s="285"/>
      <c r="F307" s="287"/>
      <c r="G307" s="288">
        <f t="shared" si="1"/>
        <v>0</v>
      </c>
    </row>
    <row r="308" spans="1:7" s="77" customFormat="1" ht="32.1" customHeight="1">
      <c r="A308" s="91"/>
      <c r="B308" s="284">
        <f>'パターン2-2-6-1'!B309</f>
        <v>0</v>
      </c>
      <c r="C308" s="285"/>
      <c r="D308" s="286">
        <f>'パターン2-2-6-1'!G309</f>
        <v>0</v>
      </c>
      <c r="E308" s="285"/>
      <c r="F308" s="287"/>
      <c r="G308" s="288">
        <f t="shared" si="1"/>
        <v>0</v>
      </c>
    </row>
    <row r="309" spans="1:7" s="77" customFormat="1" ht="32.1" customHeight="1">
      <c r="A309" s="91"/>
      <c r="B309" s="284">
        <f>'パターン2-2-6-1'!B310</f>
        <v>0</v>
      </c>
      <c r="C309" s="285"/>
      <c r="D309" s="286">
        <f>'パターン2-2-6-1'!G310</f>
        <v>0</v>
      </c>
      <c r="E309" s="285"/>
      <c r="F309" s="287"/>
      <c r="G309" s="288">
        <f t="shared" si="1"/>
        <v>0</v>
      </c>
    </row>
    <row r="310" spans="1:7" s="77" customFormat="1" ht="32.1" customHeight="1">
      <c r="A310" s="91"/>
      <c r="B310" s="284">
        <f>'パターン2-2-6-1'!B311</f>
        <v>0</v>
      </c>
      <c r="C310" s="285"/>
      <c r="D310" s="286">
        <f>'パターン2-2-6-1'!G311</f>
        <v>0</v>
      </c>
      <c r="E310" s="285"/>
      <c r="F310" s="287"/>
      <c r="G310" s="288">
        <f t="shared" si="1"/>
        <v>0</v>
      </c>
    </row>
    <row r="311" spans="1:7" s="77" customFormat="1" ht="32.1" customHeight="1">
      <c r="A311" s="91"/>
      <c r="B311" s="284">
        <f>'パターン2-2-6-1'!B312</f>
        <v>0</v>
      </c>
      <c r="C311" s="285"/>
      <c r="D311" s="286">
        <f>'パターン2-2-6-1'!G312</f>
        <v>0</v>
      </c>
      <c r="E311" s="285"/>
      <c r="F311" s="287"/>
      <c r="G311" s="288">
        <f t="shared" si="1"/>
        <v>0</v>
      </c>
    </row>
    <row r="312" spans="1:7" s="77" customFormat="1" ht="32.1" customHeight="1">
      <c r="A312" s="91"/>
      <c r="B312" s="284">
        <f>'パターン2-2-6-1'!B313</f>
        <v>0</v>
      </c>
      <c r="C312" s="285"/>
      <c r="D312" s="286">
        <f>'パターン2-2-6-1'!G313</f>
        <v>0</v>
      </c>
      <c r="E312" s="285"/>
      <c r="F312" s="287"/>
      <c r="G312" s="288">
        <f t="shared" si="1"/>
        <v>0</v>
      </c>
    </row>
    <row r="313" spans="1:7" s="77" customFormat="1" ht="32.1" customHeight="1">
      <c r="A313" s="91"/>
      <c r="B313" s="284">
        <f>'パターン2-2-6-1'!B314</f>
        <v>0</v>
      </c>
      <c r="C313" s="285"/>
      <c r="D313" s="286">
        <f>'パターン2-2-6-1'!G314</f>
        <v>0</v>
      </c>
      <c r="E313" s="285"/>
      <c r="F313" s="287"/>
      <c r="G313" s="288">
        <f t="shared" si="1"/>
        <v>0</v>
      </c>
    </row>
    <row r="314" spans="1:7" s="77" customFormat="1" ht="32.1" customHeight="1">
      <c r="A314" s="91"/>
      <c r="B314" s="284">
        <f>'パターン2-2-6-1'!B315</f>
        <v>0</v>
      </c>
      <c r="C314" s="285"/>
      <c r="D314" s="286">
        <f>'パターン2-2-6-1'!G315</f>
        <v>0</v>
      </c>
      <c r="E314" s="285"/>
      <c r="F314" s="287"/>
      <c r="G314" s="288">
        <f t="shared" si="1"/>
        <v>0</v>
      </c>
    </row>
    <row r="315" spans="1:7" s="77" customFormat="1" ht="32.1" customHeight="1">
      <c r="A315" s="91"/>
      <c r="B315" s="284">
        <f>'パターン2-2-6-1'!B316</f>
        <v>0</v>
      </c>
      <c r="C315" s="285"/>
      <c r="D315" s="286">
        <f>'パターン2-2-6-1'!G316</f>
        <v>0</v>
      </c>
      <c r="E315" s="285"/>
      <c r="F315" s="287"/>
      <c r="G315" s="288">
        <f t="shared" si="1"/>
        <v>0</v>
      </c>
    </row>
    <row r="316" spans="1:7" s="77" customFormat="1" ht="32.1" customHeight="1">
      <c r="A316" s="91"/>
      <c r="B316" s="284">
        <f>'パターン2-2-6-1'!B317</f>
        <v>0</v>
      </c>
      <c r="C316" s="285"/>
      <c r="D316" s="286">
        <f>'パターン2-2-6-1'!G317</f>
        <v>0</v>
      </c>
      <c r="E316" s="285"/>
      <c r="F316" s="287"/>
      <c r="G316" s="288">
        <f t="shared" si="1"/>
        <v>0</v>
      </c>
    </row>
    <row r="317" spans="1:7" s="77" customFormat="1" ht="32.1" customHeight="1">
      <c r="A317" s="91"/>
      <c r="B317" s="284">
        <f>'パターン2-2-6-1'!B318</f>
        <v>0</v>
      </c>
      <c r="C317" s="285"/>
      <c r="D317" s="286">
        <f>'パターン2-2-6-1'!G318</f>
        <v>0</v>
      </c>
      <c r="E317" s="285"/>
      <c r="F317" s="287"/>
      <c r="G317" s="288">
        <f t="shared" si="1"/>
        <v>0</v>
      </c>
    </row>
    <row r="318" spans="1:7" s="77" customFormat="1" ht="32.1" customHeight="1">
      <c r="A318" s="91"/>
      <c r="B318" s="284">
        <f>'パターン2-2-6-1'!B319</f>
        <v>0</v>
      </c>
      <c r="C318" s="285"/>
      <c r="D318" s="286">
        <f>'パターン2-2-6-1'!G319</f>
        <v>0</v>
      </c>
      <c r="E318" s="285"/>
      <c r="F318" s="287"/>
      <c r="G318" s="288">
        <f t="shared" si="1"/>
        <v>0</v>
      </c>
    </row>
    <row r="319" spans="1:7" s="77" customFormat="1" ht="32.1" customHeight="1">
      <c r="A319" s="91"/>
      <c r="B319" s="284">
        <f>'パターン2-2-6-1'!B320</f>
        <v>0</v>
      </c>
      <c r="C319" s="285"/>
      <c r="D319" s="286">
        <f>'パターン2-2-6-1'!G320</f>
        <v>0</v>
      </c>
      <c r="E319" s="285"/>
      <c r="F319" s="287"/>
      <c r="G319" s="288">
        <f t="shared" si="1"/>
        <v>0</v>
      </c>
    </row>
    <row r="320" spans="1:7" s="77" customFormat="1" ht="32.1" customHeight="1">
      <c r="A320" s="91"/>
      <c r="B320" s="284">
        <f>'パターン2-2-6-1'!B321</f>
        <v>0</v>
      </c>
      <c r="C320" s="285"/>
      <c r="D320" s="286">
        <f>'パターン2-2-6-1'!G321</f>
        <v>0</v>
      </c>
      <c r="E320" s="285"/>
      <c r="F320" s="287"/>
      <c r="G320" s="288">
        <f t="shared" si="1"/>
        <v>0</v>
      </c>
    </row>
    <row r="321" spans="1:7" s="77" customFormat="1" ht="32.1" customHeight="1">
      <c r="A321" s="91"/>
      <c r="B321" s="284">
        <f>'パターン2-2-6-1'!B322</f>
        <v>0</v>
      </c>
      <c r="C321" s="285"/>
      <c r="D321" s="286">
        <f>'パターン2-2-6-1'!G322</f>
        <v>0</v>
      </c>
      <c r="E321" s="285"/>
      <c r="F321" s="287"/>
      <c r="G321" s="288">
        <f t="shared" si="1"/>
        <v>0</v>
      </c>
    </row>
    <row r="322" spans="1:7" s="77" customFormat="1" ht="32.1" customHeight="1">
      <c r="A322" s="91"/>
      <c r="B322" s="284">
        <f>'パターン2-2-6-1'!B323</f>
        <v>0</v>
      </c>
      <c r="C322" s="285"/>
      <c r="D322" s="286">
        <f>'パターン2-2-6-1'!G323</f>
        <v>0</v>
      </c>
      <c r="E322" s="285"/>
      <c r="F322" s="287"/>
      <c r="G322" s="288">
        <f t="shared" si="1"/>
        <v>0</v>
      </c>
    </row>
    <row r="323" spans="1:7" s="77" customFormat="1" ht="32.1" customHeight="1">
      <c r="A323" s="91"/>
      <c r="B323" s="284">
        <f>'パターン2-2-6-1'!B324</f>
        <v>0</v>
      </c>
      <c r="C323" s="285"/>
      <c r="D323" s="286">
        <f>'パターン2-2-6-1'!G324</f>
        <v>0</v>
      </c>
      <c r="E323" s="285"/>
      <c r="F323" s="287"/>
      <c r="G323" s="288">
        <f t="shared" si="1"/>
        <v>0</v>
      </c>
    </row>
    <row r="324" spans="1:7" s="77" customFormat="1" ht="32.1" customHeight="1">
      <c r="A324" s="91"/>
      <c r="B324" s="284">
        <f>'パターン2-2-6-1'!B325</f>
        <v>0</v>
      </c>
      <c r="C324" s="285"/>
      <c r="D324" s="286">
        <f>'パターン2-2-6-1'!G325</f>
        <v>0</v>
      </c>
      <c r="E324" s="285"/>
      <c r="F324" s="287"/>
      <c r="G324" s="288">
        <f t="shared" si="1"/>
        <v>0</v>
      </c>
    </row>
    <row r="325" spans="1:7" s="77" customFormat="1" ht="32.1" customHeight="1">
      <c r="A325" s="91"/>
      <c r="B325" s="284">
        <f>'パターン2-2-6-1'!B326</f>
        <v>0</v>
      </c>
      <c r="C325" s="285"/>
      <c r="D325" s="286">
        <f>'パターン2-2-6-1'!G326</f>
        <v>0</v>
      </c>
      <c r="E325" s="285"/>
      <c r="F325" s="287"/>
      <c r="G325" s="288">
        <f t="shared" si="1"/>
        <v>0</v>
      </c>
    </row>
    <row r="326" spans="1:7" s="77" customFormat="1" ht="32.1" customHeight="1">
      <c r="A326" s="91"/>
      <c r="B326" s="284">
        <f>'パターン2-2-6-1'!B327</f>
        <v>0</v>
      </c>
      <c r="C326" s="285"/>
      <c r="D326" s="286">
        <f>'パターン2-2-6-1'!G327</f>
        <v>0</v>
      </c>
      <c r="E326" s="285"/>
      <c r="F326" s="287"/>
      <c r="G326" s="288">
        <f t="shared" si="1"/>
        <v>0</v>
      </c>
    </row>
    <row r="327" spans="1:7" s="77" customFormat="1" ht="32.1" customHeight="1">
      <c r="A327" s="91"/>
      <c r="B327" s="284">
        <f>'パターン2-2-6-1'!B328</f>
        <v>0</v>
      </c>
      <c r="C327" s="285"/>
      <c r="D327" s="286">
        <f>'パターン2-2-6-1'!G328</f>
        <v>0</v>
      </c>
      <c r="E327" s="285"/>
      <c r="F327" s="287"/>
      <c r="G327" s="288">
        <f t="shared" si="1"/>
        <v>0</v>
      </c>
    </row>
    <row r="328" spans="1:7" s="77" customFormat="1" ht="32.1" customHeight="1">
      <c r="A328" s="91"/>
      <c r="B328" s="284">
        <f>'パターン2-2-6-1'!B329</f>
        <v>0</v>
      </c>
      <c r="C328" s="285"/>
      <c r="D328" s="286">
        <f>'パターン2-2-6-1'!G329</f>
        <v>0</v>
      </c>
      <c r="E328" s="285"/>
      <c r="F328" s="287"/>
      <c r="G328" s="288">
        <f t="shared" si="1"/>
        <v>0</v>
      </c>
    </row>
    <row r="329" spans="1:7" s="77" customFormat="1" ht="32.1" customHeight="1">
      <c r="A329" s="91"/>
      <c r="B329" s="284">
        <f>'パターン2-2-6-1'!B330</f>
        <v>0</v>
      </c>
      <c r="C329" s="285"/>
      <c r="D329" s="286">
        <f>'パターン2-2-6-1'!G330</f>
        <v>0</v>
      </c>
      <c r="E329" s="285"/>
      <c r="F329" s="287"/>
      <c r="G329" s="288">
        <f t="shared" si="1"/>
        <v>0</v>
      </c>
    </row>
    <row r="330" spans="1:7" s="77" customFormat="1" ht="32.1" customHeight="1">
      <c r="A330" s="91"/>
      <c r="B330" s="284">
        <f>'パターン2-2-6-1'!B331</f>
        <v>0</v>
      </c>
      <c r="C330" s="285"/>
      <c r="D330" s="286">
        <f>'パターン2-2-6-1'!G331</f>
        <v>0</v>
      </c>
      <c r="E330" s="285"/>
      <c r="F330" s="287"/>
      <c r="G330" s="288">
        <f t="shared" ref="G330:G393" si="2">D330+E330+F330-C330</f>
        <v>0</v>
      </c>
    </row>
    <row r="331" spans="1:7" s="77" customFormat="1" ht="32.1" customHeight="1">
      <c r="A331" s="91"/>
      <c r="B331" s="284">
        <f>'パターン2-2-6-1'!B332</f>
        <v>0</v>
      </c>
      <c r="C331" s="285"/>
      <c r="D331" s="286">
        <f>'パターン2-2-6-1'!G332</f>
        <v>0</v>
      </c>
      <c r="E331" s="285"/>
      <c r="F331" s="287"/>
      <c r="G331" s="288">
        <f t="shared" si="2"/>
        <v>0</v>
      </c>
    </row>
    <row r="332" spans="1:7" s="77" customFormat="1" ht="32.1" customHeight="1">
      <c r="A332" s="91"/>
      <c r="B332" s="284">
        <f>'パターン2-2-6-1'!B333</f>
        <v>0</v>
      </c>
      <c r="C332" s="285"/>
      <c r="D332" s="286">
        <f>'パターン2-2-6-1'!G333</f>
        <v>0</v>
      </c>
      <c r="E332" s="285"/>
      <c r="F332" s="287"/>
      <c r="G332" s="288">
        <f t="shared" si="2"/>
        <v>0</v>
      </c>
    </row>
    <row r="333" spans="1:7" s="77" customFormat="1" ht="32.1" customHeight="1">
      <c r="A333" s="91"/>
      <c r="B333" s="284">
        <f>'パターン2-2-6-1'!B334</f>
        <v>0</v>
      </c>
      <c r="C333" s="285"/>
      <c r="D333" s="286">
        <f>'パターン2-2-6-1'!G334</f>
        <v>0</v>
      </c>
      <c r="E333" s="285"/>
      <c r="F333" s="287"/>
      <c r="G333" s="288">
        <f t="shared" si="2"/>
        <v>0</v>
      </c>
    </row>
    <row r="334" spans="1:7" s="77" customFormat="1" ht="32.1" customHeight="1">
      <c r="A334" s="91"/>
      <c r="B334" s="284">
        <f>'パターン2-2-6-1'!B335</f>
        <v>0</v>
      </c>
      <c r="C334" s="285"/>
      <c r="D334" s="286">
        <f>'パターン2-2-6-1'!G335</f>
        <v>0</v>
      </c>
      <c r="E334" s="285"/>
      <c r="F334" s="287"/>
      <c r="G334" s="288">
        <f t="shared" si="2"/>
        <v>0</v>
      </c>
    </row>
    <row r="335" spans="1:7" s="77" customFormat="1" ht="32.1" customHeight="1">
      <c r="A335" s="91"/>
      <c r="B335" s="284">
        <f>'パターン2-2-6-1'!B336</f>
        <v>0</v>
      </c>
      <c r="C335" s="285"/>
      <c r="D335" s="286">
        <f>'パターン2-2-6-1'!G336</f>
        <v>0</v>
      </c>
      <c r="E335" s="285"/>
      <c r="F335" s="287"/>
      <c r="G335" s="288">
        <f t="shared" si="2"/>
        <v>0</v>
      </c>
    </row>
    <row r="336" spans="1:7" s="77" customFormat="1" ht="32.1" customHeight="1">
      <c r="A336" s="91"/>
      <c r="B336" s="284">
        <f>'パターン2-2-6-1'!B337</f>
        <v>0</v>
      </c>
      <c r="C336" s="285"/>
      <c r="D336" s="286">
        <f>'パターン2-2-6-1'!G337</f>
        <v>0</v>
      </c>
      <c r="E336" s="285"/>
      <c r="F336" s="287"/>
      <c r="G336" s="288">
        <f t="shared" si="2"/>
        <v>0</v>
      </c>
    </row>
    <row r="337" spans="1:7" s="77" customFormat="1" ht="32.1" customHeight="1">
      <c r="A337" s="91"/>
      <c r="B337" s="284">
        <f>'パターン2-2-6-1'!B338</f>
        <v>0</v>
      </c>
      <c r="C337" s="285"/>
      <c r="D337" s="286">
        <f>'パターン2-2-6-1'!G338</f>
        <v>0</v>
      </c>
      <c r="E337" s="285"/>
      <c r="F337" s="287"/>
      <c r="G337" s="288">
        <f t="shared" si="2"/>
        <v>0</v>
      </c>
    </row>
    <row r="338" spans="1:7" s="77" customFormat="1" ht="32.1" customHeight="1">
      <c r="A338" s="91"/>
      <c r="B338" s="284">
        <f>'パターン2-2-6-1'!B339</f>
        <v>0</v>
      </c>
      <c r="C338" s="285"/>
      <c r="D338" s="286">
        <f>'パターン2-2-6-1'!G339</f>
        <v>0</v>
      </c>
      <c r="E338" s="285"/>
      <c r="F338" s="287"/>
      <c r="G338" s="288">
        <f t="shared" si="2"/>
        <v>0</v>
      </c>
    </row>
    <row r="339" spans="1:7" s="77" customFormat="1" ht="32.1" customHeight="1">
      <c r="A339" s="91"/>
      <c r="B339" s="284">
        <f>'パターン2-2-6-1'!B340</f>
        <v>0</v>
      </c>
      <c r="C339" s="285"/>
      <c r="D339" s="286">
        <f>'パターン2-2-6-1'!G340</f>
        <v>0</v>
      </c>
      <c r="E339" s="285"/>
      <c r="F339" s="287"/>
      <c r="G339" s="288">
        <f t="shared" si="2"/>
        <v>0</v>
      </c>
    </row>
    <row r="340" spans="1:7" s="77" customFormat="1" ht="32.1" customHeight="1">
      <c r="A340" s="91"/>
      <c r="B340" s="284">
        <f>'パターン2-2-6-1'!B341</f>
        <v>0</v>
      </c>
      <c r="C340" s="285"/>
      <c r="D340" s="286">
        <f>'パターン2-2-6-1'!G341</f>
        <v>0</v>
      </c>
      <c r="E340" s="285"/>
      <c r="F340" s="287"/>
      <c r="G340" s="288">
        <f t="shared" si="2"/>
        <v>0</v>
      </c>
    </row>
    <row r="341" spans="1:7" s="77" customFormat="1" ht="32.1" customHeight="1">
      <c r="A341" s="91"/>
      <c r="B341" s="284">
        <f>'パターン2-2-6-1'!B342</f>
        <v>0</v>
      </c>
      <c r="C341" s="285"/>
      <c r="D341" s="286">
        <f>'パターン2-2-6-1'!G342</f>
        <v>0</v>
      </c>
      <c r="E341" s="285"/>
      <c r="F341" s="287"/>
      <c r="G341" s="288">
        <f t="shared" si="2"/>
        <v>0</v>
      </c>
    </row>
    <row r="342" spans="1:7" s="77" customFormat="1" ht="32.1" customHeight="1">
      <c r="A342" s="91"/>
      <c r="B342" s="284">
        <f>'パターン2-2-6-1'!B343</f>
        <v>0</v>
      </c>
      <c r="C342" s="285"/>
      <c r="D342" s="286">
        <f>'パターン2-2-6-1'!G343</f>
        <v>0</v>
      </c>
      <c r="E342" s="285"/>
      <c r="F342" s="287"/>
      <c r="G342" s="288">
        <f t="shared" si="2"/>
        <v>0</v>
      </c>
    </row>
    <row r="343" spans="1:7" s="77" customFormat="1" ht="32.1" customHeight="1">
      <c r="A343" s="91"/>
      <c r="B343" s="284">
        <f>'パターン2-2-6-1'!B344</f>
        <v>0</v>
      </c>
      <c r="C343" s="285"/>
      <c r="D343" s="286">
        <f>'パターン2-2-6-1'!G344</f>
        <v>0</v>
      </c>
      <c r="E343" s="285"/>
      <c r="F343" s="287"/>
      <c r="G343" s="288">
        <f t="shared" si="2"/>
        <v>0</v>
      </c>
    </row>
    <row r="344" spans="1:7" s="77" customFormat="1" ht="32.1" customHeight="1">
      <c r="A344" s="91"/>
      <c r="B344" s="284">
        <f>'パターン2-2-6-1'!B345</f>
        <v>0</v>
      </c>
      <c r="C344" s="285"/>
      <c r="D344" s="286">
        <f>'パターン2-2-6-1'!G345</f>
        <v>0</v>
      </c>
      <c r="E344" s="285"/>
      <c r="F344" s="287"/>
      <c r="G344" s="288">
        <f t="shared" si="2"/>
        <v>0</v>
      </c>
    </row>
    <row r="345" spans="1:7" s="77" customFormat="1" ht="32.1" customHeight="1">
      <c r="A345" s="91"/>
      <c r="B345" s="284">
        <f>'パターン2-2-6-1'!B346</f>
        <v>0</v>
      </c>
      <c r="C345" s="285"/>
      <c r="D345" s="286">
        <f>'パターン2-2-6-1'!G346</f>
        <v>0</v>
      </c>
      <c r="E345" s="285"/>
      <c r="F345" s="287"/>
      <c r="G345" s="288">
        <f t="shared" si="2"/>
        <v>0</v>
      </c>
    </row>
    <row r="346" spans="1:7" s="77" customFormat="1" ht="32.1" customHeight="1">
      <c r="A346" s="91"/>
      <c r="B346" s="284">
        <f>'パターン2-2-6-1'!B347</f>
        <v>0</v>
      </c>
      <c r="C346" s="285"/>
      <c r="D346" s="286">
        <f>'パターン2-2-6-1'!G347</f>
        <v>0</v>
      </c>
      <c r="E346" s="285"/>
      <c r="F346" s="287"/>
      <c r="G346" s="288">
        <f t="shared" si="2"/>
        <v>0</v>
      </c>
    </row>
    <row r="347" spans="1:7" s="77" customFormat="1" ht="32.1" customHeight="1">
      <c r="A347" s="91"/>
      <c r="B347" s="284">
        <f>'パターン2-2-6-1'!B348</f>
        <v>0</v>
      </c>
      <c r="C347" s="285"/>
      <c r="D347" s="286">
        <f>'パターン2-2-6-1'!G348</f>
        <v>0</v>
      </c>
      <c r="E347" s="285"/>
      <c r="F347" s="287"/>
      <c r="G347" s="288">
        <f t="shared" si="2"/>
        <v>0</v>
      </c>
    </row>
    <row r="348" spans="1:7" s="77" customFormat="1" ht="32.1" customHeight="1">
      <c r="A348" s="91"/>
      <c r="B348" s="284">
        <f>'パターン2-2-6-1'!B349</f>
        <v>0</v>
      </c>
      <c r="C348" s="285"/>
      <c r="D348" s="286">
        <f>'パターン2-2-6-1'!G349</f>
        <v>0</v>
      </c>
      <c r="E348" s="285"/>
      <c r="F348" s="287"/>
      <c r="G348" s="288">
        <f t="shared" si="2"/>
        <v>0</v>
      </c>
    </row>
    <row r="349" spans="1:7" s="77" customFormat="1" ht="32.1" customHeight="1">
      <c r="A349" s="91"/>
      <c r="B349" s="284">
        <f>'パターン2-2-6-1'!B350</f>
        <v>0</v>
      </c>
      <c r="C349" s="285"/>
      <c r="D349" s="286">
        <f>'パターン2-2-6-1'!G350</f>
        <v>0</v>
      </c>
      <c r="E349" s="285"/>
      <c r="F349" s="287"/>
      <c r="G349" s="288">
        <f t="shared" si="2"/>
        <v>0</v>
      </c>
    </row>
    <row r="350" spans="1:7" s="77" customFormat="1" ht="32.1" customHeight="1">
      <c r="A350" s="91"/>
      <c r="B350" s="284">
        <f>'パターン2-2-6-1'!B351</f>
        <v>0</v>
      </c>
      <c r="C350" s="285"/>
      <c r="D350" s="286">
        <f>'パターン2-2-6-1'!G351</f>
        <v>0</v>
      </c>
      <c r="E350" s="285"/>
      <c r="F350" s="287"/>
      <c r="G350" s="288">
        <f t="shared" si="2"/>
        <v>0</v>
      </c>
    </row>
    <row r="351" spans="1:7" s="77" customFormat="1" ht="32.1" customHeight="1">
      <c r="A351" s="91"/>
      <c r="B351" s="284">
        <f>'パターン2-2-6-1'!B352</f>
        <v>0</v>
      </c>
      <c r="C351" s="285"/>
      <c r="D351" s="286">
        <f>'パターン2-2-6-1'!G352</f>
        <v>0</v>
      </c>
      <c r="E351" s="285"/>
      <c r="F351" s="287"/>
      <c r="G351" s="288">
        <f t="shared" si="2"/>
        <v>0</v>
      </c>
    </row>
    <row r="352" spans="1:7" s="77" customFormat="1" ht="32.1" customHeight="1">
      <c r="A352" s="91"/>
      <c r="B352" s="284">
        <f>'パターン2-2-6-1'!B353</f>
        <v>0</v>
      </c>
      <c r="C352" s="285"/>
      <c r="D352" s="286">
        <f>'パターン2-2-6-1'!G353</f>
        <v>0</v>
      </c>
      <c r="E352" s="285"/>
      <c r="F352" s="287"/>
      <c r="G352" s="288">
        <f t="shared" si="2"/>
        <v>0</v>
      </c>
    </row>
    <row r="353" spans="1:7" s="77" customFormat="1" ht="32.1" customHeight="1">
      <c r="A353" s="91"/>
      <c r="B353" s="284">
        <f>'パターン2-2-6-1'!B354</f>
        <v>0</v>
      </c>
      <c r="C353" s="285"/>
      <c r="D353" s="286">
        <f>'パターン2-2-6-1'!G354</f>
        <v>0</v>
      </c>
      <c r="E353" s="285"/>
      <c r="F353" s="287"/>
      <c r="G353" s="288">
        <f t="shared" si="2"/>
        <v>0</v>
      </c>
    </row>
    <row r="354" spans="1:7" s="77" customFormat="1" ht="32.1" customHeight="1">
      <c r="A354" s="91"/>
      <c r="B354" s="284">
        <f>'パターン2-2-6-1'!B355</f>
        <v>0</v>
      </c>
      <c r="C354" s="285"/>
      <c r="D354" s="286">
        <f>'パターン2-2-6-1'!G355</f>
        <v>0</v>
      </c>
      <c r="E354" s="285"/>
      <c r="F354" s="287"/>
      <c r="G354" s="288">
        <f t="shared" si="2"/>
        <v>0</v>
      </c>
    </row>
    <row r="355" spans="1:7" s="77" customFormat="1" ht="32.1" customHeight="1">
      <c r="A355" s="91"/>
      <c r="B355" s="284">
        <f>'パターン2-2-6-1'!B356</f>
        <v>0</v>
      </c>
      <c r="C355" s="285"/>
      <c r="D355" s="286">
        <f>'パターン2-2-6-1'!G356</f>
        <v>0</v>
      </c>
      <c r="E355" s="285"/>
      <c r="F355" s="287"/>
      <c r="G355" s="288">
        <f t="shared" si="2"/>
        <v>0</v>
      </c>
    </row>
    <row r="356" spans="1:7" s="77" customFormat="1" ht="32.1" customHeight="1">
      <c r="A356" s="91"/>
      <c r="B356" s="284">
        <f>'パターン2-2-6-1'!B357</f>
        <v>0</v>
      </c>
      <c r="C356" s="285"/>
      <c r="D356" s="286">
        <f>'パターン2-2-6-1'!G357</f>
        <v>0</v>
      </c>
      <c r="E356" s="285"/>
      <c r="F356" s="287"/>
      <c r="G356" s="288">
        <f t="shared" si="2"/>
        <v>0</v>
      </c>
    </row>
    <row r="357" spans="1:7" s="77" customFormat="1" ht="32.1" customHeight="1">
      <c r="A357" s="91"/>
      <c r="B357" s="284">
        <f>'パターン2-2-6-1'!B358</f>
        <v>0</v>
      </c>
      <c r="C357" s="285"/>
      <c r="D357" s="286">
        <f>'パターン2-2-6-1'!G358</f>
        <v>0</v>
      </c>
      <c r="E357" s="285"/>
      <c r="F357" s="287"/>
      <c r="G357" s="288">
        <f t="shared" si="2"/>
        <v>0</v>
      </c>
    </row>
    <row r="358" spans="1:7" s="77" customFormat="1" ht="32.1" customHeight="1">
      <c r="A358" s="91"/>
      <c r="B358" s="284">
        <f>'パターン2-2-6-1'!B359</f>
        <v>0</v>
      </c>
      <c r="C358" s="285"/>
      <c r="D358" s="286">
        <f>'パターン2-2-6-1'!G359</f>
        <v>0</v>
      </c>
      <c r="E358" s="285"/>
      <c r="F358" s="287"/>
      <c r="G358" s="288">
        <f t="shared" si="2"/>
        <v>0</v>
      </c>
    </row>
    <row r="359" spans="1:7" s="77" customFormat="1" ht="32.1" customHeight="1">
      <c r="A359" s="91"/>
      <c r="B359" s="284">
        <f>'パターン2-2-6-1'!B360</f>
        <v>0</v>
      </c>
      <c r="C359" s="285"/>
      <c r="D359" s="286">
        <f>'パターン2-2-6-1'!G360</f>
        <v>0</v>
      </c>
      <c r="E359" s="285"/>
      <c r="F359" s="287"/>
      <c r="G359" s="288">
        <f t="shared" si="2"/>
        <v>0</v>
      </c>
    </row>
    <row r="360" spans="1:7" s="77" customFormat="1" ht="32.1" customHeight="1">
      <c r="A360" s="91"/>
      <c r="B360" s="284">
        <f>'パターン2-2-6-1'!B361</f>
        <v>0</v>
      </c>
      <c r="C360" s="285"/>
      <c r="D360" s="286">
        <f>'パターン2-2-6-1'!G361</f>
        <v>0</v>
      </c>
      <c r="E360" s="285"/>
      <c r="F360" s="287"/>
      <c r="G360" s="288">
        <f t="shared" si="2"/>
        <v>0</v>
      </c>
    </row>
    <row r="361" spans="1:7" s="77" customFormat="1" ht="32.1" customHeight="1">
      <c r="A361" s="91"/>
      <c r="B361" s="284">
        <f>'パターン2-2-6-1'!B362</f>
        <v>0</v>
      </c>
      <c r="C361" s="285"/>
      <c r="D361" s="286">
        <f>'パターン2-2-6-1'!G362</f>
        <v>0</v>
      </c>
      <c r="E361" s="285"/>
      <c r="F361" s="287"/>
      <c r="G361" s="288">
        <f t="shared" si="2"/>
        <v>0</v>
      </c>
    </row>
    <row r="362" spans="1:7" s="77" customFormat="1" ht="32.1" customHeight="1">
      <c r="A362" s="91"/>
      <c r="B362" s="284">
        <f>'パターン2-2-6-1'!B363</f>
        <v>0</v>
      </c>
      <c r="C362" s="285"/>
      <c r="D362" s="286">
        <f>'パターン2-2-6-1'!G363</f>
        <v>0</v>
      </c>
      <c r="E362" s="285"/>
      <c r="F362" s="287"/>
      <c r="G362" s="288">
        <f t="shared" si="2"/>
        <v>0</v>
      </c>
    </row>
    <row r="363" spans="1:7" s="77" customFormat="1" ht="32.1" customHeight="1">
      <c r="A363" s="91"/>
      <c r="B363" s="284">
        <f>'パターン2-2-6-1'!B364</f>
        <v>0</v>
      </c>
      <c r="C363" s="285"/>
      <c r="D363" s="286">
        <f>'パターン2-2-6-1'!G364</f>
        <v>0</v>
      </c>
      <c r="E363" s="285"/>
      <c r="F363" s="287"/>
      <c r="G363" s="288">
        <f t="shared" si="2"/>
        <v>0</v>
      </c>
    </row>
    <row r="364" spans="1:7" s="77" customFormat="1" ht="32.1" customHeight="1">
      <c r="A364" s="91"/>
      <c r="B364" s="284">
        <f>'パターン2-2-6-1'!B365</f>
        <v>0</v>
      </c>
      <c r="C364" s="285"/>
      <c r="D364" s="286">
        <f>'パターン2-2-6-1'!G365</f>
        <v>0</v>
      </c>
      <c r="E364" s="285"/>
      <c r="F364" s="287"/>
      <c r="G364" s="288">
        <f t="shared" si="2"/>
        <v>0</v>
      </c>
    </row>
    <row r="365" spans="1:7" s="77" customFormat="1" ht="32.1" customHeight="1">
      <c r="A365" s="91"/>
      <c r="B365" s="284">
        <f>'パターン2-2-6-1'!B366</f>
        <v>0</v>
      </c>
      <c r="C365" s="285"/>
      <c r="D365" s="286">
        <f>'パターン2-2-6-1'!G366</f>
        <v>0</v>
      </c>
      <c r="E365" s="285"/>
      <c r="F365" s="287"/>
      <c r="G365" s="288">
        <f t="shared" si="2"/>
        <v>0</v>
      </c>
    </row>
    <row r="366" spans="1:7" s="77" customFormat="1" ht="32.1" customHeight="1">
      <c r="A366" s="91"/>
      <c r="B366" s="284">
        <f>'パターン2-2-6-1'!B367</f>
        <v>0</v>
      </c>
      <c r="C366" s="285"/>
      <c r="D366" s="286">
        <f>'パターン2-2-6-1'!G367</f>
        <v>0</v>
      </c>
      <c r="E366" s="285"/>
      <c r="F366" s="287"/>
      <c r="G366" s="288">
        <f t="shared" si="2"/>
        <v>0</v>
      </c>
    </row>
    <row r="367" spans="1:7" s="77" customFormat="1" ht="32.1" customHeight="1">
      <c r="A367" s="91"/>
      <c r="B367" s="284">
        <f>'パターン2-2-6-1'!B368</f>
        <v>0</v>
      </c>
      <c r="C367" s="285"/>
      <c r="D367" s="286">
        <f>'パターン2-2-6-1'!G368</f>
        <v>0</v>
      </c>
      <c r="E367" s="285"/>
      <c r="F367" s="287"/>
      <c r="G367" s="288">
        <f t="shared" si="2"/>
        <v>0</v>
      </c>
    </row>
    <row r="368" spans="1:7" s="77" customFormat="1" ht="32.1" customHeight="1">
      <c r="A368" s="91"/>
      <c r="B368" s="284">
        <f>'パターン2-2-6-1'!B369</f>
        <v>0</v>
      </c>
      <c r="C368" s="285"/>
      <c r="D368" s="286">
        <f>'パターン2-2-6-1'!G369</f>
        <v>0</v>
      </c>
      <c r="E368" s="285"/>
      <c r="F368" s="287"/>
      <c r="G368" s="288">
        <f t="shared" si="2"/>
        <v>0</v>
      </c>
    </row>
    <row r="369" spans="1:7" s="77" customFormat="1" ht="32.1" customHeight="1">
      <c r="A369" s="91"/>
      <c r="B369" s="284">
        <f>'パターン2-2-6-1'!B370</f>
        <v>0</v>
      </c>
      <c r="C369" s="285"/>
      <c r="D369" s="286">
        <f>'パターン2-2-6-1'!G370</f>
        <v>0</v>
      </c>
      <c r="E369" s="285"/>
      <c r="F369" s="287"/>
      <c r="G369" s="288">
        <f t="shared" si="2"/>
        <v>0</v>
      </c>
    </row>
    <row r="370" spans="1:7" s="77" customFormat="1" ht="32.1" customHeight="1">
      <c r="A370" s="91"/>
      <c r="B370" s="284">
        <f>'パターン2-2-6-1'!B371</f>
        <v>0</v>
      </c>
      <c r="C370" s="285"/>
      <c r="D370" s="286">
        <f>'パターン2-2-6-1'!G371</f>
        <v>0</v>
      </c>
      <c r="E370" s="285"/>
      <c r="F370" s="287"/>
      <c r="G370" s="288">
        <f t="shared" si="2"/>
        <v>0</v>
      </c>
    </row>
    <row r="371" spans="1:7" s="77" customFormat="1" ht="32.1" customHeight="1">
      <c r="A371" s="91"/>
      <c r="B371" s="284">
        <f>'パターン2-2-6-1'!B372</f>
        <v>0</v>
      </c>
      <c r="C371" s="285"/>
      <c r="D371" s="286">
        <f>'パターン2-2-6-1'!G372</f>
        <v>0</v>
      </c>
      <c r="E371" s="285"/>
      <c r="F371" s="287"/>
      <c r="G371" s="288">
        <f t="shared" si="2"/>
        <v>0</v>
      </c>
    </row>
    <row r="372" spans="1:7" s="77" customFormat="1" ht="32.1" customHeight="1">
      <c r="A372" s="91"/>
      <c r="B372" s="284">
        <f>'パターン2-2-6-1'!B373</f>
        <v>0</v>
      </c>
      <c r="C372" s="285"/>
      <c r="D372" s="286">
        <f>'パターン2-2-6-1'!G373</f>
        <v>0</v>
      </c>
      <c r="E372" s="285"/>
      <c r="F372" s="287"/>
      <c r="G372" s="288">
        <f t="shared" si="2"/>
        <v>0</v>
      </c>
    </row>
    <row r="373" spans="1:7" s="77" customFormat="1" ht="32.1" customHeight="1">
      <c r="A373" s="91"/>
      <c r="B373" s="284">
        <f>'パターン2-2-6-1'!B374</f>
        <v>0</v>
      </c>
      <c r="C373" s="285"/>
      <c r="D373" s="286">
        <f>'パターン2-2-6-1'!G374</f>
        <v>0</v>
      </c>
      <c r="E373" s="285"/>
      <c r="F373" s="287"/>
      <c r="G373" s="288">
        <f t="shared" si="2"/>
        <v>0</v>
      </c>
    </row>
    <row r="374" spans="1:7" s="77" customFormat="1" ht="32.1" customHeight="1">
      <c r="A374" s="91"/>
      <c r="B374" s="284">
        <f>'パターン2-2-6-1'!B375</f>
        <v>0</v>
      </c>
      <c r="C374" s="285"/>
      <c r="D374" s="286">
        <f>'パターン2-2-6-1'!G375</f>
        <v>0</v>
      </c>
      <c r="E374" s="285"/>
      <c r="F374" s="287"/>
      <c r="G374" s="288">
        <f t="shared" si="2"/>
        <v>0</v>
      </c>
    </row>
    <row r="375" spans="1:7" s="77" customFormat="1" ht="32.1" customHeight="1">
      <c r="A375" s="91"/>
      <c r="B375" s="284">
        <f>'パターン2-2-6-1'!B376</f>
        <v>0</v>
      </c>
      <c r="C375" s="285"/>
      <c r="D375" s="286">
        <f>'パターン2-2-6-1'!G376</f>
        <v>0</v>
      </c>
      <c r="E375" s="285"/>
      <c r="F375" s="287"/>
      <c r="G375" s="288">
        <f t="shared" si="2"/>
        <v>0</v>
      </c>
    </row>
    <row r="376" spans="1:7" s="77" customFormat="1" ht="32.1" customHeight="1">
      <c r="A376" s="91"/>
      <c r="B376" s="284">
        <f>'パターン2-2-6-1'!B377</f>
        <v>0</v>
      </c>
      <c r="C376" s="285"/>
      <c r="D376" s="286">
        <f>'パターン2-2-6-1'!G377</f>
        <v>0</v>
      </c>
      <c r="E376" s="285"/>
      <c r="F376" s="287"/>
      <c r="G376" s="288">
        <f t="shared" si="2"/>
        <v>0</v>
      </c>
    </row>
    <row r="377" spans="1:7" s="77" customFormat="1" ht="32.1" customHeight="1">
      <c r="A377" s="91"/>
      <c r="B377" s="284">
        <f>'パターン2-2-6-1'!B378</f>
        <v>0</v>
      </c>
      <c r="C377" s="285"/>
      <c r="D377" s="286">
        <f>'パターン2-2-6-1'!G378</f>
        <v>0</v>
      </c>
      <c r="E377" s="285"/>
      <c r="F377" s="287"/>
      <c r="G377" s="288">
        <f t="shared" si="2"/>
        <v>0</v>
      </c>
    </row>
    <row r="378" spans="1:7" s="77" customFormat="1" ht="32.1" customHeight="1">
      <c r="A378" s="91"/>
      <c r="B378" s="284">
        <f>'パターン2-2-6-1'!B379</f>
        <v>0</v>
      </c>
      <c r="C378" s="285"/>
      <c r="D378" s="286">
        <f>'パターン2-2-6-1'!G379</f>
        <v>0</v>
      </c>
      <c r="E378" s="285"/>
      <c r="F378" s="287"/>
      <c r="G378" s="288">
        <f t="shared" si="2"/>
        <v>0</v>
      </c>
    </row>
    <row r="379" spans="1:7" s="77" customFormat="1" ht="32.1" customHeight="1">
      <c r="A379" s="91"/>
      <c r="B379" s="284">
        <f>'パターン2-2-6-1'!B380</f>
        <v>0</v>
      </c>
      <c r="C379" s="285"/>
      <c r="D379" s="286">
        <f>'パターン2-2-6-1'!G380</f>
        <v>0</v>
      </c>
      <c r="E379" s="285"/>
      <c r="F379" s="287"/>
      <c r="G379" s="288">
        <f t="shared" si="2"/>
        <v>0</v>
      </c>
    </row>
    <row r="380" spans="1:7" s="77" customFormat="1" ht="32.1" customHeight="1">
      <c r="A380" s="91"/>
      <c r="B380" s="284">
        <f>'パターン2-2-6-1'!B381</f>
        <v>0</v>
      </c>
      <c r="C380" s="285"/>
      <c r="D380" s="286">
        <f>'パターン2-2-6-1'!G381</f>
        <v>0</v>
      </c>
      <c r="E380" s="285"/>
      <c r="F380" s="287"/>
      <c r="G380" s="288">
        <f t="shared" si="2"/>
        <v>0</v>
      </c>
    </row>
    <row r="381" spans="1:7" s="77" customFormat="1" ht="32.1" customHeight="1">
      <c r="A381" s="91"/>
      <c r="B381" s="284">
        <f>'パターン2-2-6-1'!B382</f>
        <v>0</v>
      </c>
      <c r="C381" s="285"/>
      <c r="D381" s="286">
        <f>'パターン2-2-6-1'!G382</f>
        <v>0</v>
      </c>
      <c r="E381" s="285"/>
      <c r="F381" s="287"/>
      <c r="G381" s="288">
        <f t="shared" si="2"/>
        <v>0</v>
      </c>
    </row>
    <row r="382" spans="1:7" s="77" customFormat="1" ht="32.1" customHeight="1">
      <c r="A382" s="91"/>
      <c r="B382" s="284">
        <f>'パターン2-2-6-1'!B383</f>
        <v>0</v>
      </c>
      <c r="C382" s="285"/>
      <c r="D382" s="286">
        <f>'パターン2-2-6-1'!G383</f>
        <v>0</v>
      </c>
      <c r="E382" s="285"/>
      <c r="F382" s="287"/>
      <c r="G382" s="288">
        <f t="shared" si="2"/>
        <v>0</v>
      </c>
    </row>
    <row r="383" spans="1:7" s="77" customFormat="1" ht="32.1" customHeight="1">
      <c r="A383" s="91"/>
      <c r="B383" s="284">
        <f>'パターン2-2-6-1'!B384</f>
        <v>0</v>
      </c>
      <c r="C383" s="285"/>
      <c r="D383" s="286">
        <f>'パターン2-2-6-1'!G384</f>
        <v>0</v>
      </c>
      <c r="E383" s="285"/>
      <c r="F383" s="287"/>
      <c r="G383" s="288">
        <f t="shared" si="2"/>
        <v>0</v>
      </c>
    </row>
    <row r="384" spans="1:7" s="77" customFormat="1" ht="32.1" customHeight="1">
      <c r="A384" s="91"/>
      <c r="B384" s="284">
        <f>'パターン2-2-6-1'!B385</f>
        <v>0</v>
      </c>
      <c r="C384" s="285"/>
      <c r="D384" s="286">
        <f>'パターン2-2-6-1'!G385</f>
        <v>0</v>
      </c>
      <c r="E384" s="285"/>
      <c r="F384" s="287"/>
      <c r="G384" s="288">
        <f t="shared" si="2"/>
        <v>0</v>
      </c>
    </row>
    <row r="385" spans="1:7" s="77" customFormat="1" ht="32.1" customHeight="1">
      <c r="A385" s="91"/>
      <c r="B385" s="284">
        <f>'パターン2-2-6-1'!B386</f>
        <v>0</v>
      </c>
      <c r="C385" s="285"/>
      <c r="D385" s="286">
        <f>'パターン2-2-6-1'!G386</f>
        <v>0</v>
      </c>
      <c r="E385" s="285"/>
      <c r="F385" s="287"/>
      <c r="G385" s="288">
        <f t="shared" si="2"/>
        <v>0</v>
      </c>
    </row>
    <row r="386" spans="1:7" s="77" customFormat="1" ht="32.1" customHeight="1">
      <c r="A386" s="91"/>
      <c r="B386" s="284">
        <f>'パターン2-2-6-1'!B387</f>
        <v>0</v>
      </c>
      <c r="C386" s="285"/>
      <c r="D386" s="286">
        <f>'パターン2-2-6-1'!G387</f>
        <v>0</v>
      </c>
      <c r="E386" s="285"/>
      <c r="F386" s="287"/>
      <c r="G386" s="288">
        <f t="shared" si="2"/>
        <v>0</v>
      </c>
    </row>
    <row r="387" spans="1:7" s="77" customFormat="1" ht="32.1" customHeight="1">
      <c r="A387" s="91"/>
      <c r="B387" s="284">
        <f>'パターン2-2-6-1'!B388</f>
        <v>0</v>
      </c>
      <c r="C387" s="285"/>
      <c r="D387" s="286">
        <f>'パターン2-2-6-1'!G388</f>
        <v>0</v>
      </c>
      <c r="E387" s="285"/>
      <c r="F387" s="287"/>
      <c r="G387" s="288">
        <f t="shared" si="2"/>
        <v>0</v>
      </c>
    </row>
    <row r="388" spans="1:7" s="77" customFormat="1" ht="32.1" customHeight="1">
      <c r="A388" s="91"/>
      <c r="B388" s="284">
        <f>'パターン2-2-6-1'!B389</f>
        <v>0</v>
      </c>
      <c r="C388" s="285"/>
      <c r="D388" s="286">
        <f>'パターン2-2-6-1'!G389</f>
        <v>0</v>
      </c>
      <c r="E388" s="285"/>
      <c r="F388" s="287"/>
      <c r="G388" s="288">
        <f t="shared" si="2"/>
        <v>0</v>
      </c>
    </row>
    <row r="389" spans="1:7" s="77" customFormat="1" ht="32.1" customHeight="1">
      <c r="A389" s="91"/>
      <c r="B389" s="284">
        <f>'パターン2-2-6-1'!B390</f>
        <v>0</v>
      </c>
      <c r="C389" s="285"/>
      <c r="D389" s="286">
        <f>'パターン2-2-6-1'!G390</f>
        <v>0</v>
      </c>
      <c r="E389" s="285"/>
      <c r="F389" s="287"/>
      <c r="G389" s="288">
        <f t="shared" si="2"/>
        <v>0</v>
      </c>
    </row>
    <row r="390" spans="1:7" s="77" customFormat="1" ht="32.1" customHeight="1">
      <c r="A390" s="91"/>
      <c r="B390" s="284">
        <f>'パターン2-2-6-1'!B391</f>
        <v>0</v>
      </c>
      <c r="C390" s="285"/>
      <c r="D390" s="286">
        <f>'パターン2-2-6-1'!G391</f>
        <v>0</v>
      </c>
      <c r="E390" s="285"/>
      <c r="F390" s="287"/>
      <c r="G390" s="288">
        <f t="shared" si="2"/>
        <v>0</v>
      </c>
    </row>
    <row r="391" spans="1:7" s="77" customFormat="1" ht="32.1" customHeight="1">
      <c r="A391" s="91"/>
      <c r="B391" s="284">
        <f>'パターン2-2-6-1'!B392</f>
        <v>0</v>
      </c>
      <c r="C391" s="285"/>
      <c r="D391" s="286">
        <f>'パターン2-2-6-1'!G392</f>
        <v>0</v>
      </c>
      <c r="E391" s="285"/>
      <c r="F391" s="287"/>
      <c r="G391" s="288">
        <f t="shared" si="2"/>
        <v>0</v>
      </c>
    </row>
    <row r="392" spans="1:7" s="77" customFormat="1" ht="32.1" customHeight="1">
      <c r="A392" s="91"/>
      <c r="B392" s="284">
        <f>'パターン2-2-6-1'!B393</f>
        <v>0</v>
      </c>
      <c r="C392" s="285"/>
      <c r="D392" s="286">
        <f>'パターン2-2-6-1'!G393</f>
        <v>0</v>
      </c>
      <c r="E392" s="285"/>
      <c r="F392" s="287"/>
      <c r="G392" s="288">
        <f t="shared" si="2"/>
        <v>0</v>
      </c>
    </row>
    <row r="393" spans="1:7" s="77" customFormat="1" ht="32.1" customHeight="1">
      <c r="A393" s="91"/>
      <c r="B393" s="284">
        <f>'パターン2-2-6-1'!B394</f>
        <v>0</v>
      </c>
      <c r="C393" s="285"/>
      <c r="D393" s="286">
        <f>'パターン2-2-6-1'!G394</f>
        <v>0</v>
      </c>
      <c r="E393" s="285"/>
      <c r="F393" s="287"/>
      <c r="G393" s="288">
        <f t="shared" si="2"/>
        <v>0</v>
      </c>
    </row>
    <row r="394" spans="1:7" s="77" customFormat="1" ht="32.1" customHeight="1">
      <c r="A394" s="91"/>
      <c r="B394" s="284">
        <f>'パターン2-2-6-1'!B395</f>
        <v>0</v>
      </c>
      <c r="C394" s="285"/>
      <c r="D394" s="286">
        <f>'パターン2-2-6-1'!G395</f>
        <v>0</v>
      </c>
      <c r="E394" s="285"/>
      <c r="F394" s="287"/>
      <c r="G394" s="288">
        <f t="shared" ref="G394:G457" si="3">D394+E394+F394-C394</f>
        <v>0</v>
      </c>
    </row>
    <row r="395" spans="1:7" s="77" customFormat="1" ht="32.1" customHeight="1">
      <c r="A395" s="91"/>
      <c r="B395" s="284">
        <f>'パターン2-2-6-1'!B396</f>
        <v>0</v>
      </c>
      <c r="C395" s="285"/>
      <c r="D395" s="286">
        <f>'パターン2-2-6-1'!G396</f>
        <v>0</v>
      </c>
      <c r="E395" s="285"/>
      <c r="F395" s="287"/>
      <c r="G395" s="288">
        <f t="shared" si="3"/>
        <v>0</v>
      </c>
    </row>
    <row r="396" spans="1:7" s="77" customFormat="1" ht="32.1" customHeight="1">
      <c r="A396" s="91"/>
      <c r="B396" s="284">
        <f>'パターン2-2-6-1'!B397</f>
        <v>0</v>
      </c>
      <c r="C396" s="285"/>
      <c r="D396" s="286">
        <f>'パターン2-2-6-1'!G397</f>
        <v>0</v>
      </c>
      <c r="E396" s="285"/>
      <c r="F396" s="287"/>
      <c r="G396" s="288">
        <f t="shared" si="3"/>
        <v>0</v>
      </c>
    </row>
    <row r="397" spans="1:7" s="77" customFormat="1" ht="32.1" customHeight="1">
      <c r="A397" s="91"/>
      <c r="B397" s="284">
        <f>'パターン2-2-6-1'!B398</f>
        <v>0</v>
      </c>
      <c r="C397" s="285"/>
      <c r="D397" s="286">
        <f>'パターン2-2-6-1'!G398</f>
        <v>0</v>
      </c>
      <c r="E397" s="285"/>
      <c r="F397" s="287"/>
      <c r="G397" s="288">
        <f t="shared" si="3"/>
        <v>0</v>
      </c>
    </row>
    <row r="398" spans="1:7" s="77" customFormat="1" ht="32.1" customHeight="1">
      <c r="A398" s="91"/>
      <c r="B398" s="284">
        <f>'パターン2-2-6-1'!B399</f>
        <v>0</v>
      </c>
      <c r="C398" s="285"/>
      <c r="D398" s="286">
        <f>'パターン2-2-6-1'!G399</f>
        <v>0</v>
      </c>
      <c r="E398" s="285"/>
      <c r="F398" s="287"/>
      <c r="G398" s="288">
        <f t="shared" si="3"/>
        <v>0</v>
      </c>
    </row>
    <row r="399" spans="1:7" s="77" customFormat="1" ht="32.1" customHeight="1">
      <c r="A399" s="91"/>
      <c r="B399" s="284">
        <f>'パターン2-2-6-1'!B400</f>
        <v>0</v>
      </c>
      <c r="C399" s="285"/>
      <c r="D399" s="286">
        <f>'パターン2-2-6-1'!G400</f>
        <v>0</v>
      </c>
      <c r="E399" s="285"/>
      <c r="F399" s="287"/>
      <c r="G399" s="288">
        <f t="shared" si="3"/>
        <v>0</v>
      </c>
    </row>
    <row r="400" spans="1:7" s="77" customFormat="1" ht="32.1" customHeight="1">
      <c r="A400" s="91"/>
      <c r="B400" s="284">
        <f>'パターン2-2-6-1'!B401</f>
        <v>0</v>
      </c>
      <c r="C400" s="285"/>
      <c r="D400" s="286">
        <f>'パターン2-2-6-1'!G401</f>
        <v>0</v>
      </c>
      <c r="E400" s="285"/>
      <c r="F400" s="287"/>
      <c r="G400" s="288">
        <f t="shared" si="3"/>
        <v>0</v>
      </c>
    </row>
    <row r="401" spans="1:7" s="77" customFormat="1" ht="32.1" customHeight="1">
      <c r="A401" s="91"/>
      <c r="B401" s="284">
        <f>'パターン2-2-6-1'!B402</f>
        <v>0</v>
      </c>
      <c r="C401" s="285"/>
      <c r="D401" s="286">
        <f>'パターン2-2-6-1'!G402</f>
        <v>0</v>
      </c>
      <c r="E401" s="285"/>
      <c r="F401" s="287"/>
      <c r="G401" s="288">
        <f t="shared" si="3"/>
        <v>0</v>
      </c>
    </row>
    <row r="402" spans="1:7" s="77" customFormat="1" ht="32.1" customHeight="1">
      <c r="A402" s="91"/>
      <c r="B402" s="284">
        <f>'パターン2-2-6-1'!B403</f>
        <v>0</v>
      </c>
      <c r="C402" s="285"/>
      <c r="D402" s="286">
        <f>'パターン2-2-6-1'!G403</f>
        <v>0</v>
      </c>
      <c r="E402" s="285"/>
      <c r="F402" s="287"/>
      <c r="G402" s="288">
        <f t="shared" si="3"/>
        <v>0</v>
      </c>
    </row>
    <row r="403" spans="1:7" s="77" customFormat="1" ht="32.1" customHeight="1">
      <c r="A403" s="91"/>
      <c r="B403" s="284">
        <f>'パターン2-2-6-1'!B404</f>
        <v>0</v>
      </c>
      <c r="C403" s="285"/>
      <c r="D403" s="286">
        <f>'パターン2-2-6-1'!G404</f>
        <v>0</v>
      </c>
      <c r="E403" s="285"/>
      <c r="F403" s="287"/>
      <c r="G403" s="288">
        <f t="shared" si="3"/>
        <v>0</v>
      </c>
    </row>
    <row r="404" spans="1:7" s="77" customFormat="1" ht="32.1" customHeight="1">
      <c r="A404" s="91"/>
      <c r="B404" s="284">
        <f>'パターン2-2-6-1'!B405</f>
        <v>0</v>
      </c>
      <c r="C404" s="285"/>
      <c r="D404" s="286">
        <f>'パターン2-2-6-1'!G405</f>
        <v>0</v>
      </c>
      <c r="E404" s="285"/>
      <c r="F404" s="287"/>
      <c r="G404" s="288">
        <f t="shared" si="3"/>
        <v>0</v>
      </c>
    </row>
    <row r="405" spans="1:7" s="77" customFormat="1" ht="32.1" customHeight="1">
      <c r="A405" s="91"/>
      <c r="B405" s="284">
        <f>'パターン2-2-6-1'!B406</f>
        <v>0</v>
      </c>
      <c r="C405" s="285"/>
      <c r="D405" s="286">
        <f>'パターン2-2-6-1'!G406</f>
        <v>0</v>
      </c>
      <c r="E405" s="285"/>
      <c r="F405" s="287"/>
      <c r="G405" s="288">
        <f t="shared" si="3"/>
        <v>0</v>
      </c>
    </row>
    <row r="406" spans="1:7" s="77" customFormat="1" ht="32.1" customHeight="1">
      <c r="A406" s="91"/>
      <c r="B406" s="284">
        <f>'パターン2-2-6-1'!B407</f>
        <v>0</v>
      </c>
      <c r="C406" s="285"/>
      <c r="D406" s="286">
        <f>'パターン2-2-6-1'!G407</f>
        <v>0</v>
      </c>
      <c r="E406" s="285"/>
      <c r="F406" s="287"/>
      <c r="G406" s="288">
        <f t="shared" si="3"/>
        <v>0</v>
      </c>
    </row>
    <row r="407" spans="1:7" s="77" customFormat="1" ht="32.1" customHeight="1">
      <c r="A407" s="91"/>
      <c r="B407" s="284">
        <f>'パターン2-2-6-1'!B408</f>
        <v>0</v>
      </c>
      <c r="C407" s="285"/>
      <c r="D407" s="286">
        <f>'パターン2-2-6-1'!G408</f>
        <v>0</v>
      </c>
      <c r="E407" s="285"/>
      <c r="F407" s="287"/>
      <c r="G407" s="288">
        <f t="shared" si="3"/>
        <v>0</v>
      </c>
    </row>
    <row r="408" spans="1:7" s="77" customFormat="1" ht="32.1" customHeight="1">
      <c r="A408" s="91"/>
      <c r="B408" s="284">
        <f>'パターン2-2-6-1'!B409</f>
        <v>0</v>
      </c>
      <c r="C408" s="285"/>
      <c r="D408" s="286">
        <f>'パターン2-2-6-1'!G409</f>
        <v>0</v>
      </c>
      <c r="E408" s="285"/>
      <c r="F408" s="287"/>
      <c r="G408" s="288">
        <f t="shared" si="3"/>
        <v>0</v>
      </c>
    </row>
    <row r="409" spans="1:7" s="77" customFormat="1" ht="32.1" customHeight="1">
      <c r="A409" s="91"/>
      <c r="B409" s="284">
        <f>'パターン2-2-6-1'!B410</f>
        <v>0</v>
      </c>
      <c r="C409" s="285"/>
      <c r="D409" s="286">
        <f>'パターン2-2-6-1'!G410</f>
        <v>0</v>
      </c>
      <c r="E409" s="285"/>
      <c r="F409" s="287"/>
      <c r="G409" s="288">
        <f t="shared" si="3"/>
        <v>0</v>
      </c>
    </row>
    <row r="410" spans="1:7" s="77" customFormat="1" ht="32.1" customHeight="1">
      <c r="A410" s="91"/>
      <c r="B410" s="284">
        <f>'パターン2-2-6-1'!B411</f>
        <v>0</v>
      </c>
      <c r="C410" s="285"/>
      <c r="D410" s="286">
        <f>'パターン2-2-6-1'!G411</f>
        <v>0</v>
      </c>
      <c r="E410" s="285"/>
      <c r="F410" s="287"/>
      <c r="G410" s="288">
        <f t="shared" si="3"/>
        <v>0</v>
      </c>
    </row>
    <row r="411" spans="1:7" s="77" customFormat="1" ht="32.1" customHeight="1">
      <c r="A411" s="91"/>
      <c r="B411" s="284">
        <f>'パターン2-2-6-1'!B412</f>
        <v>0</v>
      </c>
      <c r="C411" s="285"/>
      <c r="D411" s="286">
        <f>'パターン2-2-6-1'!G412</f>
        <v>0</v>
      </c>
      <c r="E411" s="285"/>
      <c r="F411" s="287"/>
      <c r="G411" s="288">
        <f t="shared" si="3"/>
        <v>0</v>
      </c>
    </row>
    <row r="412" spans="1:7" s="77" customFormat="1" ht="32.1" customHeight="1">
      <c r="A412" s="91"/>
      <c r="B412" s="284">
        <f>'パターン2-2-6-1'!B413</f>
        <v>0</v>
      </c>
      <c r="C412" s="285"/>
      <c r="D412" s="286">
        <f>'パターン2-2-6-1'!G413</f>
        <v>0</v>
      </c>
      <c r="E412" s="285"/>
      <c r="F412" s="287"/>
      <c r="G412" s="288">
        <f t="shared" si="3"/>
        <v>0</v>
      </c>
    </row>
    <row r="413" spans="1:7" s="77" customFormat="1" ht="32.1" customHeight="1">
      <c r="A413" s="91"/>
      <c r="B413" s="284">
        <f>'パターン2-2-6-1'!B414</f>
        <v>0</v>
      </c>
      <c r="C413" s="285"/>
      <c r="D413" s="286">
        <f>'パターン2-2-6-1'!G414</f>
        <v>0</v>
      </c>
      <c r="E413" s="285"/>
      <c r="F413" s="287"/>
      <c r="G413" s="288">
        <f t="shared" si="3"/>
        <v>0</v>
      </c>
    </row>
    <row r="414" spans="1:7" s="77" customFormat="1" ht="32.1" customHeight="1">
      <c r="A414" s="91"/>
      <c r="B414" s="284">
        <f>'パターン2-2-6-1'!B415</f>
        <v>0</v>
      </c>
      <c r="C414" s="285"/>
      <c r="D414" s="286">
        <f>'パターン2-2-6-1'!G415</f>
        <v>0</v>
      </c>
      <c r="E414" s="285"/>
      <c r="F414" s="287"/>
      <c r="G414" s="288">
        <f t="shared" si="3"/>
        <v>0</v>
      </c>
    </row>
    <row r="415" spans="1:7" s="77" customFormat="1" ht="32.1" customHeight="1">
      <c r="A415" s="91"/>
      <c r="B415" s="284">
        <f>'パターン2-2-6-1'!B416</f>
        <v>0</v>
      </c>
      <c r="C415" s="285"/>
      <c r="D415" s="286">
        <f>'パターン2-2-6-1'!G416</f>
        <v>0</v>
      </c>
      <c r="E415" s="285"/>
      <c r="F415" s="287"/>
      <c r="G415" s="288">
        <f t="shared" si="3"/>
        <v>0</v>
      </c>
    </row>
    <row r="416" spans="1:7" s="77" customFormat="1" ht="32.1" customHeight="1">
      <c r="A416" s="91"/>
      <c r="B416" s="284">
        <f>'パターン2-2-6-1'!B417</f>
        <v>0</v>
      </c>
      <c r="C416" s="285"/>
      <c r="D416" s="286">
        <f>'パターン2-2-6-1'!G417</f>
        <v>0</v>
      </c>
      <c r="E416" s="285"/>
      <c r="F416" s="287"/>
      <c r="G416" s="288">
        <f t="shared" si="3"/>
        <v>0</v>
      </c>
    </row>
    <row r="417" spans="1:7" s="77" customFormat="1" ht="32.1" customHeight="1">
      <c r="A417" s="91"/>
      <c r="B417" s="284">
        <f>'パターン2-2-6-1'!B418</f>
        <v>0</v>
      </c>
      <c r="C417" s="285"/>
      <c r="D417" s="286">
        <f>'パターン2-2-6-1'!G418</f>
        <v>0</v>
      </c>
      <c r="E417" s="285"/>
      <c r="F417" s="287"/>
      <c r="G417" s="288">
        <f t="shared" si="3"/>
        <v>0</v>
      </c>
    </row>
    <row r="418" spans="1:7" s="77" customFormat="1" ht="32.1" customHeight="1">
      <c r="A418" s="91"/>
      <c r="B418" s="284">
        <f>'パターン2-2-6-1'!B419</f>
        <v>0</v>
      </c>
      <c r="C418" s="285"/>
      <c r="D418" s="286">
        <f>'パターン2-2-6-1'!G419</f>
        <v>0</v>
      </c>
      <c r="E418" s="285"/>
      <c r="F418" s="287"/>
      <c r="G418" s="288">
        <f t="shared" si="3"/>
        <v>0</v>
      </c>
    </row>
    <row r="419" spans="1:7" s="77" customFormat="1" ht="32.1" customHeight="1">
      <c r="A419" s="91"/>
      <c r="B419" s="284">
        <f>'パターン2-2-6-1'!B420</f>
        <v>0</v>
      </c>
      <c r="C419" s="285"/>
      <c r="D419" s="286">
        <f>'パターン2-2-6-1'!G420</f>
        <v>0</v>
      </c>
      <c r="E419" s="285"/>
      <c r="F419" s="287"/>
      <c r="G419" s="288">
        <f t="shared" si="3"/>
        <v>0</v>
      </c>
    </row>
    <row r="420" spans="1:7" s="77" customFormat="1" ht="32.1" customHeight="1">
      <c r="A420" s="91"/>
      <c r="B420" s="284">
        <f>'パターン2-2-6-1'!B421</f>
        <v>0</v>
      </c>
      <c r="C420" s="285"/>
      <c r="D420" s="286">
        <f>'パターン2-2-6-1'!G421</f>
        <v>0</v>
      </c>
      <c r="E420" s="285"/>
      <c r="F420" s="287"/>
      <c r="G420" s="288">
        <f t="shared" si="3"/>
        <v>0</v>
      </c>
    </row>
    <row r="421" spans="1:7" s="77" customFormat="1" ht="32.1" customHeight="1">
      <c r="A421" s="91"/>
      <c r="B421" s="284">
        <f>'パターン2-2-6-1'!B422</f>
        <v>0</v>
      </c>
      <c r="C421" s="285"/>
      <c r="D421" s="286">
        <f>'パターン2-2-6-1'!G422</f>
        <v>0</v>
      </c>
      <c r="E421" s="285"/>
      <c r="F421" s="287"/>
      <c r="G421" s="288">
        <f t="shared" si="3"/>
        <v>0</v>
      </c>
    </row>
    <row r="422" spans="1:7" s="77" customFormat="1" ht="32.1" customHeight="1">
      <c r="A422" s="91"/>
      <c r="B422" s="284">
        <f>'パターン2-2-6-1'!B423</f>
        <v>0</v>
      </c>
      <c r="C422" s="285"/>
      <c r="D422" s="286">
        <f>'パターン2-2-6-1'!G423</f>
        <v>0</v>
      </c>
      <c r="E422" s="285"/>
      <c r="F422" s="287"/>
      <c r="G422" s="288">
        <f t="shared" si="3"/>
        <v>0</v>
      </c>
    </row>
    <row r="423" spans="1:7" s="77" customFormat="1" ht="32.1" customHeight="1">
      <c r="A423" s="91"/>
      <c r="B423" s="284">
        <f>'パターン2-2-6-1'!B424</f>
        <v>0</v>
      </c>
      <c r="C423" s="285"/>
      <c r="D423" s="286">
        <f>'パターン2-2-6-1'!G424</f>
        <v>0</v>
      </c>
      <c r="E423" s="285"/>
      <c r="F423" s="287"/>
      <c r="G423" s="288">
        <f t="shared" si="3"/>
        <v>0</v>
      </c>
    </row>
    <row r="424" spans="1:7" s="77" customFormat="1" ht="32.1" customHeight="1">
      <c r="A424" s="91"/>
      <c r="B424" s="284">
        <f>'パターン2-2-6-1'!B425</f>
        <v>0</v>
      </c>
      <c r="C424" s="285"/>
      <c r="D424" s="286">
        <f>'パターン2-2-6-1'!G425</f>
        <v>0</v>
      </c>
      <c r="E424" s="285"/>
      <c r="F424" s="287"/>
      <c r="G424" s="288">
        <f t="shared" si="3"/>
        <v>0</v>
      </c>
    </row>
    <row r="425" spans="1:7" s="77" customFormat="1" ht="32.1" customHeight="1">
      <c r="A425" s="91"/>
      <c r="B425" s="284">
        <f>'パターン2-2-6-1'!B426</f>
        <v>0</v>
      </c>
      <c r="C425" s="285"/>
      <c r="D425" s="286">
        <f>'パターン2-2-6-1'!G426</f>
        <v>0</v>
      </c>
      <c r="E425" s="285"/>
      <c r="F425" s="287"/>
      <c r="G425" s="288">
        <f t="shared" si="3"/>
        <v>0</v>
      </c>
    </row>
    <row r="426" spans="1:7" s="77" customFormat="1" ht="32.1" customHeight="1">
      <c r="A426" s="91"/>
      <c r="B426" s="284">
        <f>'パターン2-2-6-1'!B427</f>
        <v>0</v>
      </c>
      <c r="C426" s="285"/>
      <c r="D426" s="286">
        <f>'パターン2-2-6-1'!G427</f>
        <v>0</v>
      </c>
      <c r="E426" s="285"/>
      <c r="F426" s="287"/>
      <c r="G426" s="288">
        <f t="shared" si="3"/>
        <v>0</v>
      </c>
    </row>
    <row r="427" spans="1:7" s="77" customFormat="1" ht="32.1" customHeight="1">
      <c r="A427" s="91"/>
      <c r="B427" s="284">
        <f>'パターン2-2-6-1'!B428</f>
        <v>0</v>
      </c>
      <c r="C427" s="285"/>
      <c r="D427" s="286">
        <f>'パターン2-2-6-1'!G428</f>
        <v>0</v>
      </c>
      <c r="E427" s="285"/>
      <c r="F427" s="287"/>
      <c r="G427" s="288">
        <f t="shared" si="3"/>
        <v>0</v>
      </c>
    </row>
    <row r="428" spans="1:7" s="77" customFormat="1" ht="32.1" customHeight="1">
      <c r="A428" s="91"/>
      <c r="B428" s="284">
        <f>'パターン2-2-6-1'!B429</f>
        <v>0</v>
      </c>
      <c r="C428" s="285"/>
      <c r="D428" s="286">
        <f>'パターン2-2-6-1'!G429</f>
        <v>0</v>
      </c>
      <c r="E428" s="285"/>
      <c r="F428" s="287"/>
      <c r="G428" s="288">
        <f t="shared" si="3"/>
        <v>0</v>
      </c>
    </row>
    <row r="429" spans="1:7" s="77" customFormat="1" ht="32.1" customHeight="1">
      <c r="A429" s="91"/>
      <c r="B429" s="284">
        <f>'パターン2-2-6-1'!B430</f>
        <v>0</v>
      </c>
      <c r="C429" s="285"/>
      <c r="D429" s="286">
        <f>'パターン2-2-6-1'!G430</f>
        <v>0</v>
      </c>
      <c r="E429" s="285"/>
      <c r="F429" s="287"/>
      <c r="G429" s="288">
        <f t="shared" si="3"/>
        <v>0</v>
      </c>
    </row>
    <row r="430" spans="1:7" s="77" customFormat="1" ht="32.1" customHeight="1">
      <c r="A430" s="91"/>
      <c r="B430" s="284">
        <f>'パターン2-2-6-1'!B431</f>
        <v>0</v>
      </c>
      <c r="C430" s="285"/>
      <c r="D430" s="286">
        <f>'パターン2-2-6-1'!G431</f>
        <v>0</v>
      </c>
      <c r="E430" s="285"/>
      <c r="F430" s="287"/>
      <c r="G430" s="288">
        <f t="shared" si="3"/>
        <v>0</v>
      </c>
    </row>
    <row r="431" spans="1:7" s="77" customFormat="1" ht="32.1" customHeight="1">
      <c r="A431" s="91"/>
      <c r="B431" s="284">
        <f>'パターン2-2-6-1'!B432</f>
        <v>0</v>
      </c>
      <c r="C431" s="285"/>
      <c r="D431" s="286">
        <f>'パターン2-2-6-1'!G432</f>
        <v>0</v>
      </c>
      <c r="E431" s="285"/>
      <c r="F431" s="287"/>
      <c r="G431" s="288">
        <f t="shared" si="3"/>
        <v>0</v>
      </c>
    </row>
    <row r="432" spans="1:7" s="77" customFormat="1" ht="32.1" customHeight="1">
      <c r="A432" s="91"/>
      <c r="B432" s="284">
        <f>'パターン2-2-6-1'!B433</f>
        <v>0</v>
      </c>
      <c r="C432" s="285"/>
      <c r="D432" s="286">
        <f>'パターン2-2-6-1'!G433</f>
        <v>0</v>
      </c>
      <c r="E432" s="285"/>
      <c r="F432" s="287"/>
      <c r="G432" s="288">
        <f t="shared" si="3"/>
        <v>0</v>
      </c>
    </row>
    <row r="433" spans="1:7" s="77" customFormat="1" ht="32.1" customHeight="1">
      <c r="A433" s="91"/>
      <c r="B433" s="284">
        <f>'パターン2-2-6-1'!B434</f>
        <v>0</v>
      </c>
      <c r="C433" s="285"/>
      <c r="D433" s="286">
        <f>'パターン2-2-6-1'!G434</f>
        <v>0</v>
      </c>
      <c r="E433" s="285"/>
      <c r="F433" s="287"/>
      <c r="G433" s="288">
        <f t="shared" si="3"/>
        <v>0</v>
      </c>
    </row>
    <row r="434" spans="1:7" s="77" customFormat="1" ht="32.1" customHeight="1">
      <c r="A434" s="91"/>
      <c r="B434" s="284">
        <f>'パターン2-2-6-1'!B435</f>
        <v>0</v>
      </c>
      <c r="C434" s="285"/>
      <c r="D434" s="286">
        <f>'パターン2-2-6-1'!G435</f>
        <v>0</v>
      </c>
      <c r="E434" s="285"/>
      <c r="F434" s="287"/>
      <c r="G434" s="288">
        <f t="shared" si="3"/>
        <v>0</v>
      </c>
    </row>
    <row r="435" spans="1:7" s="77" customFormat="1" ht="32.1" customHeight="1">
      <c r="A435" s="91"/>
      <c r="B435" s="284">
        <f>'パターン2-2-6-1'!B436</f>
        <v>0</v>
      </c>
      <c r="C435" s="285"/>
      <c r="D435" s="286">
        <f>'パターン2-2-6-1'!G436</f>
        <v>0</v>
      </c>
      <c r="E435" s="285"/>
      <c r="F435" s="287"/>
      <c r="G435" s="288">
        <f t="shared" si="3"/>
        <v>0</v>
      </c>
    </row>
    <row r="436" spans="1:7" s="77" customFormat="1" ht="32.1" customHeight="1">
      <c r="A436" s="91"/>
      <c r="B436" s="284">
        <f>'パターン2-2-6-1'!B437</f>
        <v>0</v>
      </c>
      <c r="C436" s="285"/>
      <c r="D436" s="286">
        <f>'パターン2-2-6-1'!G437</f>
        <v>0</v>
      </c>
      <c r="E436" s="285"/>
      <c r="F436" s="287"/>
      <c r="G436" s="288">
        <f t="shared" si="3"/>
        <v>0</v>
      </c>
    </row>
    <row r="437" spans="1:7" s="77" customFormat="1" ht="32.1" customHeight="1">
      <c r="A437" s="91"/>
      <c r="B437" s="284">
        <f>'パターン2-2-6-1'!B438</f>
        <v>0</v>
      </c>
      <c r="C437" s="285"/>
      <c r="D437" s="286">
        <f>'パターン2-2-6-1'!G438</f>
        <v>0</v>
      </c>
      <c r="E437" s="285"/>
      <c r="F437" s="287"/>
      <c r="G437" s="288">
        <f t="shared" si="3"/>
        <v>0</v>
      </c>
    </row>
    <row r="438" spans="1:7" s="77" customFormat="1" ht="32.1" customHeight="1">
      <c r="A438" s="91"/>
      <c r="B438" s="284">
        <f>'パターン2-2-6-1'!B439</f>
        <v>0</v>
      </c>
      <c r="C438" s="285"/>
      <c r="D438" s="286">
        <f>'パターン2-2-6-1'!G439</f>
        <v>0</v>
      </c>
      <c r="E438" s="285"/>
      <c r="F438" s="287"/>
      <c r="G438" s="288">
        <f t="shared" si="3"/>
        <v>0</v>
      </c>
    </row>
    <row r="439" spans="1:7" s="77" customFormat="1" ht="32.1" customHeight="1">
      <c r="A439" s="91"/>
      <c r="B439" s="284">
        <f>'パターン2-2-6-1'!B440</f>
        <v>0</v>
      </c>
      <c r="C439" s="285"/>
      <c r="D439" s="286">
        <f>'パターン2-2-6-1'!G440</f>
        <v>0</v>
      </c>
      <c r="E439" s="285"/>
      <c r="F439" s="287"/>
      <c r="G439" s="288">
        <f t="shared" si="3"/>
        <v>0</v>
      </c>
    </row>
    <row r="440" spans="1:7" s="77" customFormat="1" ht="32.1" customHeight="1">
      <c r="A440" s="91"/>
      <c r="B440" s="284">
        <f>'パターン2-2-6-1'!B441</f>
        <v>0</v>
      </c>
      <c r="C440" s="285"/>
      <c r="D440" s="286">
        <f>'パターン2-2-6-1'!G441</f>
        <v>0</v>
      </c>
      <c r="E440" s="285"/>
      <c r="F440" s="287"/>
      <c r="G440" s="288">
        <f t="shared" si="3"/>
        <v>0</v>
      </c>
    </row>
    <row r="441" spans="1:7" s="77" customFormat="1" ht="32.1" customHeight="1">
      <c r="A441" s="91"/>
      <c r="B441" s="284">
        <f>'パターン2-2-6-1'!B442</f>
        <v>0</v>
      </c>
      <c r="C441" s="285"/>
      <c r="D441" s="286">
        <f>'パターン2-2-6-1'!G442</f>
        <v>0</v>
      </c>
      <c r="E441" s="285"/>
      <c r="F441" s="287"/>
      <c r="G441" s="288">
        <f t="shared" si="3"/>
        <v>0</v>
      </c>
    </row>
    <row r="442" spans="1:7" s="77" customFormat="1" ht="32.1" customHeight="1">
      <c r="A442" s="91"/>
      <c r="B442" s="284">
        <f>'パターン2-2-6-1'!B443</f>
        <v>0</v>
      </c>
      <c r="C442" s="285"/>
      <c r="D442" s="286">
        <f>'パターン2-2-6-1'!G443</f>
        <v>0</v>
      </c>
      <c r="E442" s="285"/>
      <c r="F442" s="287"/>
      <c r="G442" s="288">
        <f t="shared" si="3"/>
        <v>0</v>
      </c>
    </row>
    <row r="443" spans="1:7" s="77" customFormat="1" ht="32.1" customHeight="1">
      <c r="A443" s="91"/>
      <c r="B443" s="284">
        <f>'パターン2-2-6-1'!B444</f>
        <v>0</v>
      </c>
      <c r="C443" s="285"/>
      <c r="D443" s="286">
        <f>'パターン2-2-6-1'!G444</f>
        <v>0</v>
      </c>
      <c r="E443" s="285"/>
      <c r="F443" s="287"/>
      <c r="G443" s="288">
        <f t="shared" si="3"/>
        <v>0</v>
      </c>
    </row>
    <row r="444" spans="1:7" s="77" customFormat="1" ht="32.1" customHeight="1">
      <c r="A444" s="91"/>
      <c r="B444" s="284">
        <f>'パターン2-2-6-1'!B445</f>
        <v>0</v>
      </c>
      <c r="C444" s="285"/>
      <c r="D444" s="286">
        <f>'パターン2-2-6-1'!G445</f>
        <v>0</v>
      </c>
      <c r="E444" s="285"/>
      <c r="F444" s="287"/>
      <c r="G444" s="288">
        <f t="shared" si="3"/>
        <v>0</v>
      </c>
    </row>
    <row r="445" spans="1:7" s="77" customFormat="1" ht="32.1" customHeight="1">
      <c r="A445" s="91"/>
      <c r="B445" s="284">
        <f>'パターン2-2-6-1'!B446</f>
        <v>0</v>
      </c>
      <c r="C445" s="285"/>
      <c r="D445" s="286">
        <f>'パターン2-2-6-1'!G446</f>
        <v>0</v>
      </c>
      <c r="E445" s="285"/>
      <c r="F445" s="287"/>
      <c r="G445" s="288">
        <f t="shared" si="3"/>
        <v>0</v>
      </c>
    </row>
    <row r="446" spans="1:7" s="77" customFormat="1" ht="32.1" customHeight="1">
      <c r="A446" s="91"/>
      <c r="B446" s="284">
        <f>'パターン2-2-6-1'!B447</f>
        <v>0</v>
      </c>
      <c r="C446" s="285"/>
      <c r="D446" s="286">
        <f>'パターン2-2-6-1'!G447</f>
        <v>0</v>
      </c>
      <c r="E446" s="285"/>
      <c r="F446" s="287"/>
      <c r="G446" s="288">
        <f t="shared" si="3"/>
        <v>0</v>
      </c>
    </row>
    <row r="447" spans="1:7" s="77" customFormat="1" ht="32.1" customHeight="1">
      <c r="A447" s="91"/>
      <c r="B447" s="284">
        <f>'パターン2-2-6-1'!B448</f>
        <v>0</v>
      </c>
      <c r="C447" s="285"/>
      <c r="D447" s="286">
        <f>'パターン2-2-6-1'!G448</f>
        <v>0</v>
      </c>
      <c r="E447" s="285"/>
      <c r="F447" s="287"/>
      <c r="G447" s="288">
        <f t="shared" si="3"/>
        <v>0</v>
      </c>
    </row>
    <row r="448" spans="1:7" s="77" customFormat="1" ht="32.1" customHeight="1">
      <c r="A448" s="91"/>
      <c r="B448" s="284">
        <f>'パターン2-2-6-1'!B449</f>
        <v>0</v>
      </c>
      <c r="C448" s="285"/>
      <c r="D448" s="286">
        <f>'パターン2-2-6-1'!G449</f>
        <v>0</v>
      </c>
      <c r="E448" s="285"/>
      <c r="F448" s="287"/>
      <c r="G448" s="288">
        <f t="shared" si="3"/>
        <v>0</v>
      </c>
    </row>
    <row r="449" spans="1:7" s="77" customFormat="1" ht="32.1" customHeight="1">
      <c r="A449" s="91"/>
      <c r="B449" s="284">
        <f>'パターン2-2-6-1'!B450</f>
        <v>0</v>
      </c>
      <c r="C449" s="285"/>
      <c r="D449" s="286">
        <f>'パターン2-2-6-1'!G450</f>
        <v>0</v>
      </c>
      <c r="E449" s="285"/>
      <c r="F449" s="287"/>
      <c r="G449" s="288">
        <f t="shared" si="3"/>
        <v>0</v>
      </c>
    </row>
    <row r="450" spans="1:7" s="77" customFormat="1" ht="32.1" customHeight="1">
      <c r="A450" s="91"/>
      <c r="B450" s="284">
        <f>'パターン2-2-6-1'!B451</f>
        <v>0</v>
      </c>
      <c r="C450" s="285"/>
      <c r="D450" s="286">
        <f>'パターン2-2-6-1'!G451</f>
        <v>0</v>
      </c>
      <c r="E450" s="285"/>
      <c r="F450" s="287"/>
      <c r="G450" s="288">
        <f t="shared" si="3"/>
        <v>0</v>
      </c>
    </row>
    <row r="451" spans="1:7" s="77" customFormat="1" ht="32.1" customHeight="1">
      <c r="A451" s="91"/>
      <c r="B451" s="284">
        <f>'パターン2-2-6-1'!B452</f>
        <v>0</v>
      </c>
      <c r="C451" s="285"/>
      <c r="D451" s="286">
        <f>'パターン2-2-6-1'!G452</f>
        <v>0</v>
      </c>
      <c r="E451" s="285"/>
      <c r="F451" s="287"/>
      <c r="G451" s="288">
        <f t="shared" si="3"/>
        <v>0</v>
      </c>
    </row>
    <row r="452" spans="1:7" s="77" customFormat="1" ht="32.1" customHeight="1">
      <c r="A452" s="91"/>
      <c r="B452" s="284">
        <f>'パターン2-2-6-1'!B453</f>
        <v>0</v>
      </c>
      <c r="C452" s="285"/>
      <c r="D452" s="286">
        <f>'パターン2-2-6-1'!G453</f>
        <v>0</v>
      </c>
      <c r="E452" s="285"/>
      <c r="F452" s="287"/>
      <c r="G452" s="288">
        <f t="shared" si="3"/>
        <v>0</v>
      </c>
    </row>
    <row r="453" spans="1:7" s="77" customFormat="1" ht="32.1" customHeight="1">
      <c r="A453" s="91"/>
      <c r="B453" s="284">
        <f>'パターン2-2-6-1'!B454</f>
        <v>0</v>
      </c>
      <c r="C453" s="285"/>
      <c r="D453" s="286">
        <f>'パターン2-2-6-1'!G454</f>
        <v>0</v>
      </c>
      <c r="E453" s="285"/>
      <c r="F453" s="287"/>
      <c r="G453" s="288">
        <f t="shared" si="3"/>
        <v>0</v>
      </c>
    </row>
    <row r="454" spans="1:7" s="77" customFormat="1" ht="32.1" customHeight="1">
      <c r="A454" s="91"/>
      <c r="B454" s="284">
        <f>'パターン2-2-6-1'!B455</f>
        <v>0</v>
      </c>
      <c r="C454" s="285"/>
      <c r="D454" s="286">
        <f>'パターン2-2-6-1'!G455</f>
        <v>0</v>
      </c>
      <c r="E454" s="285"/>
      <c r="F454" s="287"/>
      <c r="G454" s="288">
        <f t="shared" si="3"/>
        <v>0</v>
      </c>
    </row>
    <row r="455" spans="1:7" s="77" customFormat="1" ht="32.1" customHeight="1">
      <c r="A455" s="91"/>
      <c r="B455" s="284">
        <f>'パターン2-2-6-1'!B456</f>
        <v>0</v>
      </c>
      <c r="C455" s="285"/>
      <c r="D455" s="286">
        <f>'パターン2-2-6-1'!G456</f>
        <v>0</v>
      </c>
      <c r="E455" s="285"/>
      <c r="F455" s="287"/>
      <c r="G455" s="288">
        <f t="shared" si="3"/>
        <v>0</v>
      </c>
    </row>
    <row r="456" spans="1:7" s="77" customFormat="1" ht="32.1" customHeight="1">
      <c r="A456" s="91"/>
      <c r="B456" s="284">
        <f>'パターン2-2-6-1'!B457</f>
        <v>0</v>
      </c>
      <c r="C456" s="285"/>
      <c r="D456" s="286">
        <f>'パターン2-2-6-1'!G457</f>
        <v>0</v>
      </c>
      <c r="E456" s="285"/>
      <c r="F456" s="287"/>
      <c r="G456" s="288">
        <f t="shared" si="3"/>
        <v>0</v>
      </c>
    </row>
    <row r="457" spans="1:7" s="77" customFormat="1" ht="32.1" customHeight="1">
      <c r="A457" s="91"/>
      <c r="B457" s="284">
        <f>'パターン2-2-6-1'!B458</f>
        <v>0</v>
      </c>
      <c r="C457" s="285"/>
      <c r="D457" s="286">
        <f>'パターン2-2-6-1'!G458</f>
        <v>0</v>
      </c>
      <c r="E457" s="285"/>
      <c r="F457" s="287"/>
      <c r="G457" s="288">
        <f t="shared" si="3"/>
        <v>0</v>
      </c>
    </row>
    <row r="458" spans="1:7" s="77" customFormat="1" ht="32.1" customHeight="1">
      <c r="A458" s="91"/>
      <c r="B458" s="284">
        <f>'パターン2-2-6-1'!B459</f>
        <v>0</v>
      </c>
      <c r="C458" s="285"/>
      <c r="D458" s="286">
        <f>'パターン2-2-6-1'!G459</f>
        <v>0</v>
      </c>
      <c r="E458" s="285"/>
      <c r="F458" s="287"/>
      <c r="G458" s="288">
        <f t="shared" ref="G458:G521" si="4">D458+E458+F458-C458</f>
        <v>0</v>
      </c>
    </row>
    <row r="459" spans="1:7" s="77" customFormat="1" ht="32.1" customHeight="1">
      <c r="A459" s="91"/>
      <c r="B459" s="284">
        <f>'パターン2-2-6-1'!B460</f>
        <v>0</v>
      </c>
      <c r="C459" s="285"/>
      <c r="D459" s="286">
        <f>'パターン2-2-6-1'!G460</f>
        <v>0</v>
      </c>
      <c r="E459" s="285"/>
      <c r="F459" s="287"/>
      <c r="G459" s="288">
        <f t="shared" si="4"/>
        <v>0</v>
      </c>
    </row>
    <row r="460" spans="1:7" s="77" customFormat="1" ht="32.1" customHeight="1">
      <c r="A460" s="91"/>
      <c r="B460" s="284">
        <f>'パターン2-2-6-1'!B461</f>
        <v>0</v>
      </c>
      <c r="C460" s="285"/>
      <c r="D460" s="286">
        <f>'パターン2-2-6-1'!G461</f>
        <v>0</v>
      </c>
      <c r="E460" s="285"/>
      <c r="F460" s="287"/>
      <c r="G460" s="288">
        <f t="shared" si="4"/>
        <v>0</v>
      </c>
    </row>
    <row r="461" spans="1:7" s="77" customFormat="1" ht="32.1" customHeight="1">
      <c r="A461" s="91"/>
      <c r="B461" s="284">
        <f>'パターン2-2-6-1'!B462</f>
        <v>0</v>
      </c>
      <c r="C461" s="285"/>
      <c r="D461" s="286">
        <f>'パターン2-2-6-1'!G462</f>
        <v>0</v>
      </c>
      <c r="E461" s="285"/>
      <c r="F461" s="287"/>
      <c r="G461" s="288">
        <f t="shared" si="4"/>
        <v>0</v>
      </c>
    </row>
    <row r="462" spans="1:7" s="77" customFormat="1" ht="32.1" customHeight="1">
      <c r="A462" s="91"/>
      <c r="B462" s="284">
        <f>'パターン2-2-6-1'!B463</f>
        <v>0</v>
      </c>
      <c r="C462" s="285"/>
      <c r="D462" s="286">
        <f>'パターン2-2-6-1'!G463</f>
        <v>0</v>
      </c>
      <c r="E462" s="285"/>
      <c r="F462" s="287"/>
      <c r="G462" s="288">
        <f t="shared" si="4"/>
        <v>0</v>
      </c>
    </row>
    <row r="463" spans="1:7" s="77" customFormat="1" ht="32.1" customHeight="1">
      <c r="A463" s="91"/>
      <c r="B463" s="284">
        <f>'パターン2-2-6-1'!B464</f>
        <v>0</v>
      </c>
      <c r="C463" s="285"/>
      <c r="D463" s="286">
        <f>'パターン2-2-6-1'!G464</f>
        <v>0</v>
      </c>
      <c r="E463" s="285"/>
      <c r="F463" s="287"/>
      <c r="G463" s="288">
        <f t="shared" si="4"/>
        <v>0</v>
      </c>
    </row>
    <row r="464" spans="1:7" s="77" customFormat="1" ht="32.1" customHeight="1">
      <c r="A464" s="91"/>
      <c r="B464" s="284">
        <f>'パターン2-2-6-1'!B465</f>
        <v>0</v>
      </c>
      <c r="C464" s="285"/>
      <c r="D464" s="286">
        <f>'パターン2-2-6-1'!G465</f>
        <v>0</v>
      </c>
      <c r="E464" s="285"/>
      <c r="F464" s="287"/>
      <c r="G464" s="288">
        <f t="shared" si="4"/>
        <v>0</v>
      </c>
    </row>
    <row r="465" spans="1:7" s="77" customFormat="1" ht="32.1" customHeight="1">
      <c r="A465" s="91"/>
      <c r="B465" s="284">
        <f>'パターン2-2-6-1'!B466</f>
        <v>0</v>
      </c>
      <c r="C465" s="285"/>
      <c r="D465" s="286">
        <f>'パターン2-2-6-1'!G466</f>
        <v>0</v>
      </c>
      <c r="E465" s="285"/>
      <c r="F465" s="287"/>
      <c r="G465" s="288">
        <f t="shared" si="4"/>
        <v>0</v>
      </c>
    </row>
    <row r="466" spans="1:7" s="77" customFormat="1" ht="32.1" customHeight="1">
      <c r="A466" s="91"/>
      <c r="B466" s="284">
        <f>'パターン2-2-6-1'!B467</f>
        <v>0</v>
      </c>
      <c r="C466" s="285"/>
      <c r="D466" s="286">
        <f>'パターン2-2-6-1'!G467</f>
        <v>0</v>
      </c>
      <c r="E466" s="285"/>
      <c r="F466" s="287"/>
      <c r="G466" s="288">
        <f t="shared" si="4"/>
        <v>0</v>
      </c>
    </row>
    <row r="467" spans="1:7" s="77" customFormat="1" ht="32.1" customHeight="1">
      <c r="A467" s="91"/>
      <c r="B467" s="284">
        <f>'パターン2-2-6-1'!B468</f>
        <v>0</v>
      </c>
      <c r="C467" s="285"/>
      <c r="D467" s="286">
        <f>'パターン2-2-6-1'!G468</f>
        <v>0</v>
      </c>
      <c r="E467" s="285"/>
      <c r="F467" s="287"/>
      <c r="G467" s="288">
        <f t="shared" si="4"/>
        <v>0</v>
      </c>
    </row>
    <row r="468" spans="1:7" s="77" customFormat="1" ht="32.1" customHeight="1">
      <c r="A468" s="91"/>
      <c r="B468" s="284">
        <f>'パターン2-2-6-1'!B469</f>
        <v>0</v>
      </c>
      <c r="C468" s="285"/>
      <c r="D468" s="286">
        <f>'パターン2-2-6-1'!G469</f>
        <v>0</v>
      </c>
      <c r="E468" s="285"/>
      <c r="F468" s="287"/>
      <c r="G468" s="288">
        <f t="shared" si="4"/>
        <v>0</v>
      </c>
    </row>
    <row r="469" spans="1:7" s="77" customFormat="1" ht="32.1" customHeight="1">
      <c r="A469" s="91"/>
      <c r="B469" s="284">
        <f>'パターン2-2-6-1'!B470</f>
        <v>0</v>
      </c>
      <c r="C469" s="285"/>
      <c r="D469" s="286">
        <f>'パターン2-2-6-1'!G470</f>
        <v>0</v>
      </c>
      <c r="E469" s="285"/>
      <c r="F469" s="287"/>
      <c r="G469" s="288">
        <f t="shared" si="4"/>
        <v>0</v>
      </c>
    </row>
    <row r="470" spans="1:7" s="77" customFormat="1" ht="32.1" customHeight="1">
      <c r="A470" s="91"/>
      <c r="B470" s="284">
        <f>'パターン2-2-6-1'!B471</f>
        <v>0</v>
      </c>
      <c r="C470" s="285"/>
      <c r="D470" s="286">
        <f>'パターン2-2-6-1'!G471</f>
        <v>0</v>
      </c>
      <c r="E470" s="285"/>
      <c r="F470" s="287"/>
      <c r="G470" s="288">
        <f t="shared" si="4"/>
        <v>0</v>
      </c>
    </row>
    <row r="471" spans="1:7" s="77" customFormat="1" ht="32.1" customHeight="1">
      <c r="A471" s="91"/>
      <c r="B471" s="284">
        <f>'パターン2-2-6-1'!B472</f>
        <v>0</v>
      </c>
      <c r="C471" s="285"/>
      <c r="D471" s="286">
        <f>'パターン2-2-6-1'!G472</f>
        <v>0</v>
      </c>
      <c r="E471" s="285"/>
      <c r="F471" s="287"/>
      <c r="G471" s="288">
        <f t="shared" si="4"/>
        <v>0</v>
      </c>
    </row>
    <row r="472" spans="1:7" s="77" customFormat="1" ht="32.1" customHeight="1">
      <c r="A472" s="91"/>
      <c r="B472" s="284">
        <f>'パターン2-2-6-1'!B473</f>
        <v>0</v>
      </c>
      <c r="C472" s="285"/>
      <c r="D472" s="286">
        <f>'パターン2-2-6-1'!G473</f>
        <v>0</v>
      </c>
      <c r="E472" s="285"/>
      <c r="F472" s="287"/>
      <c r="G472" s="288">
        <f t="shared" si="4"/>
        <v>0</v>
      </c>
    </row>
    <row r="473" spans="1:7" s="77" customFormat="1" ht="32.1" customHeight="1">
      <c r="A473" s="91"/>
      <c r="B473" s="284">
        <f>'パターン2-2-6-1'!B474</f>
        <v>0</v>
      </c>
      <c r="C473" s="285"/>
      <c r="D473" s="286">
        <f>'パターン2-2-6-1'!G474</f>
        <v>0</v>
      </c>
      <c r="E473" s="285"/>
      <c r="F473" s="287"/>
      <c r="G473" s="288">
        <f t="shared" si="4"/>
        <v>0</v>
      </c>
    </row>
    <row r="474" spans="1:7" s="77" customFormat="1" ht="32.1" customHeight="1">
      <c r="A474" s="91"/>
      <c r="B474" s="284">
        <f>'パターン2-2-6-1'!B475</f>
        <v>0</v>
      </c>
      <c r="C474" s="285"/>
      <c r="D474" s="286">
        <f>'パターン2-2-6-1'!G475</f>
        <v>0</v>
      </c>
      <c r="E474" s="285"/>
      <c r="F474" s="287"/>
      <c r="G474" s="288">
        <f t="shared" si="4"/>
        <v>0</v>
      </c>
    </row>
    <row r="475" spans="1:7" s="77" customFormat="1" ht="32.1" customHeight="1">
      <c r="A475" s="91"/>
      <c r="B475" s="284">
        <f>'パターン2-2-6-1'!B476</f>
        <v>0</v>
      </c>
      <c r="C475" s="285"/>
      <c r="D475" s="286">
        <f>'パターン2-2-6-1'!G476</f>
        <v>0</v>
      </c>
      <c r="E475" s="285"/>
      <c r="F475" s="287"/>
      <c r="G475" s="288">
        <f t="shared" si="4"/>
        <v>0</v>
      </c>
    </row>
    <row r="476" spans="1:7" s="77" customFormat="1" ht="32.1" customHeight="1">
      <c r="A476" s="91"/>
      <c r="B476" s="284">
        <f>'パターン2-2-6-1'!B477</f>
        <v>0</v>
      </c>
      <c r="C476" s="285"/>
      <c r="D476" s="286">
        <f>'パターン2-2-6-1'!G477</f>
        <v>0</v>
      </c>
      <c r="E476" s="285"/>
      <c r="F476" s="287"/>
      <c r="G476" s="288">
        <f t="shared" si="4"/>
        <v>0</v>
      </c>
    </row>
    <row r="477" spans="1:7" s="77" customFormat="1" ht="32.1" customHeight="1">
      <c r="A477" s="91"/>
      <c r="B477" s="284">
        <f>'パターン2-2-6-1'!B478</f>
        <v>0</v>
      </c>
      <c r="C477" s="285"/>
      <c r="D477" s="286">
        <f>'パターン2-2-6-1'!G478</f>
        <v>0</v>
      </c>
      <c r="E477" s="285"/>
      <c r="F477" s="287"/>
      <c r="G477" s="288">
        <f t="shared" si="4"/>
        <v>0</v>
      </c>
    </row>
    <row r="478" spans="1:7" s="77" customFormat="1" ht="32.1" customHeight="1">
      <c r="A478" s="91"/>
      <c r="B478" s="284">
        <f>'パターン2-2-6-1'!B479</f>
        <v>0</v>
      </c>
      <c r="C478" s="285"/>
      <c r="D478" s="286">
        <f>'パターン2-2-6-1'!G479</f>
        <v>0</v>
      </c>
      <c r="E478" s="285"/>
      <c r="F478" s="287"/>
      <c r="G478" s="288">
        <f t="shared" si="4"/>
        <v>0</v>
      </c>
    </row>
    <row r="479" spans="1:7" s="77" customFormat="1" ht="32.1" customHeight="1">
      <c r="A479" s="91"/>
      <c r="B479" s="284">
        <f>'パターン2-2-6-1'!B480</f>
        <v>0</v>
      </c>
      <c r="C479" s="285"/>
      <c r="D479" s="286">
        <f>'パターン2-2-6-1'!G480</f>
        <v>0</v>
      </c>
      <c r="E479" s="285"/>
      <c r="F479" s="287"/>
      <c r="G479" s="288">
        <f t="shared" si="4"/>
        <v>0</v>
      </c>
    </row>
    <row r="480" spans="1:7" s="77" customFormat="1" ht="32.1" customHeight="1">
      <c r="A480" s="91"/>
      <c r="B480" s="284">
        <f>'パターン2-2-6-1'!B481</f>
        <v>0</v>
      </c>
      <c r="C480" s="285"/>
      <c r="D480" s="286">
        <f>'パターン2-2-6-1'!G481</f>
        <v>0</v>
      </c>
      <c r="E480" s="285"/>
      <c r="F480" s="287"/>
      <c r="G480" s="288">
        <f t="shared" si="4"/>
        <v>0</v>
      </c>
    </row>
    <row r="481" spans="1:7" s="77" customFormat="1" ht="32.1" customHeight="1">
      <c r="A481" s="91"/>
      <c r="B481" s="284">
        <f>'パターン2-2-6-1'!B482</f>
        <v>0</v>
      </c>
      <c r="C481" s="285"/>
      <c r="D481" s="286">
        <f>'パターン2-2-6-1'!G482</f>
        <v>0</v>
      </c>
      <c r="E481" s="285"/>
      <c r="F481" s="287"/>
      <c r="G481" s="288">
        <f t="shared" si="4"/>
        <v>0</v>
      </c>
    </row>
    <row r="482" spans="1:7" s="77" customFormat="1" ht="32.1" customHeight="1">
      <c r="A482" s="91"/>
      <c r="B482" s="284">
        <f>'パターン2-2-6-1'!B483</f>
        <v>0</v>
      </c>
      <c r="C482" s="285"/>
      <c r="D482" s="286">
        <f>'パターン2-2-6-1'!G483</f>
        <v>0</v>
      </c>
      <c r="E482" s="285"/>
      <c r="F482" s="287"/>
      <c r="G482" s="288">
        <f t="shared" si="4"/>
        <v>0</v>
      </c>
    </row>
    <row r="483" spans="1:7" s="77" customFormat="1" ht="32.1" customHeight="1">
      <c r="A483" s="91"/>
      <c r="B483" s="284">
        <f>'パターン2-2-6-1'!B484</f>
        <v>0</v>
      </c>
      <c r="C483" s="285"/>
      <c r="D483" s="286">
        <f>'パターン2-2-6-1'!G484</f>
        <v>0</v>
      </c>
      <c r="E483" s="285"/>
      <c r="F483" s="287"/>
      <c r="G483" s="288">
        <f t="shared" si="4"/>
        <v>0</v>
      </c>
    </row>
    <row r="484" spans="1:7" s="77" customFormat="1" ht="32.1" customHeight="1">
      <c r="A484" s="91"/>
      <c r="B484" s="284">
        <f>'パターン2-2-6-1'!B485</f>
        <v>0</v>
      </c>
      <c r="C484" s="285"/>
      <c r="D484" s="286">
        <f>'パターン2-2-6-1'!G485</f>
        <v>0</v>
      </c>
      <c r="E484" s="285"/>
      <c r="F484" s="287"/>
      <c r="G484" s="288">
        <f t="shared" si="4"/>
        <v>0</v>
      </c>
    </row>
    <row r="485" spans="1:7" s="77" customFormat="1" ht="32.1" customHeight="1">
      <c r="A485" s="91"/>
      <c r="B485" s="284">
        <f>'パターン2-2-6-1'!B486</f>
        <v>0</v>
      </c>
      <c r="C485" s="285"/>
      <c r="D485" s="286">
        <f>'パターン2-2-6-1'!G486</f>
        <v>0</v>
      </c>
      <c r="E485" s="285"/>
      <c r="F485" s="287"/>
      <c r="G485" s="288">
        <f t="shared" si="4"/>
        <v>0</v>
      </c>
    </row>
    <row r="486" spans="1:7" s="77" customFormat="1" ht="32.1" customHeight="1">
      <c r="A486" s="91"/>
      <c r="B486" s="284">
        <f>'パターン2-2-6-1'!B487</f>
        <v>0</v>
      </c>
      <c r="C486" s="285"/>
      <c r="D486" s="286">
        <f>'パターン2-2-6-1'!G487</f>
        <v>0</v>
      </c>
      <c r="E486" s="285"/>
      <c r="F486" s="287"/>
      <c r="G486" s="288">
        <f t="shared" si="4"/>
        <v>0</v>
      </c>
    </row>
    <row r="487" spans="1:7" s="77" customFormat="1" ht="32.1" customHeight="1">
      <c r="A487" s="91"/>
      <c r="B487" s="284">
        <f>'パターン2-2-6-1'!B488</f>
        <v>0</v>
      </c>
      <c r="C487" s="285"/>
      <c r="D487" s="286">
        <f>'パターン2-2-6-1'!G488</f>
        <v>0</v>
      </c>
      <c r="E487" s="285"/>
      <c r="F487" s="287"/>
      <c r="G487" s="288">
        <f t="shared" si="4"/>
        <v>0</v>
      </c>
    </row>
    <row r="488" spans="1:7" s="77" customFormat="1" ht="32.1" customHeight="1">
      <c r="A488" s="91"/>
      <c r="B488" s="284">
        <f>'パターン2-2-6-1'!B489</f>
        <v>0</v>
      </c>
      <c r="C488" s="285"/>
      <c r="D488" s="286">
        <f>'パターン2-2-6-1'!G489</f>
        <v>0</v>
      </c>
      <c r="E488" s="285"/>
      <c r="F488" s="287"/>
      <c r="G488" s="288">
        <f t="shared" si="4"/>
        <v>0</v>
      </c>
    </row>
    <row r="489" spans="1:7" s="77" customFormat="1" ht="32.1" customHeight="1">
      <c r="A489" s="91"/>
      <c r="B489" s="284">
        <f>'パターン2-2-6-1'!B490</f>
        <v>0</v>
      </c>
      <c r="C489" s="285"/>
      <c r="D489" s="286">
        <f>'パターン2-2-6-1'!G490</f>
        <v>0</v>
      </c>
      <c r="E489" s="285"/>
      <c r="F489" s="287"/>
      <c r="G489" s="288">
        <f t="shared" si="4"/>
        <v>0</v>
      </c>
    </row>
    <row r="490" spans="1:7" s="77" customFormat="1" ht="32.1" customHeight="1">
      <c r="A490" s="91"/>
      <c r="B490" s="284">
        <f>'パターン2-2-6-1'!B491</f>
        <v>0</v>
      </c>
      <c r="C490" s="285"/>
      <c r="D490" s="286">
        <f>'パターン2-2-6-1'!G491</f>
        <v>0</v>
      </c>
      <c r="E490" s="285"/>
      <c r="F490" s="287"/>
      <c r="G490" s="288">
        <f t="shared" si="4"/>
        <v>0</v>
      </c>
    </row>
    <row r="491" spans="1:7" s="77" customFormat="1" ht="32.1" customHeight="1">
      <c r="A491" s="91"/>
      <c r="B491" s="284">
        <f>'パターン2-2-6-1'!B492</f>
        <v>0</v>
      </c>
      <c r="C491" s="285"/>
      <c r="D491" s="286">
        <f>'パターン2-2-6-1'!G492</f>
        <v>0</v>
      </c>
      <c r="E491" s="285"/>
      <c r="F491" s="287"/>
      <c r="G491" s="288">
        <f t="shared" si="4"/>
        <v>0</v>
      </c>
    </row>
    <row r="492" spans="1:7" s="77" customFormat="1" ht="32.1" customHeight="1">
      <c r="A492" s="91"/>
      <c r="B492" s="284">
        <f>'パターン2-2-6-1'!B493</f>
        <v>0</v>
      </c>
      <c r="C492" s="285"/>
      <c r="D492" s="286">
        <f>'パターン2-2-6-1'!G493</f>
        <v>0</v>
      </c>
      <c r="E492" s="285"/>
      <c r="F492" s="287"/>
      <c r="G492" s="288">
        <f t="shared" si="4"/>
        <v>0</v>
      </c>
    </row>
    <row r="493" spans="1:7" s="77" customFormat="1" ht="32.1" customHeight="1">
      <c r="A493" s="91"/>
      <c r="B493" s="284">
        <f>'パターン2-2-6-1'!B494</f>
        <v>0</v>
      </c>
      <c r="C493" s="285"/>
      <c r="D493" s="286">
        <f>'パターン2-2-6-1'!G494</f>
        <v>0</v>
      </c>
      <c r="E493" s="285"/>
      <c r="F493" s="287"/>
      <c r="G493" s="288">
        <f t="shared" si="4"/>
        <v>0</v>
      </c>
    </row>
    <row r="494" spans="1:7" s="77" customFormat="1" ht="32.1" customHeight="1">
      <c r="A494" s="91"/>
      <c r="B494" s="284">
        <f>'パターン2-2-6-1'!B495</f>
        <v>0</v>
      </c>
      <c r="C494" s="285"/>
      <c r="D494" s="286">
        <f>'パターン2-2-6-1'!G495</f>
        <v>0</v>
      </c>
      <c r="E494" s="285"/>
      <c r="F494" s="287"/>
      <c r="G494" s="288">
        <f t="shared" si="4"/>
        <v>0</v>
      </c>
    </row>
    <row r="495" spans="1:7" s="77" customFormat="1" ht="32.1" customHeight="1">
      <c r="A495" s="91"/>
      <c r="B495" s="284">
        <f>'パターン2-2-6-1'!B496</f>
        <v>0</v>
      </c>
      <c r="C495" s="285"/>
      <c r="D495" s="286">
        <f>'パターン2-2-6-1'!G496</f>
        <v>0</v>
      </c>
      <c r="E495" s="285"/>
      <c r="F495" s="287"/>
      <c r="G495" s="288">
        <f t="shared" si="4"/>
        <v>0</v>
      </c>
    </row>
    <row r="496" spans="1:7" s="77" customFormat="1" ht="32.1" customHeight="1">
      <c r="A496" s="91"/>
      <c r="B496" s="284">
        <f>'パターン2-2-6-1'!B497</f>
        <v>0</v>
      </c>
      <c r="C496" s="285"/>
      <c r="D496" s="286">
        <f>'パターン2-2-6-1'!G497</f>
        <v>0</v>
      </c>
      <c r="E496" s="285"/>
      <c r="F496" s="287"/>
      <c r="G496" s="288">
        <f t="shared" si="4"/>
        <v>0</v>
      </c>
    </row>
    <row r="497" spans="1:7" s="77" customFormat="1" ht="32.1" customHeight="1">
      <c r="A497" s="91"/>
      <c r="B497" s="284">
        <f>'パターン2-2-6-1'!B498</f>
        <v>0</v>
      </c>
      <c r="C497" s="285"/>
      <c r="D497" s="286">
        <f>'パターン2-2-6-1'!G498</f>
        <v>0</v>
      </c>
      <c r="E497" s="285"/>
      <c r="F497" s="287"/>
      <c r="G497" s="288">
        <f t="shared" si="4"/>
        <v>0</v>
      </c>
    </row>
    <row r="498" spans="1:7" s="77" customFormat="1" ht="32.1" customHeight="1">
      <c r="A498" s="91"/>
      <c r="B498" s="284">
        <f>'パターン2-2-6-1'!B499</f>
        <v>0</v>
      </c>
      <c r="C498" s="285"/>
      <c r="D498" s="286">
        <f>'パターン2-2-6-1'!G499</f>
        <v>0</v>
      </c>
      <c r="E498" s="285"/>
      <c r="F498" s="287"/>
      <c r="G498" s="288">
        <f t="shared" si="4"/>
        <v>0</v>
      </c>
    </row>
    <row r="499" spans="1:7" s="77" customFormat="1" ht="32.1" customHeight="1">
      <c r="A499" s="91"/>
      <c r="B499" s="284">
        <f>'パターン2-2-6-1'!B500</f>
        <v>0</v>
      </c>
      <c r="C499" s="285"/>
      <c r="D499" s="286">
        <f>'パターン2-2-6-1'!G500</f>
        <v>0</v>
      </c>
      <c r="E499" s="285"/>
      <c r="F499" s="287"/>
      <c r="G499" s="288">
        <f t="shared" si="4"/>
        <v>0</v>
      </c>
    </row>
    <row r="500" spans="1:7" s="77" customFormat="1" ht="32.1" customHeight="1">
      <c r="A500" s="91"/>
      <c r="B500" s="284">
        <f>'パターン2-2-6-1'!B501</f>
        <v>0</v>
      </c>
      <c r="C500" s="285"/>
      <c r="D500" s="286">
        <f>'パターン2-2-6-1'!G501</f>
        <v>0</v>
      </c>
      <c r="E500" s="285"/>
      <c r="F500" s="287"/>
      <c r="G500" s="288">
        <f t="shared" si="4"/>
        <v>0</v>
      </c>
    </row>
    <row r="501" spans="1:7" s="77" customFormat="1" ht="32.1" customHeight="1">
      <c r="A501" s="91"/>
      <c r="B501" s="284">
        <f>'パターン2-2-6-1'!B502</f>
        <v>0</v>
      </c>
      <c r="C501" s="285"/>
      <c r="D501" s="286">
        <f>'パターン2-2-6-1'!G502</f>
        <v>0</v>
      </c>
      <c r="E501" s="285"/>
      <c r="F501" s="287"/>
      <c r="G501" s="288">
        <f t="shared" si="4"/>
        <v>0</v>
      </c>
    </row>
    <row r="502" spans="1:7" s="77" customFormat="1" ht="32.1" customHeight="1">
      <c r="A502" s="91"/>
      <c r="B502" s="284">
        <f>'パターン2-2-6-1'!B503</f>
        <v>0</v>
      </c>
      <c r="C502" s="285"/>
      <c r="D502" s="286">
        <f>'パターン2-2-6-1'!G503</f>
        <v>0</v>
      </c>
      <c r="E502" s="285"/>
      <c r="F502" s="287"/>
      <c r="G502" s="288">
        <f t="shared" si="4"/>
        <v>0</v>
      </c>
    </row>
    <row r="503" spans="1:7" s="77" customFormat="1" ht="32.1" customHeight="1">
      <c r="A503" s="91"/>
      <c r="B503" s="284">
        <f>'パターン2-2-6-1'!B504</f>
        <v>0</v>
      </c>
      <c r="C503" s="285"/>
      <c r="D503" s="286">
        <f>'パターン2-2-6-1'!G504</f>
        <v>0</v>
      </c>
      <c r="E503" s="285"/>
      <c r="F503" s="287"/>
      <c r="G503" s="288">
        <f t="shared" si="4"/>
        <v>0</v>
      </c>
    </row>
    <row r="504" spans="1:7" s="77" customFormat="1" ht="32.1" customHeight="1">
      <c r="A504" s="91"/>
      <c r="B504" s="284">
        <f>'パターン2-2-6-1'!B505</f>
        <v>0</v>
      </c>
      <c r="C504" s="285"/>
      <c r="D504" s="286">
        <f>'パターン2-2-6-1'!G505</f>
        <v>0</v>
      </c>
      <c r="E504" s="285"/>
      <c r="F504" s="287"/>
      <c r="G504" s="288">
        <f t="shared" si="4"/>
        <v>0</v>
      </c>
    </row>
    <row r="505" spans="1:7" s="77" customFormat="1" ht="32.1" customHeight="1">
      <c r="A505" s="91"/>
      <c r="B505" s="284">
        <f>'パターン2-2-6-1'!B506</f>
        <v>0</v>
      </c>
      <c r="C505" s="285"/>
      <c r="D505" s="286">
        <f>'パターン2-2-6-1'!G506</f>
        <v>0</v>
      </c>
      <c r="E505" s="285"/>
      <c r="F505" s="287"/>
      <c r="G505" s="288">
        <f t="shared" si="4"/>
        <v>0</v>
      </c>
    </row>
    <row r="506" spans="1:7" s="77" customFormat="1" ht="32.1" customHeight="1">
      <c r="A506" s="91"/>
      <c r="B506" s="284">
        <f>'パターン2-2-6-1'!B507</f>
        <v>0</v>
      </c>
      <c r="C506" s="285"/>
      <c r="D506" s="286">
        <f>'パターン2-2-6-1'!G507</f>
        <v>0</v>
      </c>
      <c r="E506" s="285"/>
      <c r="F506" s="287"/>
      <c r="G506" s="288">
        <f t="shared" si="4"/>
        <v>0</v>
      </c>
    </row>
    <row r="507" spans="1:7" s="77" customFormat="1" ht="32.1" customHeight="1">
      <c r="A507" s="91"/>
      <c r="B507" s="284">
        <f>'パターン2-2-6-1'!B508</f>
        <v>0</v>
      </c>
      <c r="C507" s="285"/>
      <c r="D507" s="286">
        <f>'パターン2-2-6-1'!G508</f>
        <v>0</v>
      </c>
      <c r="E507" s="285"/>
      <c r="F507" s="287"/>
      <c r="G507" s="288">
        <f t="shared" si="4"/>
        <v>0</v>
      </c>
    </row>
    <row r="508" spans="1:7" s="77" customFormat="1" ht="32.1" customHeight="1">
      <c r="A508" s="91"/>
      <c r="B508" s="284">
        <f>'パターン2-2-6-1'!B509</f>
        <v>0</v>
      </c>
      <c r="C508" s="285"/>
      <c r="D508" s="286">
        <f>'パターン2-2-6-1'!G509</f>
        <v>0</v>
      </c>
      <c r="E508" s="285"/>
      <c r="F508" s="287"/>
      <c r="G508" s="288">
        <f t="shared" si="4"/>
        <v>0</v>
      </c>
    </row>
    <row r="509" spans="1:7" s="77" customFormat="1" ht="32.1" customHeight="1">
      <c r="A509" s="91"/>
      <c r="B509" s="284">
        <f>'パターン2-2-6-1'!B510</f>
        <v>0</v>
      </c>
      <c r="C509" s="285"/>
      <c r="D509" s="286">
        <f>'パターン2-2-6-1'!G510</f>
        <v>0</v>
      </c>
      <c r="E509" s="285"/>
      <c r="F509" s="287"/>
      <c r="G509" s="288">
        <f t="shared" si="4"/>
        <v>0</v>
      </c>
    </row>
    <row r="510" spans="1:7" s="77" customFormat="1" ht="32.1" customHeight="1">
      <c r="A510" s="91"/>
      <c r="B510" s="284">
        <f>'パターン2-2-6-1'!B511</f>
        <v>0</v>
      </c>
      <c r="C510" s="285"/>
      <c r="D510" s="286">
        <f>'パターン2-2-6-1'!G511</f>
        <v>0</v>
      </c>
      <c r="E510" s="285"/>
      <c r="F510" s="287"/>
      <c r="G510" s="288">
        <f t="shared" si="4"/>
        <v>0</v>
      </c>
    </row>
    <row r="511" spans="1:7" s="77" customFormat="1" ht="32.1" customHeight="1">
      <c r="A511" s="91"/>
      <c r="B511" s="284">
        <f>'パターン2-2-6-1'!B512</f>
        <v>0</v>
      </c>
      <c r="C511" s="285"/>
      <c r="D511" s="286">
        <f>'パターン2-2-6-1'!G512</f>
        <v>0</v>
      </c>
      <c r="E511" s="285"/>
      <c r="F511" s="287"/>
      <c r="G511" s="288">
        <f t="shared" si="4"/>
        <v>0</v>
      </c>
    </row>
    <row r="512" spans="1:7" s="77" customFormat="1" ht="32.1" customHeight="1">
      <c r="A512" s="91"/>
      <c r="B512" s="284">
        <f>'パターン2-2-6-1'!B513</f>
        <v>0</v>
      </c>
      <c r="C512" s="285"/>
      <c r="D512" s="286">
        <f>'パターン2-2-6-1'!G513</f>
        <v>0</v>
      </c>
      <c r="E512" s="285"/>
      <c r="F512" s="287"/>
      <c r="G512" s="288">
        <f t="shared" si="4"/>
        <v>0</v>
      </c>
    </row>
    <row r="513" spans="1:7" s="77" customFormat="1" ht="32.1" customHeight="1">
      <c r="A513" s="91"/>
      <c r="B513" s="284">
        <f>'パターン2-2-6-1'!B514</f>
        <v>0</v>
      </c>
      <c r="C513" s="285"/>
      <c r="D513" s="286">
        <f>'パターン2-2-6-1'!G514</f>
        <v>0</v>
      </c>
      <c r="E513" s="285"/>
      <c r="F513" s="287"/>
      <c r="G513" s="288">
        <f t="shared" si="4"/>
        <v>0</v>
      </c>
    </row>
    <row r="514" spans="1:7" s="77" customFormat="1" ht="32.1" customHeight="1">
      <c r="A514" s="91"/>
      <c r="B514" s="284">
        <f>'パターン2-2-6-1'!B515</f>
        <v>0</v>
      </c>
      <c r="C514" s="285"/>
      <c r="D514" s="286">
        <f>'パターン2-2-6-1'!G515</f>
        <v>0</v>
      </c>
      <c r="E514" s="285"/>
      <c r="F514" s="287"/>
      <c r="G514" s="288">
        <f t="shared" si="4"/>
        <v>0</v>
      </c>
    </row>
    <row r="515" spans="1:7" s="77" customFormat="1" ht="32.1" customHeight="1">
      <c r="A515" s="91"/>
      <c r="B515" s="284">
        <f>'パターン2-2-6-1'!B516</f>
        <v>0</v>
      </c>
      <c r="C515" s="285"/>
      <c r="D515" s="286">
        <f>'パターン2-2-6-1'!G516</f>
        <v>0</v>
      </c>
      <c r="E515" s="285"/>
      <c r="F515" s="287"/>
      <c r="G515" s="288">
        <f t="shared" si="4"/>
        <v>0</v>
      </c>
    </row>
    <row r="516" spans="1:7" s="77" customFormat="1" ht="32.1" customHeight="1">
      <c r="A516" s="91"/>
      <c r="B516" s="284">
        <f>'パターン2-2-6-1'!B517</f>
        <v>0</v>
      </c>
      <c r="C516" s="285"/>
      <c r="D516" s="286">
        <f>'パターン2-2-6-1'!G517</f>
        <v>0</v>
      </c>
      <c r="E516" s="285"/>
      <c r="F516" s="287"/>
      <c r="G516" s="288">
        <f t="shared" si="4"/>
        <v>0</v>
      </c>
    </row>
    <row r="517" spans="1:7" s="77" customFormat="1" ht="32.1" customHeight="1">
      <c r="A517" s="91"/>
      <c r="B517" s="284">
        <f>'パターン2-2-6-1'!B518</f>
        <v>0</v>
      </c>
      <c r="C517" s="285"/>
      <c r="D517" s="286">
        <f>'パターン2-2-6-1'!G518</f>
        <v>0</v>
      </c>
      <c r="E517" s="285"/>
      <c r="F517" s="287"/>
      <c r="G517" s="288">
        <f t="shared" si="4"/>
        <v>0</v>
      </c>
    </row>
    <row r="518" spans="1:7" s="77" customFormat="1" ht="32.1" customHeight="1">
      <c r="A518" s="91"/>
      <c r="B518" s="284">
        <f>'パターン2-2-6-1'!B519</f>
        <v>0</v>
      </c>
      <c r="C518" s="285"/>
      <c r="D518" s="286">
        <f>'パターン2-2-6-1'!G519</f>
        <v>0</v>
      </c>
      <c r="E518" s="285"/>
      <c r="F518" s="287"/>
      <c r="G518" s="288">
        <f t="shared" si="4"/>
        <v>0</v>
      </c>
    </row>
    <row r="519" spans="1:7" s="77" customFormat="1" ht="32.1" customHeight="1">
      <c r="A519" s="91"/>
      <c r="B519" s="284">
        <f>'パターン2-2-6-1'!B520</f>
        <v>0</v>
      </c>
      <c r="C519" s="285"/>
      <c r="D519" s="286">
        <f>'パターン2-2-6-1'!G520</f>
        <v>0</v>
      </c>
      <c r="E519" s="285"/>
      <c r="F519" s="287"/>
      <c r="G519" s="288">
        <f t="shared" si="4"/>
        <v>0</v>
      </c>
    </row>
    <row r="520" spans="1:7" s="77" customFormat="1" ht="32.1" customHeight="1">
      <c r="A520" s="91"/>
      <c r="B520" s="284">
        <f>'パターン2-2-6-1'!B521</f>
        <v>0</v>
      </c>
      <c r="C520" s="285"/>
      <c r="D520" s="286">
        <f>'パターン2-2-6-1'!G521</f>
        <v>0</v>
      </c>
      <c r="E520" s="285"/>
      <c r="F520" s="287"/>
      <c r="G520" s="288">
        <f t="shared" si="4"/>
        <v>0</v>
      </c>
    </row>
    <row r="521" spans="1:7" s="77" customFormat="1" ht="32.1" customHeight="1">
      <c r="A521" s="91"/>
      <c r="B521" s="284">
        <f>'パターン2-2-6-1'!B522</f>
        <v>0</v>
      </c>
      <c r="C521" s="285"/>
      <c r="D521" s="286">
        <f>'パターン2-2-6-1'!G522</f>
        <v>0</v>
      </c>
      <c r="E521" s="285"/>
      <c r="F521" s="287"/>
      <c r="G521" s="288">
        <f t="shared" si="4"/>
        <v>0</v>
      </c>
    </row>
    <row r="522" spans="1:7" s="77" customFormat="1" ht="32.1" customHeight="1">
      <c r="A522" s="91"/>
      <c r="B522" s="284">
        <f>'パターン2-2-6-1'!B523</f>
        <v>0</v>
      </c>
      <c r="C522" s="285"/>
      <c r="D522" s="286">
        <f>'パターン2-2-6-1'!G523</f>
        <v>0</v>
      </c>
      <c r="E522" s="285"/>
      <c r="F522" s="287"/>
      <c r="G522" s="288">
        <f t="shared" ref="G522:G585" si="5">D522+E522+F522-C522</f>
        <v>0</v>
      </c>
    </row>
    <row r="523" spans="1:7" s="77" customFormat="1" ht="32.1" customHeight="1">
      <c r="A523" s="91"/>
      <c r="B523" s="284">
        <f>'パターン2-2-6-1'!B524</f>
        <v>0</v>
      </c>
      <c r="C523" s="285"/>
      <c r="D523" s="286">
        <f>'パターン2-2-6-1'!G524</f>
        <v>0</v>
      </c>
      <c r="E523" s="285"/>
      <c r="F523" s="287"/>
      <c r="G523" s="288">
        <f t="shared" si="5"/>
        <v>0</v>
      </c>
    </row>
    <row r="524" spans="1:7" s="77" customFormat="1" ht="32.1" customHeight="1">
      <c r="A524" s="91"/>
      <c r="B524" s="284">
        <f>'パターン2-2-6-1'!B525</f>
        <v>0</v>
      </c>
      <c r="C524" s="285"/>
      <c r="D524" s="286">
        <f>'パターン2-2-6-1'!G525</f>
        <v>0</v>
      </c>
      <c r="E524" s="285"/>
      <c r="F524" s="287"/>
      <c r="G524" s="288">
        <f t="shared" si="5"/>
        <v>0</v>
      </c>
    </row>
    <row r="525" spans="1:7" s="77" customFormat="1" ht="32.1" customHeight="1">
      <c r="A525" s="91"/>
      <c r="B525" s="284">
        <f>'パターン2-2-6-1'!B526</f>
        <v>0</v>
      </c>
      <c r="C525" s="285"/>
      <c r="D525" s="286">
        <f>'パターン2-2-6-1'!G526</f>
        <v>0</v>
      </c>
      <c r="E525" s="285"/>
      <c r="F525" s="287"/>
      <c r="G525" s="288">
        <f t="shared" si="5"/>
        <v>0</v>
      </c>
    </row>
    <row r="526" spans="1:7" s="77" customFormat="1" ht="32.1" customHeight="1">
      <c r="A526" s="91"/>
      <c r="B526" s="284">
        <f>'パターン2-2-6-1'!B527</f>
        <v>0</v>
      </c>
      <c r="C526" s="285"/>
      <c r="D526" s="286">
        <f>'パターン2-2-6-1'!G527</f>
        <v>0</v>
      </c>
      <c r="E526" s="285"/>
      <c r="F526" s="287"/>
      <c r="G526" s="288">
        <f t="shared" si="5"/>
        <v>0</v>
      </c>
    </row>
    <row r="527" spans="1:7" s="77" customFormat="1" ht="32.1" customHeight="1">
      <c r="A527" s="91"/>
      <c r="B527" s="284">
        <f>'パターン2-2-6-1'!B528</f>
        <v>0</v>
      </c>
      <c r="C527" s="285"/>
      <c r="D527" s="286">
        <f>'パターン2-2-6-1'!G528</f>
        <v>0</v>
      </c>
      <c r="E527" s="285"/>
      <c r="F527" s="287"/>
      <c r="G527" s="288">
        <f t="shared" si="5"/>
        <v>0</v>
      </c>
    </row>
    <row r="528" spans="1:7" s="77" customFormat="1" ht="32.1" customHeight="1">
      <c r="A528" s="91"/>
      <c r="B528" s="284">
        <f>'パターン2-2-6-1'!B529</f>
        <v>0</v>
      </c>
      <c r="C528" s="285"/>
      <c r="D528" s="286">
        <f>'パターン2-2-6-1'!G529</f>
        <v>0</v>
      </c>
      <c r="E528" s="285"/>
      <c r="F528" s="287"/>
      <c r="G528" s="288">
        <f t="shared" si="5"/>
        <v>0</v>
      </c>
    </row>
    <row r="529" spans="1:7" s="77" customFormat="1" ht="32.1" customHeight="1">
      <c r="A529" s="91"/>
      <c r="B529" s="284">
        <f>'パターン2-2-6-1'!B530</f>
        <v>0</v>
      </c>
      <c r="C529" s="285"/>
      <c r="D529" s="286">
        <f>'パターン2-2-6-1'!G530</f>
        <v>0</v>
      </c>
      <c r="E529" s="285"/>
      <c r="F529" s="287"/>
      <c r="G529" s="288">
        <f t="shared" si="5"/>
        <v>0</v>
      </c>
    </row>
    <row r="530" spans="1:7" s="77" customFormat="1" ht="32.1" customHeight="1">
      <c r="A530" s="91"/>
      <c r="B530" s="284">
        <f>'パターン2-2-6-1'!B531</f>
        <v>0</v>
      </c>
      <c r="C530" s="285"/>
      <c r="D530" s="286">
        <f>'パターン2-2-6-1'!G531</f>
        <v>0</v>
      </c>
      <c r="E530" s="285"/>
      <c r="F530" s="287"/>
      <c r="G530" s="288">
        <f t="shared" si="5"/>
        <v>0</v>
      </c>
    </row>
    <row r="531" spans="1:7" s="77" customFormat="1" ht="32.1" customHeight="1">
      <c r="A531" s="91"/>
      <c r="B531" s="284">
        <f>'パターン2-2-6-1'!B532</f>
        <v>0</v>
      </c>
      <c r="C531" s="285"/>
      <c r="D531" s="286">
        <f>'パターン2-2-6-1'!G532</f>
        <v>0</v>
      </c>
      <c r="E531" s="285"/>
      <c r="F531" s="287"/>
      <c r="G531" s="288">
        <f t="shared" si="5"/>
        <v>0</v>
      </c>
    </row>
    <row r="532" spans="1:7" s="77" customFormat="1" ht="32.1" customHeight="1">
      <c r="A532" s="91"/>
      <c r="B532" s="284">
        <f>'パターン2-2-6-1'!B533</f>
        <v>0</v>
      </c>
      <c r="C532" s="285"/>
      <c r="D532" s="286">
        <f>'パターン2-2-6-1'!G533</f>
        <v>0</v>
      </c>
      <c r="E532" s="285"/>
      <c r="F532" s="287"/>
      <c r="G532" s="288">
        <f t="shared" si="5"/>
        <v>0</v>
      </c>
    </row>
    <row r="533" spans="1:7" s="77" customFormat="1" ht="32.1" customHeight="1">
      <c r="A533" s="91"/>
      <c r="B533" s="284">
        <f>'パターン2-2-6-1'!B534</f>
        <v>0</v>
      </c>
      <c r="C533" s="285"/>
      <c r="D533" s="286">
        <f>'パターン2-2-6-1'!G534</f>
        <v>0</v>
      </c>
      <c r="E533" s="285"/>
      <c r="F533" s="287"/>
      <c r="G533" s="288">
        <f t="shared" si="5"/>
        <v>0</v>
      </c>
    </row>
    <row r="534" spans="1:7" s="77" customFormat="1" ht="32.1" customHeight="1">
      <c r="A534" s="91"/>
      <c r="B534" s="284">
        <f>'パターン2-2-6-1'!B535</f>
        <v>0</v>
      </c>
      <c r="C534" s="285"/>
      <c r="D534" s="286">
        <f>'パターン2-2-6-1'!G535</f>
        <v>0</v>
      </c>
      <c r="E534" s="285"/>
      <c r="F534" s="287"/>
      <c r="G534" s="288">
        <f t="shared" si="5"/>
        <v>0</v>
      </c>
    </row>
    <row r="535" spans="1:7" s="77" customFormat="1" ht="32.1" customHeight="1">
      <c r="A535" s="91"/>
      <c r="B535" s="284">
        <f>'パターン2-2-6-1'!B536</f>
        <v>0</v>
      </c>
      <c r="C535" s="285"/>
      <c r="D535" s="286">
        <f>'パターン2-2-6-1'!G536</f>
        <v>0</v>
      </c>
      <c r="E535" s="285"/>
      <c r="F535" s="287"/>
      <c r="G535" s="288">
        <f t="shared" si="5"/>
        <v>0</v>
      </c>
    </row>
    <row r="536" spans="1:7" s="77" customFormat="1" ht="32.1" customHeight="1">
      <c r="A536" s="91"/>
      <c r="B536" s="284">
        <f>'パターン2-2-6-1'!B537</f>
        <v>0</v>
      </c>
      <c r="C536" s="285"/>
      <c r="D536" s="286">
        <f>'パターン2-2-6-1'!G537</f>
        <v>0</v>
      </c>
      <c r="E536" s="285"/>
      <c r="F536" s="287"/>
      <c r="G536" s="288">
        <f t="shared" si="5"/>
        <v>0</v>
      </c>
    </row>
    <row r="537" spans="1:7" s="77" customFormat="1" ht="32.1" customHeight="1">
      <c r="A537" s="91"/>
      <c r="B537" s="284">
        <f>'パターン2-2-6-1'!B538</f>
        <v>0</v>
      </c>
      <c r="C537" s="285"/>
      <c r="D537" s="286">
        <f>'パターン2-2-6-1'!G538</f>
        <v>0</v>
      </c>
      <c r="E537" s="285"/>
      <c r="F537" s="287"/>
      <c r="G537" s="288">
        <f t="shared" si="5"/>
        <v>0</v>
      </c>
    </row>
    <row r="538" spans="1:7" s="77" customFormat="1" ht="32.1" customHeight="1">
      <c r="A538" s="91"/>
      <c r="B538" s="284">
        <f>'パターン2-2-6-1'!B539</f>
        <v>0</v>
      </c>
      <c r="C538" s="285"/>
      <c r="D538" s="286">
        <f>'パターン2-2-6-1'!G539</f>
        <v>0</v>
      </c>
      <c r="E538" s="285"/>
      <c r="F538" s="287"/>
      <c r="G538" s="288">
        <f t="shared" si="5"/>
        <v>0</v>
      </c>
    </row>
    <row r="539" spans="1:7" s="77" customFormat="1" ht="32.1" customHeight="1">
      <c r="A539" s="91"/>
      <c r="B539" s="284">
        <f>'パターン2-2-6-1'!B540</f>
        <v>0</v>
      </c>
      <c r="C539" s="285"/>
      <c r="D539" s="286">
        <f>'パターン2-2-6-1'!G540</f>
        <v>0</v>
      </c>
      <c r="E539" s="285"/>
      <c r="F539" s="287"/>
      <c r="G539" s="288">
        <f t="shared" si="5"/>
        <v>0</v>
      </c>
    </row>
    <row r="540" spans="1:7" s="77" customFormat="1" ht="32.1" customHeight="1">
      <c r="A540" s="91"/>
      <c r="B540" s="284">
        <f>'パターン2-2-6-1'!B541</f>
        <v>0</v>
      </c>
      <c r="C540" s="285"/>
      <c r="D540" s="286">
        <f>'パターン2-2-6-1'!G541</f>
        <v>0</v>
      </c>
      <c r="E540" s="285"/>
      <c r="F540" s="287"/>
      <c r="G540" s="288">
        <f t="shared" si="5"/>
        <v>0</v>
      </c>
    </row>
    <row r="541" spans="1:7" s="77" customFormat="1" ht="32.1" customHeight="1">
      <c r="A541" s="91"/>
      <c r="B541" s="284">
        <f>'パターン2-2-6-1'!B542</f>
        <v>0</v>
      </c>
      <c r="C541" s="285"/>
      <c r="D541" s="286">
        <f>'パターン2-2-6-1'!G542</f>
        <v>0</v>
      </c>
      <c r="E541" s="285"/>
      <c r="F541" s="287"/>
      <c r="G541" s="288">
        <f t="shared" si="5"/>
        <v>0</v>
      </c>
    </row>
    <row r="542" spans="1:7" s="77" customFormat="1" ht="32.1" customHeight="1">
      <c r="A542" s="91"/>
      <c r="B542" s="284">
        <f>'パターン2-2-6-1'!B543</f>
        <v>0</v>
      </c>
      <c r="C542" s="285"/>
      <c r="D542" s="286">
        <f>'パターン2-2-6-1'!G543</f>
        <v>0</v>
      </c>
      <c r="E542" s="285"/>
      <c r="F542" s="287"/>
      <c r="G542" s="288">
        <f t="shared" si="5"/>
        <v>0</v>
      </c>
    </row>
    <row r="543" spans="1:7" s="77" customFormat="1" ht="32.1" customHeight="1">
      <c r="A543" s="91"/>
      <c r="B543" s="284">
        <f>'パターン2-2-6-1'!B544</f>
        <v>0</v>
      </c>
      <c r="C543" s="285"/>
      <c r="D543" s="286">
        <f>'パターン2-2-6-1'!G544</f>
        <v>0</v>
      </c>
      <c r="E543" s="285"/>
      <c r="F543" s="287"/>
      <c r="G543" s="288">
        <f t="shared" si="5"/>
        <v>0</v>
      </c>
    </row>
    <row r="544" spans="1:7" s="77" customFormat="1" ht="32.1" customHeight="1">
      <c r="A544" s="91"/>
      <c r="B544" s="284">
        <f>'パターン2-2-6-1'!B545</f>
        <v>0</v>
      </c>
      <c r="C544" s="285"/>
      <c r="D544" s="286">
        <f>'パターン2-2-6-1'!G545</f>
        <v>0</v>
      </c>
      <c r="E544" s="285"/>
      <c r="F544" s="287"/>
      <c r="G544" s="288">
        <f t="shared" si="5"/>
        <v>0</v>
      </c>
    </row>
    <row r="545" spans="1:7" s="77" customFormat="1" ht="32.1" customHeight="1">
      <c r="A545" s="91"/>
      <c r="B545" s="284">
        <f>'パターン2-2-6-1'!B546</f>
        <v>0</v>
      </c>
      <c r="C545" s="285"/>
      <c r="D545" s="286">
        <f>'パターン2-2-6-1'!G546</f>
        <v>0</v>
      </c>
      <c r="E545" s="285"/>
      <c r="F545" s="287"/>
      <c r="G545" s="288">
        <f t="shared" si="5"/>
        <v>0</v>
      </c>
    </row>
    <row r="546" spans="1:7" s="77" customFormat="1" ht="32.1" customHeight="1">
      <c r="A546" s="91"/>
      <c r="B546" s="284">
        <f>'パターン2-2-6-1'!B547</f>
        <v>0</v>
      </c>
      <c r="C546" s="285"/>
      <c r="D546" s="286">
        <f>'パターン2-2-6-1'!G547</f>
        <v>0</v>
      </c>
      <c r="E546" s="285"/>
      <c r="F546" s="287"/>
      <c r="G546" s="288">
        <f t="shared" si="5"/>
        <v>0</v>
      </c>
    </row>
    <row r="547" spans="1:7" s="77" customFormat="1" ht="32.1" customHeight="1">
      <c r="A547" s="91"/>
      <c r="B547" s="284">
        <f>'パターン2-2-6-1'!B548</f>
        <v>0</v>
      </c>
      <c r="C547" s="285"/>
      <c r="D547" s="286">
        <f>'パターン2-2-6-1'!G548</f>
        <v>0</v>
      </c>
      <c r="E547" s="285"/>
      <c r="F547" s="287"/>
      <c r="G547" s="288">
        <f t="shared" si="5"/>
        <v>0</v>
      </c>
    </row>
    <row r="548" spans="1:7" s="77" customFormat="1" ht="32.1" customHeight="1">
      <c r="A548" s="91"/>
      <c r="B548" s="284">
        <f>'パターン2-2-6-1'!B549</f>
        <v>0</v>
      </c>
      <c r="C548" s="285"/>
      <c r="D548" s="286">
        <f>'パターン2-2-6-1'!G549</f>
        <v>0</v>
      </c>
      <c r="E548" s="285"/>
      <c r="F548" s="287"/>
      <c r="G548" s="288">
        <f t="shared" si="5"/>
        <v>0</v>
      </c>
    </row>
    <row r="549" spans="1:7" s="77" customFormat="1" ht="32.1" customHeight="1">
      <c r="A549" s="91"/>
      <c r="B549" s="284">
        <f>'パターン2-2-6-1'!B550</f>
        <v>0</v>
      </c>
      <c r="C549" s="285"/>
      <c r="D549" s="286">
        <f>'パターン2-2-6-1'!G550</f>
        <v>0</v>
      </c>
      <c r="E549" s="285"/>
      <c r="F549" s="287"/>
      <c r="G549" s="288">
        <f t="shared" si="5"/>
        <v>0</v>
      </c>
    </row>
    <row r="550" spans="1:7" s="77" customFormat="1" ht="32.1" customHeight="1">
      <c r="A550" s="91"/>
      <c r="B550" s="284">
        <f>'パターン2-2-6-1'!B551</f>
        <v>0</v>
      </c>
      <c r="C550" s="285"/>
      <c r="D550" s="286">
        <f>'パターン2-2-6-1'!G551</f>
        <v>0</v>
      </c>
      <c r="E550" s="285"/>
      <c r="F550" s="287"/>
      <c r="G550" s="288">
        <f t="shared" si="5"/>
        <v>0</v>
      </c>
    </row>
    <row r="551" spans="1:7" s="77" customFormat="1" ht="32.1" customHeight="1">
      <c r="A551" s="91"/>
      <c r="B551" s="284">
        <f>'パターン2-2-6-1'!B552</f>
        <v>0</v>
      </c>
      <c r="C551" s="285"/>
      <c r="D551" s="286">
        <f>'パターン2-2-6-1'!G552</f>
        <v>0</v>
      </c>
      <c r="E551" s="285"/>
      <c r="F551" s="287"/>
      <c r="G551" s="288">
        <f t="shared" si="5"/>
        <v>0</v>
      </c>
    </row>
    <row r="552" spans="1:7" s="77" customFormat="1" ht="32.1" customHeight="1">
      <c r="A552" s="91"/>
      <c r="B552" s="284">
        <f>'パターン2-2-6-1'!B553</f>
        <v>0</v>
      </c>
      <c r="C552" s="285"/>
      <c r="D552" s="286">
        <f>'パターン2-2-6-1'!G553</f>
        <v>0</v>
      </c>
      <c r="E552" s="285"/>
      <c r="F552" s="287"/>
      <c r="G552" s="288">
        <f t="shared" si="5"/>
        <v>0</v>
      </c>
    </row>
    <row r="553" spans="1:7" s="77" customFormat="1" ht="32.1" customHeight="1">
      <c r="A553" s="91"/>
      <c r="B553" s="284">
        <f>'パターン2-2-6-1'!B554</f>
        <v>0</v>
      </c>
      <c r="C553" s="285"/>
      <c r="D553" s="286">
        <f>'パターン2-2-6-1'!G554</f>
        <v>0</v>
      </c>
      <c r="E553" s="285"/>
      <c r="F553" s="287"/>
      <c r="G553" s="288">
        <f t="shared" si="5"/>
        <v>0</v>
      </c>
    </row>
    <row r="554" spans="1:7" s="77" customFormat="1" ht="32.1" customHeight="1">
      <c r="A554" s="91"/>
      <c r="B554" s="284">
        <f>'パターン2-2-6-1'!B555</f>
        <v>0</v>
      </c>
      <c r="C554" s="285"/>
      <c r="D554" s="286">
        <f>'パターン2-2-6-1'!G555</f>
        <v>0</v>
      </c>
      <c r="E554" s="285"/>
      <c r="F554" s="287"/>
      <c r="G554" s="288">
        <f t="shared" si="5"/>
        <v>0</v>
      </c>
    </row>
    <row r="555" spans="1:7" s="77" customFormat="1" ht="32.1" customHeight="1">
      <c r="A555" s="91"/>
      <c r="B555" s="284">
        <f>'パターン2-2-6-1'!B556</f>
        <v>0</v>
      </c>
      <c r="C555" s="285"/>
      <c r="D555" s="286">
        <f>'パターン2-2-6-1'!G556</f>
        <v>0</v>
      </c>
      <c r="E555" s="285"/>
      <c r="F555" s="287"/>
      <c r="G555" s="288">
        <f t="shared" si="5"/>
        <v>0</v>
      </c>
    </row>
    <row r="556" spans="1:7" s="77" customFormat="1" ht="32.1" customHeight="1">
      <c r="A556" s="91"/>
      <c r="B556" s="284">
        <f>'パターン2-2-6-1'!B557</f>
        <v>0</v>
      </c>
      <c r="C556" s="285"/>
      <c r="D556" s="286">
        <f>'パターン2-2-6-1'!G557</f>
        <v>0</v>
      </c>
      <c r="E556" s="285"/>
      <c r="F556" s="287"/>
      <c r="G556" s="288">
        <f t="shared" si="5"/>
        <v>0</v>
      </c>
    </row>
    <row r="557" spans="1:7" s="77" customFormat="1" ht="32.1" customHeight="1">
      <c r="A557" s="91"/>
      <c r="B557" s="284">
        <f>'パターン2-2-6-1'!B558</f>
        <v>0</v>
      </c>
      <c r="C557" s="285"/>
      <c r="D557" s="286">
        <f>'パターン2-2-6-1'!G558</f>
        <v>0</v>
      </c>
      <c r="E557" s="285"/>
      <c r="F557" s="287"/>
      <c r="G557" s="288">
        <f t="shared" si="5"/>
        <v>0</v>
      </c>
    </row>
    <row r="558" spans="1:7" s="77" customFormat="1" ht="32.1" customHeight="1">
      <c r="A558" s="91"/>
      <c r="B558" s="284">
        <f>'パターン2-2-6-1'!B559</f>
        <v>0</v>
      </c>
      <c r="C558" s="285"/>
      <c r="D558" s="286">
        <f>'パターン2-2-6-1'!G559</f>
        <v>0</v>
      </c>
      <c r="E558" s="285"/>
      <c r="F558" s="287"/>
      <c r="G558" s="288">
        <f t="shared" si="5"/>
        <v>0</v>
      </c>
    </row>
    <row r="559" spans="1:7" s="77" customFormat="1" ht="32.1" customHeight="1">
      <c r="A559" s="91"/>
      <c r="B559" s="284">
        <f>'パターン2-2-6-1'!B560</f>
        <v>0</v>
      </c>
      <c r="C559" s="285"/>
      <c r="D559" s="286">
        <f>'パターン2-2-6-1'!G560</f>
        <v>0</v>
      </c>
      <c r="E559" s="285"/>
      <c r="F559" s="287"/>
      <c r="G559" s="288">
        <f t="shared" si="5"/>
        <v>0</v>
      </c>
    </row>
    <row r="560" spans="1:7" s="77" customFormat="1" ht="32.1" customHeight="1">
      <c r="A560" s="91"/>
      <c r="B560" s="284">
        <f>'パターン2-2-6-1'!B561</f>
        <v>0</v>
      </c>
      <c r="C560" s="285"/>
      <c r="D560" s="286">
        <f>'パターン2-2-6-1'!G561</f>
        <v>0</v>
      </c>
      <c r="E560" s="285"/>
      <c r="F560" s="287"/>
      <c r="G560" s="288">
        <f t="shared" si="5"/>
        <v>0</v>
      </c>
    </row>
    <row r="561" spans="1:7" s="77" customFormat="1" ht="32.1" customHeight="1">
      <c r="A561" s="91"/>
      <c r="B561" s="284">
        <f>'パターン2-2-6-1'!B562</f>
        <v>0</v>
      </c>
      <c r="C561" s="285"/>
      <c r="D561" s="286">
        <f>'パターン2-2-6-1'!G562</f>
        <v>0</v>
      </c>
      <c r="E561" s="285"/>
      <c r="F561" s="287"/>
      <c r="G561" s="288">
        <f t="shared" si="5"/>
        <v>0</v>
      </c>
    </row>
    <row r="562" spans="1:7" s="77" customFormat="1" ht="32.1" customHeight="1">
      <c r="A562" s="91"/>
      <c r="B562" s="284">
        <f>'パターン2-2-6-1'!B563</f>
        <v>0</v>
      </c>
      <c r="C562" s="285"/>
      <c r="D562" s="286">
        <f>'パターン2-2-6-1'!G563</f>
        <v>0</v>
      </c>
      <c r="E562" s="285"/>
      <c r="F562" s="287"/>
      <c r="G562" s="288">
        <f t="shared" si="5"/>
        <v>0</v>
      </c>
    </row>
    <row r="563" spans="1:7" s="77" customFormat="1" ht="32.1" customHeight="1">
      <c r="A563" s="91"/>
      <c r="B563" s="284">
        <f>'パターン2-2-6-1'!B564</f>
        <v>0</v>
      </c>
      <c r="C563" s="285"/>
      <c r="D563" s="286">
        <f>'パターン2-2-6-1'!G564</f>
        <v>0</v>
      </c>
      <c r="E563" s="285"/>
      <c r="F563" s="287"/>
      <c r="G563" s="288">
        <f t="shared" si="5"/>
        <v>0</v>
      </c>
    </row>
    <row r="564" spans="1:7" s="77" customFormat="1" ht="32.1" customHeight="1">
      <c r="A564" s="91"/>
      <c r="B564" s="284">
        <f>'パターン2-2-6-1'!B565</f>
        <v>0</v>
      </c>
      <c r="C564" s="285"/>
      <c r="D564" s="286">
        <f>'パターン2-2-6-1'!G565</f>
        <v>0</v>
      </c>
      <c r="E564" s="285"/>
      <c r="F564" s="287"/>
      <c r="G564" s="288">
        <f t="shared" si="5"/>
        <v>0</v>
      </c>
    </row>
    <row r="565" spans="1:7" s="77" customFormat="1" ht="32.1" customHeight="1">
      <c r="A565" s="91"/>
      <c r="B565" s="284">
        <f>'パターン2-2-6-1'!B566</f>
        <v>0</v>
      </c>
      <c r="C565" s="285"/>
      <c r="D565" s="286">
        <f>'パターン2-2-6-1'!G566</f>
        <v>0</v>
      </c>
      <c r="E565" s="285"/>
      <c r="F565" s="287"/>
      <c r="G565" s="288">
        <f t="shared" si="5"/>
        <v>0</v>
      </c>
    </row>
    <row r="566" spans="1:7" s="77" customFormat="1" ht="32.1" customHeight="1">
      <c r="A566" s="91"/>
      <c r="B566" s="284">
        <f>'パターン2-2-6-1'!B567</f>
        <v>0</v>
      </c>
      <c r="C566" s="285"/>
      <c r="D566" s="286">
        <f>'パターン2-2-6-1'!G567</f>
        <v>0</v>
      </c>
      <c r="E566" s="285"/>
      <c r="F566" s="287"/>
      <c r="G566" s="288">
        <f t="shared" si="5"/>
        <v>0</v>
      </c>
    </row>
    <row r="567" spans="1:7" s="77" customFormat="1" ht="32.1" customHeight="1">
      <c r="A567" s="91"/>
      <c r="B567" s="284">
        <f>'パターン2-2-6-1'!B568</f>
        <v>0</v>
      </c>
      <c r="C567" s="285"/>
      <c r="D567" s="286">
        <f>'パターン2-2-6-1'!G568</f>
        <v>0</v>
      </c>
      <c r="E567" s="285"/>
      <c r="F567" s="287"/>
      <c r="G567" s="288">
        <f t="shared" si="5"/>
        <v>0</v>
      </c>
    </row>
    <row r="568" spans="1:7" s="77" customFormat="1" ht="32.1" customHeight="1">
      <c r="A568" s="91"/>
      <c r="B568" s="284">
        <f>'パターン2-2-6-1'!B569</f>
        <v>0</v>
      </c>
      <c r="C568" s="285"/>
      <c r="D568" s="286">
        <f>'パターン2-2-6-1'!G569</f>
        <v>0</v>
      </c>
      <c r="E568" s="285"/>
      <c r="F568" s="287"/>
      <c r="G568" s="288">
        <f t="shared" si="5"/>
        <v>0</v>
      </c>
    </row>
    <row r="569" spans="1:7" s="77" customFormat="1" ht="32.1" customHeight="1">
      <c r="A569" s="91"/>
      <c r="B569" s="284">
        <f>'パターン2-2-6-1'!B570</f>
        <v>0</v>
      </c>
      <c r="C569" s="285"/>
      <c r="D569" s="286">
        <f>'パターン2-2-6-1'!G570</f>
        <v>0</v>
      </c>
      <c r="E569" s="285"/>
      <c r="F569" s="287"/>
      <c r="G569" s="288">
        <f t="shared" si="5"/>
        <v>0</v>
      </c>
    </row>
    <row r="570" spans="1:7" s="77" customFormat="1" ht="32.1" customHeight="1">
      <c r="A570" s="91"/>
      <c r="B570" s="284">
        <f>'パターン2-2-6-1'!B571</f>
        <v>0</v>
      </c>
      <c r="C570" s="285"/>
      <c r="D570" s="286">
        <f>'パターン2-2-6-1'!G571</f>
        <v>0</v>
      </c>
      <c r="E570" s="285"/>
      <c r="F570" s="287"/>
      <c r="G570" s="288">
        <f t="shared" si="5"/>
        <v>0</v>
      </c>
    </row>
    <row r="571" spans="1:7" s="77" customFormat="1" ht="32.1" customHeight="1">
      <c r="A571" s="91"/>
      <c r="B571" s="284">
        <f>'パターン2-2-6-1'!B572</f>
        <v>0</v>
      </c>
      <c r="C571" s="285"/>
      <c r="D571" s="286">
        <f>'パターン2-2-6-1'!G572</f>
        <v>0</v>
      </c>
      <c r="E571" s="285"/>
      <c r="F571" s="287"/>
      <c r="G571" s="288">
        <f t="shared" si="5"/>
        <v>0</v>
      </c>
    </row>
    <row r="572" spans="1:7" s="77" customFormat="1" ht="32.1" customHeight="1">
      <c r="A572" s="91"/>
      <c r="B572" s="284">
        <f>'パターン2-2-6-1'!B573</f>
        <v>0</v>
      </c>
      <c r="C572" s="285"/>
      <c r="D572" s="286">
        <f>'パターン2-2-6-1'!G573</f>
        <v>0</v>
      </c>
      <c r="E572" s="285"/>
      <c r="F572" s="287"/>
      <c r="G572" s="288">
        <f t="shared" si="5"/>
        <v>0</v>
      </c>
    </row>
    <row r="573" spans="1:7" s="77" customFormat="1" ht="32.1" customHeight="1">
      <c r="A573" s="91"/>
      <c r="B573" s="284">
        <f>'パターン2-2-6-1'!B574</f>
        <v>0</v>
      </c>
      <c r="C573" s="285"/>
      <c r="D573" s="286">
        <f>'パターン2-2-6-1'!G574</f>
        <v>0</v>
      </c>
      <c r="E573" s="285"/>
      <c r="F573" s="287"/>
      <c r="G573" s="288">
        <f t="shared" si="5"/>
        <v>0</v>
      </c>
    </row>
    <row r="574" spans="1:7" s="77" customFormat="1" ht="32.1" customHeight="1">
      <c r="A574" s="91"/>
      <c r="B574" s="284">
        <f>'パターン2-2-6-1'!B575</f>
        <v>0</v>
      </c>
      <c r="C574" s="285"/>
      <c r="D574" s="286">
        <f>'パターン2-2-6-1'!G575</f>
        <v>0</v>
      </c>
      <c r="E574" s="285"/>
      <c r="F574" s="287"/>
      <c r="G574" s="288">
        <f t="shared" si="5"/>
        <v>0</v>
      </c>
    </row>
    <row r="575" spans="1:7" s="77" customFormat="1" ht="32.1" customHeight="1">
      <c r="A575" s="91"/>
      <c r="B575" s="284">
        <f>'パターン2-2-6-1'!B576</f>
        <v>0</v>
      </c>
      <c r="C575" s="285"/>
      <c r="D575" s="286">
        <f>'パターン2-2-6-1'!G576</f>
        <v>0</v>
      </c>
      <c r="E575" s="285"/>
      <c r="F575" s="287"/>
      <c r="G575" s="288">
        <f t="shared" si="5"/>
        <v>0</v>
      </c>
    </row>
    <row r="576" spans="1:7" s="77" customFormat="1" ht="32.1" customHeight="1">
      <c r="A576" s="91"/>
      <c r="B576" s="284">
        <f>'パターン2-2-6-1'!B577</f>
        <v>0</v>
      </c>
      <c r="C576" s="285"/>
      <c r="D576" s="286">
        <f>'パターン2-2-6-1'!G577</f>
        <v>0</v>
      </c>
      <c r="E576" s="285"/>
      <c r="F576" s="287"/>
      <c r="G576" s="288">
        <f t="shared" si="5"/>
        <v>0</v>
      </c>
    </row>
    <row r="577" spans="1:7" s="77" customFormat="1" ht="32.1" customHeight="1">
      <c r="A577" s="91"/>
      <c r="B577" s="284">
        <f>'パターン2-2-6-1'!B578</f>
        <v>0</v>
      </c>
      <c r="C577" s="285"/>
      <c r="D577" s="286">
        <f>'パターン2-2-6-1'!G578</f>
        <v>0</v>
      </c>
      <c r="E577" s="285"/>
      <c r="F577" s="287"/>
      <c r="G577" s="288">
        <f t="shared" si="5"/>
        <v>0</v>
      </c>
    </row>
    <row r="578" spans="1:7" s="77" customFormat="1" ht="32.1" customHeight="1">
      <c r="A578" s="91"/>
      <c r="B578" s="284">
        <f>'パターン2-2-6-1'!B579</f>
        <v>0</v>
      </c>
      <c r="C578" s="285"/>
      <c r="D578" s="286">
        <f>'パターン2-2-6-1'!G579</f>
        <v>0</v>
      </c>
      <c r="E578" s="285"/>
      <c r="F578" s="287"/>
      <c r="G578" s="288">
        <f t="shared" si="5"/>
        <v>0</v>
      </c>
    </row>
    <row r="579" spans="1:7" s="77" customFormat="1" ht="32.1" customHeight="1">
      <c r="A579" s="91"/>
      <c r="B579" s="284">
        <f>'パターン2-2-6-1'!B580</f>
        <v>0</v>
      </c>
      <c r="C579" s="285"/>
      <c r="D579" s="286">
        <f>'パターン2-2-6-1'!G580</f>
        <v>0</v>
      </c>
      <c r="E579" s="285"/>
      <c r="F579" s="287"/>
      <c r="G579" s="288">
        <f t="shared" si="5"/>
        <v>0</v>
      </c>
    </row>
    <row r="580" spans="1:7" s="77" customFormat="1" ht="32.1" customHeight="1">
      <c r="A580" s="91"/>
      <c r="B580" s="284">
        <f>'パターン2-2-6-1'!B581</f>
        <v>0</v>
      </c>
      <c r="C580" s="285"/>
      <c r="D580" s="286">
        <f>'パターン2-2-6-1'!G581</f>
        <v>0</v>
      </c>
      <c r="E580" s="285"/>
      <c r="F580" s="287"/>
      <c r="G580" s="288">
        <f t="shared" si="5"/>
        <v>0</v>
      </c>
    </row>
    <row r="581" spans="1:7" s="77" customFormat="1" ht="32.1" customHeight="1">
      <c r="A581" s="91"/>
      <c r="B581" s="284">
        <f>'パターン2-2-6-1'!B582</f>
        <v>0</v>
      </c>
      <c r="C581" s="285"/>
      <c r="D581" s="286">
        <f>'パターン2-2-6-1'!G582</f>
        <v>0</v>
      </c>
      <c r="E581" s="285"/>
      <c r="F581" s="287"/>
      <c r="G581" s="288">
        <f t="shared" si="5"/>
        <v>0</v>
      </c>
    </row>
    <row r="582" spans="1:7" s="77" customFormat="1" ht="32.1" customHeight="1">
      <c r="A582" s="91"/>
      <c r="B582" s="284">
        <f>'パターン2-2-6-1'!B583</f>
        <v>0</v>
      </c>
      <c r="C582" s="285"/>
      <c r="D582" s="286">
        <f>'パターン2-2-6-1'!G583</f>
        <v>0</v>
      </c>
      <c r="E582" s="285"/>
      <c r="F582" s="287"/>
      <c r="G582" s="288">
        <f t="shared" si="5"/>
        <v>0</v>
      </c>
    </row>
    <row r="583" spans="1:7" s="77" customFormat="1" ht="32.1" customHeight="1">
      <c r="A583" s="91"/>
      <c r="B583" s="284">
        <f>'パターン2-2-6-1'!B584</f>
        <v>0</v>
      </c>
      <c r="C583" s="285"/>
      <c r="D583" s="286">
        <f>'パターン2-2-6-1'!G584</f>
        <v>0</v>
      </c>
      <c r="E583" s="285"/>
      <c r="F583" s="287"/>
      <c r="G583" s="288">
        <f t="shared" si="5"/>
        <v>0</v>
      </c>
    </row>
    <row r="584" spans="1:7" s="77" customFormat="1" ht="32.1" customHeight="1">
      <c r="A584" s="91"/>
      <c r="B584" s="284">
        <f>'パターン2-2-6-1'!B585</f>
        <v>0</v>
      </c>
      <c r="C584" s="285"/>
      <c r="D584" s="286">
        <f>'パターン2-2-6-1'!G585</f>
        <v>0</v>
      </c>
      <c r="E584" s="285"/>
      <c r="F584" s="287"/>
      <c r="G584" s="288">
        <f t="shared" si="5"/>
        <v>0</v>
      </c>
    </row>
    <row r="585" spans="1:7" s="77" customFormat="1" ht="32.1" customHeight="1">
      <c r="A585" s="91"/>
      <c r="B585" s="284">
        <f>'パターン2-2-6-1'!B586</f>
        <v>0</v>
      </c>
      <c r="C585" s="285"/>
      <c r="D585" s="286">
        <f>'パターン2-2-6-1'!G586</f>
        <v>0</v>
      </c>
      <c r="E585" s="285"/>
      <c r="F585" s="287"/>
      <c r="G585" s="288">
        <f t="shared" si="5"/>
        <v>0</v>
      </c>
    </row>
    <row r="586" spans="1:7" s="77" customFormat="1" ht="32.1" customHeight="1">
      <c r="A586" s="91"/>
      <c r="B586" s="284">
        <f>'パターン2-2-6-1'!B587</f>
        <v>0</v>
      </c>
      <c r="C586" s="285"/>
      <c r="D586" s="286">
        <f>'パターン2-2-6-1'!G587</f>
        <v>0</v>
      </c>
      <c r="E586" s="285"/>
      <c r="F586" s="287"/>
      <c r="G586" s="288">
        <f t="shared" ref="G586:G649" si="6">D586+E586+F586-C586</f>
        <v>0</v>
      </c>
    </row>
    <row r="587" spans="1:7" s="77" customFormat="1" ht="32.1" customHeight="1">
      <c r="A587" s="91"/>
      <c r="B587" s="284">
        <f>'パターン2-2-6-1'!B588</f>
        <v>0</v>
      </c>
      <c r="C587" s="285"/>
      <c r="D587" s="286">
        <f>'パターン2-2-6-1'!G588</f>
        <v>0</v>
      </c>
      <c r="E587" s="285"/>
      <c r="F587" s="287"/>
      <c r="G587" s="288">
        <f t="shared" si="6"/>
        <v>0</v>
      </c>
    </row>
    <row r="588" spans="1:7" s="77" customFormat="1" ht="32.1" customHeight="1">
      <c r="A588" s="91"/>
      <c r="B588" s="284">
        <f>'パターン2-2-6-1'!B589</f>
        <v>0</v>
      </c>
      <c r="C588" s="285"/>
      <c r="D588" s="286">
        <f>'パターン2-2-6-1'!G589</f>
        <v>0</v>
      </c>
      <c r="E588" s="285"/>
      <c r="F588" s="287"/>
      <c r="G588" s="288">
        <f t="shared" si="6"/>
        <v>0</v>
      </c>
    </row>
    <row r="589" spans="1:7" s="77" customFormat="1" ht="32.1" customHeight="1">
      <c r="A589" s="91"/>
      <c r="B589" s="284">
        <f>'パターン2-2-6-1'!B590</f>
        <v>0</v>
      </c>
      <c r="C589" s="285"/>
      <c r="D589" s="286">
        <f>'パターン2-2-6-1'!G590</f>
        <v>0</v>
      </c>
      <c r="E589" s="285"/>
      <c r="F589" s="287"/>
      <c r="G589" s="288">
        <f t="shared" si="6"/>
        <v>0</v>
      </c>
    </row>
    <row r="590" spans="1:7" s="77" customFormat="1" ht="32.1" customHeight="1">
      <c r="A590" s="91"/>
      <c r="B590" s="284">
        <f>'パターン2-2-6-1'!B591</f>
        <v>0</v>
      </c>
      <c r="C590" s="285"/>
      <c r="D590" s="286">
        <f>'パターン2-2-6-1'!G591</f>
        <v>0</v>
      </c>
      <c r="E590" s="285"/>
      <c r="F590" s="287"/>
      <c r="G590" s="288">
        <f t="shared" si="6"/>
        <v>0</v>
      </c>
    </row>
    <row r="591" spans="1:7" s="77" customFormat="1" ht="32.1" customHeight="1">
      <c r="A591" s="91"/>
      <c r="B591" s="284">
        <f>'パターン2-2-6-1'!B592</f>
        <v>0</v>
      </c>
      <c r="C591" s="285"/>
      <c r="D591" s="286">
        <f>'パターン2-2-6-1'!G592</f>
        <v>0</v>
      </c>
      <c r="E591" s="285"/>
      <c r="F591" s="287"/>
      <c r="G591" s="288">
        <f t="shared" si="6"/>
        <v>0</v>
      </c>
    </row>
    <row r="592" spans="1:7" s="77" customFormat="1" ht="32.1" customHeight="1">
      <c r="A592" s="91"/>
      <c r="B592" s="284">
        <f>'パターン2-2-6-1'!B593</f>
        <v>0</v>
      </c>
      <c r="C592" s="285"/>
      <c r="D592" s="286">
        <f>'パターン2-2-6-1'!G593</f>
        <v>0</v>
      </c>
      <c r="E592" s="285"/>
      <c r="F592" s="287"/>
      <c r="G592" s="288">
        <f t="shared" si="6"/>
        <v>0</v>
      </c>
    </row>
    <row r="593" spans="1:7" s="77" customFormat="1" ht="32.1" customHeight="1">
      <c r="A593" s="91"/>
      <c r="B593" s="284">
        <f>'パターン2-2-6-1'!B594</f>
        <v>0</v>
      </c>
      <c r="C593" s="285"/>
      <c r="D593" s="286">
        <f>'パターン2-2-6-1'!G594</f>
        <v>0</v>
      </c>
      <c r="E593" s="285"/>
      <c r="F593" s="287"/>
      <c r="G593" s="288">
        <f t="shared" si="6"/>
        <v>0</v>
      </c>
    </row>
    <row r="594" spans="1:7" s="77" customFormat="1" ht="32.1" customHeight="1">
      <c r="A594" s="91"/>
      <c r="B594" s="284">
        <f>'パターン2-2-6-1'!B595</f>
        <v>0</v>
      </c>
      <c r="C594" s="285"/>
      <c r="D594" s="286">
        <f>'パターン2-2-6-1'!G595</f>
        <v>0</v>
      </c>
      <c r="E594" s="285"/>
      <c r="F594" s="287"/>
      <c r="G594" s="288">
        <f t="shared" si="6"/>
        <v>0</v>
      </c>
    </row>
    <row r="595" spans="1:7" s="77" customFormat="1" ht="32.1" customHeight="1">
      <c r="A595" s="91"/>
      <c r="B595" s="284">
        <f>'パターン2-2-6-1'!B596</f>
        <v>0</v>
      </c>
      <c r="C595" s="285"/>
      <c r="D595" s="286">
        <f>'パターン2-2-6-1'!G596</f>
        <v>0</v>
      </c>
      <c r="E595" s="285"/>
      <c r="F595" s="287"/>
      <c r="G595" s="288">
        <f t="shared" si="6"/>
        <v>0</v>
      </c>
    </row>
    <row r="596" spans="1:7" s="77" customFormat="1" ht="32.1" customHeight="1">
      <c r="A596" s="91"/>
      <c r="B596" s="284">
        <f>'パターン2-2-6-1'!B597</f>
        <v>0</v>
      </c>
      <c r="C596" s="285"/>
      <c r="D596" s="286">
        <f>'パターン2-2-6-1'!G597</f>
        <v>0</v>
      </c>
      <c r="E596" s="285"/>
      <c r="F596" s="287"/>
      <c r="G596" s="288">
        <f t="shared" si="6"/>
        <v>0</v>
      </c>
    </row>
    <row r="597" spans="1:7" s="77" customFormat="1" ht="32.1" customHeight="1">
      <c r="A597" s="91"/>
      <c r="B597" s="284">
        <f>'パターン2-2-6-1'!B598</f>
        <v>0</v>
      </c>
      <c r="C597" s="285"/>
      <c r="D597" s="286">
        <f>'パターン2-2-6-1'!G598</f>
        <v>0</v>
      </c>
      <c r="E597" s="285"/>
      <c r="F597" s="287"/>
      <c r="G597" s="288">
        <f t="shared" si="6"/>
        <v>0</v>
      </c>
    </row>
    <row r="598" spans="1:7" s="77" customFormat="1" ht="32.1" customHeight="1">
      <c r="A598" s="91"/>
      <c r="B598" s="284">
        <f>'パターン2-2-6-1'!B599</f>
        <v>0</v>
      </c>
      <c r="C598" s="285"/>
      <c r="D598" s="286">
        <f>'パターン2-2-6-1'!G599</f>
        <v>0</v>
      </c>
      <c r="E598" s="285"/>
      <c r="F598" s="287"/>
      <c r="G598" s="288">
        <f t="shared" si="6"/>
        <v>0</v>
      </c>
    </row>
    <row r="599" spans="1:7" s="77" customFormat="1" ht="32.1" customHeight="1">
      <c r="A599" s="91"/>
      <c r="B599" s="284">
        <f>'パターン2-2-6-1'!B600</f>
        <v>0</v>
      </c>
      <c r="C599" s="285"/>
      <c r="D599" s="286">
        <f>'パターン2-2-6-1'!G600</f>
        <v>0</v>
      </c>
      <c r="E599" s="285"/>
      <c r="F599" s="287"/>
      <c r="G599" s="288">
        <f t="shared" si="6"/>
        <v>0</v>
      </c>
    </row>
    <row r="600" spans="1:7" s="77" customFormat="1" ht="32.1" customHeight="1">
      <c r="A600" s="91"/>
      <c r="B600" s="284">
        <f>'パターン2-2-6-1'!B601</f>
        <v>0</v>
      </c>
      <c r="C600" s="285"/>
      <c r="D600" s="286">
        <f>'パターン2-2-6-1'!G601</f>
        <v>0</v>
      </c>
      <c r="E600" s="285"/>
      <c r="F600" s="287"/>
      <c r="G600" s="288">
        <f t="shared" si="6"/>
        <v>0</v>
      </c>
    </row>
    <row r="601" spans="1:7" s="77" customFormat="1" ht="32.1" customHeight="1">
      <c r="A601" s="91"/>
      <c r="B601" s="284">
        <f>'パターン2-2-6-1'!B602</f>
        <v>0</v>
      </c>
      <c r="C601" s="285"/>
      <c r="D601" s="286">
        <f>'パターン2-2-6-1'!G602</f>
        <v>0</v>
      </c>
      <c r="E601" s="285"/>
      <c r="F601" s="287"/>
      <c r="G601" s="288">
        <f t="shared" si="6"/>
        <v>0</v>
      </c>
    </row>
    <row r="602" spans="1:7" s="77" customFormat="1" ht="32.1" customHeight="1">
      <c r="A602" s="91"/>
      <c r="B602" s="284">
        <f>'パターン2-2-6-1'!B603</f>
        <v>0</v>
      </c>
      <c r="C602" s="285"/>
      <c r="D602" s="286">
        <f>'パターン2-2-6-1'!G603</f>
        <v>0</v>
      </c>
      <c r="E602" s="285"/>
      <c r="F602" s="287"/>
      <c r="G602" s="288">
        <f t="shared" si="6"/>
        <v>0</v>
      </c>
    </row>
    <row r="603" spans="1:7" s="77" customFormat="1" ht="32.1" customHeight="1">
      <c r="A603" s="91"/>
      <c r="B603" s="284">
        <f>'パターン2-2-6-1'!B604</f>
        <v>0</v>
      </c>
      <c r="C603" s="285"/>
      <c r="D603" s="286">
        <f>'パターン2-2-6-1'!G604</f>
        <v>0</v>
      </c>
      <c r="E603" s="285"/>
      <c r="F603" s="287"/>
      <c r="G603" s="288">
        <f t="shared" si="6"/>
        <v>0</v>
      </c>
    </row>
    <row r="604" spans="1:7" s="77" customFormat="1" ht="32.1" customHeight="1">
      <c r="A604" s="91"/>
      <c r="B604" s="284">
        <f>'パターン2-2-6-1'!B605</f>
        <v>0</v>
      </c>
      <c r="C604" s="285"/>
      <c r="D604" s="286">
        <f>'パターン2-2-6-1'!G605</f>
        <v>0</v>
      </c>
      <c r="E604" s="285"/>
      <c r="F604" s="287"/>
      <c r="G604" s="288">
        <f t="shared" si="6"/>
        <v>0</v>
      </c>
    </row>
    <row r="605" spans="1:7" s="77" customFormat="1" ht="32.1" customHeight="1">
      <c r="A605" s="91"/>
      <c r="B605" s="284">
        <f>'パターン2-2-6-1'!B606</f>
        <v>0</v>
      </c>
      <c r="C605" s="285"/>
      <c r="D605" s="286">
        <f>'パターン2-2-6-1'!G606</f>
        <v>0</v>
      </c>
      <c r="E605" s="285"/>
      <c r="F605" s="287"/>
      <c r="G605" s="288">
        <f t="shared" si="6"/>
        <v>0</v>
      </c>
    </row>
    <row r="606" spans="1:7" s="77" customFormat="1" ht="32.1" customHeight="1">
      <c r="A606" s="91"/>
      <c r="B606" s="284">
        <f>'パターン2-2-6-1'!B607</f>
        <v>0</v>
      </c>
      <c r="C606" s="285"/>
      <c r="D606" s="286">
        <f>'パターン2-2-6-1'!G607</f>
        <v>0</v>
      </c>
      <c r="E606" s="285"/>
      <c r="F606" s="287"/>
      <c r="G606" s="288">
        <f t="shared" si="6"/>
        <v>0</v>
      </c>
    </row>
    <row r="607" spans="1:7" s="77" customFormat="1" ht="32.1" customHeight="1">
      <c r="A607" s="91"/>
      <c r="B607" s="284">
        <f>'パターン2-2-6-1'!B608</f>
        <v>0</v>
      </c>
      <c r="C607" s="285"/>
      <c r="D607" s="286">
        <f>'パターン2-2-6-1'!G608</f>
        <v>0</v>
      </c>
      <c r="E607" s="285"/>
      <c r="F607" s="287"/>
      <c r="G607" s="288">
        <f t="shared" si="6"/>
        <v>0</v>
      </c>
    </row>
    <row r="608" spans="1:7" s="77" customFormat="1" ht="32.1" customHeight="1">
      <c r="A608" s="91"/>
      <c r="B608" s="284">
        <f>'パターン2-2-6-1'!B609</f>
        <v>0</v>
      </c>
      <c r="C608" s="285"/>
      <c r="D608" s="286">
        <f>'パターン2-2-6-1'!G609</f>
        <v>0</v>
      </c>
      <c r="E608" s="285"/>
      <c r="F608" s="287"/>
      <c r="G608" s="288">
        <f t="shared" si="6"/>
        <v>0</v>
      </c>
    </row>
    <row r="609" spans="1:7" s="77" customFormat="1" ht="32.1" customHeight="1">
      <c r="A609" s="91"/>
      <c r="B609" s="284">
        <f>'パターン2-2-6-1'!B610</f>
        <v>0</v>
      </c>
      <c r="C609" s="285"/>
      <c r="D609" s="286">
        <f>'パターン2-2-6-1'!G610</f>
        <v>0</v>
      </c>
      <c r="E609" s="285"/>
      <c r="F609" s="287"/>
      <c r="G609" s="288">
        <f t="shared" si="6"/>
        <v>0</v>
      </c>
    </row>
    <row r="610" spans="1:7" s="77" customFormat="1" ht="32.1" customHeight="1">
      <c r="A610" s="91"/>
      <c r="B610" s="284">
        <f>'パターン2-2-6-1'!B611</f>
        <v>0</v>
      </c>
      <c r="C610" s="285"/>
      <c r="D610" s="286">
        <f>'パターン2-2-6-1'!G611</f>
        <v>0</v>
      </c>
      <c r="E610" s="285"/>
      <c r="F610" s="287"/>
      <c r="G610" s="288">
        <f t="shared" si="6"/>
        <v>0</v>
      </c>
    </row>
    <row r="611" spans="1:7" s="77" customFormat="1" ht="32.1" customHeight="1">
      <c r="A611" s="91"/>
      <c r="B611" s="284">
        <f>'パターン2-2-6-1'!B612</f>
        <v>0</v>
      </c>
      <c r="C611" s="285"/>
      <c r="D611" s="286">
        <f>'パターン2-2-6-1'!G612</f>
        <v>0</v>
      </c>
      <c r="E611" s="285"/>
      <c r="F611" s="287"/>
      <c r="G611" s="288">
        <f t="shared" si="6"/>
        <v>0</v>
      </c>
    </row>
    <row r="612" spans="1:7" s="77" customFormat="1" ht="32.1" customHeight="1">
      <c r="A612" s="91"/>
      <c r="B612" s="284">
        <f>'パターン2-2-6-1'!B613</f>
        <v>0</v>
      </c>
      <c r="C612" s="285"/>
      <c r="D612" s="286">
        <f>'パターン2-2-6-1'!G613</f>
        <v>0</v>
      </c>
      <c r="E612" s="285"/>
      <c r="F612" s="287"/>
      <c r="G612" s="288">
        <f t="shared" si="6"/>
        <v>0</v>
      </c>
    </row>
    <row r="613" spans="1:7" s="77" customFormat="1" ht="32.1" customHeight="1">
      <c r="A613" s="91"/>
      <c r="B613" s="284">
        <f>'パターン2-2-6-1'!B614</f>
        <v>0</v>
      </c>
      <c r="C613" s="285"/>
      <c r="D613" s="286">
        <f>'パターン2-2-6-1'!G614</f>
        <v>0</v>
      </c>
      <c r="E613" s="285"/>
      <c r="F613" s="287"/>
      <c r="G613" s="288">
        <f t="shared" si="6"/>
        <v>0</v>
      </c>
    </row>
    <row r="614" spans="1:7" s="77" customFormat="1" ht="32.1" customHeight="1">
      <c r="A614" s="91"/>
      <c r="B614" s="284">
        <f>'パターン2-2-6-1'!B615</f>
        <v>0</v>
      </c>
      <c r="C614" s="285"/>
      <c r="D614" s="286">
        <f>'パターン2-2-6-1'!G615</f>
        <v>0</v>
      </c>
      <c r="E614" s="285"/>
      <c r="F614" s="287"/>
      <c r="G614" s="288">
        <f t="shared" si="6"/>
        <v>0</v>
      </c>
    </row>
    <row r="615" spans="1:7" s="77" customFormat="1" ht="32.1" customHeight="1">
      <c r="A615" s="91"/>
      <c r="B615" s="284">
        <f>'パターン2-2-6-1'!B616</f>
        <v>0</v>
      </c>
      <c r="C615" s="285"/>
      <c r="D615" s="286">
        <f>'パターン2-2-6-1'!G616</f>
        <v>0</v>
      </c>
      <c r="E615" s="285"/>
      <c r="F615" s="287"/>
      <c r="G615" s="288">
        <f t="shared" si="6"/>
        <v>0</v>
      </c>
    </row>
    <row r="616" spans="1:7" s="77" customFormat="1" ht="32.1" customHeight="1">
      <c r="A616" s="91"/>
      <c r="B616" s="284">
        <f>'パターン2-2-6-1'!B617</f>
        <v>0</v>
      </c>
      <c r="C616" s="285"/>
      <c r="D616" s="286">
        <f>'パターン2-2-6-1'!G617</f>
        <v>0</v>
      </c>
      <c r="E616" s="285"/>
      <c r="F616" s="287"/>
      <c r="G616" s="288">
        <f t="shared" si="6"/>
        <v>0</v>
      </c>
    </row>
    <row r="617" spans="1:7" s="77" customFormat="1" ht="32.1" customHeight="1">
      <c r="A617" s="91"/>
      <c r="B617" s="284">
        <f>'パターン2-2-6-1'!B618</f>
        <v>0</v>
      </c>
      <c r="C617" s="285"/>
      <c r="D617" s="286">
        <f>'パターン2-2-6-1'!G618</f>
        <v>0</v>
      </c>
      <c r="E617" s="285"/>
      <c r="F617" s="287"/>
      <c r="G617" s="288">
        <f t="shared" si="6"/>
        <v>0</v>
      </c>
    </row>
    <row r="618" spans="1:7" s="77" customFormat="1" ht="32.1" customHeight="1">
      <c r="A618" s="91"/>
      <c r="B618" s="284">
        <f>'パターン2-2-6-1'!B619</f>
        <v>0</v>
      </c>
      <c r="C618" s="285"/>
      <c r="D618" s="286">
        <f>'パターン2-2-6-1'!G619</f>
        <v>0</v>
      </c>
      <c r="E618" s="285"/>
      <c r="F618" s="287"/>
      <c r="G618" s="288">
        <f t="shared" si="6"/>
        <v>0</v>
      </c>
    </row>
    <row r="619" spans="1:7" s="77" customFormat="1" ht="32.1" customHeight="1">
      <c r="A619" s="91"/>
      <c r="B619" s="284">
        <f>'パターン2-2-6-1'!B620</f>
        <v>0</v>
      </c>
      <c r="C619" s="285"/>
      <c r="D619" s="286">
        <f>'パターン2-2-6-1'!G620</f>
        <v>0</v>
      </c>
      <c r="E619" s="285"/>
      <c r="F619" s="287"/>
      <c r="G619" s="288">
        <f t="shared" si="6"/>
        <v>0</v>
      </c>
    </row>
    <row r="620" spans="1:7" s="77" customFormat="1" ht="32.1" customHeight="1">
      <c r="A620" s="91"/>
      <c r="B620" s="284">
        <f>'パターン2-2-6-1'!B621</f>
        <v>0</v>
      </c>
      <c r="C620" s="285"/>
      <c r="D620" s="286">
        <f>'パターン2-2-6-1'!G621</f>
        <v>0</v>
      </c>
      <c r="E620" s="285"/>
      <c r="F620" s="287"/>
      <c r="G620" s="288">
        <f t="shared" si="6"/>
        <v>0</v>
      </c>
    </row>
    <row r="621" spans="1:7" s="77" customFormat="1" ht="32.1" customHeight="1">
      <c r="A621" s="91"/>
      <c r="B621" s="284">
        <f>'パターン2-2-6-1'!B622</f>
        <v>0</v>
      </c>
      <c r="C621" s="285"/>
      <c r="D621" s="286">
        <f>'パターン2-2-6-1'!G622</f>
        <v>0</v>
      </c>
      <c r="E621" s="285"/>
      <c r="F621" s="287"/>
      <c r="G621" s="288">
        <f t="shared" si="6"/>
        <v>0</v>
      </c>
    </row>
    <row r="622" spans="1:7" s="77" customFormat="1" ht="32.1" customHeight="1">
      <c r="A622" s="91"/>
      <c r="B622" s="284">
        <f>'パターン2-2-6-1'!B623</f>
        <v>0</v>
      </c>
      <c r="C622" s="285"/>
      <c r="D622" s="286">
        <f>'パターン2-2-6-1'!G623</f>
        <v>0</v>
      </c>
      <c r="E622" s="285"/>
      <c r="F622" s="287"/>
      <c r="G622" s="288">
        <f t="shared" si="6"/>
        <v>0</v>
      </c>
    </row>
    <row r="623" spans="1:7" s="77" customFormat="1" ht="32.1" customHeight="1">
      <c r="A623" s="91"/>
      <c r="B623" s="284">
        <f>'パターン2-2-6-1'!B624</f>
        <v>0</v>
      </c>
      <c r="C623" s="285"/>
      <c r="D623" s="286">
        <f>'パターン2-2-6-1'!G624</f>
        <v>0</v>
      </c>
      <c r="E623" s="285"/>
      <c r="F623" s="287"/>
      <c r="G623" s="288">
        <f t="shared" si="6"/>
        <v>0</v>
      </c>
    </row>
    <row r="624" spans="1:7" s="77" customFormat="1" ht="32.1" customHeight="1">
      <c r="A624" s="91"/>
      <c r="B624" s="284">
        <f>'パターン2-2-6-1'!B625</f>
        <v>0</v>
      </c>
      <c r="C624" s="285"/>
      <c r="D624" s="286">
        <f>'パターン2-2-6-1'!G625</f>
        <v>0</v>
      </c>
      <c r="E624" s="285"/>
      <c r="F624" s="287"/>
      <c r="G624" s="288">
        <f t="shared" si="6"/>
        <v>0</v>
      </c>
    </row>
    <row r="625" spans="1:7" s="77" customFormat="1" ht="32.1" customHeight="1">
      <c r="A625" s="91"/>
      <c r="B625" s="284">
        <f>'パターン2-2-6-1'!B626</f>
        <v>0</v>
      </c>
      <c r="C625" s="285"/>
      <c r="D625" s="286">
        <f>'パターン2-2-6-1'!G626</f>
        <v>0</v>
      </c>
      <c r="E625" s="285"/>
      <c r="F625" s="287"/>
      <c r="G625" s="288">
        <f t="shared" si="6"/>
        <v>0</v>
      </c>
    </row>
    <row r="626" spans="1:7" s="77" customFormat="1" ht="32.1" customHeight="1">
      <c r="A626" s="91"/>
      <c r="B626" s="284">
        <f>'パターン2-2-6-1'!B627</f>
        <v>0</v>
      </c>
      <c r="C626" s="285"/>
      <c r="D626" s="286">
        <f>'パターン2-2-6-1'!G627</f>
        <v>0</v>
      </c>
      <c r="E626" s="285"/>
      <c r="F626" s="287"/>
      <c r="G626" s="288">
        <f t="shared" si="6"/>
        <v>0</v>
      </c>
    </row>
    <row r="627" spans="1:7" s="77" customFormat="1" ht="32.1" customHeight="1">
      <c r="A627" s="91"/>
      <c r="B627" s="284">
        <f>'パターン2-2-6-1'!B628</f>
        <v>0</v>
      </c>
      <c r="C627" s="285"/>
      <c r="D627" s="286">
        <f>'パターン2-2-6-1'!G628</f>
        <v>0</v>
      </c>
      <c r="E627" s="285"/>
      <c r="F627" s="287"/>
      <c r="G627" s="288">
        <f t="shared" si="6"/>
        <v>0</v>
      </c>
    </row>
    <row r="628" spans="1:7" s="77" customFormat="1" ht="32.1" customHeight="1">
      <c r="A628" s="91"/>
      <c r="B628" s="284">
        <f>'パターン2-2-6-1'!B629</f>
        <v>0</v>
      </c>
      <c r="C628" s="285"/>
      <c r="D628" s="286">
        <f>'パターン2-2-6-1'!G629</f>
        <v>0</v>
      </c>
      <c r="E628" s="285"/>
      <c r="F628" s="287"/>
      <c r="G628" s="288">
        <f t="shared" si="6"/>
        <v>0</v>
      </c>
    </row>
    <row r="629" spans="1:7" s="77" customFormat="1" ht="32.1" customHeight="1">
      <c r="A629" s="91"/>
      <c r="B629" s="284">
        <f>'パターン2-2-6-1'!B630</f>
        <v>0</v>
      </c>
      <c r="C629" s="285"/>
      <c r="D629" s="286">
        <f>'パターン2-2-6-1'!G630</f>
        <v>0</v>
      </c>
      <c r="E629" s="285"/>
      <c r="F629" s="287"/>
      <c r="G629" s="288">
        <f t="shared" si="6"/>
        <v>0</v>
      </c>
    </row>
    <row r="630" spans="1:7" s="77" customFormat="1" ht="32.1" customHeight="1">
      <c r="A630" s="91"/>
      <c r="B630" s="284">
        <f>'パターン2-2-6-1'!B631</f>
        <v>0</v>
      </c>
      <c r="C630" s="285"/>
      <c r="D630" s="286">
        <f>'パターン2-2-6-1'!G631</f>
        <v>0</v>
      </c>
      <c r="E630" s="285"/>
      <c r="F630" s="287"/>
      <c r="G630" s="288">
        <f t="shared" si="6"/>
        <v>0</v>
      </c>
    </row>
    <row r="631" spans="1:7" s="77" customFormat="1" ht="32.1" customHeight="1">
      <c r="A631" s="91"/>
      <c r="B631" s="284">
        <f>'パターン2-2-6-1'!B632</f>
        <v>0</v>
      </c>
      <c r="C631" s="285"/>
      <c r="D631" s="286">
        <f>'パターン2-2-6-1'!G632</f>
        <v>0</v>
      </c>
      <c r="E631" s="285"/>
      <c r="F631" s="287"/>
      <c r="G631" s="288">
        <f t="shared" si="6"/>
        <v>0</v>
      </c>
    </row>
    <row r="632" spans="1:7" s="77" customFormat="1" ht="32.1" customHeight="1">
      <c r="A632" s="91"/>
      <c r="B632" s="284">
        <f>'パターン2-2-6-1'!B633</f>
        <v>0</v>
      </c>
      <c r="C632" s="285"/>
      <c r="D632" s="286">
        <f>'パターン2-2-6-1'!G633</f>
        <v>0</v>
      </c>
      <c r="E632" s="285"/>
      <c r="F632" s="287"/>
      <c r="G632" s="288">
        <f t="shared" si="6"/>
        <v>0</v>
      </c>
    </row>
    <row r="633" spans="1:7" s="77" customFormat="1" ht="32.1" customHeight="1">
      <c r="A633" s="91"/>
      <c r="B633" s="284">
        <f>'パターン2-2-6-1'!B634</f>
        <v>0</v>
      </c>
      <c r="C633" s="285"/>
      <c r="D633" s="286">
        <f>'パターン2-2-6-1'!G634</f>
        <v>0</v>
      </c>
      <c r="E633" s="285"/>
      <c r="F633" s="287"/>
      <c r="G633" s="288">
        <f t="shared" si="6"/>
        <v>0</v>
      </c>
    </row>
    <row r="634" spans="1:7" s="77" customFormat="1" ht="32.1" customHeight="1">
      <c r="A634" s="91"/>
      <c r="B634" s="284">
        <f>'パターン2-2-6-1'!B635</f>
        <v>0</v>
      </c>
      <c r="C634" s="285"/>
      <c r="D634" s="286">
        <f>'パターン2-2-6-1'!G635</f>
        <v>0</v>
      </c>
      <c r="E634" s="285"/>
      <c r="F634" s="287"/>
      <c r="G634" s="288">
        <f t="shared" si="6"/>
        <v>0</v>
      </c>
    </row>
    <row r="635" spans="1:7" s="77" customFormat="1" ht="32.1" customHeight="1">
      <c r="A635" s="91"/>
      <c r="B635" s="284">
        <f>'パターン2-2-6-1'!B636</f>
        <v>0</v>
      </c>
      <c r="C635" s="285"/>
      <c r="D635" s="286">
        <f>'パターン2-2-6-1'!G636</f>
        <v>0</v>
      </c>
      <c r="E635" s="285"/>
      <c r="F635" s="287"/>
      <c r="G635" s="288">
        <f t="shared" si="6"/>
        <v>0</v>
      </c>
    </row>
    <row r="636" spans="1:7" s="77" customFormat="1" ht="32.1" customHeight="1">
      <c r="A636" s="91"/>
      <c r="B636" s="284">
        <f>'パターン2-2-6-1'!B637</f>
        <v>0</v>
      </c>
      <c r="C636" s="285"/>
      <c r="D636" s="286">
        <f>'パターン2-2-6-1'!G637</f>
        <v>0</v>
      </c>
      <c r="E636" s="285"/>
      <c r="F636" s="287"/>
      <c r="G636" s="288">
        <f t="shared" si="6"/>
        <v>0</v>
      </c>
    </row>
    <row r="637" spans="1:7" s="77" customFormat="1" ht="32.1" customHeight="1">
      <c r="A637" s="91"/>
      <c r="B637" s="284">
        <f>'パターン2-2-6-1'!B638</f>
        <v>0</v>
      </c>
      <c r="C637" s="285"/>
      <c r="D637" s="286">
        <f>'パターン2-2-6-1'!G638</f>
        <v>0</v>
      </c>
      <c r="E637" s="285"/>
      <c r="F637" s="287"/>
      <c r="G637" s="288">
        <f t="shared" si="6"/>
        <v>0</v>
      </c>
    </row>
    <row r="638" spans="1:7" s="77" customFormat="1" ht="32.1" customHeight="1">
      <c r="A638" s="91"/>
      <c r="B638" s="284">
        <f>'パターン2-2-6-1'!B639</f>
        <v>0</v>
      </c>
      <c r="C638" s="285"/>
      <c r="D638" s="286">
        <f>'パターン2-2-6-1'!G639</f>
        <v>0</v>
      </c>
      <c r="E638" s="285"/>
      <c r="F638" s="287"/>
      <c r="G638" s="288">
        <f t="shared" si="6"/>
        <v>0</v>
      </c>
    </row>
    <row r="639" spans="1:7" s="77" customFormat="1" ht="32.1" customHeight="1">
      <c r="A639" s="91"/>
      <c r="B639" s="284">
        <f>'パターン2-2-6-1'!B640</f>
        <v>0</v>
      </c>
      <c r="C639" s="285"/>
      <c r="D639" s="286">
        <f>'パターン2-2-6-1'!G640</f>
        <v>0</v>
      </c>
      <c r="E639" s="285"/>
      <c r="F639" s="287"/>
      <c r="G639" s="288">
        <f t="shared" si="6"/>
        <v>0</v>
      </c>
    </row>
    <row r="640" spans="1:7" s="77" customFormat="1" ht="32.1" customHeight="1">
      <c r="A640" s="91"/>
      <c r="B640" s="284">
        <f>'パターン2-2-6-1'!B641</f>
        <v>0</v>
      </c>
      <c r="C640" s="285"/>
      <c r="D640" s="286">
        <f>'パターン2-2-6-1'!G641</f>
        <v>0</v>
      </c>
      <c r="E640" s="285"/>
      <c r="F640" s="287"/>
      <c r="G640" s="288">
        <f t="shared" si="6"/>
        <v>0</v>
      </c>
    </row>
    <row r="641" spans="1:7" s="77" customFormat="1" ht="32.1" customHeight="1">
      <c r="A641" s="91"/>
      <c r="B641" s="284">
        <f>'パターン2-2-6-1'!B642</f>
        <v>0</v>
      </c>
      <c r="C641" s="285"/>
      <c r="D641" s="286">
        <f>'パターン2-2-6-1'!G642</f>
        <v>0</v>
      </c>
      <c r="E641" s="285"/>
      <c r="F641" s="287"/>
      <c r="G641" s="288">
        <f t="shared" si="6"/>
        <v>0</v>
      </c>
    </row>
    <row r="642" spans="1:7" s="77" customFormat="1" ht="32.1" customHeight="1">
      <c r="A642" s="91"/>
      <c r="B642" s="284">
        <f>'パターン2-2-6-1'!B643</f>
        <v>0</v>
      </c>
      <c r="C642" s="285"/>
      <c r="D642" s="286">
        <f>'パターン2-2-6-1'!G643</f>
        <v>0</v>
      </c>
      <c r="E642" s="285"/>
      <c r="F642" s="287"/>
      <c r="G642" s="288">
        <f t="shared" si="6"/>
        <v>0</v>
      </c>
    </row>
    <row r="643" spans="1:7" s="77" customFormat="1" ht="32.1" customHeight="1">
      <c r="A643" s="91"/>
      <c r="B643" s="284">
        <f>'パターン2-2-6-1'!B644</f>
        <v>0</v>
      </c>
      <c r="C643" s="285"/>
      <c r="D643" s="286">
        <f>'パターン2-2-6-1'!G644</f>
        <v>0</v>
      </c>
      <c r="E643" s="285"/>
      <c r="F643" s="287"/>
      <c r="G643" s="288">
        <f t="shared" si="6"/>
        <v>0</v>
      </c>
    </row>
    <row r="644" spans="1:7" s="77" customFormat="1" ht="32.1" customHeight="1">
      <c r="A644" s="91"/>
      <c r="B644" s="284">
        <f>'パターン2-2-6-1'!B645</f>
        <v>0</v>
      </c>
      <c r="C644" s="285"/>
      <c r="D644" s="286">
        <f>'パターン2-2-6-1'!G645</f>
        <v>0</v>
      </c>
      <c r="E644" s="285"/>
      <c r="F644" s="287"/>
      <c r="G644" s="288">
        <f t="shared" si="6"/>
        <v>0</v>
      </c>
    </row>
    <row r="645" spans="1:7" s="77" customFormat="1" ht="32.1" customHeight="1">
      <c r="A645" s="91"/>
      <c r="B645" s="284">
        <f>'パターン2-2-6-1'!B646</f>
        <v>0</v>
      </c>
      <c r="C645" s="285"/>
      <c r="D645" s="286">
        <f>'パターン2-2-6-1'!G646</f>
        <v>0</v>
      </c>
      <c r="E645" s="285"/>
      <c r="F645" s="287"/>
      <c r="G645" s="288">
        <f t="shared" si="6"/>
        <v>0</v>
      </c>
    </row>
    <row r="646" spans="1:7" s="77" customFormat="1" ht="32.1" customHeight="1">
      <c r="A646" s="91"/>
      <c r="B646" s="284">
        <f>'パターン2-2-6-1'!B647</f>
        <v>0</v>
      </c>
      <c r="C646" s="285"/>
      <c r="D646" s="286">
        <f>'パターン2-2-6-1'!G647</f>
        <v>0</v>
      </c>
      <c r="E646" s="285"/>
      <c r="F646" s="287"/>
      <c r="G646" s="288">
        <f t="shared" si="6"/>
        <v>0</v>
      </c>
    </row>
    <row r="647" spans="1:7" s="77" customFormat="1" ht="32.1" customHeight="1">
      <c r="A647" s="91"/>
      <c r="B647" s="284">
        <f>'パターン2-2-6-1'!B648</f>
        <v>0</v>
      </c>
      <c r="C647" s="285"/>
      <c r="D647" s="286">
        <f>'パターン2-2-6-1'!G648</f>
        <v>0</v>
      </c>
      <c r="E647" s="285"/>
      <c r="F647" s="287"/>
      <c r="G647" s="288">
        <f t="shared" si="6"/>
        <v>0</v>
      </c>
    </row>
    <row r="648" spans="1:7" s="77" customFormat="1" ht="32.1" customHeight="1">
      <c r="A648" s="91"/>
      <c r="B648" s="284">
        <f>'パターン2-2-6-1'!B649</f>
        <v>0</v>
      </c>
      <c r="C648" s="285"/>
      <c r="D648" s="286">
        <f>'パターン2-2-6-1'!G649</f>
        <v>0</v>
      </c>
      <c r="E648" s="285"/>
      <c r="F648" s="287"/>
      <c r="G648" s="288">
        <f t="shared" si="6"/>
        <v>0</v>
      </c>
    </row>
    <row r="649" spans="1:7" s="77" customFormat="1" ht="32.1" customHeight="1">
      <c r="A649" s="91"/>
      <c r="B649" s="284">
        <f>'パターン2-2-6-1'!B650</f>
        <v>0</v>
      </c>
      <c r="C649" s="285"/>
      <c r="D649" s="286">
        <f>'パターン2-2-6-1'!G650</f>
        <v>0</v>
      </c>
      <c r="E649" s="285"/>
      <c r="F649" s="287"/>
      <c r="G649" s="288">
        <f t="shared" si="6"/>
        <v>0</v>
      </c>
    </row>
    <row r="650" spans="1:7" s="77" customFormat="1" ht="32.1" customHeight="1">
      <c r="A650" s="91"/>
      <c r="B650" s="284">
        <f>'パターン2-2-6-1'!B651</f>
        <v>0</v>
      </c>
      <c r="C650" s="285"/>
      <c r="D650" s="286">
        <f>'パターン2-2-6-1'!G651</f>
        <v>0</v>
      </c>
      <c r="E650" s="285"/>
      <c r="F650" s="287"/>
      <c r="G650" s="288">
        <f t="shared" ref="G650:G713" si="7">D650+E650+F650-C650</f>
        <v>0</v>
      </c>
    </row>
    <row r="651" spans="1:7" s="77" customFormat="1" ht="32.1" customHeight="1">
      <c r="A651" s="91"/>
      <c r="B651" s="284">
        <f>'パターン2-2-6-1'!B652</f>
        <v>0</v>
      </c>
      <c r="C651" s="285"/>
      <c r="D651" s="286">
        <f>'パターン2-2-6-1'!G652</f>
        <v>0</v>
      </c>
      <c r="E651" s="285"/>
      <c r="F651" s="287"/>
      <c r="G651" s="288">
        <f t="shared" si="7"/>
        <v>0</v>
      </c>
    </row>
    <row r="652" spans="1:7" s="77" customFormat="1" ht="32.1" customHeight="1">
      <c r="A652" s="91"/>
      <c r="B652" s="284">
        <f>'パターン2-2-6-1'!B653</f>
        <v>0</v>
      </c>
      <c r="C652" s="285"/>
      <c r="D652" s="286">
        <f>'パターン2-2-6-1'!G653</f>
        <v>0</v>
      </c>
      <c r="E652" s="285"/>
      <c r="F652" s="287"/>
      <c r="G652" s="288">
        <f t="shared" si="7"/>
        <v>0</v>
      </c>
    </row>
    <row r="653" spans="1:7" s="77" customFormat="1" ht="32.1" customHeight="1">
      <c r="A653" s="91"/>
      <c r="B653" s="284">
        <f>'パターン2-2-6-1'!B654</f>
        <v>0</v>
      </c>
      <c r="C653" s="285"/>
      <c r="D653" s="286">
        <f>'パターン2-2-6-1'!G654</f>
        <v>0</v>
      </c>
      <c r="E653" s="285"/>
      <c r="F653" s="287"/>
      <c r="G653" s="288">
        <f t="shared" si="7"/>
        <v>0</v>
      </c>
    </row>
    <row r="654" spans="1:7" s="77" customFormat="1" ht="32.1" customHeight="1">
      <c r="A654" s="91"/>
      <c r="B654" s="284">
        <f>'パターン2-2-6-1'!B655</f>
        <v>0</v>
      </c>
      <c r="C654" s="285"/>
      <c r="D654" s="286">
        <f>'パターン2-2-6-1'!G655</f>
        <v>0</v>
      </c>
      <c r="E654" s="285"/>
      <c r="F654" s="287"/>
      <c r="G654" s="288">
        <f t="shared" si="7"/>
        <v>0</v>
      </c>
    </row>
    <row r="655" spans="1:7" s="77" customFormat="1" ht="32.1" customHeight="1">
      <c r="A655" s="91"/>
      <c r="B655" s="284">
        <f>'パターン2-2-6-1'!B656</f>
        <v>0</v>
      </c>
      <c r="C655" s="285"/>
      <c r="D655" s="286">
        <f>'パターン2-2-6-1'!G656</f>
        <v>0</v>
      </c>
      <c r="E655" s="285"/>
      <c r="F655" s="287"/>
      <c r="G655" s="288">
        <f t="shared" si="7"/>
        <v>0</v>
      </c>
    </row>
    <row r="656" spans="1:7" s="77" customFormat="1" ht="32.1" customHeight="1">
      <c r="A656" s="91"/>
      <c r="B656" s="284">
        <f>'パターン2-2-6-1'!B657</f>
        <v>0</v>
      </c>
      <c r="C656" s="285"/>
      <c r="D656" s="286">
        <f>'パターン2-2-6-1'!G657</f>
        <v>0</v>
      </c>
      <c r="E656" s="285"/>
      <c r="F656" s="287"/>
      <c r="G656" s="288">
        <f t="shared" si="7"/>
        <v>0</v>
      </c>
    </row>
    <row r="657" spans="1:7" s="77" customFormat="1" ht="32.1" customHeight="1">
      <c r="A657" s="91"/>
      <c r="B657" s="284">
        <f>'パターン2-2-6-1'!B658</f>
        <v>0</v>
      </c>
      <c r="C657" s="285"/>
      <c r="D657" s="286">
        <f>'パターン2-2-6-1'!G658</f>
        <v>0</v>
      </c>
      <c r="E657" s="285"/>
      <c r="F657" s="287"/>
      <c r="G657" s="288">
        <f t="shared" si="7"/>
        <v>0</v>
      </c>
    </row>
    <row r="658" spans="1:7" s="77" customFormat="1" ht="32.1" customHeight="1">
      <c r="A658" s="91"/>
      <c r="B658" s="284">
        <f>'パターン2-2-6-1'!B659</f>
        <v>0</v>
      </c>
      <c r="C658" s="285"/>
      <c r="D658" s="286">
        <f>'パターン2-2-6-1'!G659</f>
        <v>0</v>
      </c>
      <c r="E658" s="285"/>
      <c r="F658" s="287"/>
      <c r="G658" s="288">
        <f t="shared" si="7"/>
        <v>0</v>
      </c>
    </row>
    <row r="659" spans="1:7" s="77" customFormat="1" ht="32.1" customHeight="1">
      <c r="A659" s="91"/>
      <c r="B659" s="284">
        <f>'パターン2-2-6-1'!B660</f>
        <v>0</v>
      </c>
      <c r="C659" s="285"/>
      <c r="D659" s="286">
        <f>'パターン2-2-6-1'!G660</f>
        <v>0</v>
      </c>
      <c r="E659" s="285"/>
      <c r="F659" s="287"/>
      <c r="G659" s="288">
        <f t="shared" si="7"/>
        <v>0</v>
      </c>
    </row>
    <row r="660" spans="1:7" s="77" customFormat="1" ht="32.1" customHeight="1">
      <c r="A660" s="91"/>
      <c r="B660" s="284">
        <f>'パターン2-2-6-1'!B661</f>
        <v>0</v>
      </c>
      <c r="C660" s="285"/>
      <c r="D660" s="286">
        <f>'パターン2-2-6-1'!G661</f>
        <v>0</v>
      </c>
      <c r="E660" s="285"/>
      <c r="F660" s="287"/>
      <c r="G660" s="288">
        <f t="shared" si="7"/>
        <v>0</v>
      </c>
    </row>
    <row r="661" spans="1:7" s="77" customFormat="1" ht="32.1" customHeight="1">
      <c r="A661" s="91"/>
      <c r="B661" s="284">
        <f>'パターン2-2-6-1'!B662</f>
        <v>0</v>
      </c>
      <c r="C661" s="285"/>
      <c r="D661" s="286">
        <f>'パターン2-2-6-1'!G662</f>
        <v>0</v>
      </c>
      <c r="E661" s="285"/>
      <c r="F661" s="287"/>
      <c r="G661" s="288">
        <f t="shared" si="7"/>
        <v>0</v>
      </c>
    </row>
    <row r="662" spans="1:7" s="77" customFormat="1" ht="32.1" customHeight="1">
      <c r="A662" s="91"/>
      <c r="B662" s="284">
        <f>'パターン2-2-6-1'!B663</f>
        <v>0</v>
      </c>
      <c r="C662" s="285"/>
      <c r="D662" s="286">
        <f>'パターン2-2-6-1'!G663</f>
        <v>0</v>
      </c>
      <c r="E662" s="285"/>
      <c r="F662" s="287"/>
      <c r="G662" s="288">
        <f t="shared" si="7"/>
        <v>0</v>
      </c>
    </row>
    <row r="663" spans="1:7" s="77" customFormat="1" ht="32.1" customHeight="1">
      <c r="A663" s="91"/>
      <c r="B663" s="284">
        <f>'パターン2-2-6-1'!B664</f>
        <v>0</v>
      </c>
      <c r="C663" s="285"/>
      <c r="D663" s="286">
        <f>'パターン2-2-6-1'!G664</f>
        <v>0</v>
      </c>
      <c r="E663" s="285"/>
      <c r="F663" s="287"/>
      <c r="G663" s="288">
        <f t="shared" si="7"/>
        <v>0</v>
      </c>
    </row>
    <row r="664" spans="1:7" s="77" customFormat="1" ht="32.1" customHeight="1">
      <c r="A664" s="91"/>
      <c r="B664" s="284">
        <f>'パターン2-2-6-1'!B665</f>
        <v>0</v>
      </c>
      <c r="C664" s="285"/>
      <c r="D664" s="286">
        <f>'パターン2-2-6-1'!G665</f>
        <v>0</v>
      </c>
      <c r="E664" s="285"/>
      <c r="F664" s="287"/>
      <c r="G664" s="288">
        <f t="shared" si="7"/>
        <v>0</v>
      </c>
    </row>
    <row r="665" spans="1:7" s="77" customFormat="1" ht="32.1" customHeight="1">
      <c r="A665" s="91"/>
      <c r="B665" s="284">
        <f>'パターン2-2-6-1'!B666</f>
        <v>0</v>
      </c>
      <c r="C665" s="285"/>
      <c r="D665" s="286">
        <f>'パターン2-2-6-1'!G666</f>
        <v>0</v>
      </c>
      <c r="E665" s="285"/>
      <c r="F665" s="287"/>
      <c r="G665" s="288">
        <f t="shared" si="7"/>
        <v>0</v>
      </c>
    </row>
    <row r="666" spans="1:7" s="77" customFormat="1" ht="32.1" customHeight="1">
      <c r="A666" s="91"/>
      <c r="B666" s="284">
        <f>'パターン2-2-6-1'!B667</f>
        <v>0</v>
      </c>
      <c r="C666" s="285"/>
      <c r="D666" s="286">
        <f>'パターン2-2-6-1'!G667</f>
        <v>0</v>
      </c>
      <c r="E666" s="285"/>
      <c r="F666" s="287"/>
      <c r="G666" s="288">
        <f t="shared" si="7"/>
        <v>0</v>
      </c>
    </row>
    <row r="667" spans="1:7" s="77" customFormat="1" ht="32.1" customHeight="1">
      <c r="A667" s="91"/>
      <c r="B667" s="284">
        <f>'パターン2-2-6-1'!B668</f>
        <v>0</v>
      </c>
      <c r="C667" s="285"/>
      <c r="D667" s="286">
        <f>'パターン2-2-6-1'!G668</f>
        <v>0</v>
      </c>
      <c r="E667" s="285"/>
      <c r="F667" s="287"/>
      <c r="G667" s="288">
        <f t="shared" si="7"/>
        <v>0</v>
      </c>
    </row>
    <row r="668" spans="1:7" s="77" customFormat="1" ht="32.1" customHeight="1">
      <c r="A668" s="91"/>
      <c r="B668" s="284">
        <f>'パターン2-2-6-1'!B669</f>
        <v>0</v>
      </c>
      <c r="C668" s="285"/>
      <c r="D668" s="286">
        <f>'パターン2-2-6-1'!G669</f>
        <v>0</v>
      </c>
      <c r="E668" s="285"/>
      <c r="F668" s="287"/>
      <c r="G668" s="288">
        <f t="shared" si="7"/>
        <v>0</v>
      </c>
    </row>
    <row r="669" spans="1:7" s="77" customFormat="1" ht="32.1" customHeight="1">
      <c r="A669" s="91"/>
      <c r="B669" s="284">
        <f>'パターン2-2-6-1'!B670</f>
        <v>0</v>
      </c>
      <c r="C669" s="285"/>
      <c r="D669" s="286">
        <f>'パターン2-2-6-1'!G670</f>
        <v>0</v>
      </c>
      <c r="E669" s="285"/>
      <c r="F669" s="287"/>
      <c r="G669" s="288">
        <f t="shared" si="7"/>
        <v>0</v>
      </c>
    </row>
    <row r="670" spans="1:7" s="77" customFormat="1" ht="32.1" customHeight="1">
      <c r="A670" s="91"/>
      <c r="B670" s="284">
        <f>'パターン2-2-6-1'!B671</f>
        <v>0</v>
      </c>
      <c r="C670" s="285"/>
      <c r="D670" s="286">
        <f>'パターン2-2-6-1'!G671</f>
        <v>0</v>
      </c>
      <c r="E670" s="285"/>
      <c r="F670" s="287"/>
      <c r="G670" s="288">
        <f t="shared" si="7"/>
        <v>0</v>
      </c>
    </row>
    <row r="671" spans="1:7" s="77" customFormat="1" ht="32.1" customHeight="1">
      <c r="A671" s="91"/>
      <c r="B671" s="284">
        <f>'パターン2-2-6-1'!B672</f>
        <v>0</v>
      </c>
      <c r="C671" s="285"/>
      <c r="D671" s="286">
        <f>'パターン2-2-6-1'!G672</f>
        <v>0</v>
      </c>
      <c r="E671" s="285"/>
      <c r="F671" s="287"/>
      <c r="G671" s="288">
        <f t="shared" si="7"/>
        <v>0</v>
      </c>
    </row>
    <row r="672" spans="1:7" s="77" customFormat="1" ht="32.1" customHeight="1">
      <c r="A672" s="91"/>
      <c r="B672" s="284">
        <f>'パターン2-2-6-1'!B673</f>
        <v>0</v>
      </c>
      <c r="C672" s="285"/>
      <c r="D672" s="286">
        <f>'パターン2-2-6-1'!G673</f>
        <v>0</v>
      </c>
      <c r="E672" s="285"/>
      <c r="F672" s="287"/>
      <c r="G672" s="288">
        <f t="shared" si="7"/>
        <v>0</v>
      </c>
    </row>
    <row r="673" spans="1:7" s="77" customFormat="1" ht="32.1" customHeight="1">
      <c r="A673" s="91"/>
      <c r="B673" s="284">
        <f>'パターン2-2-6-1'!B674</f>
        <v>0</v>
      </c>
      <c r="C673" s="285"/>
      <c r="D673" s="286">
        <f>'パターン2-2-6-1'!G674</f>
        <v>0</v>
      </c>
      <c r="E673" s="285"/>
      <c r="F673" s="287"/>
      <c r="G673" s="288">
        <f t="shared" si="7"/>
        <v>0</v>
      </c>
    </row>
    <row r="674" spans="1:7" s="77" customFormat="1" ht="32.1" customHeight="1">
      <c r="A674" s="91"/>
      <c r="B674" s="284">
        <f>'パターン2-2-6-1'!B675</f>
        <v>0</v>
      </c>
      <c r="C674" s="285"/>
      <c r="D674" s="286">
        <f>'パターン2-2-6-1'!G675</f>
        <v>0</v>
      </c>
      <c r="E674" s="285"/>
      <c r="F674" s="287"/>
      <c r="G674" s="288">
        <f t="shared" si="7"/>
        <v>0</v>
      </c>
    </row>
    <row r="675" spans="1:7" s="77" customFormat="1" ht="32.1" customHeight="1">
      <c r="A675" s="91"/>
      <c r="B675" s="284">
        <f>'パターン2-2-6-1'!B676</f>
        <v>0</v>
      </c>
      <c r="C675" s="285"/>
      <c r="D675" s="286">
        <f>'パターン2-2-6-1'!G676</f>
        <v>0</v>
      </c>
      <c r="E675" s="285"/>
      <c r="F675" s="287"/>
      <c r="G675" s="288">
        <f t="shared" si="7"/>
        <v>0</v>
      </c>
    </row>
    <row r="676" spans="1:7" s="77" customFormat="1" ht="32.1" customHeight="1">
      <c r="A676" s="91"/>
      <c r="B676" s="284">
        <f>'パターン2-2-6-1'!B677</f>
        <v>0</v>
      </c>
      <c r="C676" s="285"/>
      <c r="D676" s="286">
        <f>'パターン2-2-6-1'!G677</f>
        <v>0</v>
      </c>
      <c r="E676" s="285"/>
      <c r="F676" s="287"/>
      <c r="G676" s="288">
        <f t="shared" si="7"/>
        <v>0</v>
      </c>
    </row>
    <row r="677" spans="1:7" s="77" customFormat="1" ht="32.1" customHeight="1">
      <c r="A677" s="91"/>
      <c r="B677" s="284">
        <f>'パターン2-2-6-1'!B678</f>
        <v>0</v>
      </c>
      <c r="C677" s="285"/>
      <c r="D677" s="286">
        <f>'パターン2-2-6-1'!G678</f>
        <v>0</v>
      </c>
      <c r="E677" s="285"/>
      <c r="F677" s="287"/>
      <c r="G677" s="288">
        <f t="shared" si="7"/>
        <v>0</v>
      </c>
    </row>
    <row r="678" spans="1:7" s="77" customFormat="1" ht="32.1" customHeight="1">
      <c r="A678" s="91"/>
      <c r="B678" s="284">
        <f>'パターン2-2-6-1'!B679</f>
        <v>0</v>
      </c>
      <c r="C678" s="285"/>
      <c r="D678" s="286">
        <f>'パターン2-2-6-1'!G679</f>
        <v>0</v>
      </c>
      <c r="E678" s="285"/>
      <c r="F678" s="287"/>
      <c r="G678" s="288">
        <f t="shared" si="7"/>
        <v>0</v>
      </c>
    </row>
    <row r="679" spans="1:7" s="77" customFormat="1" ht="32.1" customHeight="1">
      <c r="A679" s="91"/>
      <c r="B679" s="284">
        <f>'パターン2-2-6-1'!B680</f>
        <v>0</v>
      </c>
      <c r="C679" s="285"/>
      <c r="D679" s="286">
        <f>'パターン2-2-6-1'!G680</f>
        <v>0</v>
      </c>
      <c r="E679" s="285"/>
      <c r="F679" s="287"/>
      <c r="G679" s="288">
        <f t="shared" si="7"/>
        <v>0</v>
      </c>
    </row>
    <row r="680" spans="1:7" s="77" customFormat="1" ht="32.1" customHeight="1">
      <c r="A680" s="91"/>
      <c r="B680" s="284">
        <f>'パターン2-2-6-1'!B681</f>
        <v>0</v>
      </c>
      <c r="C680" s="285"/>
      <c r="D680" s="286">
        <f>'パターン2-2-6-1'!G681</f>
        <v>0</v>
      </c>
      <c r="E680" s="285"/>
      <c r="F680" s="287"/>
      <c r="G680" s="288">
        <f t="shared" si="7"/>
        <v>0</v>
      </c>
    </row>
    <row r="681" spans="1:7" s="77" customFormat="1" ht="32.1" customHeight="1">
      <c r="A681" s="91"/>
      <c r="B681" s="284">
        <f>'パターン2-2-6-1'!B682</f>
        <v>0</v>
      </c>
      <c r="C681" s="285"/>
      <c r="D681" s="286">
        <f>'パターン2-2-6-1'!G682</f>
        <v>0</v>
      </c>
      <c r="E681" s="285"/>
      <c r="F681" s="287"/>
      <c r="G681" s="288">
        <f t="shared" si="7"/>
        <v>0</v>
      </c>
    </row>
    <row r="682" spans="1:7" s="77" customFormat="1" ht="32.1" customHeight="1">
      <c r="A682" s="91"/>
      <c r="B682" s="284">
        <f>'パターン2-2-6-1'!B683</f>
        <v>0</v>
      </c>
      <c r="C682" s="285"/>
      <c r="D682" s="286">
        <f>'パターン2-2-6-1'!G683</f>
        <v>0</v>
      </c>
      <c r="E682" s="285"/>
      <c r="F682" s="287"/>
      <c r="G682" s="288">
        <f t="shared" si="7"/>
        <v>0</v>
      </c>
    </row>
    <row r="683" spans="1:7" s="77" customFormat="1" ht="32.1" customHeight="1">
      <c r="A683" s="91"/>
      <c r="B683" s="284">
        <f>'パターン2-2-6-1'!B684</f>
        <v>0</v>
      </c>
      <c r="C683" s="285"/>
      <c r="D683" s="286">
        <f>'パターン2-2-6-1'!G684</f>
        <v>0</v>
      </c>
      <c r="E683" s="285"/>
      <c r="F683" s="287"/>
      <c r="G683" s="288">
        <f t="shared" si="7"/>
        <v>0</v>
      </c>
    </row>
    <row r="684" spans="1:7" s="77" customFormat="1" ht="32.1" customHeight="1">
      <c r="A684" s="91"/>
      <c r="B684" s="284">
        <f>'パターン2-2-6-1'!B685</f>
        <v>0</v>
      </c>
      <c r="C684" s="285"/>
      <c r="D684" s="286">
        <f>'パターン2-2-6-1'!G685</f>
        <v>0</v>
      </c>
      <c r="E684" s="285"/>
      <c r="F684" s="287"/>
      <c r="G684" s="288">
        <f t="shared" si="7"/>
        <v>0</v>
      </c>
    </row>
    <row r="685" spans="1:7" s="77" customFormat="1" ht="32.1" customHeight="1">
      <c r="A685" s="91"/>
      <c r="B685" s="284">
        <f>'パターン2-2-6-1'!B686</f>
        <v>0</v>
      </c>
      <c r="C685" s="285"/>
      <c r="D685" s="286">
        <f>'パターン2-2-6-1'!G686</f>
        <v>0</v>
      </c>
      <c r="E685" s="285"/>
      <c r="F685" s="287"/>
      <c r="G685" s="288">
        <f t="shared" si="7"/>
        <v>0</v>
      </c>
    </row>
    <row r="686" spans="1:7" s="77" customFormat="1" ht="32.1" customHeight="1">
      <c r="A686" s="91"/>
      <c r="B686" s="284">
        <f>'パターン2-2-6-1'!B687</f>
        <v>0</v>
      </c>
      <c r="C686" s="285"/>
      <c r="D686" s="286">
        <f>'パターン2-2-6-1'!G687</f>
        <v>0</v>
      </c>
      <c r="E686" s="285"/>
      <c r="F686" s="287"/>
      <c r="G686" s="288">
        <f t="shared" si="7"/>
        <v>0</v>
      </c>
    </row>
    <row r="687" spans="1:7" s="77" customFormat="1" ht="32.1" customHeight="1">
      <c r="A687" s="91"/>
      <c r="B687" s="284">
        <f>'パターン2-2-6-1'!B688</f>
        <v>0</v>
      </c>
      <c r="C687" s="285"/>
      <c r="D687" s="286">
        <f>'パターン2-2-6-1'!G688</f>
        <v>0</v>
      </c>
      <c r="E687" s="285"/>
      <c r="F687" s="287"/>
      <c r="G687" s="288">
        <f t="shared" si="7"/>
        <v>0</v>
      </c>
    </row>
    <row r="688" spans="1:7" s="77" customFormat="1" ht="32.1" customHeight="1">
      <c r="A688" s="91"/>
      <c r="B688" s="284">
        <f>'パターン2-2-6-1'!B689</f>
        <v>0</v>
      </c>
      <c r="C688" s="285"/>
      <c r="D688" s="286">
        <f>'パターン2-2-6-1'!G689</f>
        <v>0</v>
      </c>
      <c r="E688" s="285"/>
      <c r="F688" s="287"/>
      <c r="G688" s="288">
        <f t="shared" si="7"/>
        <v>0</v>
      </c>
    </row>
    <row r="689" spans="1:7" s="77" customFormat="1" ht="32.1" customHeight="1">
      <c r="A689" s="91"/>
      <c r="B689" s="284">
        <f>'パターン2-2-6-1'!B690</f>
        <v>0</v>
      </c>
      <c r="C689" s="285"/>
      <c r="D689" s="286">
        <f>'パターン2-2-6-1'!G690</f>
        <v>0</v>
      </c>
      <c r="E689" s="285"/>
      <c r="F689" s="287"/>
      <c r="G689" s="288">
        <f t="shared" si="7"/>
        <v>0</v>
      </c>
    </row>
    <row r="690" spans="1:7" s="77" customFormat="1" ht="32.1" customHeight="1">
      <c r="A690" s="91"/>
      <c r="B690" s="284">
        <f>'パターン2-2-6-1'!B691</f>
        <v>0</v>
      </c>
      <c r="C690" s="285"/>
      <c r="D690" s="286">
        <f>'パターン2-2-6-1'!G691</f>
        <v>0</v>
      </c>
      <c r="E690" s="285"/>
      <c r="F690" s="287"/>
      <c r="G690" s="288">
        <f t="shared" si="7"/>
        <v>0</v>
      </c>
    </row>
    <row r="691" spans="1:7" s="77" customFormat="1" ht="32.1" customHeight="1">
      <c r="A691" s="91"/>
      <c r="B691" s="284">
        <f>'パターン2-2-6-1'!B692</f>
        <v>0</v>
      </c>
      <c r="C691" s="285"/>
      <c r="D691" s="286">
        <f>'パターン2-2-6-1'!G692</f>
        <v>0</v>
      </c>
      <c r="E691" s="285"/>
      <c r="F691" s="287"/>
      <c r="G691" s="288">
        <f t="shared" si="7"/>
        <v>0</v>
      </c>
    </row>
    <row r="692" spans="1:7" s="77" customFormat="1" ht="32.1" customHeight="1">
      <c r="A692" s="91"/>
      <c r="B692" s="284">
        <f>'パターン2-2-6-1'!B693</f>
        <v>0</v>
      </c>
      <c r="C692" s="285"/>
      <c r="D692" s="286">
        <f>'パターン2-2-6-1'!G693</f>
        <v>0</v>
      </c>
      <c r="E692" s="285"/>
      <c r="F692" s="287"/>
      <c r="G692" s="288">
        <f t="shared" si="7"/>
        <v>0</v>
      </c>
    </row>
    <row r="693" spans="1:7" s="77" customFormat="1" ht="32.1" customHeight="1">
      <c r="A693" s="91"/>
      <c r="B693" s="284">
        <f>'パターン2-2-6-1'!B694</f>
        <v>0</v>
      </c>
      <c r="C693" s="285"/>
      <c r="D693" s="286">
        <f>'パターン2-2-6-1'!G694</f>
        <v>0</v>
      </c>
      <c r="E693" s="285"/>
      <c r="F693" s="287"/>
      <c r="G693" s="288">
        <f t="shared" si="7"/>
        <v>0</v>
      </c>
    </row>
    <row r="694" spans="1:7" s="77" customFormat="1" ht="32.1" customHeight="1">
      <c r="A694" s="91"/>
      <c r="B694" s="284">
        <f>'パターン2-2-6-1'!B695</f>
        <v>0</v>
      </c>
      <c r="C694" s="285"/>
      <c r="D694" s="286">
        <f>'パターン2-2-6-1'!G695</f>
        <v>0</v>
      </c>
      <c r="E694" s="285"/>
      <c r="F694" s="287"/>
      <c r="G694" s="288">
        <f t="shared" si="7"/>
        <v>0</v>
      </c>
    </row>
    <row r="695" spans="1:7" s="77" customFormat="1" ht="32.1" customHeight="1">
      <c r="A695" s="91"/>
      <c r="B695" s="284">
        <f>'パターン2-2-6-1'!B696</f>
        <v>0</v>
      </c>
      <c r="C695" s="285"/>
      <c r="D695" s="286">
        <f>'パターン2-2-6-1'!G696</f>
        <v>0</v>
      </c>
      <c r="E695" s="285"/>
      <c r="F695" s="287"/>
      <c r="G695" s="288">
        <f t="shared" si="7"/>
        <v>0</v>
      </c>
    </row>
    <row r="696" spans="1:7" s="77" customFormat="1" ht="32.1" customHeight="1">
      <c r="A696" s="91"/>
      <c r="B696" s="284">
        <f>'パターン2-2-6-1'!B697</f>
        <v>0</v>
      </c>
      <c r="C696" s="285"/>
      <c r="D696" s="286">
        <f>'パターン2-2-6-1'!G697</f>
        <v>0</v>
      </c>
      <c r="E696" s="285"/>
      <c r="F696" s="287"/>
      <c r="G696" s="288">
        <f t="shared" si="7"/>
        <v>0</v>
      </c>
    </row>
    <row r="697" spans="1:7" s="77" customFormat="1" ht="32.1" customHeight="1">
      <c r="A697" s="91"/>
      <c r="B697" s="284">
        <f>'パターン2-2-6-1'!B698</f>
        <v>0</v>
      </c>
      <c r="C697" s="285"/>
      <c r="D697" s="286">
        <f>'パターン2-2-6-1'!G698</f>
        <v>0</v>
      </c>
      <c r="E697" s="285"/>
      <c r="F697" s="287"/>
      <c r="G697" s="288">
        <f t="shared" si="7"/>
        <v>0</v>
      </c>
    </row>
    <row r="698" spans="1:7" s="77" customFormat="1" ht="32.1" customHeight="1">
      <c r="A698" s="91"/>
      <c r="B698" s="284">
        <f>'パターン2-2-6-1'!B699</f>
        <v>0</v>
      </c>
      <c r="C698" s="285"/>
      <c r="D698" s="286">
        <f>'パターン2-2-6-1'!G699</f>
        <v>0</v>
      </c>
      <c r="E698" s="285"/>
      <c r="F698" s="287"/>
      <c r="G698" s="288">
        <f t="shared" si="7"/>
        <v>0</v>
      </c>
    </row>
    <row r="699" spans="1:7" s="77" customFormat="1" ht="32.1" customHeight="1">
      <c r="A699" s="91"/>
      <c r="B699" s="284">
        <f>'パターン2-2-6-1'!B700</f>
        <v>0</v>
      </c>
      <c r="C699" s="285"/>
      <c r="D699" s="286">
        <f>'パターン2-2-6-1'!G700</f>
        <v>0</v>
      </c>
      <c r="E699" s="285"/>
      <c r="F699" s="287"/>
      <c r="G699" s="288">
        <f t="shared" si="7"/>
        <v>0</v>
      </c>
    </row>
    <row r="700" spans="1:7" s="77" customFormat="1" ht="32.1" customHeight="1">
      <c r="A700" s="91"/>
      <c r="B700" s="284">
        <f>'パターン2-2-6-1'!B701</f>
        <v>0</v>
      </c>
      <c r="C700" s="285"/>
      <c r="D700" s="286">
        <f>'パターン2-2-6-1'!G701</f>
        <v>0</v>
      </c>
      <c r="E700" s="285"/>
      <c r="F700" s="287"/>
      <c r="G700" s="288">
        <f t="shared" si="7"/>
        <v>0</v>
      </c>
    </row>
    <row r="701" spans="1:7" s="77" customFormat="1" ht="32.1" customHeight="1">
      <c r="A701" s="91"/>
      <c r="B701" s="284">
        <f>'パターン2-2-6-1'!B702</f>
        <v>0</v>
      </c>
      <c r="C701" s="285"/>
      <c r="D701" s="286">
        <f>'パターン2-2-6-1'!G702</f>
        <v>0</v>
      </c>
      <c r="E701" s="285"/>
      <c r="F701" s="287"/>
      <c r="G701" s="288">
        <f t="shared" si="7"/>
        <v>0</v>
      </c>
    </row>
    <row r="702" spans="1:7" s="77" customFormat="1" ht="32.1" customHeight="1">
      <c r="A702" s="91"/>
      <c r="B702" s="284">
        <f>'パターン2-2-6-1'!B703</f>
        <v>0</v>
      </c>
      <c r="C702" s="285"/>
      <c r="D702" s="286">
        <f>'パターン2-2-6-1'!G703</f>
        <v>0</v>
      </c>
      <c r="E702" s="285"/>
      <c r="F702" s="287"/>
      <c r="G702" s="288">
        <f t="shared" si="7"/>
        <v>0</v>
      </c>
    </row>
    <row r="703" spans="1:7" s="77" customFormat="1" ht="32.1" customHeight="1">
      <c r="A703" s="91"/>
      <c r="B703" s="284">
        <f>'パターン2-2-6-1'!B704</f>
        <v>0</v>
      </c>
      <c r="C703" s="285"/>
      <c r="D703" s="286">
        <f>'パターン2-2-6-1'!G704</f>
        <v>0</v>
      </c>
      <c r="E703" s="285"/>
      <c r="F703" s="287"/>
      <c r="G703" s="288">
        <f t="shared" si="7"/>
        <v>0</v>
      </c>
    </row>
    <row r="704" spans="1:7" s="77" customFormat="1" ht="32.1" customHeight="1">
      <c r="A704" s="91"/>
      <c r="B704" s="284">
        <f>'パターン2-2-6-1'!B705</f>
        <v>0</v>
      </c>
      <c r="C704" s="285"/>
      <c r="D704" s="286">
        <f>'パターン2-2-6-1'!G705</f>
        <v>0</v>
      </c>
      <c r="E704" s="285"/>
      <c r="F704" s="287"/>
      <c r="G704" s="288">
        <f t="shared" si="7"/>
        <v>0</v>
      </c>
    </row>
    <row r="705" spans="1:7" s="77" customFormat="1" ht="32.1" customHeight="1">
      <c r="A705" s="91"/>
      <c r="B705" s="284">
        <f>'パターン2-2-6-1'!B706</f>
        <v>0</v>
      </c>
      <c r="C705" s="285"/>
      <c r="D705" s="286">
        <f>'パターン2-2-6-1'!G706</f>
        <v>0</v>
      </c>
      <c r="E705" s="285"/>
      <c r="F705" s="287"/>
      <c r="G705" s="288">
        <f t="shared" si="7"/>
        <v>0</v>
      </c>
    </row>
    <row r="706" spans="1:7" s="77" customFormat="1" ht="32.1" customHeight="1">
      <c r="A706" s="91"/>
      <c r="B706" s="284">
        <f>'パターン2-2-6-1'!B707</f>
        <v>0</v>
      </c>
      <c r="C706" s="285"/>
      <c r="D706" s="286">
        <f>'パターン2-2-6-1'!G707</f>
        <v>0</v>
      </c>
      <c r="E706" s="285"/>
      <c r="F706" s="287"/>
      <c r="G706" s="288">
        <f t="shared" si="7"/>
        <v>0</v>
      </c>
    </row>
    <row r="707" spans="1:7" s="77" customFormat="1" ht="32.1" customHeight="1">
      <c r="A707" s="91"/>
      <c r="B707" s="284">
        <f>'パターン2-2-6-1'!B708</f>
        <v>0</v>
      </c>
      <c r="C707" s="285"/>
      <c r="D707" s="286">
        <f>'パターン2-2-6-1'!G708</f>
        <v>0</v>
      </c>
      <c r="E707" s="285"/>
      <c r="F707" s="287"/>
      <c r="G707" s="288">
        <f t="shared" si="7"/>
        <v>0</v>
      </c>
    </row>
    <row r="708" spans="1:7" s="77" customFormat="1" ht="32.1" customHeight="1">
      <c r="A708" s="91"/>
      <c r="B708" s="284">
        <f>'パターン2-2-6-1'!B709</f>
        <v>0</v>
      </c>
      <c r="C708" s="285"/>
      <c r="D708" s="286">
        <f>'パターン2-2-6-1'!G709</f>
        <v>0</v>
      </c>
      <c r="E708" s="285"/>
      <c r="F708" s="287"/>
      <c r="G708" s="288">
        <f t="shared" si="7"/>
        <v>0</v>
      </c>
    </row>
    <row r="709" spans="1:7" s="77" customFormat="1" ht="32.1" customHeight="1">
      <c r="A709" s="91"/>
      <c r="B709" s="284">
        <f>'パターン2-2-6-1'!B710</f>
        <v>0</v>
      </c>
      <c r="C709" s="285"/>
      <c r="D709" s="286">
        <f>'パターン2-2-6-1'!G710</f>
        <v>0</v>
      </c>
      <c r="E709" s="285"/>
      <c r="F709" s="287"/>
      <c r="G709" s="288">
        <f t="shared" si="7"/>
        <v>0</v>
      </c>
    </row>
    <row r="710" spans="1:7" s="77" customFormat="1" ht="32.1" customHeight="1">
      <c r="A710" s="91"/>
      <c r="B710" s="284">
        <f>'パターン2-2-6-1'!B711</f>
        <v>0</v>
      </c>
      <c r="C710" s="285"/>
      <c r="D710" s="286">
        <f>'パターン2-2-6-1'!G711</f>
        <v>0</v>
      </c>
      <c r="E710" s="285"/>
      <c r="F710" s="287"/>
      <c r="G710" s="288">
        <f t="shared" si="7"/>
        <v>0</v>
      </c>
    </row>
    <row r="711" spans="1:7" s="77" customFormat="1" ht="32.1" customHeight="1">
      <c r="A711" s="91"/>
      <c r="B711" s="284">
        <f>'パターン2-2-6-1'!B712</f>
        <v>0</v>
      </c>
      <c r="C711" s="285"/>
      <c r="D711" s="286">
        <f>'パターン2-2-6-1'!G712</f>
        <v>0</v>
      </c>
      <c r="E711" s="285"/>
      <c r="F711" s="287"/>
      <c r="G711" s="288">
        <f t="shared" si="7"/>
        <v>0</v>
      </c>
    </row>
    <row r="712" spans="1:7" s="77" customFormat="1" ht="32.1" customHeight="1">
      <c r="A712" s="91"/>
      <c r="B712" s="284">
        <f>'パターン2-2-6-1'!B713</f>
        <v>0</v>
      </c>
      <c r="C712" s="285"/>
      <c r="D712" s="286">
        <f>'パターン2-2-6-1'!G713</f>
        <v>0</v>
      </c>
      <c r="E712" s="285"/>
      <c r="F712" s="287"/>
      <c r="G712" s="288">
        <f t="shared" si="7"/>
        <v>0</v>
      </c>
    </row>
    <row r="713" spans="1:7" s="77" customFormat="1" ht="32.1" customHeight="1">
      <c r="A713" s="91"/>
      <c r="B713" s="284">
        <f>'パターン2-2-6-1'!B714</f>
        <v>0</v>
      </c>
      <c r="C713" s="285"/>
      <c r="D713" s="286">
        <f>'パターン2-2-6-1'!G714</f>
        <v>0</v>
      </c>
      <c r="E713" s="285"/>
      <c r="F713" s="287"/>
      <c r="G713" s="288">
        <f t="shared" si="7"/>
        <v>0</v>
      </c>
    </row>
    <row r="714" spans="1:7" s="77" customFormat="1" ht="32.1" customHeight="1">
      <c r="A714" s="91"/>
      <c r="B714" s="284">
        <f>'パターン2-2-6-1'!B715</f>
        <v>0</v>
      </c>
      <c r="C714" s="285"/>
      <c r="D714" s="286">
        <f>'パターン2-2-6-1'!G715</f>
        <v>0</v>
      </c>
      <c r="E714" s="285"/>
      <c r="F714" s="287"/>
      <c r="G714" s="288">
        <f t="shared" ref="G714:G777" si="8">D714+E714+F714-C714</f>
        <v>0</v>
      </c>
    </row>
    <row r="715" spans="1:7" s="77" customFormat="1" ht="32.1" customHeight="1">
      <c r="A715" s="91"/>
      <c r="B715" s="284">
        <f>'パターン2-2-6-1'!B716</f>
        <v>0</v>
      </c>
      <c r="C715" s="285"/>
      <c r="D715" s="286">
        <f>'パターン2-2-6-1'!G716</f>
        <v>0</v>
      </c>
      <c r="E715" s="285"/>
      <c r="F715" s="287"/>
      <c r="G715" s="288">
        <f t="shared" si="8"/>
        <v>0</v>
      </c>
    </row>
    <row r="716" spans="1:7" s="77" customFormat="1" ht="32.1" customHeight="1">
      <c r="A716" s="91"/>
      <c r="B716" s="284">
        <f>'パターン2-2-6-1'!B717</f>
        <v>0</v>
      </c>
      <c r="C716" s="285"/>
      <c r="D716" s="286">
        <f>'パターン2-2-6-1'!G717</f>
        <v>0</v>
      </c>
      <c r="E716" s="285"/>
      <c r="F716" s="287"/>
      <c r="G716" s="288">
        <f t="shared" si="8"/>
        <v>0</v>
      </c>
    </row>
    <row r="717" spans="1:7" s="77" customFormat="1" ht="32.1" customHeight="1">
      <c r="A717" s="91"/>
      <c r="B717" s="284">
        <f>'パターン2-2-6-1'!B718</f>
        <v>0</v>
      </c>
      <c r="C717" s="285"/>
      <c r="D717" s="286">
        <f>'パターン2-2-6-1'!G718</f>
        <v>0</v>
      </c>
      <c r="E717" s="285"/>
      <c r="F717" s="287"/>
      <c r="G717" s="288">
        <f t="shared" si="8"/>
        <v>0</v>
      </c>
    </row>
    <row r="718" spans="1:7" s="77" customFormat="1" ht="32.1" customHeight="1">
      <c r="A718" s="91"/>
      <c r="B718" s="284">
        <f>'パターン2-2-6-1'!B719</f>
        <v>0</v>
      </c>
      <c r="C718" s="285"/>
      <c r="D718" s="286">
        <f>'パターン2-2-6-1'!G719</f>
        <v>0</v>
      </c>
      <c r="E718" s="285"/>
      <c r="F718" s="287"/>
      <c r="G718" s="288">
        <f t="shared" si="8"/>
        <v>0</v>
      </c>
    </row>
    <row r="719" spans="1:7" s="77" customFormat="1" ht="32.1" customHeight="1">
      <c r="A719" s="91"/>
      <c r="B719" s="284">
        <f>'パターン2-2-6-1'!B720</f>
        <v>0</v>
      </c>
      <c r="C719" s="285"/>
      <c r="D719" s="286">
        <f>'パターン2-2-6-1'!G720</f>
        <v>0</v>
      </c>
      <c r="E719" s="285"/>
      <c r="F719" s="287"/>
      <c r="G719" s="288">
        <f t="shared" si="8"/>
        <v>0</v>
      </c>
    </row>
    <row r="720" spans="1:7" s="77" customFormat="1" ht="32.1" customHeight="1">
      <c r="A720" s="91"/>
      <c r="B720" s="284">
        <f>'パターン2-2-6-1'!B721</f>
        <v>0</v>
      </c>
      <c r="C720" s="285"/>
      <c r="D720" s="286">
        <f>'パターン2-2-6-1'!G721</f>
        <v>0</v>
      </c>
      <c r="E720" s="285"/>
      <c r="F720" s="287"/>
      <c r="G720" s="288">
        <f t="shared" si="8"/>
        <v>0</v>
      </c>
    </row>
    <row r="721" spans="1:7" s="77" customFormat="1" ht="32.1" customHeight="1">
      <c r="A721" s="91"/>
      <c r="B721" s="284">
        <f>'パターン2-2-6-1'!B722</f>
        <v>0</v>
      </c>
      <c r="C721" s="285"/>
      <c r="D721" s="286">
        <f>'パターン2-2-6-1'!G722</f>
        <v>0</v>
      </c>
      <c r="E721" s="285"/>
      <c r="F721" s="287"/>
      <c r="G721" s="288">
        <f t="shared" si="8"/>
        <v>0</v>
      </c>
    </row>
    <row r="722" spans="1:7" s="77" customFormat="1" ht="32.1" customHeight="1">
      <c r="A722" s="91"/>
      <c r="B722" s="284">
        <f>'パターン2-2-6-1'!B723</f>
        <v>0</v>
      </c>
      <c r="C722" s="285"/>
      <c r="D722" s="286">
        <f>'パターン2-2-6-1'!G723</f>
        <v>0</v>
      </c>
      <c r="E722" s="285"/>
      <c r="F722" s="287"/>
      <c r="G722" s="288">
        <f t="shared" si="8"/>
        <v>0</v>
      </c>
    </row>
    <row r="723" spans="1:7" s="77" customFormat="1" ht="32.1" customHeight="1">
      <c r="A723" s="91"/>
      <c r="B723" s="284">
        <f>'パターン2-2-6-1'!B724</f>
        <v>0</v>
      </c>
      <c r="C723" s="285"/>
      <c r="D723" s="286">
        <f>'パターン2-2-6-1'!G724</f>
        <v>0</v>
      </c>
      <c r="E723" s="285"/>
      <c r="F723" s="287"/>
      <c r="G723" s="288">
        <f t="shared" si="8"/>
        <v>0</v>
      </c>
    </row>
    <row r="724" spans="1:7" s="77" customFormat="1" ht="32.1" customHeight="1">
      <c r="A724" s="91"/>
      <c r="B724" s="284">
        <f>'パターン2-2-6-1'!B725</f>
        <v>0</v>
      </c>
      <c r="C724" s="285"/>
      <c r="D724" s="286">
        <f>'パターン2-2-6-1'!G725</f>
        <v>0</v>
      </c>
      <c r="E724" s="285"/>
      <c r="F724" s="287"/>
      <c r="G724" s="288">
        <f t="shared" si="8"/>
        <v>0</v>
      </c>
    </row>
    <row r="725" spans="1:7" s="77" customFormat="1" ht="32.1" customHeight="1">
      <c r="A725" s="91"/>
      <c r="B725" s="284">
        <f>'パターン2-2-6-1'!B726</f>
        <v>0</v>
      </c>
      <c r="C725" s="285"/>
      <c r="D725" s="286">
        <f>'パターン2-2-6-1'!G726</f>
        <v>0</v>
      </c>
      <c r="E725" s="285"/>
      <c r="F725" s="287"/>
      <c r="G725" s="288">
        <f t="shared" si="8"/>
        <v>0</v>
      </c>
    </row>
    <row r="726" spans="1:7" s="77" customFormat="1" ht="32.1" customHeight="1">
      <c r="A726" s="91"/>
      <c r="B726" s="284">
        <f>'パターン2-2-6-1'!B727</f>
        <v>0</v>
      </c>
      <c r="C726" s="285"/>
      <c r="D726" s="286">
        <f>'パターン2-2-6-1'!G727</f>
        <v>0</v>
      </c>
      <c r="E726" s="285"/>
      <c r="F726" s="287"/>
      <c r="G726" s="288">
        <f t="shared" si="8"/>
        <v>0</v>
      </c>
    </row>
    <row r="727" spans="1:7" s="77" customFormat="1" ht="32.1" customHeight="1">
      <c r="A727" s="91"/>
      <c r="B727" s="284">
        <f>'パターン2-2-6-1'!B728</f>
        <v>0</v>
      </c>
      <c r="C727" s="285"/>
      <c r="D727" s="286">
        <f>'パターン2-2-6-1'!G728</f>
        <v>0</v>
      </c>
      <c r="E727" s="285"/>
      <c r="F727" s="287"/>
      <c r="G727" s="288">
        <f t="shared" si="8"/>
        <v>0</v>
      </c>
    </row>
    <row r="728" spans="1:7" s="77" customFormat="1" ht="32.1" customHeight="1">
      <c r="A728" s="91"/>
      <c r="B728" s="284">
        <f>'パターン2-2-6-1'!B729</f>
        <v>0</v>
      </c>
      <c r="C728" s="285"/>
      <c r="D728" s="286">
        <f>'パターン2-2-6-1'!G729</f>
        <v>0</v>
      </c>
      <c r="E728" s="285"/>
      <c r="F728" s="287"/>
      <c r="G728" s="288">
        <f t="shared" si="8"/>
        <v>0</v>
      </c>
    </row>
    <row r="729" spans="1:7" s="77" customFormat="1" ht="32.1" customHeight="1">
      <c r="A729" s="91"/>
      <c r="B729" s="284">
        <f>'パターン2-2-6-1'!B730</f>
        <v>0</v>
      </c>
      <c r="C729" s="285"/>
      <c r="D729" s="286">
        <f>'パターン2-2-6-1'!G730</f>
        <v>0</v>
      </c>
      <c r="E729" s="285"/>
      <c r="F729" s="287"/>
      <c r="G729" s="288">
        <f t="shared" si="8"/>
        <v>0</v>
      </c>
    </row>
    <row r="730" spans="1:7" s="77" customFormat="1" ht="32.1" customHeight="1">
      <c r="A730" s="91"/>
      <c r="B730" s="284">
        <f>'パターン2-2-6-1'!B731</f>
        <v>0</v>
      </c>
      <c r="C730" s="285"/>
      <c r="D730" s="286">
        <f>'パターン2-2-6-1'!G731</f>
        <v>0</v>
      </c>
      <c r="E730" s="285"/>
      <c r="F730" s="287"/>
      <c r="G730" s="288">
        <f t="shared" si="8"/>
        <v>0</v>
      </c>
    </row>
    <row r="731" spans="1:7" s="77" customFormat="1" ht="32.1" customHeight="1">
      <c r="A731" s="91"/>
      <c r="B731" s="284">
        <f>'パターン2-2-6-1'!B732</f>
        <v>0</v>
      </c>
      <c r="C731" s="285"/>
      <c r="D731" s="286">
        <f>'パターン2-2-6-1'!G732</f>
        <v>0</v>
      </c>
      <c r="E731" s="285"/>
      <c r="F731" s="287"/>
      <c r="G731" s="288">
        <f t="shared" si="8"/>
        <v>0</v>
      </c>
    </row>
    <row r="732" spans="1:7" s="77" customFormat="1" ht="32.1" customHeight="1">
      <c r="A732" s="91"/>
      <c r="B732" s="284">
        <f>'パターン2-2-6-1'!B733</f>
        <v>0</v>
      </c>
      <c r="C732" s="285"/>
      <c r="D732" s="286">
        <f>'パターン2-2-6-1'!G733</f>
        <v>0</v>
      </c>
      <c r="E732" s="285"/>
      <c r="F732" s="287"/>
      <c r="G732" s="288">
        <f t="shared" si="8"/>
        <v>0</v>
      </c>
    </row>
    <row r="733" spans="1:7" s="77" customFormat="1" ht="32.1" customHeight="1">
      <c r="A733" s="91"/>
      <c r="B733" s="284">
        <f>'パターン2-2-6-1'!B734</f>
        <v>0</v>
      </c>
      <c r="C733" s="285"/>
      <c r="D733" s="286">
        <f>'パターン2-2-6-1'!G734</f>
        <v>0</v>
      </c>
      <c r="E733" s="285"/>
      <c r="F733" s="287"/>
      <c r="G733" s="288">
        <f t="shared" si="8"/>
        <v>0</v>
      </c>
    </row>
    <row r="734" spans="1:7" s="77" customFormat="1" ht="32.1" customHeight="1">
      <c r="A734" s="91"/>
      <c r="B734" s="284">
        <f>'パターン2-2-6-1'!B735</f>
        <v>0</v>
      </c>
      <c r="C734" s="285"/>
      <c r="D734" s="286">
        <f>'パターン2-2-6-1'!G735</f>
        <v>0</v>
      </c>
      <c r="E734" s="285"/>
      <c r="F734" s="287"/>
      <c r="G734" s="288">
        <f t="shared" si="8"/>
        <v>0</v>
      </c>
    </row>
    <row r="735" spans="1:7" s="77" customFormat="1" ht="32.1" customHeight="1">
      <c r="A735" s="91"/>
      <c r="B735" s="284">
        <f>'パターン2-2-6-1'!B736</f>
        <v>0</v>
      </c>
      <c r="C735" s="285"/>
      <c r="D735" s="286">
        <f>'パターン2-2-6-1'!G736</f>
        <v>0</v>
      </c>
      <c r="E735" s="285"/>
      <c r="F735" s="287"/>
      <c r="G735" s="288">
        <f t="shared" si="8"/>
        <v>0</v>
      </c>
    </row>
    <row r="736" spans="1:7" s="77" customFormat="1" ht="32.1" customHeight="1">
      <c r="A736" s="91"/>
      <c r="B736" s="284">
        <f>'パターン2-2-6-1'!B737</f>
        <v>0</v>
      </c>
      <c r="C736" s="285"/>
      <c r="D736" s="286">
        <f>'パターン2-2-6-1'!G737</f>
        <v>0</v>
      </c>
      <c r="E736" s="285"/>
      <c r="F736" s="287"/>
      <c r="G736" s="288">
        <f t="shared" si="8"/>
        <v>0</v>
      </c>
    </row>
    <row r="737" spans="1:7" s="77" customFormat="1" ht="32.1" customHeight="1">
      <c r="A737" s="91"/>
      <c r="B737" s="284">
        <f>'パターン2-2-6-1'!B738</f>
        <v>0</v>
      </c>
      <c r="C737" s="285"/>
      <c r="D737" s="286">
        <f>'パターン2-2-6-1'!G738</f>
        <v>0</v>
      </c>
      <c r="E737" s="285"/>
      <c r="F737" s="287"/>
      <c r="G737" s="288">
        <f t="shared" si="8"/>
        <v>0</v>
      </c>
    </row>
    <row r="738" spans="1:7" s="77" customFormat="1" ht="32.1" customHeight="1">
      <c r="A738" s="91"/>
      <c r="B738" s="284">
        <f>'パターン2-2-6-1'!B739</f>
        <v>0</v>
      </c>
      <c r="C738" s="285"/>
      <c r="D738" s="286">
        <f>'パターン2-2-6-1'!G739</f>
        <v>0</v>
      </c>
      <c r="E738" s="285"/>
      <c r="F738" s="287"/>
      <c r="G738" s="288">
        <f t="shared" si="8"/>
        <v>0</v>
      </c>
    </row>
    <row r="739" spans="1:7" s="77" customFormat="1" ht="32.1" customHeight="1">
      <c r="A739" s="91"/>
      <c r="B739" s="284">
        <f>'パターン2-2-6-1'!B740</f>
        <v>0</v>
      </c>
      <c r="C739" s="285"/>
      <c r="D739" s="286">
        <f>'パターン2-2-6-1'!G740</f>
        <v>0</v>
      </c>
      <c r="E739" s="285"/>
      <c r="F739" s="287"/>
      <c r="G739" s="288">
        <f t="shared" si="8"/>
        <v>0</v>
      </c>
    </row>
    <row r="740" spans="1:7" s="77" customFormat="1" ht="32.1" customHeight="1">
      <c r="A740" s="91"/>
      <c r="B740" s="284">
        <f>'パターン2-2-6-1'!B741</f>
        <v>0</v>
      </c>
      <c r="C740" s="285"/>
      <c r="D740" s="286">
        <f>'パターン2-2-6-1'!G741</f>
        <v>0</v>
      </c>
      <c r="E740" s="285"/>
      <c r="F740" s="287"/>
      <c r="G740" s="288">
        <f t="shared" si="8"/>
        <v>0</v>
      </c>
    </row>
    <row r="741" spans="1:7" s="77" customFormat="1" ht="32.1" customHeight="1">
      <c r="A741" s="91"/>
      <c r="B741" s="284">
        <f>'パターン2-2-6-1'!B742</f>
        <v>0</v>
      </c>
      <c r="C741" s="285"/>
      <c r="D741" s="286">
        <f>'パターン2-2-6-1'!G742</f>
        <v>0</v>
      </c>
      <c r="E741" s="285"/>
      <c r="F741" s="287"/>
      <c r="G741" s="288">
        <f t="shared" si="8"/>
        <v>0</v>
      </c>
    </row>
    <row r="742" spans="1:7" s="77" customFormat="1" ht="32.1" customHeight="1">
      <c r="A742" s="91"/>
      <c r="B742" s="284">
        <f>'パターン2-2-6-1'!B743</f>
        <v>0</v>
      </c>
      <c r="C742" s="285"/>
      <c r="D742" s="286">
        <f>'パターン2-2-6-1'!G743</f>
        <v>0</v>
      </c>
      <c r="E742" s="285"/>
      <c r="F742" s="287"/>
      <c r="G742" s="288">
        <f t="shared" si="8"/>
        <v>0</v>
      </c>
    </row>
    <row r="743" spans="1:7" s="77" customFormat="1" ht="32.1" customHeight="1">
      <c r="A743" s="91"/>
      <c r="B743" s="284">
        <f>'パターン2-2-6-1'!B744</f>
        <v>0</v>
      </c>
      <c r="C743" s="285"/>
      <c r="D743" s="286">
        <f>'パターン2-2-6-1'!G744</f>
        <v>0</v>
      </c>
      <c r="E743" s="285"/>
      <c r="F743" s="287"/>
      <c r="G743" s="288">
        <f t="shared" si="8"/>
        <v>0</v>
      </c>
    </row>
    <row r="744" spans="1:7" s="77" customFormat="1" ht="32.1" customHeight="1">
      <c r="A744" s="91"/>
      <c r="B744" s="284">
        <f>'パターン2-2-6-1'!B745</f>
        <v>0</v>
      </c>
      <c r="C744" s="285"/>
      <c r="D744" s="286">
        <f>'パターン2-2-6-1'!G745</f>
        <v>0</v>
      </c>
      <c r="E744" s="285"/>
      <c r="F744" s="287"/>
      <c r="G744" s="288">
        <f t="shared" si="8"/>
        <v>0</v>
      </c>
    </row>
    <row r="745" spans="1:7" s="77" customFormat="1" ht="32.1" customHeight="1">
      <c r="A745" s="91"/>
      <c r="B745" s="284">
        <f>'パターン2-2-6-1'!B746</f>
        <v>0</v>
      </c>
      <c r="C745" s="285"/>
      <c r="D745" s="286">
        <f>'パターン2-2-6-1'!G746</f>
        <v>0</v>
      </c>
      <c r="E745" s="285"/>
      <c r="F745" s="287"/>
      <c r="G745" s="288">
        <f t="shared" si="8"/>
        <v>0</v>
      </c>
    </row>
    <row r="746" spans="1:7" s="77" customFormat="1" ht="32.1" customHeight="1">
      <c r="A746" s="91"/>
      <c r="B746" s="284">
        <f>'パターン2-2-6-1'!B747</f>
        <v>0</v>
      </c>
      <c r="C746" s="285"/>
      <c r="D746" s="286">
        <f>'パターン2-2-6-1'!G747</f>
        <v>0</v>
      </c>
      <c r="E746" s="285"/>
      <c r="F746" s="287"/>
      <c r="G746" s="288">
        <f t="shared" si="8"/>
        <v>0</v>
      </c>
    </row>
    <row r="747" spans="1:7" s="77" customFormat="1" ht="32.1" customHeight="1">
      <c r="A747" s="91"/>
      <c r="B747" s="284">
        <f>'パターン2-2-6-1'!B748</f>
        <v>0</v>
      </c>
      <c r="C747" s="285"/>
      <c r="D747" s="286">
        <f>'パターン2-2-6-1'!G748</f>
        <v>0</v>
      </c>
      <c r="E747" s="285"/>
      <c r="F747" s="287"/>
      <c r="G747" s="288">
        <f t="shared" si="8"/>
        <v>0</v>
      </c>
    </row>
    <row r="748" spans="1:7" s="77" customFormat="1" ht="32.1" customHeight="1">
      <c r="A748" s="91"/>
      <c r="B748" s="284">
        <f>'パターン2-2-6-1'!B749</f>
        <v>0</v>
      </c>
      <c r="C748" s="285"/>
      <c r="D748" s="286">
        <f>'パターン2-2-6-1'!G749</f>
        <v>0</v>
      </c>
      <c r="E748" s="285"/>
      <c r="F748" s="287"/>
      <c r="G748" s="288">
        <f t="shared" si="8"/>
        <v>0</v>
      </c>
    </row>
    <row r="749" spans="1:7" s="77" customFormat="1" ht="32.1" customHeight="1">
      <c r="A749" s="91"/>
      <c r="B749" s="284">
        <f>'パターン2-2-6-1'!B750</f>
        <v>0</v>
      </c>
      <c r="C749" s="285"/>
      <c r="D749" s="286">
        <f>'パターン2-2-6-1'!G750</f>
        <v>0</v>
      </c>
      <c r="E749" s="285"/>
      <c r="F749" s="287"/>
      <c r="G749" s="288">
        <f t="shared" si="8"/>
        <v>0</v>
      </c>
    </row>
    <row r="750" spans="1:7" s="77" customFormat="1" ht="32.1" customHeight="1">
      <c r="A750" s="91"/>
      <c r="B750" s="284">
        <f>'パターン2-2-6-1'!B751</f>
        <v>0</v>
      </c>
      <c r="C750" s="285"/>
      <c r="D750" s="286">
        <f>'パターン2-2-6-1'!G751</f>
        <v>0</v>
      </c>
      <c r="E750" s="285"/>
      <c r="F750" s="287"/>
      <c r="G750" s="288">
        <f t="shared" si="8"/>
        <v>0</v>
      </c>
    </row>
    <row r="751" spans="1:7" s="77" customFormat="1" ht="32.1" customHeight="1">
      <c r="A751" s="91"/>
      <c r="B751" s="284">
        <f>'パターン2-2-6-1'!B752</f>
        <v>0</v>
      </c>
      <c r="C751" s="285"/>
      <c r="D751" s="286">
        <f>'パターン2-2-6-1'!G752</f>
        <v>0</v>
      </c>
      <c r="E751" s="285"/>
      <c r="F751" s="287"/>
      <c r="G751" s="288">
        <f t="shared" si="8"/>
        <v>0</v>
      </c>
    </row>
    <row r="752" spans="1:7" s="77" customFormat="1" ht="32.1" customHeight="1">
      <c r="A752" s="91"/>
      <c r="B752" s="284">
        <f>'パターン2-2-6-1'!B753</f>
        <v>0</v>
      </c>
      <c r="C752" s="285"/>
      <c r="D752" s="286">
        <f>'パターン2-2-6-1'!G753</f>
        <v>0</v>
      </c>
      <c r="E752" s="285"/>
      <c r="F752" s="287"/>
      <c r="G752" s="288">
        <f t="shared" si="8"/>
        <v>0</v>
      </c>
    </row>
    <row r="753" spans="1:7" s="77" customFormat="1" ht="32.1" customHeight="1">
      <c r="A753" s="91"/>
      <c r="B753" s="284">
        <f>'パターン2-2-6-1'!B754</f>
        <v>0</v>
      </c>
      <c r="C753" s="285"/>
      <c r="D753" s="286">
        <f>'パターン2-2-6-1'!G754</f>
        <v>0</v>
      </c>
      <c r="E753" s="285"/>
      <c r="F753" s="287"/>
      <c r="G753" s="288">
        <f t="shared" si="8"/>
        <v>0</v>
      </c>
    </row>
    <row r="754" spans="1:7" s="77" customFormat="1" ht="32.1" customHeight="1">
      <c r="A754" s="91"/>
      <c r="B754" s="284">
        <f>'パターン2-2-6-1'!B755</f>
        <v>0</v>
      </c>
      <c r="C754" s="285"/>
      <c r="D754" s="286">
        <f>'パターン2-2-6-1'!G755</f>
        <v>0</v>
      </c>
      <c r="E754" s="285"/>
      <c r="F754" s="287"/>
      <c r="G754" s="288">
        <f t="shared" si="8"/>
        <v>0</v>
      </c>
    </row>
    <row r="755" spans="1:7" s="77" customFormat="1" ht="32.1" customHeight="1">
      <c r="A755" s="91"/>
      <c r="B755" s="284">
        <f>'パターン2-2-6-1'!B756</f>
        <v>0</v>
      </c>
      <c r="C755" s="285"/>
      <c r="D755" s="286">
        <f>'パターン2-2-6-1'!G756</f>
        <v>0</v>
      </c>
      <c r="E755" s="285"/>
      <c r="F755" s="287"/>
      <c r="G755" s="288">
        <f t="shared" si="8"/>
        <v>0</v>
      </c>
    </row>
    <row r="756" spans="1:7" s="77" customFormat="1" ht="32.1" customHeight="1">
      <c r="A756" s="91"/>
      <c r="B756" s="284">
        <f>'パターン2-2-6-1'!B757</f>
        <v>0</v>
      </c>
      <c r="C756" s="285"/>
      <c r="D756" s="286">
        <f>'パターン2-2-6-1'!G757</f>
        <v>0</v>
      </c>
      <c r="E756" s="285"/>
      <c r="F756" s="287"/>
      <c r="G756" s="288">
        <f t="shared" si="8"/>
        <v>0</v>
      </c>
    </row>
    <row r="757" spans="1:7" s="77" customFormat="1" ht="32.1" customHeight="1">
      <c r="A757" s="91"/>
      <c r="B757" s="284">
        <f>'パターン2-2-6-1'!B758</f>
        <v>0</v>
      </c>
      <c r="C757" s="285"/>
      <c r="D757" s="286">
        <f>'パターン2-2-6-1'!G758</f>
        <v>0</v>
      </c>
      <c r="E757" s="285"/>
      <c r="F757" s="287"/>
      <c r="G757" s="288">
        <f t="shared" si="8"/>
        <v>0</v>
      </c>
    </row>
    <row r="758" spans="1:7" s="77" customFormat="1" ht="32.1" customHeight="1">
      <c r="A758" s="91"/>
      <c r="B758" s="284">
        <f>'パターン2-2-6-1'!B759</f>
        <v>0</v>
      </c>
      <c r="C758" s="285"/>
      <c r="D758" s="286">
        <f>'パターン2-2-6-1'!G759</f>
        <v>0</v>
      </c>
      <c r="E758" s="285"/>
      <c r="F758" s="287"/>
      <c r="G758" s="288">
        <f t="shared" si="8"/>
        <v>0</v>
      </c>
    </row>
    <row r="759" spans="1:7" s="77" customFormat="1" ht="32.1" customHeight="1">
      <c r="A759" s="91"/>
      <c r="B759" s="284">
        <f>'パターン2-2-6-1'!B760</f>
        <v>0</v>
      </c>
      <c r="C759" s="285"/>
      <c r="D759" s="286">
        <f>'パターン2-2-6-1'!G760</f>
        <v>0</v>
      </c>
      <c r="E759" s="285"/>
      <c r="F759" s="287"/>
      <c r="G759" s="288">
        <f t="shared" si="8"/>
        <v>0</v>
      </c>
    </row>
    <row r="760" spans="1:7" s="77" customFormat="1" ht="32.1" customHeight="1">
      <c r="A760" s="91"/>
      <c r="B760" s="284">
        <f>'パターン2-2-6-1'!B761</f>
        <v>0</v>
      </c>
      <c r="C760" s="285"/>
      <c r="D760" s="286">
        <f>'パターン2-2-6-1'!G761</f>
        <v>0</v>
      </c>
      <c r="E760" s="285"/>
      <c r="F760" s="287"/>
      <c r="G760" s="288">
        <f t="shared" si="8"/>
        <v>0</v>
      </c>
    </row>
    <row r="761" spans="1:7" s="77" customFormat="1" ht="32.1" customHeight="1">
      <c r="A761" s="91"/>
      <c r="B761" s="284">
        <f>'パターン2-2-6-1'!B762</f>
        <v>0</v>
      </c>
      <c r="C761" s="285"/>
      <c r="D761" s="286">
        <f>'パターン2-2-6-1'!G762</f>
        <v>0</v>
      </c>
      <c r="E761" s="285"/>
      <c r="F761" s="287"/>
      <c r="G761" s="288">
        <f t="shared" si="8"/>
        <v>0</v>
      </c>
    </row>
    <row r="762" spans="1:7" s="77" customFormat="1" ht="32.1" customHeight="1">
      <c r="A762" s="91"/>
      <c r="B762" s="284">
        <f>'パターン2-2-6-1'!B763</f>
        <v>0</v>
      </c>
      <c r="C762" s="285"/>
      <c r="D762" s="286">
        <f>'パターン2-2-6-1'!G763</f>
        <v>0</v>
      </c>
      <c r="E762" s="285"/>
      <c r="F762" s="287"/>
      <c r="G762" s="288">
        <f t="shared" si="8"/>
        <v>0</v>
      </c>
    </row>
    <row r="763" spans="1:7" s="77" customFormat="1" ht="32.1" customHeight="1">
      <c r="A763" s="91"/>
      <c r="B763" s="284">
        <f>'パターン2-2-6-1'!B764</f>
        <v>0</v>
      </c>
      <c r="C763" s="285"/>
      <c r="D763" s="286">
        <f>'パターン2-2-6-1'!G764</f>
        <v>0</v>
      </c>
      <c r="E763" s="285"/>
      <c r="F763" s="287"/>
      <c r="G763" s="288">
        <f t="shared" si="8"/>
        <v>0</v>
      </c>
    </row>
    <row r="764" spans="1:7" s="77" customFormat="1" ht="32.1" customHeight="1">
      <c r="A764" s="91"/>
      <c r="B764" s="284">
        <f>'パターン2-2-6-1'!B765</f>
        <v>0</v>
      </c>
      <c r="C764" s="285"/>
      <c r="D764" s="286">
        <f>'パターン2-2-6-1'!G765</f>
        <v>0</v>
      </c>
      <c r="E764" s="285"/>
      <c r="F764" s="287"/>
      <c r="G764" s="288">
        <f t="shared" si="8"/>
        <v>0</v>
      </c>
    </row>
    <row r="765" spans="1:7" s="77" customFormat="1" ht="32.1" customHeight="1">
      <c r="A765" s="91"/>
      <c r="B765" s="284">
        <f>'パターン2-2-6-1'!B766</f>
        <v>0</v>
      </c>
      <c r="C765" s="285"/>
      <c r="D765" s="286">
        <f>'パターン2-2-6-1'!G766</f>
        <v>0</v>
      </c>
      <c r="E765" s="285"/>
      <c r="F765" s="287"/>
      <c r="G765" s="288">
        <f t="shared" si="8"/>
        <v>0</v>
      </c>
    </row>
    <row r="766" spans="1:7" s="77" customFormat="1" ht="32.1" customHeight="1">
      <c r="A766" s="91"/>
      <c r="B766" s="284">
        <f>'パターン2-2-6-1'!B767</f>
        <v>0</v>
      </c>
      <c r="C766" s="285"/>
      <c r="D766" s="286">
        <f>'パターン2-2-6-1'!G767</f>
        <v>0</v>
      </c>
      <c r="E766" s="285"/>
      <c r="F766" s="287"/>
      <c r="G766" s="288">
        <f t="shared" si="8"/>
        <v>0</v>
      </c>
    </row>
    <row r="767" spans="1:7" s="77" customFormat="1" ht="32.1" customHeight="1">
      <c r="A767" s="91"/>
      <c r="B767" s="284">
        <f>'パターン2-2-6-1'!B768</f>
        <v>0</v>
      </c>
      <c r="C767" s="285"/>
      <c r="D767" s="286">
        <f>'パターン2-2-6-1'!G768</f>
        <v>0</v>
      </c>
      <c r="E767" s="285"/>
      <c r="F767" s="287"/>
      <c r="G767" s="288">
        <f t="shared" si="8"/>
        <v>0</v>
      </c>
    </row>
    <row r="768" spans="1:7" s="77" customFormat="1" ht="32.1" customHeight="1">
      <c r="A768" s="91"/>
      <c r="B768" s="284">
        <f>'パターン2-2-6-1'!B769</f>
        <v>0</v>
      </c>
      <c r="C768" s="285"/>
      <c r="D768" s="286">
        <f>'パターン2-2-6-1'!G769</f>
        <v>0</v>
      </c>
      <c r="E768" s="285"/>
      <c r="F768" s="287"/>
      <c r="G768" s="288">
        <f t="shared" si="8"/>
        <v>0</v>
      </c>
    </row>
    <row r="769" spans="1:7" s="77" customFormat="1" ht="32.1" customHeight="1">
      <c r="A769" s="91"/>
      <c r="B769" s="284">
        <f>'パターン2-2-6-1'!B770</f>
        <v>0</v>
      </c>
      <c r="C769" s="285"/>
      <c r="D769" s="286">
        <f>'パターン2-2-6-1'!G770</f>
        <v>0</v>
      </c>
      <c r="E769" s="285"/>
      <c r="F769" s="287"/>
      <c r="G769" s="288">
        <f t="shared" si="8"/>
        <v>0</v>
      </c>
    </row>
    <row r="770" spans="1:7" s="77" customFormat="1" ht="32.1" customHeight="1">
      <c r="A770" s="91"/>
      <c r="B770" s="284">
        <f>'パターン2-2-6-1'!B771</f>
        <v>0</v>
      </c>
      <c r="C770" s="285"/>
      <c r="D770" s="286">
        <f>'パターン2-2-6-1'!G771</f>
        <v>0</v>
      </c>
      <c r="E770" s="285"/>
      <c r="F770" s="287"/>
      <c r="G770" s="288">
        <f t="shared" si="8"/>
        <v>0</v>
      </c>
    </row>
    <row r="771" spans="1:7" s="77" customFormat="1" ht="32.1" customHeight="1">
      <c r="A771" s="91"/>
      <c r="B771" s="284">
        <f>'パターン2-2-6-1'!B772</f>
        <v>0</v>
      </c>
      <c r="C771" s="285"/>
      <c r="D771" s="286">
        <f>'パターン2-2-6-1'!G772</f>
        <v>0</v>
      </c>
      <c r="E771" s="285"/>
      <c r="F771" s="287"/>
      <c r="G771" s="288">
        <f t="shared" si="8"/>
        <v>0</v>
      </c>
    </row>
    <row r="772" spans="1:7" s="77" customFormat="1" ht="32.1" customHeight="1">
      <c r="A772" s="91"/>
      <c r="B772" s="284">
        <f>'パターン2-2-6-1'!B773</f>
        <v>0</v>
      </c>
      <c r="C772" s="285"/>
      <c r="D772" s="286">
        <f>'パターン2-2-6-1'!G773</f>
        <v>0</v>
      </c>
      <c r="E772" s="285"/>
      <c r="F772" s="287"/>
      <c r="G772" s="288">
        <f t="shared" si="8"/>
        <v>0</v>
      </c>
    </row>
    <row r="773" spans="1:7" s="77" customFormat="1" ht="32.1" customHeight="1">
      <c r="A773" s="91"/>
      <c r="B773" s="284">
        <f>'パターン2-2-6-1'!B774</f>
        <v>0</v>
      </c>
      <c r="C773" s="285"/>
      <c r="D773" s="286">
        <f>'パターン2-2-6-1'!G774</f>
        <v>0</v>
      </c>
      <c r="E773" s="285"/>
      <c r="F773" s="287"/>
      <c r="G773" s="288">
        <f t="shared" si="8"/>
        <v>0</v>
      </c>
    </row>
    <row r="774" spans="1:7" s="77" customFormat="1" ht="32.1" customHeight="1">
      <c r="A774" s="91"/>
      <c r="B774" s="284">
        <f>'パターン2-2-6-1'!B775</f>
        <v>0</v>
      </c>
      <c r="C774" s="285"/>
      <c r="D774" s="286">
        <f>'パターン2-2-6-1'!G775</f>
        <v>0</v>
      </c>
      <c r="E774" s="285"/>
      <c r="F774" s="287"/>
      <c r="G774" s="288">
        <f t="shared" si="8"/>
        <v>0</v>
      </c>
    </row>
    <row r="775" spans="1:7" s="77" customFormat="1" ht="32.1" customHeight="1">
      <c r="A775" s="91"/>
      <c r="B775" s="284">
        <f>'パターン2-2-6-1'!B776</f>
        <v>0</v>
      </c>
      <c r="C775" s="285"/>
      <c r="D775" s="286">
        <f>'パターン2-2-6-1'!G776</f>
        <v>0</v>
      </c>
      <c r="E775" s="285"/>
      <c r="F775" s="287"/>
      <c r="G775" s="288">
        <f t="shared" si="8"/>
        <v>0</v>
      </c>
    </row>
    <row r="776" spans="1:7" s="77" customFormat="1" ht="32.1" customHeight="1">
      <c r="A776" s="91"/>
      <c r="B776" s="284">
        <f>'パターン2-2-6-1'!B777</f>
        <v>0</v>
      </c>
      <c r="C776" s="285"/>
      <c r="D776" s="286">
        <f>'パターン2-2-6-1'!G777</f>
        <v>0</v>
      </c>
      <c r="E776" s="285"/>
      <c r="F776" s="287"/>
      <c r="G776" s="288">
        <f t="shared" si="8"/>
        <v>0</v>
      </c>
    </row>
    <row r="777" spans="1:7" s="77" customFormat="1" ht="32.1" customHeight="1">
      <c r="A777" s="91"/>
      <c r="B777" s="284">
        <f>'パターン2-2-6-1'!B778</f>
        <v>0</v>
      </c>
      <c r="C777" s="285"/>
      <c r="D777" s="286">
        <f>'パターン2-2-6-1'!G778</f>
        <v>0</v>
      </c>
      <c r="E777" s="285"/>
      <c r="F777" s="287"/>
      <c r="G777" s="288">
        <f t="shared" si="8"/>
        <v>0</v>
      </c>
    </row>
    <row r="778" spans="1:7" s="77" customFormat="1" ht="32.1" customHeight="1">
      <c r="A778" s="91"/>
      <c r="B778" s="284">
        <f>'パターン2-2-6-1'!B779</f>
        <v>0</v>
      </c>
      <c r="C778" s="285"/>
      <c r="D778" s="286">
        <f>'パターン2-2-6-1'!G779</f>
        <v>0</v>
      </c>
      <c r="E778" s="285"/>
      <c r="F778" s="287"/>
      <c r="G778" s="288">
        <f t="shared" ref="G778:G841" si="9">D778+E778+F778-C778</f>
        <v>0</v>
      </c>
    </row>
    <row r="779" spans="1:7" s="77" customFormat="1" ht="32.1" customHeight="1">
      <c r="A779" s="91"/>
      <c r="B779" s="284">
        <f>'パターン2-2-6-1'!B780</f>
        <v>0</v>
      </c>
      <c r="C779" s="285"/>
      <c r="D779" s="286">
        <f>'パターン2-2-6-1'!G780</f>
        <v>0</v>
      </c>
      <c r="E779" s="285"/>
      <c r="F779" s="287"/>
      <c r="G779" s="288">
        <f t="shared" si="9"/>
        <v>0</v>
      </c>
    </row>
    <row r="780" spans="1:7" s="77" customFormat="1" ht="32.1" customHeight="1">
      <c r="A780" s="91"/>
      <c r="B780" s="284">
        <f>'パターン2-2-6-1'!B781</f>
        <v>0</v>
      </c>
      <c r="C780" s="285"/>
      <c r="D780" s="286">
        <f>'パターン2-2-6-1'!G781</f>
        <v>0</v>
      </c>
      <c r="E780" s="285"/>
      <c r="F780" s="287"/>
      <c r="G780" s="288">
        <f t="shared" si="9"/>
        <v>0</v>
      </c>
    </row>
    <row r="781" spans="1:7" s="77" customFormat="1" ht="32.1" customHeight="1">
      <c r="A781" s="91"/>
      <c r="B781" s="284">
        <f>'パターン2-2-6-1'!B782</f>
        <v>0</v>
      </c>
      <c r="C781" s="285"/>
      <c r="D781" s="286">
        <f>'パターン2-2-6-1'!G782</f>
        <v>0</v>
      </c>
      <c r="E781" s="285"/>
      <c r="F781" s="287"/>
      <c r="G781" s="288">
        <f t="shared" si="9"/>
        <v>0</v>
      </c>
    </row>
    <row r="782" spans="1:7" s="77" customFormat="1" ht="32.1" customHeight="1">
      <c r="A782" s="91"/>
      <c r="B782" s="284">
        <f>'パターン2-2-6-1'!B783</f>
        <v>0</v>
      </c>
      <c r="C782" s="285"/>
      <c r="D782" s="286">
        <f>'パターン2-2-6-1'!G783</f>
        <v>0</v>
      </c>
      <c r="E782" s="285"/>
      <c r="F782" s="287"/>
      <c r="G782" s="288">
        <f t="shared" si="9"/>
        <v>0</v>
      </c>
    </row>
    <row r="783" spans="1:7" s="77" customFormat="1" ht="32.1" customHeight="1">
      <c r="A783" s="91"/>
      <c r="B783" s="284">
        <f>'パターン2-2-6-1'!B784</f>
        <v>0</v>
      </c>
      <c r="C783" s="285"/>
      <c r="D783" s="286">
        <f>'パターン2-2-6-1'!G784</f>
        <v>0</v>
      </c>
      <c r="E783" s="285"/>
      <c r="F783" s="287"/>
      <c r="G783" s="288">
        <f t="shared" si="9"/>
        <v>0</v>
      </c>
    </row>
    <row r="784" spans="1:7" s="77" customFormat="1" ht="32.1" customHeight="1">
      <c r="A784" s="91"/>
      <c r="B784" s="284">
        <f>'パターン2-2-6-1'!B785</f>
        <v>0</v>
      </c>
      <c r="C784" s="285"/>
      <c r="D784" s="286">
        <f>'パターン2-2-6-1'!G785</f>
        <v>0</v>
      </c>
      <c r="E784" s="285"/>
      <c r="F784" s="287"/>
      <c r="G784" s="288">
        <f t="shared" si="9"/>
        <v>0</v>
      </c>
    </row>
    <row r="785" spans="1:7" s="77" customFormat="1" ht="32.1" customHeight="1">
      <c r="A785" s="91"/>
      <c r="B785" s="284">
        <f>'パターン2-2-6-1'!B786</f>
        <v>0</v>
      </c>
      <c r="C785" s="285"/>
      <c r="D785" s="286">
        <f>'パターン2-2-6-1'!G786</f>
        <v>0</v>
      </c>
      <c r="E785" s="285"/>
      <c r="F785" s="287"/>
      <c r="G785" s="288">
        <f t="shared" si="9"/>
        <v>0</v>
      </c>
    </row>
    <row r="786" spans="1:7" s="77" customFormat="1" ht="32.1" customHeight="1">
      <c r="A786" s="91"/>
      <c r="B786" s="284">
        <f>'パターン2-2-6-1'!B787</f>
        <v>0</v>
      </c>
      <c r="C786" s="285"/>
      <c r="D786" s="286">
        <f>'パターン2-2-6-1'!G787</f>
        <v>0</v>
      </c>
      <c r="E786" s="285"/>
      <c r="F786" s="287"/>
      <c r="G786" s="288">
        <f t="shared" si="9"/>
        <v>0</v>
      </c>
    </row>
    <row r="787" spans="1:7" s="77" customFormat="1" ht="32.1" customHeight="1">
      <c r="A787" s="91"/>
      <c r="B787" s="284">
        <f>'パターン2-2-6-1'!B788</f>
        <v>0</v>
      </c>
      <c r="C787" s="285"/>
      <c r="D787" s="286">
        <f>'パターン2-2-6-1'!G788</f>
        <v>0</v>
      </c>
      <c r="E787" s="285"/>
      <c r="F787" s="287"/>
      <c r="G787" s="288">
        <f t="shared" si="9"/>
        <v>0</v>
      </c>
    </row>
    <row r="788" spans="1:7" s="77" customFormat="1" ht="32.1" customHeight="1">
      <c r="A788" s="91"/>
      <c r="B788" s="284">
        <f>'パターン2-2-6-1'!B789</f>
        <v>0</v>
      </c>
      <c r="C788" s="285"/>
      <c r="D788" s="286">
        <f>'パターン2-2-6-1'!G789</f>
        <v>0</v>
      </c>
      <c r="E788" s="285"/>
      <c r="F788" s="287"/>
      <c r="G788" s="288">
        <f t="shared" si="9"/>
        <v>0</v>
      </c>
    </row>
    <row r="789" spans="1:7" s="77" customFormat="1" ht="32.1" customHeight="1">
      <c r="A789" s="91"/>
      <c r="B789" s="284">
        <f>'パターン2-2-6-1'!B790</f>
        <v>0</v>
      </c>
      <c r="C789" s="285"/>
      <c r="D789" s="286">
        <f>'パターン2-2-6-1'!G790</f>
        <v>0</v>
      </c>
      <c r="E789" s="285"/>
      <c r="F789" s="287"/>
      <c r="G789" s="288">
        <f t="shared" si="9"/>
        <v>0</v>
      </c>
    </row>
    <row r="790" spans="1:7" s="77" customFormat="1" ht="32.1" customHeight="1">
      <c r="A790" s="91"/>
      <c r="B790" s="284">
        <f>'パターン2-2-6-1'!B791</f>
        <v>0</v>
      </c>
      <c r="C790" s="285"/>
      <c r="D790" s="286">
        <f>'パターン2-2-6-1'!G791</f>
        <v>0</v>
      </c>
      <c r="E790" s="285"/>
      <c r="F790" s="287"/>
      <c r="G790" s="288">
        <f t="shared" si="9"/>
        <v>0</v>
      </c>
    </row>
    <row r="791" spans="1:7" s="77" customFormat="1" ht="32.1" customHeight="1">
      <c r="A791" s="91"/>
      <c r="B791" s="284">
        <f>'パターン2-2-6-1'!B792</f>
        <v>0</v>
      </c>
      <c r="C791" s="285"/>
      <c r="D791" s="286">
        <f>'パターン2-2-6-1'!G792</f>
        <v>0</v>
      </c>
      <c r="E791" s="285"/>
      <c r="F791" s="287"/>
      <c r="G791" s="288">
        <f t="shared" si="9"/>
        <v>0</v>
      </c>
    </row>
    <row r="792" spans="1:7" s="77" customFormat="1" ht="32.1" customHeight="1">
      <c r="A792" s="91"/>
      <c r="B792" s="284">
        <f>'パターン2-2-6-1'!B793</f>
        <v>0</v>
      </c>
      <c r="C792" s="285"/>
      <c r="D792" s="286">
        <f>'パターン2-2-6-1'!G793</f>
        <v>0</v>
      </c>
      <c r="E792" s="285"/>
      <c r="F792" s="287"/>
      <c r="G792" s="288">
        <f t="shared" si="9"/>
        <v>0</v>
      </c>
    </row>
    <row r="793" spans="1:7" s="77" customFormat="1" ht="32.1" customHeight="1">
      <c r="A793" s="91"/>
      <c r="B793" s="284">
        <f>'パターン2-2-6-1'!B794</f>
        <v>0</v>
      </c>
      <c r="C793" s="285"/>
      <c r="D793" s="286">
        <f>'パターン2-2-6-1'!G794</f>
        <v>0</v>
      </c>
      <c r="E793" s="285"/>
      <c r="F793" s="287"/>
      <c r="G793" s="288">
        <f t="shared" si="9"/>
        <v>0</v>
      </c>
    </row>
    <row r="794" spans="1:7" s="77" customFormat="1" ht="32.1" customHeight="1">
      <c r="A794" s="91"/>
      <c r="B794" s="284">
        <f>'パターン2-2-6-1'!B795</f>
        <v>0</v>
      </c>
      <c r="C794" s="285"/>
      <c r="D794" s="286">
        <f>'パターン2-2-6-1'!G795</f>
        <v>0</v>
      </c>
      <c r="E794" s="285"/>
      <c r="F794" s="287"/>
      <c r="G794" s="288">
        <f t="shared" si="9"/>
        <v>0</v>
      </c>
    </row>
    <row r="795" spans="1:7" s="77" customFormat="1" ht="32.1" customHeight="1">
      <c r="A795" s="91"/>
      <c r="B795" s="284">
        <f>'パターン2-2-6-1'!B796</f>
        <v>0</v>
      </c>
      <c r="C795" s="285"/>
      <c r="D795" s="286">
        <f>'パターン2-2-6-1'!G796</f>
        <v>0</v>
      </c>
      <c r="E795" s="285"/>
      <c r="F795" s="287"/>
      <c r="G795" s="288">
        <f t="shared" si="9"/>
        <v>0</v>
      </c>
    </row>
    <row r="796" spans="1:7" s="77" customFormat="1" ht="32.1" customHeight="1">
      <c r="A796" s="91"/>
      <c r="B796" s="284">
        <f>'パターン2-2-6-1'!B797</f>
        <v>0</v>
      </c>
      <c r="C796" s="285"/>
      <c r="D796" s="286">
        <f>'パターン2-2-6-1'!G797</f>
        <v>0</v>
      </c>
      <c r="E796" s="285"/>
      <c r="F796" s="287"/>
      <c r="G796" s="288">
        <f t="shared" si="9"/>
        <v>0</v>
      </c>
    </row>
    <row r="797" spans="1:7" s="77" customFormat="1" ht="32.1" customHeight="1">
      <c r="A797" s="91"/>
      <c r="B797" s="284">
        <f>'パターン2-2-6-1'!B798</f>
        <v>0</v>
      </c>
      <c r="C797" s="285"/>
      <c r="D797" s="286">
        <f>'パターン2-2-6-1'!G798</f>
        <v>0</v>
      </c>
      <c r="E797" s="285"/>
      <c r="F797" s="287"/>
      <c r="G797" s="288">
        <f t="shared" si="9"/>
        <v>0</v>
      </c>
    </row>
    <row r="798" spans="1:7" s="77" customFormat="1" ht="32.1" customHeight="1">
      <c r="A798" s="91"/>
      <c r="B798" s="284">
        <f>'パターン2-2-6-1'!B799</f>
        <v>0</v>
      </c>
      <c r="C798" s="285"/>
      <c r="D798" s="286">
        <f>'パターン2-2-6-1'!G799</f>
        <v>0</v>
      </c>
      <c r="E798" s="285"/>
      <c r="F798" s="287"/>
      <c r="G798" s="288">
        <f t="shared" si="9"/>
        <v>0</v>
      </c>
    </row>
    <row r="799" spans="1:7" s="77" customFormat="1" ht="32.1" customHeight="1">
      <c r="A799" s="91"/>
      <c r="B799" s="284">
        <f>'パターン2-2-6-1'!B800</f>
        <v>0</v>
      </c>
      <c r="C799" s="285"/>
      <c r="D799" s="286">
        <f>'パターン2-2-6-1'!G800</f>
        <v>0</v>
      </c>
      <c r="E799" s="285"/>
      <c r="F799" s="287"/>
      <c r="G799" s="288">
        <f t="shared" si="9"/>
        <v>0</v>
      </c>
    </row>
    <row r="800" spans="1:7" s="77" customFormat="1" ht="32.1" customHeight="1">
      <c r="A800" s="91"/>
      <c r="B800" s="284">
        <f>'パターン2-2-6-1'!B801</f>
        <v>0</v>
      </c>
      <c r="C800" s="285"/>
      <c r="D800" s="286">
        <f>'パターン2-2-6-1'!G801</f>
        <v>0</v>
      </c>
      <c r="E800" s="285"/>
      <c r="F800" s="287"/>
      <c r="G800" s="288">
        <f t="shared" si="9"/>
        <v>0</v>
      </c>
    </row>
    <row r="801" spans="1:7" s="77" customFormat="1" ht="32.1" customHeight="1">
      <c r="A801" s="91"/>
      <c r="B801" s="284">
        <f>'パターン2-2-6-1'!B802</f>
        <v>0</v>
      </c>
      <c r="C801" s="285"/>
      <c r="D801" s="286">
        <f>'パターン2-2-6-1'!G802</f>
        <v>0</v>
      </c>
      <c r="E801" s="285"/>
      <c r="F801" s="287"/>
      <c r="G801" s="288">
        <f t="shared" si="9"/>
        <v>0</v>
      </c>
    </row>
    <row r="802" spans="1:7" s="77" customFormat="1" ht="32.1" customHeight="1">
      <c r="A802" s="91"/>
      <c r="B802" s="284">
        <f>'パターン2-2-6-1'!B803</f>
        <v>0</v>
      </c>
      <c r="C802" s="285"/>
      <c r="D802" s="286">
        <f>'パターン2-2-6-1'!G803</f>
        <v>0</v>
      </c>
      <c r="E802" s="285"/>
      <c r="F802" s="287"/>
      <c r="G802" s="288">
        <f t="shared" si="9"/>
        <v>0</v>
      </c>
    </row>
    <row r="803" spans="1:7" s="77" customFormat="1" ht="32.1" customHeight="1">
      <c r="A803" s="91"/>
      <c r="B803" s="284">
        <f>'パターン2-2-6-1'!B804</f>
        <v>0</v>
      </c>
      <c r="C803" s="285"/>
      <c r="D803" s="286">
        <f>'パターン2-2-6-1'!G804</f>
        <v>0</v>
      </c>
      <c r="E803" s="285"/>
      <c r="F803" s="287"/>
      <c r="G803" s="288">
        <f t="shared" si="9"/>
        <v>0</v>
      </c>
    </row>
    <row r="804" spans="1:7" s="77" customFormat="1" ht="32.1" customHeight="1">
      <c r="A804" s="91"/>
      <c r="B804" s="284">
        <f>'パターン2-2-6-1'!B805</f>
        <v>0</v>
      </c>
      <c r="C804" s="285"/>
      <c r="D804" s="286">
        <f>'パターン2-2-6-1'!G805</f>
        <v>0</v>
      </c>
      <c r="E804" s="285"/>
      <c r="F804" s="287"/>
      <c r="G804" s="288">
        <f t="shared" si="9"/>
        <v>0</v>
      </c>
    </row>
    <row r="805" spans="1:7" s="77" customFormat="1" ht="32.1" customHeight="1">
      <c r="A805" s="91"/>
      <c r="B805" s="284">
        <f>'パターン2-2-6-1'!B806</f>
        <v>0</v>
      </c>
      <c r="C805" s="285"/>
      <c r="D805" s="286">
        <f>'パターン2-2-6-1'!G806</f>
        <v>0</v>
      </c>
      <c r="E805" s="285"/>
      <c r="F805" s="287"/>
      <c r="G805" s="288">
        <f t="shared" si="9"/>
        <v>0</v>
      </c>
    </row>
    <row r="806" spans="1:7" s="77" customFormat="1" ht="32.1" customHeight="1">
      <c r="A806" s="91"/>
      <c r="B806" s="284">
        <f>'パターン2-2-6-1'!B807</f>
        <v>0</v>
      </c>
      <c r="C806" s="285"/>
      <c r="D806" s="286">
        <f>'パターン2-2-6-1'!G807</f>
        <v>0</v>
      </c>
      <c r="E806" s="285"/>
      <c r="F806" s="287"/>
      <c r="G806" s="288">
        <f t="shared" si="9"/>
        <v>0</v>
      </c>
    </row>
    <row r="807" spans="1:7" s="77" customFormat="1" ht="32.1" customHeight="1">
      <c r="A807" s="91"/>
      <c r="B807" s="284">
        <f>'パターン2-2-6-1'!B808</f>
        <v>0</v>
      </c>
      <c r="C807" s="285"/>
      <c r="D807" s="286">
        <f>'パターン2-2-6-1'!G808</f>
        <v>0</v>
      </c>
      <c r="E807" s="285"/>
      <c r="F807" s="287"/>
      <c r="G807" s="288">
        <f t="shared" si="9"/>
        <v>0</v>
      </c>
    </row>
    <row r="808" spans="1:7" s="77" customFormat="1" ht="32.1" customHeight="1">
      <c r="A808" s="91"/>
      <c r="B808" s="284">
        <f>'パターン2-2-6-1'!B809</f>
        <v>0</v>
      </c>
      <c r="C808" s="285"/>
      <c r="D808" s="286">
        <f>'パターン2-2-6-1'!G809</f>
        <v>0</v>
      </c>
      <c r="E808" s="285"/>
      <c r="F808" s="287"/>
      <c r="G808" s="288">
        <f t="shared" si="9"/>
        <v>0</v>
      </c>
    </row>
    <row r="809" spans="1:7" s="77" customFormat="1" ht="32.1" customHeight="1">
      <c r="A809" s="91"/>
      <c r="B809" s="284">
        <f>'パターン2-2-6-1'!B810</f>
        <v>0</v>
      </c>
      <c r="C809" s="285"/>
      <c r="D809" s="286">
        <f>'パターン2-2-6-1'!G810</f>
        <v>0</v>
      </c>
      <c r="E809" s="285"/>
      <c r="F809" s="287"/>
      <c r="G809" s="288">
        <f t="shared" si="9"/>
        <v>0</v>
      </c>
    </row>
    <row r="810" spans="1:7" s="77" customFormat="1" ht="32.1" customHeight="1">
      <c r="A810" s="91"/>
      <c r="B810" s="284">
        <f>'パターン2-2-6-1'!B811</f>
        <v>0</v>
      </c>
      <c r="C810" s="285"/>
      <c r="D810" s="286">
        <f>'パターン2-2-6-1'!G811</f>
        <v>0</v>
      </c>
      <c r="E810" s="285"/>
      <c r="F810" s="287"/>
      <c r="G810" s="288">
        <f t="shared" si="9"/>
        <v>0</v>
      </c>
    </row>
    <row r="811" spans="1:7" s="77" customFormat="1" ht="32.1" customHeight="1">
      <c r="A811" s="91"/>
      <c r="B811" s="284">
        <f>'パターン2-2-6-1'!B812</f>
        <v>0</v>
      </c>
      <c r="C811" s="285"/>
      <c r="D811" s="286">
        <f>'パターン2-2-6-1'!G812</f>
        <v>0</v>
      </c>
      <c r="E811" s="285"/>
      <c r="F811" s="287"/>
      <c r="G811" s="288">
        <f t="shared" si="9"/>
        <v>0</v>
      </c>
    </row>
    <row r="812" spans="1:7" s="77" customFormat="1" ht="32.1" customHeight="1">
      <c r="A812" s="91"/>
      <c r="B812" s="284">
        <f>'パターン2-2-6-1'!B813</f>
        <v>0</v>
      </c>
      <c r="C812" s="285"/>
      <c r="D812" s="286">
        <f>'パターン2-2-6-1'!G813</f>
        <v>0</v>
      </c>
      <c r="E812" s="285"/>
      <c r="F812" s="287"/>
      <c r="G812" s="288">
        <f t="shared" si="9"/>
        <v>0</v>
      </c>
    </row>
    <row r="813" spans="1:7" s="77" customFormat="1" ht="32.1" customHeight="1">
      <c r="A813" s="91"/>
      <c r="B813" s="284">
        <f>'パターン2-2-6-1'!B814</f>
        <v>0</v>
      </c>
      <c r="C813" s="285"/>
      <c r="D813" s="286">
        <f>'パターン2-2-6-1'!G814</f>
        <v>0</v>
      </c>
      <c r="E813" s="285"/>
      <c r="F813" s="287"/>
      <c r="G813" s="288">
        <f t="shared" si="9"/>
        <v>0</v>
      </c>
    </row>
    <row r="814" spans="1:7" s="77" customFormat="1" ht="32.1" customHeight="1">
      <c r="A814" s="91"/>
      <c r="B814" s="284">
        <f>'パターン2-2-6-1'!B815</f>
        <v>0</v>
      </c>
      <c r="C814" s="285"/>
      <c r="D814" s="286">
        <f>'パターン2-2-6-1'!G815</f>
        <v>0</v>
      </c>
      <c r="E814" s="285"/>
      <c r="F814" s="287"/>
      <c r="G814" s="288">
        <f t="shared" si="9"/>
        <v>0</v>
      </c>
    </row>
    <row r="815" spans="1:7" s="77" customFormat="1" ht="32.1" customHeight="1">
      <c r="A815" s="91"/>
      <c r="B815" s="284">
        <f>'パターン2-2-6-1'!B816</f>
        <v>0</v>
      </c>
      <c r="C815" s="285"/>
      <c r="D815" s="286">
        <f>'パターン2-2-6-1'!G816</f>
        <v>0</v>
      </c>
      <c r="E815" s="285"/>
      <c r="F815" s="287"/>
      <c r="G815" s="288">
        <f t="shared" si="9"/>
        <v>0</v>
      </c>
    </row>
    <row r="816" spans="1:7" s="77" customFormat="1" ht="32.1" customHeight="1">
      <c r="A816" s="91"/>
      <c r="B816" s="284">
        <f>'パターン2-2-6-1'!B817</f>
        <v>0</v>
      </c>
      <c r="C816" s="285"/>
      <c r="D816" s="286">
        <f>'パターン2-2-6-1'!G817</f>
        <v>0</v>
      </c>
      <c r="E816" s="285"/>
      <c r="F816" s="287"/>
      <c r="G816" s="288">
        <f t="shared" si="9"/>
        <v>0</v>
      </c>
    </row>
    <row r="817" spans="1:7" s="77" customFormat="1" ht="32.1" customHeight="1">
      <c r="A817" s="91"/>
      <c r="B817" s="284">
        <f>'パターン2-2-6-1'!B818</f>
        <v>0</v>
      </c>
      <c r="C817" s="285"/>
      <c r="D817" s="286">
        <f>'パターン2-2-6-1'!G818</f>
        <v>0</v>
      </c>
      <c r="E817" s="285"/>
      <c r="F817" s="287"/>
      <c r="G817" s="288">
        <f t="shared" si="9"/>
        <v>0</v>
      </c>
    </row>
    <row r="818" spans="1:7" s="77" customFormat="1" ht="32.1" customHeight="1">
      <c r="A818" s="91"/>
      <c r="B818" s="284">
        <f>'パターン2-2-6-1'!B819</f>
        <v>0</v>
      </c>
      <c r="C818" s="285"/>
      <c r="D818" s="286">
        <f>'パターン2-2-6-1'!G819</f>
        <v>0</v>
      </c>
      <c r="E818" s="285"/>
      <c r="F818" s="287"/>
      <c r="G818" s="288">
        <f t="shared" si="9"/>
        <v>0</v>
      </c>
    </row>
    <row r="819" spans="1:7" s="77" customFormat="1" ht="32.1" customHeight="1">
      <c r="A819" s="91"/>
      <c r="B819" s="284">
        <f>'パターン2-2-6-1'!B820</f>
        <v>0</v>
      </c>
      <c r="C819" s="285"/>
      <c r="D819" s="286">
        <f>'パターン2-2-6-1'!G820</f>
        <v>0</v>
      </c>
      <c r="E819" s="285"/>
      <c r="F819" s="287"/>
      <c r="G819" s="288">
        <f t="shared" si="9"/>
        <v>0</v>
      </c>
    </row>
    <row r="820" spans="1:7" s="77" customFormat="1" ht="32.1" customHeight="1">
      <c r="A820" s="91"/>
      <c r="B820" s="284">
        <f>'パターン2-2-6-1'!B821</f>
        <v>0</v>
      </c>
      <c r="C820" s="285"/>
      <c r="D820" s="286">
        <f>'パターン2-2-6-1'!G821</f>
        <v>0</v>
      </c>
      <c r="E820" s="285"/>
      <c r="F820" s="287"/>
      <c r="G820" s="288">
        <f t="shared" si="9"/>
        <v>0</v>
      </c>
    </row>
    <row r="821" spans="1:7" s="77" customFormat="1" ht="32.1" customHeight="1">
      <c r="A821" s="91"/>
      <c r="B821" s="284">
        <f>'パターン2-2-6-1'!B822</f>
        <v>0</v>
      </c>
      <c r="C821" s="285"/>
      <c r="D821" s="286">
        <f>'パターン2-2-6-1'!G822</f>
        <v>0</v>
      </c>
      <c r="E821" s="285"/>
      <c r="F821" s="287"/>
      <c r="G821" s="288">
        <f t="shared" si="9"/>
        <v>0</v>
      </c>
    </row>
    <row r="822" spans="1:7" s="77" customFormat="1" ht="32.1" customHeight="1">
      <c r="A822" s="91"/>
      <c r="B822" s="284">
        <f>'パターン2-2-6-1'!B823</f>
        <v>0</v>
      </c>
      <c r="C822" s="285"/>
      <c r="D822" s="286">
        <f>'パターン2-2-6-1'!G823</f>
        <v>0</v>
      </c>
      <c r="E822" s="285"/>
      <c r="F822" s="287"/>
      <c r="G822" s="288">
        <f t="shared" si="9"/>
        <v>0</v>
      </c>
    </row>
    <row r="823" spans="1:7" s="77" customFormat="1" ht="32.1" customHeight="1">
      <c r="A823" s="91"/>
      <c r="B823" s="284">
        <f>'パターン2-2-6-1'!B824</f>
        <v>0</v>
      </c>
      <c r="C823" s="285"/>
      <c r="D823" s="286">
        <f>'パターン2-2-6-1'!G824</f>
        <v>0</v>
      </c>
      <c r="E823" s="285"/>
      <c r="F823" s="287"/>
      <c r="G823" s="288">
        <f t="shared" si="9"/>
        <v>0</v>
      </c>
    </row>
    <row r="824" spans="1:7" s="77" customFormat="1" ht="32.1" customHeight="1">
      <c r="A824" s="91"/>
      <c r="B824" s="284">
        <f>'パターン2-2-6-1'!B825</f>
        <v>0</v>
      </c>
      <c r="C824" s="285"/>
      <c r="D824" s="286">
        <f>'パターン2-2-6-1'!G825</f>
        <v>0</v>
      </c>
      <c r="E824" s="285"/>
      <c r="F824" s="287"/>
      <c r="G824" s="288">
        <f t="shared" si="9"/>
        <v>0</v>
      </c>
    </row>
    <row r="825" spans="1:7" s="77" customFormat="1" ht="32.1" customHeight="1">
      <c r="A825" s="91"/>
      <c r="B825" s="284">
        <f>'パターン2-2-6-1'!B826</f>
        <v>0</v>
      </c>
      <c r="C825" s="285"/>
      <c r="D825" s="286">
        <f>'パターン2-2-6-1'!G826</f>
        <v>0</v>
      </c>
      <c r="E825" s="285"/>
      <c r="F825" s="287"/>
      <c r="G825" s="288">
        <f t="shared" si="9"/>
        <v>0</v>
      </c>
    </row>
    <row r="826" spans="1:7" s="77" customFormat="1" ht="32.1" customHeight="1">
      <c r="A826" s="91"/>
      <c r="B826" s="284">
        <f>'パターン2-2-6-1'!B827</f>
        <v>0</v>
      </c>
      <c r="C826" s="285"/>
      <c r="D826" s="286">
        <f>'パターン2-2-6-1'!G827</f>
        <v>0</v>
      </c>
      <c r="E826" s="285"/>
      <c r="F826" s="287"/>
      <c r="G826" s="288">
        <f t="shared" si="9"/>
        <v>0</v>
      </c>
    </row>
    <row r="827" spans="1:7" s="77" customFormat="1" ht="32.1" customHeight="1">
      <c r="A827" s="91"/>
      <c r="B827" s="284">
        <f>'パターン2-2-6-1'!B828</f>
        <v>0</v>
      </c>
      <c r="C827" s="285"/>
      <c r="D827" s="286">
        <f>'パターン2-2-6-1'!G828</f>
        <v>0</v>
      </c>
      <c r="E827" s="285"/>
      <c r="F827" s="287"/>
      <c r="G827" s="288">
        <f t="shared" si="9"/>
        <v>0</v>
      </c>
    </row>
    <row r="828" spans="1:7" s="77" customFormat="1" ht="32.1" customHeight="1">
      <c r="A828" s="91"/>
      <c r="B828" s="284">
        <f>'パターン2-2-6-1'!B829</f>
        <v>0</v>
      </c>
      <c r="C828" s="285"/>
      <c r="D828" s="286">
        <f>'パターン2-2-6-1'!G829</f>
        <v>0</v>
      </c>
      <c r="E828" s="285"/>
      <c r="F828" s="287"/>
      <c r="G828" s="288">
        <f t="shared" si="9"/>
        <v>0</v>
      </c>
    </row>
    <row r="829" spans="1:7" s="77" customFormat="1" ht="32.1" customHeight="1">
      <c r="A829" s="91"/>
      <c r="B829" s="284">
        <f>'パターン2-2-6-1'!B830</f>
        <v>0</v>
      </c>
      <c r="C829" s="285"/>
      <c r="D829" s="286">
        <f>'パターン2-2-6-1'!G830</f>
        <v>0</v>
      </c>
      <c r="E829" s="285"/>
      <c r="F829" s="287"/>
      <c r="G829" s="288">
        <f t="shared" si="9"/>
        <v>0</v>
      </c>
    </row>
    <row r="830" spans="1:7" s="77" customFormat="1" ht="32.1" customHeight="1">
      <c r="A830" s="91"/>
      <c r="B830" s="284">
        <f>'パターン2-2-6-1'!B831</f>
        <v>0</v>
      </c>
      <c r="C830" s="285"/>
      <c r="D830" s="286">
        <f>'パターン2-2-6-1'!G831</f>
        <v>0</v>
      </c>
      <c r="E830" s="285"/>
      <c r="F830" s="287"/>
      <c r="G830" s="288">
        <f t="shared" si="9"/>
        <v>0</v>
      </c>
    </row>
    <row r="831" spans="1:7" s="77" customFormat="1" ht="32.1" customHeight="1">
      <c r="A831" s="91"/>
      <c r="B831" s="284">
        <f>'パターン2-2-6-1'!B832</f>
        <v>0</v>
      </c>
      <c r="C831" s="285"/>
      <c r="D831" s="286">
        <f>'パターン2-2-6-1'!G832</f>
        <v>0</v>
      </c>
      <c r="E831" s="285"/>
      <c r="F831" s="287"/>
      <c r="G831" s="288">
        <f t="shared" si="9"/>
        <v>0</v>
      </c>
    </row>
    <row r="832" spans="1:7" s="77" customFormat="1" ht="32.1" customHeight="1">
      <c r="A832" s="91"/>
      <c r="B832" s="284">
        <f>'パターン2-2-6-1'!B833</f>
        <v>0</v>
      </c>
      <c r="C832" s="285"/>
      <c r="D832" s="286">
        <f>'パターン2-2-6-1'!G833</f>
        <v>0</v>
      </c>
      <c r="E832" s="285"/>
      <c r="F832" s="287"/>
      <c r="G832" s="288">
        <f t="shared" si="9"/>
        <v>0</v>
      </c>
    </row>
    <row r="833" spans="1:7" s="77" customFormat="1" ht="32.1" customHeight="1">
      <c r="A833" s="91"/>
      <c r="B833" s="284">
        <f>'パターン2-2-6-1'!B834</f>
        <v>0</v>
      </c>
      <c r="C833" s="285"/>
      <c r="D833" s="286">
        <f>'パターン2-2-6-1'!G834</f>
        <v>0</v>
      </c>
      <c r="E833" s="285"/>
      <c r="F833" s="287"/>
      <c r="G833" s="288">
        <f t="shared" si="9"/>
        <v>0</v>
      </c>
    </row>
    <row r="834" spans="1:7" s="77" customFormat="1" ht="32.1" customHeight="1">
      <c r="A834" s="91"/>
      <c r="B834" s="284">
        <f>'パターン2-2-6-1'!B835</f>
        <v>0</v>
      </c>
      <c r="C834" s="285"/>
      <c r="D834" s="286">
        <f>'パターン2-2-6-1'!G835</f>
        <v>0</v>
      </c>
      <c r="E834" s="285"/>
      <c r="F834" s="287"/>
      <c r="G834" s="288">
        <f t="shared" si="9"/>
        <v>0</v>
      </c>
    </row>
    <row r="835" spans="1:7" s="77" customFormat="1" ht="32.1" customHeight="1">
      <c r="A835" s="91"/>
      <c r="B835" s="284">
        <f>'パターン2-2-6-1'!B836</f>
        <v>0</v>
      </c>
      <c r="C835" s="285"/>
      <c r="D835" s="286">
        <f>'パターン2-2-6-1'!G836</f>
        <v>0</v>
      </c>
      <c r="E835" s="285"/>
      <c r="F835" s="287"/>
      <c r="G835" s="288">
        <f t="shared" si="9"/>
        <v>0</v>
      </c>
    </row>
    <row r="836" spans="1:7" s="77" customFormat="1" ht="32.1" customHeight="1">
      <c r="A836" s="91"/>
      <c r="B836" s="284">
        <f>'パターン2-2-6-1'!B837</f>
        <v>0</v>
      </c>
      <c r="C836" s="285"/>
      <c r="D836" s="286">
        <f>'パターン2-2-6-1'!G837</f>
        <v>0</v>
      </c>
      <c r="E836" s="285"/>
      <c r="F836" s="287"/>
      <c r="G836" s="288">
        <f t="shared" si="9"/>
        <v>0</v>
      </c>
    </row>
    <row r="837" spans="1:7" s="77" customFormat="1" ht="32.1" customHeight="1">
      <c r="A837" s="91"/>
      <c r="B837" s="284">
        <f>'パターン2-2-6-1'!B838</f>
        <v>0</v>
      </c>
      <c r="C837" s="285"/>
      <c r="D837" s="286">
        <f>'パターン2-2-6-1'!G838</f>
        <v>0</v>
      </c>
      <c r="E837" s="285"/>
      <c r="F837" s="287"/>
      <c r="G837" s="288">
        <f t="shared" si="9"/>
        <v>0</v>
      </c>
    </row>
    <row r="838" spans="1:7" s="77" customFormat="1" ht="32.1" customHeight="1">
      <c r="A838" s="91"/>
      <c r="B838" s="284">
        <f>'パターン2-2-6-1'!B839</f>
        <v>0</v>
      </c>
      <c r="C838" s="285"/>
      <c r="D838" s="286">
        <f>'パターン2-2-6-1'!G839</f>
        <v>0</v>
      </c>
      <c r="E838" s="285"/>
      <c r="F838" s="287"/>
      <c r="G838" s="288">
        <f t="shared" si="9"/>
        <v>0</v>
      </c>
    </row>
    <row r="839" spans="1:7" s="77" customFormat="1" ht="32.1" customHeight="1">
      <c r="A839" s="91"/>
      <c r="B839" s="284">
        <f>'パターン2-2-6-1'!B840</f>
        <v>0</v>
      </c>
      <c r="C839" s="285"/>
      <c r="D839" s="286">
        <f>'パターン2-2-6-1'!G840</f>
        <v>0</v>
      </c>
      <c r="E839" s="285"/>
      <c r="F839" s="287"/>
      <c r="G839" s="288">
        <f t="shared" si="9"/>
        <v>0</v>
      </c>
    </row>
    <row r="840" spans="1:7" s="77" customFormat="1" ht="32.1" customHeight="1">
      <c r="A840" s="91"/>
      <c r="B840" s="284">
        <f>'パターン2-2-6-1'!B841</f>
        <v>0</v>
      </c>
      <c r="C840" s="285"/>
      <c r="D840" s="286">
        <f>'パターン2-2-6-1'!G841</f>
        <v>0</v>
      </c>
      <c r="E840" s="285"/>
      <c r="F840" s="287"/>
      <c r="G840" s="288">
        <f t="shared" si="9"/>
        <v>0</v>
      </c>
    </row>
    <row r="841" spans="1:7" s="77" customFormat="1" ht="32.1" customHeight="1">
      <c r="A841" s="91"/>
      <c r="B841" s="284">
        <f>'パターン2-2-6-1'!B842</f>
        <v>0</v>
      </c>
      <c r="C841" s="285"/>
      <c r="D841" s="286">
        <f>'パターン2-2-6-1'!G842</f>
        <v>0</v>
      </c>
      <c r="E841" s="285"/>
      <c r="F841" s="287"/>
      <c r="G841" s="288">
        <f t="shared" si="9"/>
        <v>0</v>
      </c>
    </row>
    <row r="842" spans="1:7" s="77" customFormat="1" ht="32.1" customHeight="1">
      <c r="A842" s="91"/>
      <c r="B842" s="284">
        <f>'パターン2-2-6-1'!B843</f>
        <v>0</v>
      </c>
      <c r="C842" s="285"/>
      <c r="D842" s="286">
        <f>'パターン2-2-6-1'!G843</f>
        <v>0</v>
      </c>
      <c r="E842" s="285"/>
      <c r="F842" s="287"/>
      <c r="G842" s="288">
        <f t="shared" ref="G842:G905" si="10">D842+E842+F842-C842</f>
        <v>0</v>
      </c>
    </row>
    <row r="843" spans="1:7" s="77" customFormat="1" ht="32.1" customHeight="1">
      <c r="A843" s="91"/>
      <c r="B843" s="284">
        <f>'パターン2-2-6-1'!B844</f>
        <v>0</v>
      </c>
      <c r="C843" s="285"/>
      <c r="D843" s="286">
        <f>'パターン2-2-6-1'!G844</f>
        <v>0</v>
      </c>
      <c r="E843" s="285"/>
      <c r="F843" s="287"/>
      <c r="G843" s="288">
        <f t="shared" si="10"/>
        <v>0</v>
      </c>
    </row>
    <row r="844" spans="1:7" s="77" customFormat="1" ht="32.1" customHeight="1">
      <c r="A844" s="91"/>
      <c r="B844" s="284">
        <f>'パターン2-2-6-1'!B845</f>
        <v>0</v>
      </c>
      <c r="C844" s="285"/>
      <c r="D844" s="286">
        <f>'パターン2-2-6-1'!G845</f>
        <v>0</v>
      </c>
      <c r="E844" s="285"/>
      <c r="F844" s="287"/>
      <c r="G844" s="288">
        <f t="shared" si="10"/>
        <v>0</v>
      </c>
    </row>
    <row r="845" spans="1:7" s="77" customFormat="1" ht="32.1" customHeight="1">
      <c r="A845" s="91"/>
      <c r="B845" s="284">
        <f>'パターン2-2-6-1'!B846</f>
        <v>0</v>
      </c>
      <c r="C845" s="285"/>
      <c r="D845" s="286">
        <f>'パターン2-2-6-1'!G846</f>
        <v>0</v>
      </c>
      <c r="E845" s="285"/>
      <c r="F845" s="287"/>
      <c r="G845" s="288">
        <f t="shared" si="10"/>
        <v>0</v>
      </c>
    </row>
    <row r="846" spans="1:7" s="77" customFormat="1" ht="32.1" customHeight="1">
      <c r="A846" s="91"/>
      <c r="B846" s="284">
        <f>'パターン2-2-6-1'!B847</f>
        <v>0</v>
      </c>
      <c r="C846" s="285"/>
      <c r="D846" s="286">
        <f>'パターン2-2-6-1'!G847</f>
        <v>0</v>
      </c>
      <c r="E846" s="285"/>
      <c r="F846" s="287"/>
      <c r="G846" s="288">
        <f t="shared" si="10"/>
        <v>0</v>
      </c>
    </row>
    <row r="847" spans="1:7" s="77" customFormat="1" ht="32.1" customHeight="1">
      <c r="A847" s="91"/>
      <c r="B847" s="284">
        <f>'パターン2-2-6-1'!B848</f>
        <v>0</v>
      </c>
      <c r="C847" s="285"/>
      <c r="D847" s="286">
        <f>'パターン2-2-6-1'!G848</f>
        <v>0</v>
      </c>
      <c r="E847" s="285"/>
      <c r="F847" s="287"/>
      <c r="G847" s="288">
        <f t="shared" si="10"/>
        <v>0</v>
      </c>
    </row>
    <row r="848" spans="1:7" s="77" customFormat="1" ht="32.1" customHeight="1">
      <c r="A848" s="91"/>
      <c r="B848" s="284">
        <f>'パターン2-2-6-1'!B849</f>
        <v>0</v>
      </c>
      <c r="C848" s="285"/>
      <c r="D848" s="286">
        <f>'パターン2-2-6-1'!G849</f>
        <v>0</v>
      </c>
      <c r="E848" s="285"/>
      <c r="F848" s="287"/>
      <c r="G848" s="288">
        <f t="shared" si="10"/>
        <v>0</v>
      </c>
    </row>
    <row r="849" spans="1:7" s="77" customFormat="1" ht="32.1" customHeight="1">
      <c r="A849" s="91"/>
      <c r="B849" s="284">
        <f>'パターン2-2-6-1'!B850</f>
        <v>0</v>
      </c>
      <c r="C849" s="285"/>
      <c r="D849" s="286">
        <f>'パターン2-2-6-1'!G850</f>
        <v>0</v>
      </c>
      <c r="E849" s="285"/>
      <c r="F849" s="287"/>
      <c r="G849" s="288">
        <f t="shared" si="10"/>
        <v>0</v>
      </c>
    </row>
    <row r="850" spans="1:7" s="77" customFormat="1" ht="32.1" customHeight="1">
      <c r="A850" s="91"/>
      <c r="B850" s="284">
        <f>'パターン2-2-6-1'!B851</f>
        <v>0</v>
      </c>
      <c r="C850" s="285"/>
      <c r="D850" s="286">
        <f>'パターン2-2-6-1'!G851</f>
        <v>0</v>
      </c>
      <c r="E850" s="285"/>
      <c r="F850" s="287"/>
      <c r="G850" s="288">
        <f t="shared" si="10"/>
        <v>0</v>
      </c>
    </row>
    <row r="851" spans="1:7" s="77" customFormat="1" ht="32.1" customHeight="1">
      <c r="A851" s="91"/>
      <c r="B851" s="284">
        <f>'パターン2-2-6-1'!B852</f>
        <v>0</v>
      </c>
      <c r="C851" s="285"/>
      <c r="D851" s="286">
        <f>'パターン2-2-6-1'!G852</f>
        <v>0</v>
      </c>
      <c r="E851" s="285"/>
      <c r="F851" s="287"/>
      <c r="G851" s="288">
        <f t="shared" si="10"/>
        <v>0</v>
      </c>
    </row>
    <row r="852" spans="1:7" s="77" customFormat="1" ht="32.1" customHeight="1">
      <c r="A852" s="91"/>
      <c r="B852" s="284">
        <f>'パターン2-2-6-1'!B853</f>
        <v>0</v>
      </c>
      <c r="C852" s="285"/>
      <c r="D852" s="286">
        <f>'パターン2-2-6-1'!G853</f>
        <v>0</v>
      </c>
      <c r="E852" s="285"/>
      <c r="F852" s="287"/>
      <c r="G852" s="288">
        <f t="shared" si="10"/>
        <v>0</v>
      </c>
    </row>
    <row r="853" spans="1:7" s="77" customFormat="1" ht="32.1" customHeight="1">
      <c r="A853" s="91"/>
      <c r="B853" s="284">
        <f>'パターン2-2-6-1'!B854</f>
        <v>0</v>
      </c>
      <c r="C853" s="285"/>
      <c r="D853" s="286">
        <f>'パターン2-2-6-1'!G854</f>
        <v>0</v>
      </c>
      <c r="E853" s="285"/>
      <c r="F853" s="287"/>
      <c r="G853" s="288">
        <f t="shared" si="10"/>
        <v>0</v>
      </c>
    </row>
    <row r="854" spans="1:7" s="77" customFormat="1" ht="32.1" customHeight="1">
      <c r="A854" s="91"/>
      <c r="B854" s="284">
        <f>'パターン2-2-6-1'!B855</f>
        <v>0</v>
      </c>
      <c r="C854" s="285"/>
      <c r="D854" s="286">
        <f>'パターン2-2-6-1'!G855</f>
        <v>0</v>
      </c>
      <c r="E854" s="285"/>
      <c r="F854" s="287"/>
      <c r="G854" s="288">
        <f t="shared" si="10"/>
        <v>0</v>
      </c>
    </row>
    <row r="855" spans="1:7" s="77" customFormat="1" ht="32.1" customHeight="1">
      <c r="A855" s="91"/>
      <c r="B855" s="284">
        <f>'パターン2-2-6-1'!B856</f>
        <v>0</v>
      </c>
      <c r="C855" s="285"/>
      <c r="D855" s="286">
        <f>'パターン2-2-6-1'!G856</f>
        <v>0</v>
      </c>
      <c r="E855" s="285"/>
      <c r="F855" s="287"/>
      <c r="G855" s="288">
        <f t="shared" si="10"/>
        <v>0</v>
      </c>
    </row>
    <row r="856" spans="1:7" s="77" customFormat="1" ht="32.1" customHeight="1">
      <c r="A856" s="91"/>
      <c r="B856" s="284">
        <f>'パターン2-2-6-1'!B857</f>
        <v>0</v>
      </c>
      <c r="C856" s="285"/>
      <c r="D856" s="286">
        <f>'パターン2-2-6-1'!G857</f>
        <v>0</v>
      </c>
      <c r="E856" s="285"/>
      <c r="F856" s="287"/>
      <c r="G856" s="288">
        <f t="shared" si="10"/>
        <v>0</v>
      </c>
    </row>
    <row r="857" spans="1:7" s="77" customFormat="1" ht="32.1" customHeight="1">
      <c r="A857" s="91"/>
      <c r="B857" s="284">
        <f>'パターン2-2-6-1'!B858</f>
        <v>0</v>
      </c>
      <c r="C857" s="285"/>
      <c r="D857" s="286">
        <f>'パターン2-2-6-1'!G858</f>
        <v>0</v>
      </c>
      <c r="E857" s="285"/>
      <c r="F857" s="287"/>
      <c r="G857" s="288">
        <f t="shared" si="10"/>
        <v>0</v>
      </c>
    </row>
    <row r="858" spans="1:7" s="77" customFormat="1" ht="32.1" customHeight="1">
      <c r="A858" s="91"/>
      <c r="B858" s="284">
        <f>'パターン2-2-6-1'!B859</f>
        <v>0</v>
      </c>
      <c r="C858" s="285"/>
      <c r="D858" s="286">
        <f>'パターン2-2-6-1'!G859</f>
        <v>0</v>
      </c>
      <c r="E858" s="285"/>
      <c r="F858" s="287"/>
      <c r="G858" s="288">
        <f t="shared" si="10"/>
        <v>0</v>
      </c>
    </row>
    <row r="859" spans="1:7" s="77" customFormat="1" ht="32.1" customHeight="1">
      <c r="A859" s="91"/>
      <c r="B859" s="284">
        <f>'パターン2-2-6-1'!B860</f>
        <v>0</v>
      </c>
      <c r="C859" s="285"/>
      <c r="D859" s="286">
        <f>'パターン2-2-6-1'!G860</f>
        <v>0</v>
      </c>
      <c r="E859" s="285"/>
      <c r="F859" s="287"/>
      <c r="G859" s="288">
        <f t="shared" si="10"/>
        <v>0</v>
      </c>
    </row>
    <row r="860" spans="1:7" s="77" customFormat="1" ht="32.1" customHeight="1">
      <c r="A860" s="91"/>
      <c r="B860" s="284">
        <f>'パターン2-2-6-1'!B861</f>
        <v>0</v>
      </c>
      <c r="C860" s="285"/>
      <c r="D860" s="286">
        <f>'パターン2-2-6-1'!G861</f>
        <v>0</v>
      </c>
      <c r="E860" s="285"/>
      <c r="F860" s="287"/>
      <c r="G860" s="288">
        <f t="shared" si="10"/>
        <v>0</v>
      </c>
    </row>
    <row r="861" spans="1:7" s="77" customFormat="1" ht="32.1" customHeight="1">
      <c r="A861" s="91"/>
      <c r="B861" s="284">
        <f>'パターン2-2-6-1'!B862</f>
        <v>0</v>
      </c>
      <c r="C861" s="285"/>
      <c r="D861" s="286">
        <f>'パターン2-2-6-1'!G862</f>
        <v>0</v>
      </c>
      <c r="E861" s="285"/>
      <c r="F861" s="287"/>
      <c r="G861" s="288">
        <f t="shared" si="10"/>
        <v>0</v>
      </c>
    </row>
    <row r="862" spans="1:7" s="77" customFormat="1" ht="32.1" customHeight="1">
      <c r="A862" s="91"/>
      <c r="B862" s="284">
        <f>'パターン2-2-6-1'!B863</f>
        <v>0</v>
      </c>
      <c r="C862" s="285"/>
      <c r="D862" s="286">
        <f>'パターン2-2-6-1'!G863</f>
        <v>0</v>
      </c>
      <c r="E862" s="285"/>
      <c r="F862" s="287"/>
      <c r="G862" s="288">
        <f t="shared" si="10"/>
        <v>0</v>
      </c>
    </row>
    <row r="863" spans="1:7" s="77" customFormat="1" ht="32.1" customHeight="1">
      <c r="A863" s="91"/>
      <c r="B863" s="284">
        <f>'パターン2-2-6-1'!B864</f>
        <v>0</v>
      </c>
      <c r="C863" s="285"/>
      <c r="D863" s="286">
        <f>'パターン2-2-6-1'!G864</f>
        <v>0</v>
      </c>
      <c r="E863" s="285"/>
      <c r="F863" s="287"/>
      <c r="G863" s="288">
        <f t="shared" si="10"/>
        <v>0</v>
      </c>
    </row>
    <row r="864" spans="1:7" s="77" customFormat="1" ht="32.1" customHeight="1">
      <c r="A864" s="91"/>
      <c r="B864" s="284">
        <f>'パターン2-2-6-1'!B865</f>
        <v>0</v>
      </c>
      <c r="C864" s="285"/>
      <c r="D864" s="286">
        <f>'パターン2-2-6-1'!G865</f>
        <v>0</v>
      </c>
      <c r="E864" s="285"/>
      <c r="F864" s="287"/>
      <c r="G864" s="288">
        <f t="shared" si="10"/>
        <v>0</v>
      </c>
    </row>
    <row r="865" spans="1:7" s="77" customFormat="1" ht="32.1" customHeight="1">
      <c r="A865" s="91"/>
      <c r="B865" s="284">
        <f>'パターン2-2-6-1'!B866</f>
        <v>0</v>
      </c>
      <c r="C865" s="285"/>
      <c r="D865" s="286">
        <f>'パターン2-2-6-1'!G866</f>
        <v>0</v>
      </c>
      <c r="E865" s="285"/>
      <c r="F865" s="287"/>
      <c r="G865" s="288">
        <f t="shared" si="10"/>
        <v>0</v>
      </c>
    </row>
    <row r="866" spans="1:7" s="77" customFormat="1" ht="32.1" customHeight="1">
      <c r="A866" s="91"/>
      <c r="B866" s="284">
        <f>'パターン2-2-6-1'!B867</f>
        <v>0</v>
      </c>
      <c r="C866" s="285"/>
      <c r="D866" s="286">
        <f>'パターン2-2-6-1'!G867</f>
        <v>0</v>
      </c>
      <c r="E866" s="285"/>
      <c r="F866" s="287"/>
      <c r="G866" s="288">
        <f t="shared" si="10"/>
        <v>0</v>
      </c>
    </row>
    <row r="867" spans="1:7" s="77" customFormat="1" ht="32.1" customHeight="1">
      <c r="A867" s="91"/>
      <c r="B867" s="284">
        <f>'パターン2-2-6-1'!B868</f>
        <v>0</v>
      </c>
      <c r="C867" s="285"/>
      <c r="D867" s="286">
        <f>'パターン2-2-6-1'!G868</f>
        <v>0</v>
      </c>
      <c r="E867" s="285"/>
      <c r="F867" s="287"/>
      <c r="G867" s="288">
        <f t="shared" si="10"/>
        <v>0</v>
      </c>
    </row>
    <row r="868" spans="1:7" s="77" customFormat="1" ht="32.1" customHeight="1">
      <c r="A868" s="91"/>
      <c r="B868" s="284">
        <f>'パターン2-2-6-1'!B869</f>
        <v>0</v>
      </c>
      <c r="C868" s="285"/>
      <c r="D868" s="286">
        <f>'パターン2-2-6-1'!G869</f>
        <v>0</v>
      </c>
      <c r="E868" s="285"/>
      <c r="F868" s="287"/>
      <c r="G868" s="288">
        <f t="shared" si="10"/>
        <v>0</v>
      </c>
    </row>
    <row r="869" spans="1:7" s="77" customFormat="1" ht="32.1" customHeight="1">
      <c r="A869" s="91"/>
      <c r="B869" s="284">
        <f>'パターン2-2-6-1'!B870</f>
        <v>0</v>
      </c>
      <c r="C869" s="285"/>
      <c r="D869" s="286">
        <f>'パターン2-2-6-1'!G870</f>
        <v>0</v>
      </c>
      <c r="E869" s="285"/>
      <c r="F869" s="287"/>
      <c r="G869" s="288">
        <f t="shared" si="10"/>
        <v>0</v>
      </c>
    </row>
    <row r="870" spans="1:7" s="77" customFormat="1" ht="32.1" customHeight="1">
      <c r="A870" s="91"/>
      <c r="B870" s="284">
        <f>'パターン2-2-6-1'!B871</f>
        <v>0</v>
      </c>
      <c r="C870" s="285"/>
      <c r="D870" s="286">
        <f>'パターン2-2-6-1'!G871</f>
        <v>0</v>
      </c>
      <c r="E870" s="285"/>
      <c r="F870" s="287"/>
      <c r="G870" s="288">
        <f t="shared" si="10"/>
        <v>0</v>
      </c>
    </row>
    <row r="871" spans="1:7" s="77" customFormat="1" ht="32.1" customHeight="1">
      <c r="A871" s="91"/>
      <c r="B871" s="284">
        <f>'パターン2-2-6-1'!B872</f>
        <v>0</v>
      </c>
      <c r="C871" s="285"/>
      <c r="D871" s="286">
        <f>'パターン2-2-6-1'!G872</f>
        <v>0</v>
      </c>
      <c r="E871" s="285"/>
      <c r="F871" s="287"/>
      <c r="G871" s="288">
        <f t="shared" si="10"/>
        <v>0</v>
      </c>
    </row>
    <row r="872" spans="1:7" s="77" customFormat="1" ht="32.1" customHeight="1">
      <c r="A872" s="91"/>
      <c r="B872" s="284">
        <f>'パターン2-2-6-1'!B873</f>
        <v>0</v>
      </c>
      <c r="C872" s="285"/>
      <c r="D872" s="286">
        <f>'パターン2-2-6-1'!G873</f>
        <v>0</v>
      </c>
      <c r="E872" s="285"/>
      <c r="F872" s="287"/>
      <c r="G872" s="288">
        <f t="shared" si="10"/>
        <v>0</v>
      </c>
    </row>
    <row r="873" spans="1:7" s="77" customFormat="1" ht="32.1" customHeight="1">
      <c r="A873" s="91"/>
      <c r="B873" s="284">
        <f>'パターン2-2-6-1'!B874</f>
        <v>0</v>
      </c>
      <c r="C873" s="285"/>
      <c r="D873" s="286">
        <f>'パターン2-2-6-1'!G874</f>
        <v>0</v>
      </c>
      <c r="E873" s="285"/>
      <c r="F873" s="287"/>
      <c r="G873" s="288">
        <f t="shared" si="10"/>
        <v>0</v>
      </c>
    </row>
    <row r="874" spans="1:7" s="77" customFormat="1" ht="32.1" customHeight="1">
      <c r="A874" s="91"/>
      <c r="B874" s="284">
        <f>'パターン2-2-6-1'!B875</f>
        <v>0</v>
      </c>
      <c r="C874" s="285"/>
      <c r="D874" s="286">
        <f>'パターン2-2-6-1'!G875</f>
        <v>0</v>
      </c>
      <c r="E874" s="285"/>
      <c r="F874" s="287"/>
      <c r="G874" s="288">
        <f t="shared" si="10"/>
        <v>0</v>
      </c>
    </row>
    <row r="875" spans="1:7" s="77" customFormat="1" ht="32.1" customHeight="1">
      <c r="A875" s="91"/>
      <c r="B875" s="284">
        <f>'パターン2-2-6-1'!B876</f>
        <v>0</v>
      </c>
      <c r="C875" s="285"/>
      <c r="D875" s="286">
        <f>'パターン2-2-6-1'!G876</f>
        <v>0</v>
      </c>
      <c r="E875" s="285"/>
      <c r="F875" s="287"/>
      <c r="G875" s="288">
        <f t="shared" si="10"/>
        <v>0</v>
      </c>
    </row>
    <row r="876" spans="1:7" s="77" customFormat="1" ht="32.1" customHeight="1">
      <c r="A876" s="91"/>
      <c r="B876" s="284">
        <f>'パターン2-2-6-1'!B877</f>
        <v>0</v>
      </c>
      <c r="C876" s="285"/>
      <c r="D876" s="286">
        <f>'パターン2-2-6-1'!G877</f>
        <v>0</v>
      </c>
      <c r="E876" s="285"/>
      <c r="F876" s="287"/>
      <c r="G876" s="288">
        <f t="shared" si="10"/>
        <v>0</v>
      </c>
    </row>
    <row r="877" spans="1:7" s="77" customFormat="1" ht="32.1" customHeight="1">
      <c r="A877" s="91"/>
      <c r="B877" s="284">
        <f>'パターン2-2-6-1'!B878</f>
        <v>0</v>
      </c>
      <c r="C877" s="285"/>
      <c r="D877" s="286">
        <f>'パターン2-2-6-1'!G878</f>
        <v>0</v>
      </c>
      <c r="E877" s="285"/>
      <c r="F877" s="287"/>
      <c r="G877" s="288">
        <f t="shared" si="10"/>
        <v>0</v>
      </c>
    </row>
    <row r="878" spans="1:7" s="77" customFormat="1" ht="32.1" customHeight="1">
      <c r="A878" s="91"/>
      <c r="B878" s="284">
        <f>'パターン2-2-6-1'!B879</f>
        <v>0</v>
      </c>
      <c r="C878" s="285"/>
      <c r="D878" s="286">
        <f>'パターン2-2-6-1'!G879</f>
        <v>0</v>
      </c>
      <c r="E878" s="285"/>
      <c r="F878" s="287"/>
      <c r="G878" s="288">
        <f t="shared" si="10"/>
        <v>0</v>
      </c>
    </row>
    <row r="879" spans="1:7" s="77" customFormat="1" ht="32.1" customHeight="1">
      <c r="A879" s="91"/>
      <c r="B879" s="284">
        <f>'パターン2-2-6-1'!B880</f>
        <v>0</v>
      </c>
      <c r="C879" s="285"/>
      <c r="D879" s="286">
        <f>'パターン2-2-6-1'!G880</f>
        <v>0</v>
      </c>
      <c r="E879" s="285"/>
      <c r="F879" s="287"/>
      <c r="G879" s="288">
        <f t="shared" si="10"/>
        <v>0</v>
      </c>
    </row>
    <row r="880" spans="1:7" s="77" customFormat="1" ht="32.1" customHeight="1">
      <c r="A880" s="91"/>
      <c r="B880" s="284">
        <f>'パターン2-2-6-1'!B881</f>
        <v>0</v>
      </c>
      <c r="C880" s="285"/>
      <c r="D880" s="286">
        <f>'パターン2-2-6-1'!G881</f>
        <v>0</v>
      </c>
      <c r="E880" s="285"/>
      <c r="F880" s="287"/>
      <c r="G880" s="288">
        <f t="shared" si="10"/>
        <v>0</v>
      </c>
    </row>
    <row r="881" spans="1:7" s="77" customFormat="1" ht="32.1" customHeight="1">
      <c r="A881" s="91"/>
      <c r="B881" s="284">
        <f>'パターン2-2-6-1'!B882</f>
        <v>0</v>
      </c>
      <c r="C881" s="285"/>
      <c r="D881" s="286">
        <f>'パターン2-2-6-1'!G882</f>
        <v>0</v>
      </c>
      <c r="E881" s="285"/>
      <c r="F881" s="287"/>
      <c r="G881" s="288">
        <f t="shared" si="10"/>
        <v>0</v>
      </c>
    </row>
    <row r="882" spans="1:7" s="77" customFormat="1" ht="32.1" customHeight="1">
      <c r="A882" s="91"/>
      <c r="B882" s="284">
        <f>'パターン2-2-6-1'!B883</f>
        <v>0</v>
      </c>
      <c r="C882" s="285"/>
      <c r="D882" s="286">
        <f>'パターン2-2-6-1'!G883</f>
        <v>0</v>
      </c>
      <c r="E882" s="285"/>
      <c r="F882" s="287"/>
      <c r="G882" s="288">
        <f t="shared" si="10"/>
        <v>0</v>
      </c>
    </row>
    <row r="883" spans="1:7" s="77" customFormat="1" ht="32.1" customHeight="1">
      <c r="A883" s="91"/>
      <c r="B883" s="284">
        <f>'パターン2-2-6-1'!B884</f>
        <v>0</v>
      </c>
      <c r="C883" s="285"/>
      <c r="D883" s="286">
        <f>'パターン2-2-6-1'!G884</f>
        <v>0</v>
      </c>
      <c r="E883" s="285"/>
      <c r="F883" s="287"/>
      <c r="G883" s="288">
        <f t="shared" si="10"/>
        <v>0</v>
      </c>
    </row>
    <row r="884" spans="1:7" s="77" customFormat="1" ht="32.1" customHeight="1">
      <c r="A884" s="91"/>
      <c r="B884" s="284">
        <f>'パターン2-2-6-1'!B885</f>
        <v>0</v>
      </c>
      <c r="C884" s="285"/>
      <c r="D884" s="286">
        <f>'パターン2-2-6-1'!G885</f>
        <v>0</v>
      </c>
      <c r="E884" s="285"/>
      <c r="F884" s="287"/>
      <c r="G884" s="288">
        <f t="shared" si="10"/>
        <v>0</v>
      </c>
    </row>
    <row r="885" spans="1:7" s="77" customFormat="1" ht="32.1" customHeight="1">
      <c r="A885" s="91"/>
      <c r="B885" s="284">
        <f>'パターン2-2-6-1'!B886</f>
        <v>0</v>
      </c>
      <c r="C885" s="285"/>
      <c r="D885" s="286">
        <f>'パターン2-2-6-1'!G886</f>
        <v>0</v>
      </c>
      <c r="E885" s="285"/>
      <c r="F885" s="287"/>
      <c r="G885" s="288">
        <f t="shared" si="10"/>
        <v>0</v>
      </c>
    </row>
    <row r="886" spans="1:7" s="77" customFormat="1" ht="32.1" customHeight="1">
      <c r="A886" s="91"/>
      <c r="B886" s="284">
        <f>'パターン2-2-6-1'!B887</f>
        <v>0</v>
      </c>
      <c r="C886" s="285"/>
      <c r="D886" s="286">
        <f>'パターン2-2-6-1'!G887</f>
        <v>0</v>
      </c>
      <c r="E886" s="285"/>
      <c r="F886" s="287"/>
      <c r="G886" s="288">
        <f t="shared" si="10"/>
        <v>0</v>
      </c>
    </row>
    <row r="887" spans="1:7" s="77" customFormat="1" ht="32.1" customHeight="1">
      <c r="A887" s="91"/>
      <c r="B887" s="284">
        <f>'パターン2-2-6-1'!B888</f>
        <v>0</v>
      </c>
      <c r="C887" s="285"/>
      <c r="D887" s="286">
        <f>'パターン2-2-6-1'!G888</f>
        <v>0</v>
      </c>
      <c r="E887" s="285"/>
      <c r="F887" s="287"/>
      <c r="G887" s="288">
        <f t="shared" si="10"/>
        <v>0</v>
      </c>
    </row>
    <row r="888" spans="1:7" s="77" customFormat="1" ht="32.1" customHeight="1">
      <c r="A888" s="91"/>
      <c r="B888" s="284">
        <f>'パターン2-2-6-1'!B889</f>
        <v>0</v>
      </c>
      <c r="C888" s="285"/>
      <c r="D888" s="286">
        <f>'パターン2-2-6-1'!G889</f>
        <v>0</v>
      </c>
      <c r="E888" s="285"/>
      <c r="F888" s="287"/>
      <c r="G888" s="288">
        <f t="shared" si="10"/>
        <v>0</v>
      </c>
    </row>
    <row r="889" spans="1:7" s="77" customFormat="1" ht="32.1" customHeight="1">
      <c r="A889" s="91"/>
      <c r="B889" s="284">
        <f>'パターン2-2-6-1'!B890</f>
        <v>0</v>
      </c>
      <c r="C889" s="285"/>
      <c r="D889" s="286">
        <f>'パターン2-2-6-1'!G890</f>
        <v>0</v>
      </c>
      <c r="E889" s="285"/>
      <c r="F889" s="287"/>
      <c r="G889" s="288">
        <f t="shared" si="10"/>
        <v>0</v>
      </c>
    </row>
    <row r="890" spans="1:7" s="77" customFormat="1" ht="32.1" customHeight="1">
      <c r="A890" s="91"/>
      <c r="B890" s="284">
        <f>'パターン2-2-6-1'!B891</f>
        <v>0</v>
      </c>
      <c r="C890" s="285"/>
      <c r="D890" s="286">
        <f>'パターン2-2-6-1'!G891</f>
        <v>0</v>
      </c>
      <c r="E890" s="285"/>
      <c r="F890" s="287"/>
      <c r="G890" s="288">
        <f t="shared" si="10"/>
        <v>0</v>
      </c>
    </row>
    <row r="891" spans="1:7" s="77" customFormat="1" ht="32.1" customHeight="1">
      <c r="A891" s="91"/>
      <c r="B891" s="284">
        <f>'パターン2-2-6-1'!B892</f>
        <v>0</v>
      </c>
      <c r="C891" s="285"/>
      <c r="D891" s="286">
        <f>'パターン2-2-6-1'!G892</f>
        <v>0</v>
      </c>
      <c r="E891" s="285"/>
      <c r="F891" s="287"/>
      <c r="G891" s="288">
        <f t="shared" si="10"/>
        <v>0</v>
      </c>
    </row>
    <row r="892" spans="1:7" s="77" customFormat="1" ht="32.1" customHeight="1">
      <c r="A892" s="91"/>
      <c r="B892" s="284">
        <f>'パターン2-2-6-1'!B893</f>
        <v>0</v>
      </c>
      <c r="C892" s="285"/>
      <c r="D892" s="286">
        <f>'パターン2-2-6-1'!G893</f>
        <v>0</v>
      </c>
      <c r="E892" s="285"/>
      <c r="F892" s="287"/>
      <c r="G892" s="288">
        <f t="shared" si="10"/>
        <v>0</v>
      </c>
    </row>
    <row r="893" spans="1:7" s="77" customFormat="1" ht="32.1" customHeight="1">
      <c r="A893" s="91"/>
      <c r="B893" s="284">
        <f>'パターン2-2-6-1'!B894</f>
        <v>0</v>
      </c>
      <c r="C893" s="285"/>
      <c r="D893" s="286">
        <f>'パターン2-2-6-1'!G894</f>
        <v>0</v>
      </c>
      <c r="E893" s="285"/>
      <c r="F893" s="287"/>
      <c r="G893" s="288">
        <f t="shared" si="10"/>
        <v>0</v>
      </c>
    </row>
    <row r="894" spans="1:7" s="77" customFormat="1" ht="32.1" customHeight="1">
      <c r="A894" s="91"/>
      <c r="B894" s="284">
        <f>'パターン2-2-6-1'!B895</f>
        <v>0</v>
      </c>
      <c r="C894" s="285"/>
      <c r="D894" s="286">
        <f>'パターン2-2-6-1'!G895</f>
        <v>0</v>
      </c>
      <c r="E894" s="285"/>
      <c r="F894" s="287"/>
      <c r="G894" s="288">
        <f t="shared" si="10"/>
        <v>0</v>
      </c>
    </row>
    <row r="895" spans="1:7" s="77" customFormat="1" ht="32.1" customHeight="1">
      <c r="A895" s="91"/>
      <c r="B895" s="284">
        <f>'パターン2-2-6-1'!B896</f>
        <v>0</v>
      </c>
      <c r="C895" s="285"/>
      <c r="D895" s="286">
        <f>'パターン2-2-6-1'!G896</f>
        <v>0</v>
      </c>
      <c r="E895" s="285"/>
      <c r="F895" s="287"/>
      <c r="G895" s="288">
        <f t="shared" si="10"/>
        <v>0</v>
      </c>
    </row>
    <row r="896" spans="1:7" s="77" customFormat="1" ht="32.1" customHeight="1">
      <c r="A896" s="91"/>
      <c r="B896" s="284">
        <f>'パターン2-2-6-1'!B897</f>
        <v>0</v>
      </c>
      <c r="C896" s="285"/>
      <c r="D896" s="286">
        <f>'パターン2-2-6-1'!G897</f>
        <v>0</v>
      </c>
      <c r="E896" s="285"/>
      <c r="F896" s="287"/>
      <c r="G896" s="288">
        <f t="shared" si="10"/>
        <v>0</v>
      </c>
    </row>
    <row r="897" spans="1:7" s="77" customFormat="1" ht="32.1" customHeight="1">
      <c r="A897" s="91"/>
      <c r="B897" s="284">
        <f>'パターン2-2-6-1'!B898</f>
        <v>0</v>
      </c>
      <c r="C897" s="285"/>
      <c r="D897" s="286">
        <f>'パターン2-2-6-1'!G898</f>
        <v>0</v>
      </c>
      <c r="E897" s="285"/>
      <c r="F897" s="287"/>
      <c r="G897" s="288">
        <f t="shared" si="10"/>
        <v>0</v>
      </c>
    </row>
    <row r="898" spans="1:7" s="77" customFormat="1" ht="32.1" customHeight="1">
      <c r="A898" s="91"/>
      <c r="B898" s="284">
        <f>'パターン2-2-6-1'!B899</f>
        <v>0</v>
      </c>
      <c r="C898" s="285"/>
      <c r="D898" s="286">
        <f>'パターン2-2-6-1'!G899</f>
        <v>0</v>
      </c>
      <c r="E898" s="285"/>
      <c r="F898" s="287"/>
      <c r="G898" s="288">
        <f t="shared" si="10"/>
        <v>0</v>
      </c>
    </row>
    <row r="899" spans="1:7" s="77" customFormat="1" ht="32.1" customHeight="1">
      <c r="A899" s="91"/>
      <c r="B899" s="284">
        <f>'パターン2-2-6-1'!B900</f>
        <v>0</v>
      </c>
      <c r="C899" s="285"/>
      <c r="D899" s="286">
        <f>'パターン2-2-6-1'!G900</f>
        <v>0</v>
      </c>
      <c r="E899" s="285"/>
      <c r="F899" s="287"/>
      <c r="G899" s="288">
        <f t="shared" si="10"/>
        <v>0</v>
      </c>
    </row>
    <row r="900" spans="1:7" s="77" customFormat="1" ht="32.1" customHeight="1">
      <c r="A900" s="91"/>
      <c r="B900" s="284">
        <f>'パターン2-2-6-1'!B901</f>
        <v>0</v>
      </c>
      <c r="C900" s="285"/>
      <c r="D900" s="286">
        <f>'パターン2-2-6-1'!G901</f>
        <v>0</v>
      </c>
      <c r="E900" s="285"/>
      <c r="F900" s="287"/>
      <c r="G900" s="288">
        <f t="shared" si="10"/>
        <v>0</v>
      </c>
    </row>
    <row r="901" spans="1:7" s="77" customFormat="1" ht="32.1" customHeight="1">
      <c r="A901" s="91"/>
      <c r="B901" s="284">
        <f>'パターン2-2-6-1'!B902</f>
        <v>0</v>
      </c>
      <c r="C901" s="285"/>
      <c r="D901" s="286">
        <f>'パターン2-2-6-1'!G902</f>
        <v>0</v>
      </c>
      <c r="E901" s="285"/>
      <c r="F901" s="287"/>
      <c r="G901" s="288">
        <f t="shared" si="10"/>
        <v>0</v>
      </c>
    </row>
    <row r="902" spans="1:7" s="77" customFormat="1" ht="32.1" customHeight="1">
      <c r="A902" s="91"/>
      <c r="B902" s="284">
        <f>'パターン2-2-6-1'!B903</f>
        <v>0</v>
      </c>
      <c r="C902" s="285"/>
      <c r="D902" s="286">
        <f>'パターン2-2-6-1'!G903</f>
        <v>0</v>
      </c>
      <c r="E902" s="285"/>
      <c r="F902" s="287"/>
      <c r="G902" s="288">
        <f t="shared" si="10"/>
        <v>0</v>
      </c>
    </row>
    <row r="903" spans="1:7" s="77" customFormat="1" ht="32.1" customHeight="1">
      <c r="A903" s="91"/>
      <c r="B903" s="284">
        <f>'パターン2-2-6-1'!B904</f>
        <v>0</v>
      </c>
      <c r="C903" s="285"/>
      <c r="D903" s="286">
        <f>'パターン2-2-6-1'!G904</f>
        <v>0</v>
      </c>
      <c r="E903" s="285"/>
      <c r="F903" s="287"/>
      <c r="G903" s="288">
        <f t="shared" si="10"/>
        <v>0</v>
      </c>
    </row>
    <row r="904" spans="1:7" s="77" customFormat="1" ht="32.1" customHeight="1">
      <c r="A904" s="91"/>
      <c r="B904" s="284">
        <f>'パターン2-2-6-1'!B905</f>
        <v>0</v>
      </c>
      <c r="C904" s="285"/>
      <c r="D904" s="286">
        <f>'パターン2-2-6-1'!G905</f>
        <v>0</v>
      </c>
      <c r="E904" s="285"/>
      <c r="F904" s="287"/>
      <c r="G904" s="288">
        <f t="shared" si="10"/>
        <v>0</v>
      </c>
    </row>
    <row r="905" spans="1:7" s="77" customFormat="1" ht="32.1" customHeight="1">
      <c r="A905" s="91"/>
      <c r="B905" s="284">
        <f>'パターン2-2-6-1'!B906</f>
        <v>0</v>
      </c>
      <c r="C905" s="285"/>
      <c r="D905" s="286">
        <f>'パターン2-2-6-1'!G906</f>
        <v>0</v>
      </c>
      <c r="E905" s="285"/>
      <c r="F905" s="287"/>
      <c r="G905" s="288">
        <f t="shared" si="10"/>
        <v>0</v>
      </c>
    </row>
    <row r="906" spans="1:7" s="77" customFormat="1" ht="32.1" customHeight="1">
      <c r="A906" s="91"/>
      <c r="B906" s="284">
        <f>'パターン2-2-6-1'!B907</f>
        <v>0</v>
      </c>
      <c r="C906" s="285"/>
      <c r="D906" s="286">
        <f>'パターン2-2-6-1'!G907</f>
        <v>0</v>
      </c>
      <c r="E906" s="285"/>
      <c r="F906" s="287"/>
      <c r="G906" s="288">
        <f t="shared" ref="G906:G969" si="11">D906+E906+F906-C906</f>
        <v>0</v>
      </c>
    </row>
    <row r="907" spans="1:7" s="77" customFormat="1" ht="32.1" customHeight="1">
      <c r="A907" s="91"/>
      <c r="B907" s="284">
        <f>'パターン2-2-6-1'!B908</f>
        <v>0</v>
      </c>
      <c r="C907" s="285"/>
      <c r="D907" s="286">
        <f>'パターン2-2-6-1'!G908</f>
        <v>0</v>
      </c>
      <c r="E907" s="285"/>
      <c r="F907" s="287"/>
      <c r="G907" s="288">
        <f t="shared" si="11"/>
        <v>0</v>
      </c>
    </row>
    <row r="908" spans="1:7" s="77" customFormat="1" ht="32.1" customHeight="1">
      <c r="A908" s="91"/>
      <c r="B908" s="284">
        <f>'パターン2-2-6-1'!B909</f>
        <v>0</v>
      </c>
      <c r="C908" s="285"/>
      <c r="D908" s="286">
        <f>'パターン2-2-6-1'!G909</f>
        <v>0</v>
      </c>
      <c r="E908" s="285"/>
      <c r="F908" s="287"/>
      <c r="G908" s="288">
        <f t="shared" si="11"/>
        <v>0</v>
      </c>
    </row>
    <row r="909" spans="1:7" s="77" customFormat="1" ht="32.1" customHeight="1">
      <c r="A909" s="91"/>
      <c r="B909" s="284">
        <f>'パターン2-2-6-1'!B910</f>
        <v>0</v>
      </c>
      <c r="C909" s="285"/>
      <c r="D909" s="286">
        <f>'パターン2-2-6-1'!G910</f>
        <v>0</v>
      </c>
      <c r="E909" s="285"/>
      <c r="F909" s="287"/>
      <c r="G909" s="288">
        <f t="shared" si="11"/>
        <v>0</v>
      </c>
    </row>
    <row r="910" spans="1:7" s="77" customFormat="1" ht="32.1" customHeight="1">
      <c r="A910" s="91"/>
      <c r="B910" s="284">
        <f>'パターン2-2-6-1'!B911</f>
        <v>0</v>
      </c>
      <c r="C910" s="285"/>
      <c r="D910" s="286">
        <f>'パターン2-2-6-1'!G911</f>
        <v>0</v>
      </c>
      <c r="E910" s="285"/>
      <c r="F910" s="287"/>
      <c r="G910" s="288">
        <f t="shared" si="11"/>
        <v>0</v>
      </c>
    </row>
    <row r="911" spans="1:7" s="77" customFormat="1" ht="32.1" customHeight="1">
      <c r="A911" s="91"/>
      <c r="B911" s="284">
        <f>'パターン2-2-6-1'!B912</f>
        <v>0</v>
      </c>
      <c r="C911" s="285"/>
      <c r="D911" s="286">
        <f>'パターン2-2-6-1'!G912</f>
        <v>0</v>
      </c>
      <c r="E911" s="285"/>
      <c r="F911" s="287"/>
      <c r="G911" s="288">
        <f t="shared" si="11"/>
        <v>0</v>
      </c>
    </row>
    <row r="912" spans="1:7" s="77" customFormat="1" ht="32.1" customHeight="1">
      <c r="A912" s="91"/>
      <c r="B912" s="284">
        <f>'パターン2-2-6-1'!B913</f>
        <v>0</v>
      </c>
      <c r="C912" s="285"/>
      <c r="D912" s="286">
        <f>'パターン2-2-6-1'!G913</f>
        <v>0</v>
      </c>
      <c r="E912" s="285"/>
      <c r="F912" s="287"/>
      <c r="G912" s="288">
        <f t="shared" si="11"/>
        <v>0</v>
      </c>
    </row>
    <row r="913" spans="1:7" s="77" customFormat="1" ht="32.1" customHeight="1">
      <c r="A913" s="91"/>
      <c r="B913" s="284">
        <f>'パターン2-2-6-1'!B914</f>
        <v>0</v>
      </c>
      <c r="C913" s="285"/>
      <c r="D913" s="286">
        <f>'パターン2-2-6-1'!G914</f>
        <v>0</v>
      </c>
      <c r="E913" s="285"/>
      <c r="F913" s="287"/>
      <c r="G913" s="288">
        <f t="shared" si="11"/>
        <v>0</v>
      </c>
    </row>
    <row r="914" spans="1:7" s="77" customFormat="1" ht="32.1" customHeight="1">
      <c r="A914" s="91"/>
      <c r="B914" s="284">
        <f>'パターン2-2-6-1'!B915</f>
        <v>0</v>
      </c>
      <c r="C914" s="285"/>
      <c r="D914" s="286">
        <f>'パターン2-2-6-1'!G915</f>
        <v>0</v>
      </c>
      <c r="E914" s="285"/>
      <c r="F914" s="287"/>
      <c r="G914" s="288">
        <f t="shared" si="11"/>
        <v>0</v>
      </c>
    </row>
    <row r="915" spans="1:7" s="77" customFormat="1" ht="32.1" customHeight="1">
      <c r="A915" s="91"/>
      <c r="B915" s="284">
        <f>'パターン2-2-6-1'!B916</f>
        <v>0</v>
      </c>
      <c r="C915" s="285"/>
      <c r="D915" s="286">
        <f>'パターン2-2-6-1'!G916</f>
        <v>0</v>
      </c>
      <c r="E915" s="285"/>
      <c r="F915" s="287"/>
      <c r="G915" s="288">
        <f t="shared" si="11"/>
        <v>0</v>
      </c>
    </row>
    <row r="916" spans="1:7" s="77" customFormat="1" ht="32.1" customHeight="1">
      <c r="A916" s="91"/>
      <c r="B916" s="284">
        <f>'パターン2-2-6-1'!B917</f>
        <v>0</v>
      </c>
      <c r="C916" s="285"/>
      <c r="D916" s="286">
        <f>'パターン2-2-6-1'!G917</f>
        <v>0</v>
      </c>
      <c r="E916" s="285"/>
      <c r="F916" s="287"/>
      <c r="G916" s="288">
        <f t="shared" si="11"/>
        <v>0</v>
      </c>
    </row>
    <row r="917" spans="1:7" s="77" customFormat="1" ht="32.1" customHeight="1">
      <c r="A917" s="91"/>
      <c r="B917" s="284">
        <f>'パターン2-2-6-1'!B918</f>
        <v>0</v>
      </c>
      <c r="C917" s="285"/>
      <c r="D917" s="286">
        <f>'パターン2-2-6-1'!G918</f>
        <v>0</v>
      </c>
      <c r="E917" s="285"/>
      <c r="F917" s="287"/>
      <c r="G917" s="288">
        <f t="shared" si="11"/>
        <v>0</v>
      </c>
    </row>
    <row r="918" spans="1:7" s="77" customFormat="1" ht="32.1" customHeight="1">
      <c r="A918" s="91"/>
      <c r="B918" s="284">
        <f>'パターン2-2-6-1'!B919</f>
        <v>0</v>
      </c>
      <c r="C918" s="285"/>
      <c r="D918" s="286">
        <f>'パターン2-2-6-1'!G919</f>
        <v>0</v>
      </c>
      <c r="E918" s="285"/>
      <c r="F918" s="287"/>
      <c r="G918" s="288">
        <f t="shared" si="11"/>
        <v>0</v>
      </c>
    </row>
    <row r="919" spans="1:7" s="77" customFormat="1" ht="32.1" customHeight="1">
      <c r="A919" s="91"/>
      <c r="B919" s="284">
        <f>'パターン2-2-6-1'!B920</f>
        <v>0</v>
      </c>
      <c r="C919" s="285"/>
      <c r="D919" s="286">
        <f>'パターン2-2-6-1'!G920</f>
        <v>0</v>
      </c>
      <c r="E919" s="285"/>
      <c r="F919" s="287"/>
      <c r="G919" s="288">
        <f t="shared" si="11"/>
        <v>0</v>
      </c>
    </row>
    <row r="920" spans="1:7" s="77" customFormat="1" ht="32.1" customHeight="1">
      <c r="A920" s="91"/>
      <c r="B920" s="284">
        <f>'パターン2-2-6-1'!B921</f>
        <v>0</v>
      </c>
      <c r="C920" s="285"/>
      <c r="D920" s="286">
        <f>'パターン2-2-6-1'!G921</f>
        <v>0</v>
      </c>
      <c r="E920" s="285"/>
      <c r="F920" s="287"/>
      <c r="G920" s="288">
        <f t="shared" si="11"/>
        <v>0</v>
      </c>
    </row>
    <row r="921" spans="1:7" s="77" customFormat="1" ht="32.1" customHeight="1">
      <c r="A921" s="91"/>
      <c r="B921" s="284">
        <f>'パターン2-2-6-1'!B922</f>
        <v>0</v>
      </c>
      <c r="C921" s="285"/>
      <c r="D921" s="286">
        <f>'パターン2-2-6-1'!G922</f>
        <v>0</v>
      </c>
      <c r="E921" s="285"/>
      <c r="F921" s="287"/>
      <c r="G921" s="288">
        <f t="shared" si="11"/>
        <v>0</v>
      </c>
    </row>
    <row r="922" spans="1:7" s="77" customFormat="1" ht="32.1" customHeight="1">
      <c r="A922" s="91"/>
      <c r="B922" s="284">
        <f>'パターン2-2-6-1'!B923</f>
        <v>0</v>
      </c>
      <c r="C922" s="285"/>
      <c r="D922" s="286">
        <f>'パターン2-2-6-1'!G923</f>
        <v>0</v>
      </c>
      <c r="E922" s="285"/>
      <c r="F922" s="287"/>
      <c r="G922" s="288">
        <f t="shared" si="11"/>
        <v>0</v>
      </c>
    </row>
    <row r="923" spans="1:7" s="77" customFormat="1" ht="32.1" customHeight="1">
      <c r="A923" s="91"/>
      <c r="B923" s="284">
        <f>'パターン2-2-6-1'!B924</f>
        <v>0</v>
      </c>
      <c r="C923" s="285"/>
      <c r="D923" s="286">
        <f>'パターン2-2-6-1'!G924</f>
        <v>0</v>
      </c>
      <c r="E923" s="285"/>
      <c r="F923" s="287"/>
      <c r="G923" s="288">
        <f t="shared" si="11"/>
        <v>0</v>
      </c>
    </row>
    <row r="924" spans="1:7" s="77" customFormat="1" ht="32.1" customHeight="1">
      <c r="A924" s="91"/>
      <c r="B924" s="284">
        <f>'パターン2-2-6-1'!B925</f>
        <v>0</v>
      </c>
      <c r="C924" s="285"/>
      <c r="D924" s="286">
        <f>'パターン2-2-6-1'!G925</f>
        <v>0</v>
      </c>
      <c r="E924" s="285"/>
      <c r="F924" s="287"/>
      <c r="G924" s="288">
        <f t="shared" si="11"/>
        <v>0</v>
      </c>
    </row>
    <row r="925" spans="1:7" s="77" customFormat="1" ht="32.1" customHeight="1">
      <c r="A925" s="91"/>
      <c r="B925" s="284">
        <f>'パターン2-2-6-1'!B926</f>
        <v>0</v>
      </c>
      <c r="C925" s="285"/>
      <c r="D925" s="286">
        <f>'パターン2-2-6-1'!G926</f>
        <v>0</v>
      </c>
      <c r="E925" s="285"/>
      <c r="F925" s="287"/>
      <c r="G925" s="288">
        <f t="shared" si="11"/>
        <v>0</v>
      </c>
    </row>
    <row r="926" spans="1:7" s="77" customFormat="1" ht="32.1" customHeight="1">
      <c r="A926" s="91"/>
      <c r="B926" s="284">
        <f>'パターン2-2-6-1'!B927</f>
        <v>0</v>
      </c>
      <c r="C926" s="285"/>
      <c r="D926" s="286">
        <f>'パターン2-2-6-1'!G927</f>
        <v>0</v>
      </c>
      <c r="E926" s="285"/>
      <c r="F926" s="287"/>
      <c r="G926" s="288">
        <f t="shared" si="11"/>
        <v>0</v>
      </c>
    </row>
    <row r="927" spans="1:7" s="77" customFormat="1" ht="32.1" customHeight="1">
      <c r="A927" s="91"/>
      <c r="B927" s="284">
        <f>'パターン2-2-6-1'!B928</f>
        <v>0</v>
      </c>
      <c r="C927" s="285"/>
      <c r="D927" s="286">
        <f>'パターン2-2-6-1'!G928</f>
        <v>0</v>
      </c>
      <c r="E927" s="285"/>
      <c r="F927" s="287"/>
      <c r="G927" s="288">
        <f t="shared" si="11"/>
        <v>0</v>
      </c>
    </row>
    <row r="928" spans="1:7" s="77" customFormat="1" ht="32.1" customHeight="1">
      <c r="A928" s="91"/>
      <c r="B928" s="284">
        <f>'パターン2-2-6-1'!B929</f>
        <v>0</v>
      </c>
      <c r="C928" s="285"/>
      <c r="D928" s="286">
        <f>'パターン2-2-6-1'!G929</f>
        <v>0</v>
      </c>
      <c r="E928" s="285"/>
      <c r="F928" s="287"/>
      <c r="G928" s="288">
        <f t="shared" si="11"/>
        <v>0</v>
      </c>
    </row>
    <row r="929" spans="1:7" s="77" customFormat="1" ht="32.1" customHeight="1">
      <c r="A929" s="91"/>
      <c r="B929" s="284">
        <f>'パターン2-2-6-1'!B930</f>
        <v>0</v>
      </c>
      <c r="C929" s="285"/>
      <c r="D929" s="286">
        <f>'パターン2-2-6-1'!G930</f>
        <v>0</v>
      </c>
      <c r="E929" s="285"/>
      <c r="F929" s="287"/>
      <c r="G929" s="288">
        <f t="shared" si="11"/>
        <v>0</v>
      </c>
    </row>
    <row r="930" spans="1:7" s="77" customFormat="1" ht="32.1" customHeight="1">
      <c r="A930" s="91"/>
      <c r="B930" s="284">
        <f>'パターン2-2-6-1'!B931</f>
        <v>0</v>
      </c>
      <c r="C930" s="285"/>
      <c r="D930" s="286">
        <f>'パターン2-2-6-1'!G931</f>
        <v>0</v>
      </c>
      <c r="E930" s="285"/>
      <c r="F930" s="287"/>
      <c r="G930" s="288">
        <f t="shared" si="11"/>
        <v>0</v>
      </c>
    </row>
    <row r="931" spans="1:7" s="77" customFormat="1" ht="32.1" customHeight="1">
      <c r="A931" s="91"/>
      <c r="B931" s="284">
        <f>'パターン2-2-6-1'!B932</f>
        <v>0</v>
      </c>
      <c r="C931" s="285"/>
      <c r="D931" s="286">
        <f>'パターン2-2-6-1'!G932</f>
        <v>0</v>
      </c>
      <c r="E931" s="285"/>
      <c r="F931" s="287"/>
      <c r="G931" s="288">
        <f t="shared" si="11"/>
        <v>0</v>
      </c>
    </row>
    <row r="932" spans="1:7" s="77" customFormat="1" ht="32.1" customHeight="1">
      <c r="A932" s="91"/>
      <c r="B932" s="284">
        <f>'パターン2-2-6-1'!B933</f>
        <v>0</v>
      </c>
      <c r="C932" s="285"/>
      <c r="D932" s="286">
        <f>'パターン2-2-6-1'!G933</f>
        <v>0</v>
      </c>
      <c r="E932" s="285"/>
      <c r="F932" s="287"/>
      <c r="G932" s="288">
        <f t="shared" si="11"/>
        <v>0</v>
      </c>
    </row>
    <row r="933" spans="1:7" s="77" customFormat="1" ht="32.1" customHeight="1">
      <c r="A933" s="91"/>
      <c r="B933" s="284">
        <f>'パターン2-2-6-1'!B934</f>
        <v>0</v>
      </c>
      <c r="C933" s="285"/>
      <c r="D933" s="286">
        <f>'パターン2-2-6-1'!G934</f>
        <v>0</v>
      </c>
      <c r="E933" s="285"/>
      <c r="F933" s="287"/>
      <c r="G933" s="288">
        <f t="shared" si="11"/>
        <v>0</v>
      </c>
    </row>
    <row r="934" spans="1:7" s="77" customFormat="1" ht="32.1" customHeight="1">
      <c r="A934" s="91"/>
      <c r="B934" s="284">
        <f>'パターン2-2-6-1'!B935</f>
        <v>0</v>
      </c>
      <c r="C934" s="285"/>
      <c r="D934" s="286">
        <f>'パターン2-2-6-1'!G935</f>
        <v>0</v>
      </c>
      <c r="E934" s="285"/>
      <c r="F934" s="287"/>
      <c r="G934" s="288">
        <f t="shared" si="11"/>
        <v>0</v>
      </c>
    </row>
    <row r="935" spans="1:7" s="77" customFormat="1" ht="32.1" customHeight="1">
      <c r="A935" s="91"/>
      <c r="B935" s="284">
        <f>'パターン2-2-6-1'!B936</f>
        <v>0</v>
      </c>
      <c r="C935" s="285"/>
      <c r="D935" s="286">
        <f>'パターン2-2-6-1'!G936</f>
        <v>0</v>
      </c>
      <c r="E935" s="285"/>
      <c r="F935" s="287"/>
      <c r="G935" s="288">
        <f t="shared" si="11"/>
        <v>0</v>
      </c>
    </row>
    <row r="936" spans="1:7" s="77" customFormat="1" ht="32.1" customHeight="1">
      <c r="A936" s="91"/>
      <c r="B936" s="284">
        <f>'パターン2-2-6-1'!B937</f>
        <v>0</v>
      </c>
      <c r="C936" s="285"/>
      <c r="D936" s="286">
        <f>'パターン2-2-6-1'!G937</f>
        <v>0</v>
      </c>
      <c r="E936" s="285"/>
      <c r="F936" s="287"/>
      <c r="G936" s="288">
        <f t="shared" si="11"/>
        <v>0</v>
      </c>
    </row>
    <row r="937" spans="1:7" s="77" customFormat="1" ht="32.1" customHeight="1">
      <c r="A937" s="91"/>
      <c r="B937" s="284">
        <f>'パターン2-2-6-1'!B938</f>
        <v>0</v>
      </c>
      <c r="C937" s="285"/>
      <c r="D937" s="286">
        <f>'パターン2-2-6-1'!G938</f>
        <v>0</v>
      </c>
      <c r="E937" s="285"/>
      <c r="F937" s="287"/>
      <c r="G937" s="288">
        <f t="shared" si="11"/>
        <v>0</v>
      </c>
    </row>
    <row r="938" spans="1:7" s="77" customFormat="1" ht="32.1" customHeight="1">
      <c r="A938" s="91"/>
      <c r="B938" s="284">
        <f>'パターン2-2-6-1'!B939</f>
        <v>0</v>
      </c>
      <c r="C938" s="285"/>
      <c r="D938" s="286">
        <f>'パターン2-2-6-1'!G939</f>
        <v>0</v>
      </c>
      <c r="E938" s="285"/>
      <c r="F938" s="287"/>
      <c r="G938" s="288">
        <f t="shared" si="11"/>
        <v>0</v>
      </c>
    </row>
    <row r="939" spans="1:7" s="77" customFormat="1" ht="32.1" customHeight="1">
      <c r="A939" s="91"/>
      <c r="B939" s="284">
        <f>'パターン2-2-6-1'!B940</f>
        <v>0</v>
      </c>
      <c r="C939" s="285"/>
      <c r="D939" s="286">
        <f>'パターン2-2-6-1'!G940</f>
        <v>0</v>
      </c>
      <c r="E939" s="285"/>
      <c r="F939" s="287"/>
      <c r="G939" s="288">
        <f t="shared" si="11"/>
        <v>0</v>
      </c>
    </row>
    <row r="940" spans="1:7" s="77" customFormat="1" ht="32.1" customHeight="1">
      <c r="A940" s="91"/>
      <c r="B940" s="284">
        <f>'パターン2-2-6-1'!B941</f>
        <v>0</v>
      </c>
      <c r="C940" s="285"/>
      <c r="D940" s="286">
        <f>'パターン2-2-6-1'!G941</f>
        <v>0</v>
      </c>
      <c r="E940" s="285"/>
      <c r="F940" s="287"/>
      <c r="G940" s="288">
        <f t="shared" si="11"/>
        <v>0</v>
      </c>
    </row>
    <row r="941" spans="1:7" s="77" customFormat="1" ht="32.1" customHeight="1">
      <c r="A941" s="91"/>
      <c r="B941" s="284">
        <f>'パターン2-2-6-1'!B942</f>
        <v>0</v>
      </c>
      <c r="C941" s="285"/>
      <c r="D941" s="286">
        <f>'パターン2-2-6-1'!G942</f>
        <v>0</v>
      </c>
      <c r="E941" s="285"/>
      <c r="F941" s="287"/>
      <c r="G941" s="288">
        <f t="shared" si="11"/>
        <v>0</v>
      </c>
    </row>
    <row r="942" spans="1:7" s="77" customFormat="1" ht="32.1" customHeight="1">
      <c r="A942" s="91"/>
      <c r="B942" s="284">
        <f>'パターン2-2-6-1'!B943</f>
        <v>0</v>
      </c>
      <c r="C942" s="285"/>
      <c r="D942" s="286">
        <f>'パターン2-2-6-1'!G943</f>
        <v>0</v>
      </c>
      <c r="E942" s="285"/>
      <c r="F942" s="287"/>
      <c r="G942" s="288">
        <f t="shared" si="11"/>
        <v>0</v>
      </c>
    </row>
    <row r="943" spans="1:7" s="77" customFormat="1" ht="32.1" customHeight="1">
      <c r="A943" s="91"/>
      <c r="B943" s="284">
        <f>'パターン2-2-6-1'!B944</f>
        <v>0</v>
      </c>
      <c r="C943" s="285"/>
      <c r="D943" s="286">
        <f>'パターン2-2-6-1'!G944</f>
        <v>0</v>
      </c>
      <c r="E943" s="285"/>
      <c r="F943" s="287"/>
      <c r="G943" s="288">
        <f t="shared" si="11"/>
        <v>0</v>
      </c>
    </row>
    <row r="944" spans="1:7" s="77" customFormat="1" ht="32.1" customHeight="1">
      <c r="A944" s="91"/>
      <c r="B944" s="284">
        <f>'パターン2-2-6-1'!B945</f>
        <v>0</v>
      </c>
      <c r="C944" s="285"/>
      <c r="D944" s="286">
        <f>'パターン2-2-6-1'!G945</f>
        <v>0</v>
      </c>
      <c r="E944" s="285"/>
      <c r="F944" s="287"/>
      <c r="G944" s="288">
        <f t="shared" si="11"/>
        <v>0</v>
      </c>
    </row>
    <row r="945" spans="1:7" s="77" customFormat="1" ht="32.1" customHeight="1">
      <c r="A945" s="91"/>
      <c r="B945" s="284">
        <f>'パターン2-2-6-1'!B946</f>
        <v>0</v>
      </c>
      <c r="C945" s="285"/>
      <c r="D945" s="286">
        <f>'パターン2-2-6-1'!G946</f>
        <v>0</v>
      </c>
      <c r="E945" s="285"/>
      <c r="F945" s="287"/>
      <c r="G945" s="288">
        <f t="shared" si="11"/>
        <v>0</v>
      </c>
    </row>
    <row r="946" spans="1:7" s="77" customFormat="1" ht="32.1" customHeight="1">
      <c r="A946" s="91"/>
      <c r="B946" s="284">
        <f>'パターン2-2-6-1'!B947</f>
        <v>0</v>
      </c>
      <c r="C946" s="285"/>
      <c r="D946" s="286">
        <f>'パターン2-2-6-1'!G947</f>
        <v>0</v>
      </c>
      <c r="E946" s="285"/>
      <c r="F946" s="287"/>
      <c r="G946" s="288">
        <f t="shared" si="11"/>
        <v>0</v>
      </c>
    </row>
    <row r="947" spans="1:7" s="77" customFormat="1" ht="32.1" customHeight="1">
      <c r="A947" s="91"/>
      <c r="B947" s="284">
        <f>'パターン2-2-6-1'!B948</f>
        <v>0</v>
      </c>
      <c r="C947" s="285"/>
      <c r="D947" s="286">
        <f>'パターン2-2-6-1'!G948</f>
        <v>0</v>
      </c>
      <c r="E947" s="285"/>
      <c r="F947" s="287"/>
      <c r="G947" s="288">
        <f t="shared" si="11"/>
        <v>0</v>
      </c>
    </row>
    <row r="948" spans="1:7" s="77" customFormat="1" ht="32.1" customHeight="1">
      <c r="A948" s="91"/>
      <c r="B948" s="284">
        <f>'パターン2-2-6-1'!B949</f>
        <v>0</v>
      </c>
      <c r="C948" s="285"/>
      <c r="D948" s="286">
        <f>'パターン2-2-6-1'!G949</f>
        <v>0</v>
      </c>
      <c r="E948" s="285"/>
      <c r="F948" s="287"/>
      <c r="G948" s="288">
        <f t="shared" si="11"/>
        <v>0</v>
      </c>
    </row>
    <row r="949" spans="1:7" s="77" customFormat="1" ht="32.1" customHeight="1">
      <c r="A949" s="91"/>
      <c r="B949" s="284">
        <f>'パターン2-2-6-1'!B950</f>
        <v>0</v>
      </c>
      <c r="C949" s="285"/>
      <c r="D949" s="286">
        <f>'パターン2-2-6-1'!G950</f>
        <v>0</v>
      </c>
      <c r="E949" s="285"/>
      <c r="F949" s="287"/>
      <c r="G949" s="288">
        <f t="shared" si="11"/>
        <v>0</v>
      </c>
    </row>
    <row r="950" spans="1:7" s="77" customFormat="1" ht="32.1" customHeight="1">
      <c r="A950" s="91"/>
      <c r="B950" s="284">
        <f>'パターン2-2-6-1'!B951</f>
        <v>0</v>
      </c>
      <c r="C950" s="285"/>
      <c r="D950" s="286">
        <f>'パターン2-2-6-1'!G951</f>
        <v>0</v>
      </c>
      <c r="E950" s="285"/>
      <c r="F950" s="287"/>
      <c r="G950" s="288">
        <f t="shared" si="11"/>
        <v>0</v>
      </c>
    </row>
    <row r="951" spans="1:7" s="77" customFormat="1" ht="32.1" customHeight="1">
      <c r="A951" s="91"/>
      <c r="B951" s="284">
        <f>'パターン2-2-6-1'!B952</f>
        <v>0</v>
      </c>
      <c r="C951" s="285"/>
      <c r="D951" s="286">
        <f>'パターン2-2-6-1'!G952</f>
        <v>0</v>
      </c>
      <c r="E951" s="285"/>
      <c r="F951" s="287"/>
      <c r="G951" s="288">
        <f t="shared" si="11"/>
        <v>0</v>
      </c>
    </row>
    <row r="952" spans="1:7" s="77" customFormat="1" ht="32.1" customHeight="1">
      <c r="A952" s="91"/>
      <c r="B952" s="284">
        <f>'パターン2-2-6-1'!B953</f>
        <v>0</v>
      </c>
      <c r="C952" s="285"/>
      <c r="D952" s="286">
        <f>'パターン2-2-6-1'!G953</f>
        <v>0</v>
      </c>
      <c r="E952" s="285"/>
      <c r="F952" s="287"/>
      <c r="G952" s="288">
        <f t="shared" si="11"/>
        <v>0</v>
      </c>
    </row>
    <row r="953" spans="1:7" s="77" customFormat="1" ht="32.1" customHeight="1">
      <c r="A953" s="91"/>
      <c r="B953" s="284">
        <f>'パターン2-2-6-1'!B954</f>
        <v>0</v>
      </c>
      <c r="C953" s="285"/>
      <c r="D953" s="286">
        <f>'パターン2-2-6-1'!G954</f>
        <v>0</v>
      </c>
      <c r="E953" s="285"/>
      <c r="F953" s="287"/>
      <c r="G953" s="288">
        <f t="shared" si="11"/>
        <v>0</v>
      </c>
    </row>
    <row r="954" spans="1:7" s="77" customFormat="1" ht="32.1" customHeight="1">
      <c r="A954" s="91"/>
      <c r="B954" s="284">
        <f>'パターン2-2-6-1'!B955</f>
        <v>0</v>
      </c>
      <c r="C954" s="285"/>
      <c r="D954" s="286">
        <f>'パターン2-2-6-1'!G955</f>
        <v>0</v>
      </c>
      <c r="E954" s="285"/>
      <c r="F954" s="287"/>
      <c r="G954" s="288">
        <f t="shared" si="11"/>
        <v>0</v>
      </c>
    </row>
    <row r="955" spans="1:7" s="77" customFormat="1" ht="32.1" customHeight="1">
      <c r="A955" s="91"/>
      <c r="B955" s="284">
        <f>'パターン2-2-6-1'!B956</f>
        <v>0</v>
      </c>
      <c r="C955" s="285"/>
      <c r="D955" s="286">
        <f>'パターン2-2-6-1'!G956</f>
        <v>0</v>
      </c>
      <c r="E955" s="285"/>
      <c r="F955" s="287"/>
      <c r="G955" s="288">
        <f t="shared" si="11"/>
        <v>0</v>
      </c>
    </row>
    <row r="956" spans="1:7" s="77" customFormat="1" ht="32.1" customHeight="1">
      <c r="A956" s="91"/>
      <c r="B956" s="284">
        <f>'パターン2-2-6-1'!B957</f>
        <v>0</v>
      </c>
      <c r="C956" s="285"/>
      <c r="D956" s="286">
        <f>'パターン2-2-6-1'!G957</f>
        <v>0</v>
      </c>
      <c r="E956" s="285"/>
      <c r="F956" s="287"/>
      <c r="G956" s="288">
        <f t="shared" si="11"/>
        <v>0</v>
      </c>
    </row>
    <row r="957" spans="1:7" s="77" customFormat="1" ht="32.1" customHeight="1">
      <c r="A957" s="91"/>
      <c r="B957" s="284">
        <f>'パターン2-2-6-1'!B958</f>
        <v>0</v>
      </c>
      <c r="C957" s="285"/>
      <c r="D957" s="286">
        <f>'パターン2-2-6-1'!G958</f>
        <v>0</v>
      </c>
      <c r="E957" s="285"/>
      <c r="F957" s="287"/>
      <c r="G957" s="288">
        <f t="shared" si="11"/>
        <v>0</v>
      </c>
    </row>
    <row r="958" spans="1:7" s="77" customFormat="1" ht="32.1" customHeight="1">
      <c r="A958" s="91"/>
      <c r="B958" s="284">
        <f>'パターン2-2-6-1'!B959</f>
        <v>0</v>
      </c>
      <c r="C958" s="285"/>
      <c r="D958" s="286">
        <f>'パターン2-2-6-1'!G959</f>
        <v>0</v>
      </c>
      <c r="E958" s="285"/>
      <c r="F958" s="287"/>
      <c r="G958" s="288">
        <f t="shared" si="11"/>
        <v>0</v>
      </c>
    </row>
    <row r="959" spans="1:7" s="77" customFormat="1" ht="32.1" customHeight="1">
      <c r="A959" s="91"/>
      <c r="B959" s="284">
        <f>'パターン2-2-6-1'!B960</f>
        <v>0</v>
      </c>
      <c r="C959" s="285"/>
      <c r="D959" s="286">
        <f>'パターン2-2-6-1'!G960</f>
        <v>0</v>
      </c>
      <c r="E959" s="285"/>
      <c r="F959" s="287"/>
      <c r="G959" s="288">
        <f t="shared" si="11"/>
        <v>0</v>
      </c>
    </row>
    <row r="960" spans="1:7" s="77" customFormat="1" ht="32.1" customHeight="1">
      <c r="A960" s="91"/>
      <c r="B960" s="284">
        <f>'パターン2-2-6-1'!B961</f>
        <v>0</v>
      </c>
      <c r="C960" s="285"/>
      <c r="D960" s="286">
        <f>'パターン2-2-6-1'!G961</f>
        <v>0</v>
      </c>
      <c r="E960" s="285"/>
      <c r="F960" s="287"/>
      <c r="G960" s="288">
        <f t="shared" si="11"/>
        <v>0</v>
      </c>
    </row>
    <row r="961" spans="1:7" s="77" customFormat="1" ht="32.1" customHeight="1">
      <c r="A961" s="91"/>
      <c r="B961" s="284">
        <f>'パターン2-2-6-1'!B962</f>
        <v>0</v>
      </c>
      <c r="C961" s="285"/>
      <c r="D961" s="286">
        <f>'パターン2-2-6-1'!G962</f>
        <v>0</v>
      </c>
      <c r="E961" s="285"/>
      <c r="F961" s="287"/>
      <c r="G961" s="288">
        <f t="shared" si="11"/>
        <v>0</v>
      </c>
    </row>
    <row r="962" spans="1:7" s="77" customFormat="1" ht="32.1" customHeight="1">
      <c r="A962" s="91"/>
      <c r="B962" s="284">
        <f>'パターン2-2-6-1'!B963</f>
        <v>0</v>
      </c>
      <c r="C962" s="285"/>
      <c r="D962" s="286">
        <f>'パターン2-2-6-1'!G963</f>
        <v>0</v>
      </c>
      <c r="E962" s="285"/>
      <c r="F962" s="287"/>
      <c r="G962" s="288">
        <f t="shared" si="11"/>
        <v>0</v>
      </c>
    </row>
    <row r="963" spans="1:7" s="77" customFormat="1" ht="32.1" customHeight="1">
      <c r="A963" s="91"/>
      <c r="B963" s="284">
        <f>'パターン2-2-6-1'!B964</f>
        <v>0</v>
      </c>
      <c r="C963" s="285"/>
      <c r="D963" s="286">
        <f>'パターン2-2-6-1'!G964</f>
        <v>0</v>
      </c>
      <c r="E963" s="285"/>
      <c r="F963" s="287"/>
      <c r="G963" s="288">
        <f t="shared" si="11"/>
        <v>0</v>
      </c>
    </row>
    <row r="964" spans="1:7" s="77" customFormat="1" ht="32.1" customHeight="1">
      <c r="A964" s="91"/>
      <c r="B964" s="284">
        <f>'パターン2-2-6-1'!B965</f>
        <v>0</v>
      </c>
      <c r="C964" s="285"/>
      <c r="D964" s="286">
        <f>'パターン2-2-6-1'!G965</f>
        <v>0</v>
      </c>
      <c r="E964" s="285"/>
      <c r="F964" s="287"/>
      <c r="G964" s="288">
        <f t="shared" si="11"/>
        <v>0</v>
      </c>
    </row>
    <row r="965" spans="1:7" s="77" customFormat="1" ht="32.1" customHeight="1">
      <c r="A965" s="91"/>
      <c r="B965" s="284">
        <f>'パターン2-2-6-1'!B966</f>
        <v>0</v>
      </c>
      <c r="C965" s="285"/>
      <c r="D965" s="286">
        <f>'パターン2-2-6-1'!G966</f>
        <v>0</v>
      </c>
      <c r="E965" s="285"/>
      <c r="F965" s="287"/>
      <c r="G965" s="288">
        <f t="shared" si="11"/>
        <v>0</v>
      </c>
    </row>
    <row r="966" spans="1:7" s="77" customFormat="1" ht="32.1" customHeight="1">
      <c r="A966" s="91"/>
      <c r="B966" s="284">
        <f>'パターン2-2-6-1'!B967</f>
        <v>0</v>
      </c>
      <c r="C966" s="285"/>
      <c r="D966" s="286">
        <f>'パターン2-2-6-1'!G967</f>
        <v>0</v>
      </c>
      <c r="E966" s="285"/>
      <c r="F966" s="287"/>
      <c r="G966" s="288">
        <f t="shared" si="11"/>
        <v>0</v>
      </c>
    </row>
    <row r="967" spans="1:7" s="77" customFormat="1" ht="32.1" customHeight="1">
      <c r="A967" s="91"/>
      <c r="B967" s="284">
        <f>'パターン2-2-6-1'!B968</f>
        <v>0</v>
      </c>
      <c r="C967" s="285"/>
      <c r="D967" s="286">
        <f>'パターン2-2-6-1'!G968</f>
        <v>0</v>
      </c>
      <c r="E967" s="285"/>
      <c r="F967" s="287"/>
      <c r="G967" s="288">
        <f t="shared" si="11"/>
        <v>0</v>
      </c>
    </row>
    <row r="968" spans="1:7" s="77" customFormat="1" ht="32.1" customHeight="1">
      <c r="A968" s="91"/>
      <c r="B968" s="284">
        <f>'パターン2-2-6-1'!B969</f>
        <v>0</v>
      </c>
      <c r="C968" s="285"/>
      <c r="D968" s="286">
        <f>'パターン2-2-6-1'!G969</f>
        <v>0</v>
      </c>
      <c r="E968" s="285"/>
      <c r="F968" s="287"/>
      <c r="G968" s="288">
        <f t="shared" si="11"/>
        <v>0</v>
      </c>
    </row>
    <row r="969" spans="1:7" s="77" customFormat="1" ht="32.1" customHeight="1">
      <c r="A969" s="91"/>
      <c r="B969" s="284">
        <f>'パターン2-2-6-1'!B970</f>
        <v>0</v>
      </c>
      <c r="C969" s="285"/>
      <c r="D969" s="286">
        <f>'パターン2-2-6-1'!G970</f>
        <v>0</v>
      </c>
      <c r="E969" s="285"/>
      <c r="F969" s="287"/>
      <c r="G969" s="288">
        <f t="shared" si="11"/>
        <v>0</v>
      </c>
    </row>
    <row r="970" spans="1:7" s="77" customFormat="1" ht="32.1" customHeight="1">
      <c r="A970" s="91"/>
      <c r="B970" s="284">
        <f>'パターン2-2-6-1'!B971</f>
        <v>0</v>
      </c>
      <c r="C970" s="285"/>
      <c r="D970" s="286">
        <f>'パターン2-2-6-1'!G971</f>
        <v>0</v>
      </c>
      <c r="E970" s="285"/>
      <c r="F970" s="287"/>
      <c r="G970" s="288">
        <f t="shared" ref="G970:G1010" si="12">D970+E970+F970-C970</f>
        <v>0</v>
      </c>
    </row>
    <row r="971" spans="1:7" s="77" customFormat="1" ht="32.1" customHeight="1">
      <c r="A971" s="91"/>
      <c r="B971" s="284">
        <f>'パターン2-2-6-1'!B972</f>
        <v>0</v>
      </c>
      <c r="C971" s="285"/>
      <c r="D971" s="286">
        <f>'パターン2-2-6-1'!G972</f>
        <v>0</v>
      </c>
      <c r="E971" s="285"/>
      <c r="F971" s="287"/>
      <c r="G971" s="288">
        <f t="shared" si="12"/>
        <v>0</v>
      </c>
    </row>
    <row r="972" spans="1:7" s="77" customFormat="1" ht="32.1" customHeight="1">
      <c r="A972" s="91"/>
      <c r="B972" s="284">
        <f>'パターン2-2-6-1'!B973</f>
        <v>0</v>
      </c>
      <c r="C972" s="285"/>
      <c r="D972" s="286">
        <f>'パターン2-2-6-1'!G973</f>
        <v>0</v>
      </c>
      <c r="E972" s="285"/>
      <c r="F972" s="287"/>
      <c r="G972" s="288">
        <f t="shared" si="12"/>
        <v>0</v>
      </c>
    </row>
    <row r="973" spans="1:7" s="77" customFormat="1" ht="32.1" customHeight="1">
      <c r="A973" s="91"/>
      <c r="B973" s="284">
        <f>'パターン2-2-6-1'!B974</f>
        <v>0</v>
      </c>
      <c r="C973" s="285"/>
      <c r="D973" s="286">
        <f>'パターン2-2-6-1'!G974</f>
        <v>0</v>
      </c>
      <c r="E973" s="285"/>
      <c r="F973" s="287"/>
      <c r="G973" s="288">
        <f t="shared" si="12"/>
        <v>0</v>
      </c>
    </row>
    <row r="974" spans="1:7" s="77" customFormat="1" ht="32.1" customHeight="1">
      <c r="A974" s="91"/>
      <c r="B974" s="284">
        <f>'パターン2-2-6-1'!B975</f>
        <v>0</v>
      </c>
      <c r="C974" s="285"/>
      <c r="D974" s="286">
        <f>'パターン2-2-6-1'!G975</f>
        <v>0</v>
      </c>
      <c r="E974" s="285"/>
      <c r="F974" s="287"/>
      <c r="G974" s="288">
        <f t="shared" si="12"/>
        <v>0</v>
      </c>
    </row>
    <row r="975" spans="1:7" s="77" customFormat="1" ht="32.1" customHeight="1">
      <c r="A975" s="91"/>
      <c r="B975" s="284">
        <f>'パターン2-2-6-1'!B976</f>
        <v>0</v>
      </c>
      <c r="C975" s="285"/>
      <c r="D975" s="286">
        <f>'パターン2-2-6-1'!G976</f>
        <v>0</v>
      </c>
      <c r="E975" s="285"/>
      <c r="F975" s="287"/>
      <c r="G975" s="288">
        <f t="shared" si="12"/>
        <v>0</v>
      </c>
    </row>
    <row r="976" spans="1:7" s="77" customFormat="1" ht="32.1" customHeight="1">
      <c r="A976" s="91"/>
      <c r="B976" s="284">
        <f>'パターン2-2-6-1'!B977</f>
        <v>0</v>
      </c>
      <c r="C976" s="285"/>
      <c r="D976" s="286">
        <f>'パターン2-2-6-1'!G977</f>
        <v>0</v>
      </c>
      <c r="E976" s="285"/>
      <c r="F976" s="287"/>
      <c r="G976" s="288">
        <f t="shared" si="12"/>
        <v>0</v>
      </c>
    </row>
    <row r="977" spans="1:7" s="77" customFormat="1" ht="32.1" customHeight="1">
      <c r="A977" s="91"/>
      <c r="B977" s="284">
        <f>'パターン2-2-6-1'!B978</f>
        <v>0</v>
      </c>
      <c r="C977" s="285"/>
      <c r="D977" s="286">
        <f>'パターン2-2-6-1'!G978</f>
        <v>0</v>
      </c>
      <c r="E977" s="285"/>
      <c r="F977" s="287"/>
      <c r="G977" s="288">
        <f t="shared" si="12"/>
        <v>0</v>
      </c>
    </row>
    <row r="978" spans="1:7" s="77" customFormat="1" ht="32.1" customHeight="1">
      <c r="A978" s="91"/>
      <c r="B978" s="284">
        <f>'パターン2-2-6-1'!B979</f>
        <v>0</v>
      </c>
      <c r="C978" s="285"/>
      <c r="D978" s="286">
        <f>'パターン2-2-6-1'!G979</f>
        <v>0</v>
      </c>
      <c r="E978" s="285"/>
      <c r="F978" s="287"/>
      <c r="G978" s="288">
        <f t="shared" si="12"/>
        <v>0</v>
      </c>
    </row>
    <row r="979" spans="1:7" s="77" customFormat="1" ht="32.1" customHeight="1">
      <c r="A979" s="91"/>
      <c r="B979" s="284">
        <f>'パターン2-2-6-1'!B980</f>
        <v>0</v>
      </c>
      <c r="C979" s="285"/>
      <c r="D979" s="286">
        <f>'パターン2-2-6-1'!G980</f>
        <v>0</v>
      </c>
      <c r="E979" s="285"/>
      <c r="F979" s="287"/>
      <c r="G979" s="288">
        <f t="shared" si="12"/>
        <v>0</v>
      </c>
    </row>
    <row r="980" spans="1:7" s="77" customFormat="1" ht="32.1" customHeight="1">
      <c r="A980" s="91"/>
      <c r="B980" s="284">
        <f>'パターン2-2-6-1'!B981</f>
        <v>0</v>
      </c>
      <c r="C980" s="285"/>
      <c r="D980" s="286">
        <f>'パターン2-2-6-1'!G981</f>
        <v>0</v>
      </c>
      <c r="E980" s="285"/>
      <c r="F980" s="287"/>
      <c r="G980" s="288">
        <f t="shared" si="12"/>
        <v>0</v>
      </c>
    </row>
    <row r="981" spans="1:7" s="77" customFormat="1" ht="32.1" customHeight="1">
      <c r="A981" s="91"/>
      <c r="B981" s="284">
        <f>'パターン2-2-6-1'!B982</f>
        <v>0</v>
      </c>
      <c r="C981" s="285"/>
      <c r="D981" s="286">
        <f>'パターン2-2-6-1'!G982</f>
        <v>0</v>
      </c>
      <c r="E981" s="285"/>
      <c r="F981" s="287"/>
      <c r="G981" s="288">
        <f t="shared" si="12"/>
        <v>0</v>
      </c>
    </row>
    <row r="982" spans="1:7" s="77" customFormat="1" ht="32.1" customHeight="1">
      <c r="A982" s="91"/>
      <c r="B982" s="284">
        <f>'パターン2-2-6-1'!B983</f>
        <v>0</v>
      </c>
      <c r="C982" s="285"/>
      <c r="D982" s="286">
        <f>'パターン2-2-6-1'!G983</f>
        <v>0</v>
      </c>
      <c r="E982" s="285"/>
      <c r="F982" s="287"/>
      <c r="G982" s="288">
        <f t="shared" si="12"/>
        <v>0</v>
      </c>
    </row>
    <row r="983" spans="1:7" s="77" customFormat="1" ht="32.1" customHeight="1">
      <c r="A983" s="91"/>
      <c r="B983" s="284">
        <f>'パターン2-2-6-1'!B984</f>
        <v>0</v>
      </c>
      <c r="C983" s="285"/>
      <c r="D983" s="286">
        <f>'パターン2-2-6-1'!G984</f>
        <v>0</v>
      </c>
      <c r="E983" s="285"/>
      <c r="F983" s="287"/>
      <c r="G983" s="288">
        <f t="shared" si="12"/>
        <v>0</v>
      </c>
    </row>
    <row r="984" spans="1:7" s="77" customFormat="1" ht="32.1" customHeight="1">
      <c r="A984" s="91"/>
      <c r="B984" s="284">
        <f>'パターン2-2-6-1'!B985</f>
        <v>0</v>
      </c>
      <c r="C984" s="285"/>
      <c r="D984" s="286">
        <f>'パターン2-2-6-1'!G985</f>
        <v>0</v>
      </c>
      <c r="E984" s="285"/>
      <c r="F984" s="287"/>
      <c r="G984" s="288">
        <f t="shared" si="12"/>
        <v>0</v>
      </c>
    </row>
    <row r="985" spans="1:7" s="77" customFormat="1" ht="32.1" customHeight="1">
      <c r="A985" s="91"/>
      <c r="B985" s="284">
        <f>'パターン2-2-6-1'!B986</f>
        <v>0</v>
      </c>
      <c r="C985" s="285"/>
      <c r="D985" s="286">
        <f>'パターン2-2-6-1'!G986</f>
        <v>0</v>
      </c>
      <c r="E985" s="285"/>
      <c r="F985" s="287"/>
      <c r="G985" s="288">
        <f t="shared" si="12"/>
        <v>0</v>
      </c>
    </row>
    <row r="986" spans="1:7" s="77" customFormat="1" ht="32.1" customHeight="1">
      <c r="A986" s="91"/>
      <c r="B986" s="284">
        <f>'パターン2-2-6-1'!B987</f>
        <v>0</v>
      </c>
      <c r="C986" s="285"/>
      <c r="D986" s="286">
        <f>'パターン2-2-6-1'!G987</f>
        <v>0</v>
      </c>
      <c r="E986" s="285"/>
      <c r="F986" s="287"/>
      <c r="G986" s="288">
        <f t="shared" si="12"/>
        <v>0</v>
      </c>
    </row>
    <row r="987" spans="1:7" s="77" customFormat="1" ht="32.1" customHeight="1">
      <c r="A987" s="91"/>
      <c r="B987" s="284">
        <f>'パターン2-2-6-1'!B988</f>
        <v>0</v>
      </c>
      <c r="C987" s="285"/>
      <c r="D987" s="286">
        <f>'パターン2-2-6-1'!G988</f>
        <v>0</v>
      </c>
      <c r="E987" s="285"/>
      <c r="F987" s="287"/>
      <c r="G987" s="288">
        <f t="shared" si="12"/>
        <v>0</v>
      </c>
    </row>
    <row r="988" spans="1:7" s="77" customFormat="1" ht="32.1" customHeight="1">
      <c r="A988" s="91"/>
      <c r="B988" s="284">
        <f>'パターン2-2-6-1'!B989</f>
        <v>0</v>
      </c>
      <c r="C988" s="285"/>
      <c r="D988" s="286">
        <f>'パターン2-2-6-1'!G989</f>
        <v>0</v>
      </c>
      <c r="E988" s="285"/>
      <c r="F988" s="287"/>
      <c r="G988" s="288">
        <f t="shared" si="12"/>
        <v>0</v>
      </c>
    </row>
    <row r="989" spans="1:7" s="77" customFormat="1" ht="32.1" customHeight="1">
      <c r="A989" s="91"/>
      <c r="B989" s="284">
        <f>'パターン2-2-6-1'!B990</f>
        <v>0</v>
      </c>
      <c r="C989" s="285"/>
      <c r="D989" s="286">
        <f>'パターン2-2-6-1'!G990</f>
        <v>0</v>
      </c>
      <c r="E989" s="285"/>
      <c r="F989" s="287"/>
      <c r="G989" s="288">
        <f t="shared" si="12"/>
        <v>0</v>
      </c>
    </row>
    <row r="990" spans="1:7" s="77" customFormat="1" ht="32.1" customHeight="1">
      <c r="A990" s="91"/>
      <c r="B990" s="284">
        <f>'パターン2-2-6-1'!B991</f>
        <v>0</v>
      </c>
      <c r="C990" s="285"/>
      <c r="D990" s="286">
        <f>'パターン2-2-6-1'!G991</f>
        <v>0</v>
      </c>
      <c r="E990" s="285"/>
      <c r="F990" s="287"/>
      <c r="G990" s="288">
        <f t="shared" si="12"/>
        <v>0</v>
      </c>
    </row>
    <row r="991" spans="1:7" s="77" customFormat="1" ht="32.1" customHeight="1">
      <c r="A991" s="91"/>
      <c r="B991" s="284">
        <f>'パターン2-2-6-1'!B992</f>
        <v>0</v>
      </c>
      <c r="C991" s="285"/>
      <c r="D991" s="286">
        <f>'パターン2-2-6-1'!G992</f>
        <v>0</v>
      </c>
      <c r="E991" s="285"/>
      <c r="F991" s="287"/>
      <c r="G991" s="288">
        <f t="shared" si="12"/>
        <v>0</v>
      </c>
    </row>
    <row r="992" spans="1:7" s="77" customFormat="1" ht="32.1" customHeight="1">
      <c r="A992" s="91"/>
      <c r="B992" s="284">
        <f>'パターン2-2-6-1'!B993</f>
        <v>0</v>
      </c>
      <c r="C992" s="285"/>
      <c r="D992" s="286">
        <f>'パターン2-2-6-1'!G993</f>
        <v>0</v>
      </c>
      <c r="E992" s="285"/>
      <c r="F992" s="287"/>
      <c r="G992" s="288">
        <f t="shared" si="12"/>
        <v>0</v>
      </c>
    </row>
    <row r="993" spans="1:7" s="77" customFormat="1" ht="32.1" customHeight="1">
      <c r="A993" s="91"/>
      <c r="B993" s="284">
        <f>'パターン2-2-6-1'!B994</f>
        <v>0</v>
      </c>
      <c r="C993" s="285"/>
      <c r="D993" s="286">
        <f>'パターン2-2-6-1'!G994</f>
        <v>0</v>
      </c>
      <c r="E993" s="285"/>
      <c r="F993" s="287"/>
      <c r="G993" s="288">
        <f t="shared" si="12"/>
        <v>0</v>
      </c>
    </row>
    <row r="994" spans="1:7" s="77" customFormat="1" ht="32.1" customHeight="1">
      <c r="A994" s="91"/>
      <c r="B994" s="284">
        <f>'パターン2-2-6-1'!B995</f>
        <v>0</v>
      </c>
      <c r="C994" s="285"/>
      <c r="D994" s="286">
        <f>'パターン2-2-6-1'!G995</f>
        <v>0</v>
      </c>
      <c r="E994" s="285"/>
      <c r="F994" s="287"/>
      <c r="G994" s="288">
        <f t="shared" si="12"/>
        <v>0</v>
      </c>
    </row>
    <row r="995" spans="1:7" s="77" customFormat="1" ht="32.1" customHeight="1">
      <c r="A995" s="91"/>
      <c r="B995" s="284">
        <f>'パターン2-2-6-1'!B996</f>
        <v>0</v>
      </c>
      <c r="C995" s="285"/>
      <c r="D995" s="286">
        <f>'パターン2-2-6-1'!G996</f>
        <v>0</v>
      </c>
      <c r="E995" s="285"/>
      <c r="F995" s="287"/>
      <c r="G995" s="288">
        <f t="shared" si="12"/>
        <v>0</v>
      </c>
    </row>
    <row r="996" spans="1:7" s="77" customFormat="1" ht="32.1" customHeight="1">
      <c r="A996" s="91"/>
      <c r="B996" s="284">
        <f>'パターン2-2-6-1'!B997</f>
        <v>0</v>
      </c>
      <c r="C996" s="285"/>
      <c r="D996" s="286">
        <f>'パターン2-2-6-1'!G997</f>
        <v>0</v>
      </c>
      <c r="E996" s="285"/>
      <c r="F996" s="287"/>
      <c r="G996" s="288">
        <f t="shared" si="12"/>
        <v>0</v>
      </c>
    </row>
    <row r="997" spans="1:7" s="77" customFormat="1" ht="32.1" customHeight="1">
      <c r="A997" s="91"/>
      <c r="B997" s="284">
        <f>'パターン2-2-6-1'!B998</f>
        <v>0</v>
      </c>
      <c r="C997" s="285"/>
      <c r="D997" s="286">
        <f>'パターン2-2-6-1'!G998</f>
        <v>0</v>
      </c>
      <c r="E997" s="285"/>
      <c r="F997" s="287"/>
      <c r="G997" s="288">
        <f t="shared" si="12"/>
        <v>0</v>
      </c>
    </row>
    <row r="998" spans="1:7" s="77" customFormat="1" ht="32.1" customHeight="1">
      <c r="A998" s="91"/>
      <c r="B998" s="284">
        <f>'パターン2-2-6-1'!B999</f>
        <v>0</v>
      </c>
      <c r="C998" s="285"/>
      <c r="D998" s="286">
        <f>'パターン2-2-6-1'!G999</f>
        <v>0</v>
      </c>
      <c r="E998" s="285"/>
      <c r="F998" s="287"/>
      <c r="G998" s="288">
        <f t="shared" si="12"/>
        <v>0</v>
      </c>
    </row>
    <row r="999" spans="1:7" s="77" customFormat="1" ht="32.1" customHeight="1">
      <c r="A999" s="91"/>
      <c r="B999" s="284">
        <f>'パターン2-2-6-1'!B1000</f>
        <v>0</v>
      </c>
      <c r="C999" s="285"/>
      <c r="D999" s="286">
        <f>'パターン2-2-6-1'!G1000</f>
        <v>0</v>
      </c>
      <c r="E999" s="285"/>
      <c r="F999" s="287"/>
      <c r="G999" s="288">
        <f t="shared" si="12"/>
        <v>0</v>
      </c>
    </row>
    <row r="1000" spans="1:7" s="77" customFormat="1" ht="32.1" customHeight="1">
      <c r="A1000" s="91"/>
      <c r="B1000" s="284">
        <f>'パターン2-2-6-1'!B1001</f>
        <v>0</v>
      </c>
      <c r="C1000" s="285"/>
      <c r="D1000" s="286">
        <f>'パターン2-2-6-1'!G1001</f>
        <v>0</v>
      </c>
      <c r="E1000" s="285"/>
      <c r="F1000" s="287"/>
      <c r="G1000" s="288">
        <f t="shared" si="12"/>
        <v>0</v>
      </c>
    </row>
    <row r="1001" spans="1:7" s="77" customFormat="1" ht="32.1" customHeight="1">
      <c r="A1001" s="91"/>
      <c r="B1001" s="284">
        <f>'パターン2-2-6-1'!B1002</f>
        <v>0</v>
      </c>
      <c r="C1001" s="285"/>
      <c r="D1001" s="286">
        <f>'パターン2-2-6-1'!G1002</f>
        <v>0</v>
      </c>
      <c r="E1001" s="285"/>
      <c r="F1001" s="287"/>
      <c r="G1001" s="288">
        <f t="shared" si="12"/>
        <v>0</v>
      </c>
    </row>
    <row r="1002" spans="1:7" s="77" customFormat="1" ht="32.1" customHeight="1">
      <c r="A1002" s="91"/>
      <c r="B1002" s="284">
        <f>'パターン2-2-6-1'!B1003</f>
        <v>0</v>
      </c>
      <c r="C1002" s="285"/>
      <c r="D1002" s="286">
        <f>'パターン2-2-6-1'!G1003</f>
        <v>0</v>
      </c>
      <c r="E1002" s="285"/>
      <c r="F1002" s="287"/>
      <c r="G1002" s="288">
        <f t="shared" si="12"/>
        <v>0</v>
      </c>
    </row>
    <row r="1003" spans="1:7" s="77" customFormat="1" ht="32.1" customHeight="1">
      <c r="A1003" s="91"/>
      <c r="B1003" s="284">
        <f>'パターン2-2-6-1'!B1004</f>
        <v>0</v>
      </c>
      <c r="C1003" s="285"/>
      <c r="D1003" s="286">
        <f>'パターン2-2-6-1'!G1004</f>
        <v>0</v>
      </c>
      <c r="E1003" s="285"/>
      <c r="F1003" s="287"/>
      <c r="G1003" s="288">
        <f t="shared" si="12"/>
        <v>0</v>
      </c>
    </row>
    <row r="1004" spans="1:7" s="77" customFormat="1" ht="32.1" customHeight="1">
      <c r="A1004" s="91"/>
      <c r="B1004" s="284">
        <f>'パターン2-2-6-1'!B1005</f>
        <v>0</v>
      </c>
      <c r="C1004" s="285"/>
      <c r="D1004" s="286">
        <f>'パターン2-2-6-1'!G1005</f>
        <v>0</v>
      </c>
      <c r="E1004" s="285"/>
      <c r="F1004" s="287"/>
      <c r="G1004" s="288">
        <f t="shared" si="12"/>
        <v>0</v>
      </c>
    </row>
    <row r="1005" spans="1:7" s="77" customFormat="1" ht="32.1" customHeight="1">
      <c r="A1005" s="91"/>
      <c r="B1005" s="284">
        <f>'パターン2-2-6-1'!B1006</f>
        <v>0</v>
      </c>
      <c r="C1005" s="285"/>
      <c r="D1005" s="286">
        <f>'パターン2-2-6-1'!G1006</f>
        <v>0</v>
      </c>
      <c r="E1005" s="285"/>
      <c r="F1005" s="287"/>
      <c r="G1005" s="288">
        <f t="shared" si="12"/>
        <v>0</v>
      </c>
    </row>
    <row r="1006" spans="1:7" s="77" customFormat="1" ht="32.1" customHeight="1">
      <c r="A1006" s="91"/>
      <c r="B1006" s="284">
        <f>'パターン2-2-6-1'!B1007</f>
        <v>0</v>
      </c>
      <c r="C1006" s="285"/>
      <c r="D1006" s="286">
        <f>'パターン2-2-6-1'!G1007</f>
        <v>0</v>
      </c>
      <c r="E1006" s="285"/>
      <c r="F1006" s="287"/>
      <c r="G1006" s="288">
        <f t="shared" si="12"/>
        <v>0</v>
      </c>
    </row>
    <row r="1007" spans="1:7" s="77" customFormat="1" ht="32.1" customHeight="1">
      <c r="A1007" s="91"/>
      <c r="B1007" s="284">
        <f>'パターン2-2-6-1'!B1008</f>
        <v>0</v>
      </c>
      <c r="C1007" s="285"/>
      <c r="D1007" s="286">
        <f>'パターン2-2-6-1'!G1008</f>
        <v>0</v>
      </c>
      <c r="E1007" s="285"/>
      <c r="F1007" s="287"/>
      <c r="G1007" s="288">
        <f t="shared" si="12"/>
        <v>0</v>
      </c>
    </row>
    <row r="1008" spans="1:7" s="77" customFormat="1" ht="32.1" customHeight="1">
      <c r="A1008" s="91"/>
      <c r="B1008" s="284">
        <f>'パターン2-2-6-1'!B1009</f>
        <v>0</v>
      </c>
      <c r="C1008" s="285"/>
      <c r="D1008" s="286">
        <f>'パターン2-2-6-1'!G1009</f>
        <v>0</v>
      </c>
      <c r="E1008" s="285"/>
      <c r="F1008" s="287"/>
      <c r="G1008" s="288">
        <f t="shared" si="12"/>
        <v>0</v>
      </c>
    </row>
    <row r="1009" spans="1:8" s="77" customFormat="1" ht="32.1" customHeight="1">
      <c r="A1009" s="91"/>
      <c r="B1009" s="284">
        <f>'パターン2-2-6-1'!B1010</f>
        <v>0</v>
      </c>
      <c r="C1009" s="285"/>
      <c r="D1009" s="286">
        <f>'パターン2-2-6-1'!G1010</f>
        <v>0</v>
      </c>
      <c r="E1009" s="285"/>
      <c r="F1009" s="287"/>
      <c r="G1009" s="288">
        <f t="shared" si="12"/>
        <v>0</v>
      </c>
    </row>
    <row r="1010" spans="1:8" s="77" customFormat="1" ht="32.1" customHeight="1" thickBot="1">
      <c r="A1010" s="91"/>
      <c r="B1010" s="260">
        <f>'パターン2-2-6-1'!B1011</f>
        <v>0</v>
      </c>
      <c r="C1010" s="131"/>
      <c r="D1010" s="132">
        <f>'パターン2-2-6-1'!G1011</f>
        <v>0</v>
      </c>
      <c r="E1010" s="131"/>
      <c r="F1010" s="133"/>
      <c r="G1010" s="134">
        <f t="shared" si="12"/>
        <v>0</v>
      </c>
    </row>
    <row r="1011" spans="1:8" s="77" customFormat="1" ht="3.75" customHeight="1">
      <c r="A1011" s="91"/>
      <c r="B1011" s="91"/>
      <c r="C1011" s="92"/>
      <c r="D1011" s="92"/>
      <c r="E1011" s="92"/>
      <c r="G1011" s="93"/>
      <c r="H1011" s="94"/>
    </row>
  </sheetData>
  <sheetProtection sheet="1" objects="1" scenarios="1"/>
  <mergeCells count="8">
    <mergeCell ref="B9:B10"/>
    <mergeCell ref="C9:G9"/>
    <mergeCell ref="B7:B8"/>
    <mergeCell ref="C7:C8"/>
    <mergeCell ref="D7:D8"/>
    <mergeCell ref="E7:E8"/>
    <mergeCell ref="F7:F8"/>
    <mergeCell ref="G7:G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5" tint="0.59999389629810485"/>
  </sheetPr>
  <dimension ref="A1:H1012"/>
  <sheetViews>
    <sheetView showGridLines="0" zoomScaleNormal="100" zoomScaleSheetLayoutView="100" workbookViewId="0">
      <pane ySplit="11" topLeftCell="A12" activePane="bottomLeft" state="frozen"/>
      <selection pane="bottomLeft"/>
    </sheetView>
  </sheetViews>
  <sheetFormatPr defaultRowHeight="15" customHeight="1"/>
  <cols>
    <col min="1" max="1" width="0.5" style="76" customWidth="1"/>
    <col min="2" max="2" width="42.625" style="76" customWidth="1"/>
    <col min="3" max="7" width="18.25" style="77" customWidth="1"/>
    <col min="8" max="8" width="0.625" style="76" customWidth="1"/>
    <col min="9" max="16384" width="9" style="76"/>
  </cols>
  <sheetData>
    <row r="1" spans="1:8" ht="5.25" customHeight="1"/>
    <row r="2" spans="1:8" ht="15.75" customHeight="1">
      <c r="B2" s="82" t="s">
        <v>49</v>
      </c>
      <c r="C2" s="78" t="s">
        <v>50</v>
      </c>
      <c r="D2" s="182" t="str">
        <f>'パターン2-1'!B21</f>
        <v>平成22年</v>
      </c>
      <c r="E2" s="76"/>
      <c r="F2" s="76"/>
      <c r="G2" s="79"/>
    </row>
    <row r="3" spans="1:8" ht="15.75" customHeight="1">
      <c r="B3" s="80"/>
      <c r="C3" s="80"/>
      <c r="D3" s="80"/>
      <c r="E3" s="80"/>
      <c r="F3" s="80"/>
      <c r="G3" s="79"/>
    </row>
    <row r="4" spans="1:8" ht="15.75" customHeight="1">
      <c r="A4" s="81"/>
      <c r="B4" s="255" t="s">
        <v>296</v>
      </c>
      <c r="C4" s="82"/>
      <c r="G4" s="82"/>
    </row>
    <row r="5" spans="1:8" ht="15.75" customHeight="1">
      <c r="A5" s="81"/>
      <c r="B5" s="76" t="s">
        <v>295</v>
      </c>
      <c r="C5" s="82"/>
      <c r="G5" s="82"/>
    </row>
    <row r="6" spans="1:8" ht="25.5" customHeight="1" thickBot="1">
      <c r="A6" s="83"/>
      <c r="B6" s="84" t="str">
        <f>"　　"&amp;D2&amp;"の青色申告決算書の２ページに記載した内容に沿って入力し、完了したら「次へ」ボタンを押してください。"</f>
        <v>　　平成22年の青色申告決算書の２ページに記載した内容に沿って入力し、完了したら「次へ」ボタンを押してください。</v>
      </c>
      <c r="C6" s="80"/>
      <c r="D6" s="80"/>
      <c r="E6" s="80"/>
      <c r="F6" s="80"/>
      <c r="G6" s="85" t="s">
        <v>33</v>
      </c>
    </row>
    <row r="7" spans="1:8" s="198" customFormat="1" ht="57" customHeight="1">
      <c r="A7" s="197"/>
      <c r="B7" s="245" t="s">
        <v>51</v>
      </c>
      <c r="C7" s="428" t="s">
        <v>148</v>
      </c>
      <c r="D7" s="428" t="s">
        <v>125</v>
      </c>
      <c r="E7" s="426" t="s">
        <v>149</v>
      </c>
      <c r="F7" s="427"/>
      <c r="G7" s="415" t="s">
        <v>150</v>
      </c>
    </row>
    <row r="8" spans="1:8" s="198" customFormat="1" ht="15.75">
      <c r="A8" s="197"/>
      <c r="B8" s="194"/>
      <c r="C8" s="429"/>
      <c r="D8" s="429"/>
      <c r="E8" s="247" t="s">
        <v>52</v>
      </c>
      <c r="F8" s="246" t="s">
        <v>53</v>
      </c>
      <c r="G8" s="416"/>
    </row>
    <row r="9" spans="1:8" s="198" customFormat="1" ht="15" customHeight="1">
      <c r="A9" s="197"/>
      <c r="B9" s="417" t="s">
        <v>227</v>
      </c>
      <c r="C9" s="420" t="s">
        <v>35</v>
      </c>
      <c r="D9" s="421"/>
      <c r="E9" s="421"/>
      <c r="F9" s="421"/>
      <c r="G9" s="422"/>
    </row>
    <row r="10" spans="1:8" s="198" customFormat="1" ht="15" customHeight="1">
      <c r="A10" s="197"/>
      <c r="B10" s="418"/>
      <c r="C10" s="423"/>
      <c r="D10" s="424"/>
      <c r="E10" s="424"/>
      <c r="F10" s="424"/>
      <c r="G10" s="425"/>
    </row>
    <row r="11" spans="1:8" s="90" customFormat="1" ht="30" customHeight="1" thickBot="1">
      <c r="A11" s="88"/>
      <c r="B11" s="419"/>
      <c r="C11" s="120">
        <f>SUM(C12:C1011)</f>
        <v>9050000</v>
      </c>
      <c r="D11" s="120">
        <f>SUM(D12:D1011)</f>
        <v>100000</v>
      </c>
      <c r="E11" s="120">
        <f>SUM(E12:E1011)</f>
        <v>2250000</v>
      </c>
      <c r="F11" s="121">
        <f>SUM(F12:F1011)</f>
        <v>300000</v>
      </c>
      <c r="G11" s="122">
        <f>SUM(G12:G1011)</f>
        <v>11500000</v>
      </c>
      <c r="H11" s="89"/>
    </row>
    <row r="12" spans="1:8" s="77" customFormat="1" ht="32.1" customHeight="1" thickTop="1">
      <c r="A12" s="91"/>
      <c r="B12" s="273" t="s">
        <v>54</v>
      </c>
      <c r="C12" s="274">
        <v>6300000</v>
      </c>
      <c r="D12" s="274">
        <v>100000</v>
      </c>
      <c r="E12" s="274"/>
      <c r="F12" s="275">
        <v>300000</v>
      </c>
      <c r="G12" s="276">
        <f>C12-D12+(E12+F12)</f>
        <v>6500000</v>
      </c>
    </row>
    <row r="13" spans="1:8" s="77" customFormat="1" ht="31.5" customHeight="1">
      <c r="A13" s="91"/>
      <c r="B13" s="277" t="s">
        <v>31</v>
      </c>
      <c r="C13" s="278">
        <v>750000</v>
      </c>
      <c r="D13" s="278"/>
      <c r="E13" s="278">
        <v>2250000</v>
      </c>
      <c r="F13" s="123"/>
      <c r="G13" s="279">
        <f>C13-D13+(E13+F13)</f>
        <v>3000000</v>
      </c>
    </row>
    <row r="14" spans="1:8" s="77" customFormat="1" ht="32.1" customHeight="1">
      <c r="A14" s="91"/>
      <c r="B14" s="277" t="s">
        <v>55</v>
      </c>
      <c r="C14" s="278">
        <v>2000000</v>
      </c>
      <c r="D14" s="278"/>
      <c r="E14" s="278"/>
      <c r="F14" s="123"/>
      <c r="G14" s="279">
        <f>C14-D14+(E14+F14)</f>
        <v>2000000</v>
      </c>
    </row>
    <row r="15" spans="1:8" s="77" customFormat="1" ht="32.1" customHeight="1">
      <c r="A15" s="91"/>
      <c r="B15" s="277"/>
      <c r="C15" s="278"/>
      <c r="D15" s="278"/>
      <c r="E15" s="278"/>
      <c r="F15" s="123"/>
      <c r="G15" s="279">
        <f t="shared" ref="G15:G19" si="0">C15-D15+(E15+F15)</f>
        <v>0</v>
      </c>
    </row>
    <row r="16" spans="1:8" s="77" customFormat="1" ht="32.1" customHeight="1">
      <c r="A16" s="91"/>
      <c r="B16" s="277"/>
      <c r="C16" s="278"/>
      <c r="D16" s="278"/>
      <c r="E16" s="278"/>
      <c r="F16" s="123"/>
      <c r="G16" s="279">
        <f t="shared" si="0"/>
        <v>0</v>
      </c>
    </row>
    <row r="17" spans="1:7" s="77" customFormat="1" ht="31.5" customHeight="1">
      <c r="A17" s="91"/>
      <c r="B17" s="277"/>
      <c r="C17" s="278"/>
      <c r="D17" s="278"/>
      <c r="E17" s="278"/>
      <c r="F17" s="123"/>
      <c r="G17" s="279">
        <f t="shared" si="0"/>
        <v>0</v>
      </c>
    </row>
    <row r="18" spans="1:7" s="77" customFormat="1" ht="32.1" customHeight="1">
      <c r="A18" s="91"/>
      <c r="B18" s="277"/>
      <c r="C18" s="278"/>
      <c r="D18" s="278"/>
      <c r="E18" s="278"/>
      <c r="F18" s="123"/>
      <c r="G18" s="279">
        <f t="shared" si="0"/>
        <v>0</v>
      </c>
    </row>
    <row r="19" spans="1:7" s="77" customFormat="1" ht="32.1" customHeight="1">
      <c r="A19" s="91"/>
      <c r="B19" s="277"/>
      <c r="C19" s="278"/>
      <c r="D19" s="278"/>
      <c r="E19" s="278"/>
      <c r="F19" s="123"/>
      <c r="G19" s="279">
        <f t="shared" si="0"/>
        <v>0</v>
      </c>
    </row>
    <row r="20" spans="1:7" s="77" customFormat="1" ht="32.1" customHeight="1">
      <c r="A20" s="91"/>
      <c r="B20" s="277"/>
      <c r="C20" s="278"/>
      <c r="D20" s="278"/>
      <c r="E20" s="278"/>
      <c r="F20" s="123"/>
      <c r="G20" s="279">
        <f>C20-D20+(E20+F20)</f>
        <v>0</v>
      </c>
    </row>
    <row r="21" spans="1:7" s="77" customFormat="1" ht="32.1" customHeight="1">
      <c r="A21" s="91"/>
      <c r="B21" s="277"/>
      <c r="C21" s="278"/>
      <c r="D21" s="278"/>
      <c r="E21" s="278"/>
      <c r="F21" s="123"/>
      <c r="G21" s="279">
        <f t="shared" ref="G21:G84" si="1">C21-D21+(E21+F21)</f>
        <v>0</v>
      </c>
    </row>
    <row r="22" spans="1:7" s="77" customFormat="1" ht="32.1" customHeight="1">
      <c r="A22" s="91"/>
      <c r="B22" s="277"/>
      <c r="C22" s="278"/>
      <c r="D22" s="278"/>
      <c r="E22" s="278"/>
      <c r="F22" s="123"/>
      <c r="G22" s="279">
        <f t="shared" si="1"/>
        <v>0</v>
      </c>
    </row>
    <row r="23" spans="1:7" s="77" customFormat="1" ht="32.1" customHeight="1">
      <c r="A23" s="91"/>
      <c r="B23" s="277"/>
      <c r="C23" s="278"/>
      <c r="D23" s="278"/>
      <c r="E23" s="278"/>
      <c r="F23" s="123"/>
      <c r="G23" s="279">
        <f t="shared" si="1"/>
        <v>0</v>
      </c>
    </row>
    <row r="24" spans="1:7" s="77" customFormat="1" ht="32.1" customHeight="1">
      <c r="A24" s="91"/>
      <c r="B24" s="277"/>
      <c r="C24" s="278"/>
      <c r="D24" s="278"/>
      <c r="E24" s="278"/>
      <c r="F24" s="123"/>
      <c r="G24" s="279">
        <f t="shared" si="1"/>
        <v>0</v>
      </c>
    </row>
    <row r="25" spans="1:7" s="77" customFormat="1" ht="32.1" customHeight="1">
      <c r="A25" s="91"/>
      <c r="B25" s="277"/>
      <c r="C25" s="278"/>
      <c r="D25" s="278"/>
      <c r="E25" s="278"/>
      <c r="F25" s="123"/>
      <c r="G25" s="279">
        <f t="shared" si="1"/>
        <v>0</v>
      </c>
    </row>
    <row r="26" spans="1:7" s="77" customFormat="1" ht="32.1" customHeight="1">
      <c r="A26" s="91"/>
      <c r="B26" s="277"/>
      <c r="C26" s="278"/>
      <c r="D26" s="278"/>
      <c r="E26" s="278"/>
      <c r="F26" s="123"/>
      <c r="G26" s="279">
        <f t="shared" si="1"/>
        <v>0</v>
      </c>
    </row>
    <row r="27" spans="1:7" s="77" customFormat="1" ht="32.1" customHeight="1">
      <c r="A27" s="91"/>
      <c r="B27" s="277"/>
      <c r="C27" s="278"/>
      <c r="D27" s="278"/>
      <c r="E27" s="278"/>
      <c r="F27" s="123"/>
      <c r="G27" s="279">
        <f t="shared" si="1"/>
        <v>0</v>
      </c>
    </row>
    <row r="28" spans="1:7" s="77" customFormat="1" ht="32.1" customHeight="1">
      <c r="A28" s="91"/>
      <c r="B28" s="277"/>
      <c r="C28" s="278"/>
      <c r="D28" s="278"/>
      <c r="E28" s="278"/>
      <c r="F28" s="123"/>
      <c r="G28" s="279">
        <f t="shared" si="1"/>
        <v>0</v>
      </c>
    </row>
    <row r="29" spans="1:7" s="77" customFormat="1" ht="32.1" customHeight="1">
      <c r="A29" s="91"/>
      <c r="B29" s="277"/>
      <c r="C29" s="278"/>
      <c r="D29" s="278"/>
      <c r="E29" s="278"/>
      <c r="F29" s="123"/>
      <c r="G29" s="279">
        <f t="shared" si="1"/>
        <v>0</v>
      </c>
    </row>
    <row r="30" spans="1:7" s="77" customFormat="1" ht="32.1" customHeight="1">
      <c r="A30" s="91"/>
      <c r="B30" s="277"/>
      <c r="C30" s="278"/>
      <c r="D30" s="278"/>
      <c r="E30" s="278"/>
      <c r="F30" s="123"/>
      <c r="G30" s="279">
        <f t="shared" si="1"/>
        <v>0</v>
      </c>
    </row>
    <row r="31" spans="1:7" s="77" customFormat="1" ht="32.1" customHeight="1">
      <c r="A31" s="91"/>
      <c r="B31" s="277"/>
      <c r="C31" s="278"/>
      <c r="D31" s="278"/>
      <c r="E31" s="278"/>
      <c r="F31" s="123"/>
      <c r="G31" s="279">
        <f t="shared" si="1"/>
        <v>0</v>
      </c>
    </row>
    <row r="32" spans="1:7" s="77" customFormat="1" ht="32.1" customHeight="1">
      <c r="A32" s="91"/>
      <c r="B32" s="277"/>
      <c r="C32" s="278"/>
      <c r="D32" s="278"/>
      <c r="E32" s="278"/>
      <c r="F32" s="123"/>
      <c r="G32" s="279">
        <f t="shared" si="1"/>
        <v>0</v>
      </c>
    </row>
    <row r="33" spans="1:7" s="77" customFormat="1" ht="32.1" customHeight="1">
      <c r="A33" s="91"/>
      <c r="B33" s="277"/>
      <c r="C33" s="278"/>
      <c r="D33" s="278"/>
      <c r="E33" s="278"/>
      <c r="F33" s="123"/>
      <c r="G33" s="279">
        <f t="shared" si="1"/>
        <v>0</v>
      </c>
    </row>
    <row r="34" spans="1:7" s="77" customFormat="1" ht="32.1" customHeight="1">
      <c r="A34" s="91"/>
      <c r="B34" s="277"/>
      <c r="C34" s="278"/>
      <c r="D34" s="278"/>
      <c r="E34" s="278"/>
      <c r="F34" s="123"/>
      <c r="G34" s="279">
        <f t="shared" si="1"/>
        <v>0</v>
      </c>
    </row>
    <row r="35" spans="1:7" s="77" customFormat="1" ht="32.1" customHeight="1">
      <c r="A35" s="91"/>
      <c r="B35" s="277"/>
      <c r="C35" s="278"/>
      <c r="D35" s="278"/>
      <c r="E35" s="278"/>
      <c r="F35" s="123"/>
      <c r="G35" s="279">
        <f t="shared" si="1"/>
        <v>0</v>
      </c>
    </row>
    <row r="36" spans="1:7" s="77" customFormat="1" ht="32.1" customHeight="1">
      <c r="A36" s="91"/>
      <c r="B36" s="277"/>
      <c r="C36" s="278"/>
      <c r="D36" s="278"/>
      <c r="E36" s="278"/>
      <c r="F36" s="123"/>
      <c r="G36" s="279">
        <f t="shared" si="1"/>
        <v>0</v>
      </c>
    </row>
    <row r="37" spans="1:7" s="77" customFormat="1" ht="32.1" customHeight="1">
      <c r="A37" s="91"/>
      <c r="B37" s="277"/>
      <c r="C37" s="278"/>
      <c r="D37" s="278"/>
      <c r="E37" s="278"/>
      <c r="F37" s="123"/>
      <c r="G37" s="279">
        <f t="shared" si="1"/>
        <v>0</v>
      </c>
    </row>
    <row r="38" spans="1:7" s="77" customFormat="1" ht="32.1" customHeight="1">
      <c r="A38" s="91"/>
      <c r="B38" s="277"/>
      <c r="C38" s="278"/>
      <c r="D38" s="278"/>
      <c r="E38" s="278"/>
      <c r="F38" s="123"/>
      <c r="G38" s="279">
        <f t="shared" si="1"/>
        <v>0</v>
      </c>
    </row>
    <row r="39" spans="1:7" s="77" customFormat="1" ht="32.1" customHeight="1">
      <c r="A39" s="91"/>
      <c r="B39" s="277"/>
      <c r="C39" s="278"/>
      <c r="D39" s="278"/>
      <c r="E39" s="278"/>
      <c r="F39" s="123"/>
      <c r="G39" s="279">
        <f t="shared" si="1"/>
        <v>0</v>
      </c>
    </row>
    <row r="40" spans="1:7" s="77" customFormat="1" ht="32.1" customHeight="1">
      <c r="A40" s="91"/>
      <c r="B40" s="277"/>
      <c r="C40" s="278"/>
      <c r="D40" s="278"/>
      <c r="E40" s="278"/>
      <c r="F40" s="123"/>
      <c r="G40" s="279">
        <f t="shared" si="1"/>
        <v>0</v>
      </c>
    </row>
    <row r="41" spans="1:7" s="77" customFormat="1" ht="32.1" customHeight="1">
      <c r="A41" s="91"/>
      <c r="B41" s="277"/>
      <c r="C41" s="278"/>
      <c r="D41" s="278"/>
      <c r="E41" s="278"/>
      <c r="F41" s="123"/>
      <c r="G41" s="279">
        <f t="shared" si="1"/>
        <v>0</v>
      </c>
    </row>
    <row r="42" spans="1:7" s="77" customFormat="1" ht="32.1" customHeight="1">
      <c r="A42" s="91"/>
      <c r="B42" s="277"/>
      <c r="C42" s="278"/>
      <c r="D42" s="278"/>
      <c r="E42" s="278"/>
      <c r="F42" s="123"/>
      <c r="G42" s="279">
        <f t="shared" si="1"/>
        <v>0</v>
      </c>
    </row>
    <row r="43" spans="1:7" s="77" customFormat="1" ht="32.1" customHeight="1">
      <c r="A43" s="91"/>
      <c r="B43" s="277"/>
      <c r="C43" s="278"/>
      <c r="D43" s="278"/>
      <c r="E43" s="278"/>
      <c r="F43" s="123"/>
      <c r="G43" s="279">
        <f t="shared" si="1"/>
        <v>0</v>
      </c>
    </row>
    <row r="44" spans="1:7" s="77" customFormat="1" ht="32.1" customHeight="1">
      <c r="A44" s="91"/>
      <c r="B44" s="277"/>
      <c r="C44" s="278"/>
      <c r="D44" s="278"/>
      <c r="E44" s="278"/>
      <c r="F44" s="123"/>
      <c r="G44" s="279">
        <f t="shared" si="1"/>
        <v>0</v>
      </c>
    </row>
    <row r="45" spans="1:7" s="77" customFormat="1" ht="32.1" customHeight="1">
      <c r="A45" s="91"/>
      <c r="B45" s="277"/>
      <c r="C45" s="278"/>
      <c r="D45" s="278"/>
      <c r="E45" s="278"/>
      <c r="F45" s="123"/>
      <c r="G45" s="279">
        <f t="shared" si="1"/>
        <v>0</v>
      </c>
    </row>
    <row r="46" spans="1:7" s="77" customFormat="1" ht="32.1" customHeight="1">
      <c r="A46" s="91"/>
      <c r="B46" s="277"/>
      <c r="C46" s="278"/>
      <c r="D46" s="278"/>
      <c r="E46" s="278"/>
      <c r="F46" s="123"/>
      <c r="G46" s="279">
        <f t="shared" si="1"/>
        <v>0</v>
      </c>
    </row>
    <row r="47" spans="1:7" s="77" customFormat="1" ht="32.1" customHeight="1">
      <c r="A47" s="91"/>
      <c r="B47" s="277"/>
      <c r="C47" s="278"/>
      <c r="D47" s="278"/>
      <c r="E47" s="278"/>
      <c r="F47" s="123"/>
      <c r="G47" s="279">
        <f t="shared" si="1"/>
        <v>0</v>
      </c>
    </row>
    <row r="48" spans="1:7" s="77" customFormat="1" ht="32.1" customHeight="1">
      <c r="A48" s="91"/>
      <c r="B48" s="277"/>
      <c r="C48" s="278"/>
      <c r="D48" s="278"/>
      <c r="E48" s="278"/>
      <c r="F48" s="123"/>
      <c r="G48" s="279">
        <f t="shared" si="1"/>
        <v>0</v>
      </c>
    </row>
    <row r="49" spans="1:7" s="77" customFormat="1" ht="32.1" customHeight="1">
      <c r="A49" s="91"/>
      <c r="B49" s="277"/>
      <c r="C49" s="278"/>
      <c r="D49" s="278"/>
      <c r="E49" s="278"/>
      <c r="F49" s="123"/>
      <c r="G49" s="279">
        <f t="shared" si="1"/>
        <v>0</v>
      </c>
    </row>
    <row r="50" spans="1:7" s="77" customFormat="1" ht="32.1" customHeight="1">
      <c r="A50" s="91"/>
      <c r="B50" s="277"/>
      <c r="C50" s="278"/>
      <c r="D50" s="278"/>
      <c r="E50" s="278"/>
      <c r="F50" s="123"/>
      <c r="G50" s="279">
        <f t="shared" si="1"/>
        <v>0</v>
      </c>
    </row>
    <row r="51" spans="1:7" s="77" customFormat="1" ht="32.1" customHeight="1">
      <c r="A51" s="91"/>
      <c r="B51" s="277"/>
      <c r="C51" s="278"/>
      <c r="D51" s="278"/>
      <c r="E51" s="278"/>
      <c r="F51" s="123"/>
      <c r="G51" s="279">
        <f t="shared" si="1"/>
        <v>0</v>
      </c>
    </row>
    <row r="52" spans="1:7" s="77" customFormat="1" ht="32.1" customHeight="1">
      <c r="A52" s="91"/>
      <c r="B52" s="277"/>
      <c r="C52" s="278"/>
      <c r="D52" s="278"/>
      <c r="E52" s="278"/>
      <c r="F52" s="123"/>
      <c r="G52" s="279">
        <f t="shared" si="1"/>
        <v>0</v>
      </c>
    </row>
    <row r="53" spans="1:7" s="77" customFormat="1" ht="32.1" customHeight="1">
      <c r="A53" s="91"/>
      <c r="B53" s="277"/>
      <c r="C53" s="278"/>
      <c r="D53" s="278"/>
      <c r="E53" s="278"/>
      <c r="F53" s="123"/>
      <c r="G53" s="279">
        <f t="shared" si="1"/>
        <v>0</v>
      </c>
    </row>
    <row r="54" spans="1:7" s="77" customFormat="1" ht="32.1" customHeight="1">
      <c r="A54" s="91"/>
      <c r="B54" s="277"/>
      <c r="C54" s="278"/>
      <c r="D54" s="278"/>
      <c r="E54" s="278"/>
      <c r="F54" s="123"/>
      <c r="G54" s="279">
        <f t="shared" si="1"/>
        <v>0</v>
      </c>
    </row>
    <row r="55" spans="1:7" s="77" customFormat="1" ht="32.1" customHeight="1">
      <c r="A55" s="91"/>
      <c r="B55" s="277"/>
      <c r="C55" s="278"/>
      <c r="D55" s="278"/>
      <c r="E55" s="278"/>
      <c r="F55" s="123"/>
      <c r="G55" s="279">
        <f t="shared" si="1"/>
        <v>0</v>
      </c>
    </row>
    <row r="56" spans="1:7" s="77" customFormat="1" ht="32.1" customHeight="1">
      <c r="A56" s="91"/>
      <c r="B56" s="277"/>
      <c r="C56" s="278"/>
      <c r="D56" s="278"/>
      <c r="E56" s="278"/>
      <c r="F56" s="123"/>
      <c r="G56" s="279">
        <f t="shared" si="1"/>
        <v>0</v>
      </c>
    </row>
    <row r="57" spans="1:7" s="77" customFormat="1" ht="32.1" customHeight="1">
      <c r="A57" s="91"/>
      <c r="B57" s="277"/>
      <c r="C57" s="278"/>
      <c r="D57" s="278"/>
      <c r="E57" s="278"/>
      <c r="F57" s="123"/>
      <c r="G57" s="279">
        <f t="shared" si="1"/>
        <v>0</v>
      </c>
    </row>
    <row r="58" spans="1:7" s="77" customFormat="1" ht="32.1" customHeight="1">
      <c r="A58" s="91"/>
      <c r="B58" s="277"/>
      <c r="C58" s="278"/>
      <c r="D58" s="278"/>
      <c r="E58" s="278"/>
      <c r="F58" s="123"/>
      <c r="G58" s="279">
        <f t="shared" si="1"/>
        <v>0</v>
      </c>
    </row>
    <row r="59" spans="1:7" s="77" customFormat="1" ht="32.1" customHeight="1">
      <c r="A59" s="91"/>
      <c r="B59" s="277"/>
      <c r="C59" s="278"/>
      <c r="D59" s="278"/>
      <c r="E59" s="278"/>
      <c r="F59" s="123"/>
      <c r="G59" s="279">
        <f t="shared" si="1"/>
        <v>0</v>
      </c>
    </row>
    <row r="60" spans="1:7" s="77" customFormat="1" ht="32.1" customHeight="1">
      <c r="A60" s="91"/>
      <c r="B60" s="277"/>
      <c r="C60" s="278"/>
      <c r="D60" s="278"/>
      <c r="E60" s="278"/>
      <c r="F60" s="123"/>
      <c r="G60" s="279">
        <f t="shared" si="1"/>
        <v>0</v>
      </c>
    </row>
    <row r="61" spans="1:7" s="77" customFormat="1" ht="32.1" customHeight="1">
      <c r="A61" s="91"/>
      <c r="B61" s="277"/>
      <c r="C61" s="278"/>
      <c r="D61" s="278"/>
      <c r="E61" s="278"/>
      <c r="F61" s="123"/>
      <c r="G61" s="279">
        <f t="shared" si="1"/>
        <v>0</v>
      </c>
    </row>
    <row r="62" spans="1:7" s="77" customFormat="1" ht="32.1" customHeight="1">
      <c r="A62" s="91"/>
      <c r="B62" s="277"/>
      <c r="C62" s="278"/>
      <c r="D62" s="278"/>
      <c r="E62" s="278"/>
      <c r="F62" s="123"/>
      <c r="G62" s="279">
        <f t="shared" si="1"/>
        <v>0</v>
      </c>
    </row>
    <row r="63" spans="1:7" s="77" customFormat="1" ht="32.1" customHeight="1">
      <c r="A63" s="91"/>
      <c r="B63" s="277"/>
      <c r="C63" s="278"/>
      <c r="D63" s="278"/>
      <c r="E63" s="278"/>
      <c r="F63" s="123"/>
      <c r="G63" s="279">
        <f t="shared" si="1"/>
        <v>0</v>
      </c>
    </row>
    <row r="64" spans="1:7" s="77" customFormat="1" ht="32.1" customHeight="1">
      <c r="A64" s="91"/>
      <c r="B64" s="277"/>
      <c r="C64" s="278"/>
      <c r="D64" s="278"/>
      <c r="E64" s="278"/>
      <c r="F64" s="123"/>
      <c r="G64" s="279">
        <f t="shared" si="1"/>
        <v>0</v>
      </c>
    </row>
    <row r="65" spans="1:7" s="77" customFormat="1" ht="32.1" customHeight="1">
      <c r="A65" s="91"/>
      <c r="B65" s="277"/>
      <c r="C65" s="278"/>
      <c r="D65" s="278"/>
      <c r="E65" s="278"/>
      <c r="F65" s="123"/>
      <c r="G65" s="279">
        <f t="shared" si="1"/>
        <v>0</v>
      </c>
    </row>
    <row r="66" spans="1:7" s="77" customFormat="1" ht="32.1" customHeight="1">
      <c r="A66" s="91"/>
      <c r="B66" s="277"/>
      <c r="C66" s="278"/>
      <c r="D66" s="278"/>
      <c r="E66" s="278"/>
      <c r="F66" s="123"/>
      <c r="G66" s="279">
        <f t="shared" si="1"/>
        <v>0</v>
      </c>
    </row>
    <row r="67" spans="1:7" s="77" customFormat="1" ht="32.1" customHeight="1">
      <c r="A67" s="91"/>
      <c r="B67" s="277"/>
      <c r="C67" s="278"/>
      <c r="D67" s="278"/>
      <c r="E67" s="278"/>
      <c r="F67" s="123"/>
      <c r="G67" s="279">
        <f t="shared" si="1"/>
        <v>0</v>
      </c>
    </row>
    <row r="68" spans="1:7" s="77" customFormat="1" ht="32.1" customHeight="1">
      <c r="A68" s="91"/>
      <c r="B68" s="277"/>
      <c r="C68" s="278"/>
      <c r="D68" s="278"/>
      <c r="E68" s="278"/>
      <c r="F68" s="123"/>
      <c r="G68" s="279">
        <f t="shared" si="1"/>
        <v>0</v>
      </c>
    </row>
    <row r="69" spans="1:7" s="77" customFormat="1" ht="32.1" customHeight="1">
      <c r="A69" s="91"/>
      <c r="B69" s="277"/>
      <c r="C69" s="278"/>
      <c r="D69" s="278"/>
      <c r="E69" s="278"/>
      <c r="F69" s="123"/>
      <c r="G69" s="279">
        <f t="shared" si="1"/>
        <v>0</v>
      </c>
    </row>
    <row r="70" spans="1:7" s="77" customFormat="1" ht="32.1" customHeight="1">
      <c r="A70" s="91"/>
      <c r="B70" s="277"/>
      <c r="C70" s="278"/>
      <c r="D70" s="278"/>
      <c r="E70" s="278"/>
      <c r="F70" s="123"/>
      <c r="G70" s="279">
        <f t="shared" si="1"/>
        <v>0</v>
      </c>
    </row>
    <row r="71" spans="1:7" s="77" customFormat="1" ht="32.1" customHeight="1">
      <c r="A71" s="91"/>
      <c r="B71" s="277"/>
      <c r="C71" s="278"/>
      <c r="D71" s="278"/>
      <c r="E71" s="278"/>
      <c r="F71" s="123"/>
      <c r="G71" s="279">
        <f t="shared" si="1"/>
        <v>0</v>
      </c>
    </row>
    <row r="72" spans="1:7" s="77" customFormat="1" ht="32.1" customHeight="1">
      <c r="A72" s="91"/>
      <c r="B72" s="277"/>
      <c r="C72" s="278"/>
      <c r="D72" s="278"/>
      <c r="E72" s="278"/>
      <c r="F72" s="123"/>
      <c r="G72" s="279">
        <f t="shared" si="1"/>
        <v>0</v>
      </c>
    </row>
    <row r="73" spans="1:7" s="77" customFormat="1" ht="32.1" customHeight="1">
      <c r="A73" s="91"/>
      <c r="B73" s="277"/>
      <c r="C73" s="278"/>
      <c r="D73" s="278"/>
      <c r="E73" s="278"/>
      <c r="F73" s="123"/>
      <c r="G73" s="279">
        <f t="shared" si="1"/>
        <v>0</v>
      </c>
    </row>
    <row r="74" spans="1:7" s="77" customFormat="1" ht="32.1" customHeight="1">
      <c r="A74" s="91"/>
      <c r="B74" s="277"/>
      <c r="C74" s="278"/>
      <c r="D74" s="278"/>
      <c r="E74" s="278"/>
      <c r="F74" s="123"/>
      <c r="G74" s="279">
        <f t="shared" si="1"/>
        <v>0</v>
      </c>
    </row>
    <row r="75" spans="1:7" s="77" customFormat="1" ht="32.1" customHeight="1">
      <c r="A75" s="91"/>
      <c r="B75" s="277"/>
      <c r="C75" s="278"/>
      <c r="D75" s="278"/>
      <c r="E75" s="278"/>
      <c r="F75" s="123"/>
      <c r="G75" s="279">
        <f t="shared" si="1"/>
        <v>0</v>
      </c>
    </row>
    <row r="76" spans="1:7" s="77" customFormat="1" ht="32.1" customHeight="1">
      <c r="A76" s="91"/>
      <c r="B76" s="277"/>
      <c r="C76" s="278"/>
      <c r="D76" s="278"/>
      <c r="E76" s="278"/>
      <c r="F76" s="123"/>
      <c r="G76" s="279">
        <f t="shared" si="1"/>
        <v>0</v>
      </c>
    </row>
    <row r="77" spans="1:7" s="77" customFormat="1" ht="32.1" customHeight="1">
      <c r="A77" s="91"/>
      <c r="B77" s="277"/>
      <c r="C77" s="278"/>
      <c r="D77" s="278"/>
      <c r="E77" s="278"/>
      <c r="F77" s="123"/>
      <c r="G77" s="279">
        <f t="shared" si="1"/>
        <v>0</v>
      </c>
    </row>
    <row r="78" spans="1:7" s="77" customFormat="1" ht="32.1" customHeight="1">
      <c r="A78" s="91"/>
      <c r="B78" s="277"/>
      <c r="C78" s="278"/>
      <c r="D78" s="278"/>
      <c r="E78" s="278"/>
      <c r="F78" s="123"/>
      <c r="G78" s="279">
        <f t="shared" si="1"/>
        <v>0</v>
      </c>
    </row>
    <row r="79" spans="1:7" s="77" customFormat="1" ht="32.1" customHeight="1">
      <c r="A79" s="91"/>
      <c r="B79" s="277"/>
      <c r="C79" s="278"/>
      <c r="D79" s="278"/>
      <c r="E79" s="278"/>
      <c r="F79" s="123"/>
      <c r="G79" s="279">
        <f t="shared" si="1"/>
        <v>0</v>
      </c>
    </row>
    <row r="80" spans="1:7" s="77" customFormat="1" ht="32.1" customHeight="1">
      <c r="A80" s="91"/>
      <c r="B80" s="277"/>
      <c r="C80" s="278"/>
      <c r="D80" s="278"/>
      <c r="E80" s="278"/>
      <c r="F80" s="123"/>
      <c r="G80" s="279">
        <f t="shared" si="1"/>
        <v>0</v>
      </c>
    </row>
    <row r="81" spans="1:7" s="77" customFormat="1" ht="32.1" customHeight="1">
      <c r="A81" s="91"/>
      <c r="B81" s="277"/>
      <c r="C81" s="278"/>
      <c r="D81" s="278"/>
      <c r="E81" s="278"/>
      <c r="F81" s="123"/>
      <c r="G81" s="279">
        <f t="shared" si="1"/>
        <v>0</v>
      </c>
    </row>
    <row r="82" spans="1:7" s="77" customFormat="1" ht="32.1" customHeight="1">
      <c r="A82" s="91"/>
      <c r="B82" s="277"/>
      <c r="C82" s="278"/>
      <c r="D82" s="278"/>
      <c r="E82" s="278"/>
      <c r="F82" s="123"/>
      <c r="G82" s="279">
        <f t="shared" si="1"/>
        <v>0</v>
      </c>
    </row>
    <row r="83" spans="1:7" s="77" customFormat="1" ht="32.1" customHeight="1">
      <c r="A83" s="91"/>
      <c r="B83" s="277"/>
      <c r="C83" s="278"/>
      <c r="D83" s="278"/>
      <c r="E83" s="278"/>
      <c r="F83" s="123"/>
      <c r="G83" s="279">
        <f t="shared" si="1"/>
        <v>0</v>
      </c>
    </row>
    <row r="84" spans="1:7" s="77" customFormat="1" ht="32.1" customHeight="1">
      <c r="A84" s="91"/>
      <c r="B84" s="277"/>
      <c r="C84" s="278"/>
      <c r="D84" s="278"/>
      <c r="E84" s="278"/>
      <c r="F84" s="123"/>
      <c r="G84" s="279">
        <f t="shared" si="1"/>
        <v>0</v>
      </c>
    </row>
    <row r="85" spans="1:7" s="77" customFormat="1" ht="32.1" customHeight="1">
      <c r="A85" s="91"/>
      <c r="B85" s="277"/>
      <c r="C85" s="278"/>
      <c r="D85" s="278"/>
      <c r="E85" s="278"/>
      <c r="F85" s="123"/>
      <c r="G85" s="279">
        <f t="shared" ref="G85:G148" si="2">C85-D85+(E85+F85)</f>
        <v>0</v>
      </c>
    </row>
    <row r="86" spans="1:7" s="77" customFormat="1" ht="32.1" customHeight="1">
      <c r="A86" s="91"/>
      <c r="B86" s="277"/>
      <c r="C86" s="278"/>
      <c r="D86" s="278"/>
      <c r="E86" s="278"/>
      <c r="F86" s="123"/>
      <c r="G86" s="279">
        <f t="shared" si="2"/>
        <v>0</v>
      </c>
    </row>
    <row r="87" spans="1:7" s="77" customFormat="1" ht="32.1" customHeight="1">
      <c r="A87" s="91"/>
      <c r="B87" s="277"/>
      <c r="C87" s="278"/>
      <c r="D87" s="278"/>
      <c r="E87" s="278"/>
      <c r="F87" s="123"/>
      <c r="G87" s="279">
        <f t="shared" si="2"/>
        <v>0</v>
      </c>
    </row>
    <row r="88" spans="1:7" s="77" customFormat="1" ht="32.1" customHeight="1">
      <c r="A88" s="91"/>
      <c r="B88" s="277"/>
      <c r="C88" s="278"/>
      <c r="D88" s="278"/>
      <c r="E88" s="278"/>
      <c r="F88" s="123"/>
      <c r="G88" s="279">
        <f t="shared" si="2"/>
        <v>0</v>
      </c>
    </row>
    <row r="89" spans="1:7" s="77" customFormat="1" ht="32.1" customHeight="1">
      <c r="A89" s="91"/>
      <c r="B89" s="277"/>
      <c r="C89" s="278"/>
      <c r="D89" s="278"/>
      <c r="E89" s="278"/>
      <c r="F89" s="123"/>
      <c r="G89" s="279">
        <f t="shared" si="2"/>
        <v>0</v>
      </c>
    </row>
    <row r="90" spans="1:7" s="77" customFormat="1" ht="32.1" customHeight="1">
      <c r="A90" s="91"/>
      <c r="B90" s="277"/>
      <c r="C90" s="278"/>
      <c r="D90" s="278"/>
      <c r="E90" s="278"/>
      <c r="F90" s="123"/>
      <c r="G90" s="279">
        <f t="shared" si="2"/>
        <v>0</v>
      </c>
    </row>
    <row r="91" spans="1:7" s="77" customFormat="1" ht="32.1" customHeight="1">
      <c r="A91" s="91"/>
      <c r="B91" s="277"/>
      <c r="C91" s="278"/>
      <c r="D91" s="278"/>
      <c r="E91" s="278"/>
      <c r="F91" s="123"/>
      <c r="G91" s="279">
        <f t="shared" si="2"/>
        <v>0</v>
      </c>
    </row>
    <row r="92" spans="1:7" s="77" customFormat="1" ht="32.1" customHeight="1">
      <c r="A92" s="91"/>
      <c r="B92" s="277"/>
      <c r="C92" s="278"/>
      <c r="D92" s="278"/>
      <c r="E92" s="278"/>
      <c r="F92" s="123"/>
      <c r="G92" s="279">
        <f t="shared" si="2"/>
        <v>0</v>
      </c>
    </row>
    <row r="93" spans="1:7" s="77" customFormat="1" ht="32.1" customHeight="1">
      <c r="A93" s="91"/>
      <c r="B93" s="277"/>
      <c r="C93" s="278"/>
      <c r="D93" s="278"/>
      <c r="E93" s="278"/>
      <c r="F93" s="123"/>
      <c r="G93" s="279">
        <f t="shared" si="2"/>
        <v>0</v>
      </c>
    </row>
    <row r="94" spans="1:7" s="77" customFormat="1" ht="32.1" customHeight="1">
      <c r="A94" s="91"/>
      <c r="B94" s="277"/>
      <c r="C94" s="278"/>
      <c r="D94" s="278"/>
      <c r="E94" s="278"/>
      <c r="F94" s="123"/>
      <c r="G94" s="279">
        <f t="shared" si="2"/>
        <v>0</v>
      </c>
    </row>
    <row r="95" spans="1:7" s="77" customFormat="1" ht="32.1" customHeight="1">
      <c r="A95" s="91"/>
      <c r="B95" s="277"/>
      <c r="C95" s="278"/>
      <c r="D95" s="278"/>
      <c r="E95" s="278"/>
      <c r="F95" s="123"/>
      <c r="G95" s="279">
        <f t="shared" si="2"/>
        <v>0</v>
      </c>
    </row>
    <row r="96" spans="1:7" s="77" customFormat="1" ht="32.1" customHeight="1">
      <c r="A96" s="91"/>
      <c r="B96" s="277"/>
      <c r="C96" s="278"/>
      <c r="D96" s="278"/>
      <c r="E96" s="278"/>
      <c r="F96" s="123"/>
      <c r="G96" s="279">
        <f t="shared" si="2"/>
        <v>0</v>
      </c>
    </row>
    <row r="97" spans="1:7" s="77" customFormat="1" ht="32.1" customHeight="1">
      <c r="A97" s="91"/>
      <c r="B97" s="277"/>
      <c r="C97" s="278"/>
      <c r="D97" s="278"/>
      <c r="E97" s="278"/>
      <c r="F97" s="123"/>
      <c r="G97" s="279">
        <f t="shared" si="2"/>
        <v>0</v>
      </c>
    </row>
    <row r="98" spans="1:7" s="77" customFormat="1" ht="32.1" customHeight="1">
      <c r="A98" s="91"/>
      <c r="B98" s="277"/>
      <c r="C98" s="278"/>
      <c r="D98" s="278"/>
      <c r="E98" s="278"/>
      <c r="F98" s="123"/>
      <c r="G98" s="279">
        <f t="shared" si="2"/>
        <v>0</v>
      </c>
    </row>
    <row r="99" spans="1:7" s="77" customFormat="1" ht="32.1" customHeight="1">
      <c r="A99" s="91"/>
      <c r="B99" s="277"/>
      <c r="C99" s="278"/>
      <c r="D99" s="278"/>
      <c r="E99" s="278"/>
      <c r="F99" s="123"/>
      <c r="G99" s="279">
        <f t="shared" si="2"/>
        <v>0</v>
      </c>
    </row>
    <row r="100" spans="1:7" s="77" customFormat="1" ht="32.1" customHeight="1">
      <c r="A100" s="91"/>
      <c r="B100" s="277"/>
      <c r="C100" s="278"/>
      <c r="D100" s="278"/>
      <c r="E100" s="278"/>
      <c r="F100" s="123"/>
      <c r="G100" s="279">
        <f t="shared" si="2"/>
        <v>0</v>
      </c>
    </row>
    <row r="101" spans="1:7" s="77" customFormat="1" ht="32.1" customHeight="1">
      <c r="A101" s="91"/>
      <c r="B101" s="277"/>
      <c r="C101" s="278"/>
      <c r="D101" s="278"/>
      <c r="E101" s="278"/>
      <c r="F101" s="123"/>
      <c r="G101" s="279">
        <f t="shared" si="2"/>
        <v>0</v>
      </c>
    </row>
    <row r="102" spans="1:7" s="77" customFormat="1" ht="32.1" customHeight="1">
      <c r="A102" s="91"/>
      <c r="B102" s="277"/>
      <c r="C102" s="278"/>
      <c r="D102" s="278"/>
      <c r="E102" s="278"/>
      <c r="F102" s="123"/>
      <c r="G102" s="279">
        <f t="shared" si="2"/>
        <v>0</v>
      </c>
    </row>
    <row r="103" spans="1:7" s="77" customFormat="1" ht="32.1" customHeight="1">
      <c r="A103" s="91"/>
      <c r="B103" s="277"/>
      <c r="C103" s="278"/>
      <c r="D103" s="278"/>
      <c r="E103" s="278"/>
      <c r="F103" s="123"/>
      <c r="G103" s="279">
        <f t="shared" si="2"/>
        <v>0</v>
      </c>
    </row>
    <row r="104" spans="1:7" s="77" customFormat="1" ht="32.1" customHeight="1">
      <c r="A104" s="91"/>
      <c r="B104" s="277"/>
      <c r="C104" s="278"/>
      <c r="D104" s="278"/>
      <c r="E104" s="278"/>
      <c r="F104" s="123"/>
      <c r="G104" s="279">
        <f t="shared" si="2"/>
        <v>0</v>
      </c>
    </row>
    <row r="105" spans="1:7" s="77" customFormat="1" ht="32.1" customHeight="1">
      <c r="A105" s="91"/>
      <c r="B105" s="277"/>
      <c r="C105" s="278"/>
      <c r="D105" s="278"/>
      <c r="E105" s="278"/>
      <c r="F105" s="123"/>
      <c r="G105" s="279">
        <f t="shared" si="2"/>
        <v>0</v>
      </c>
    </row>
    <row r="106" spans="1:7" s="77" customFormat="1" ht="32.1" customHeight="1">
      <c r="A106" s="91"/>
      <c r="B106" s="277"/>
      <c r="C106" s="278"/>
      <c r="D106" s="278"/>
      <c r="E106" s="278"/>
      <c r="F106" s="123"/>
      <c r="G106" s="279">
        <f t="shared" si="2"/>
        <v>0</v>
      </c>
    </row>
    <row r="107" spans="1:7" s="77" customFormat="1" ht="32.1" customHeight="1">
      <c r="A107" s="91"/>
      <c r="B107" s="277"/>
      <c r="C107" s="278"/>
      <c r="D107" s="278"/>
      <c r="E107" s="278"/>
      <c r="F107" s="123"/>
      <c r="G107" s="279">
        <f t="shared" si="2"/>
        <v>0</v>
      </c>
    </row>
    <row r="108" spans="1:7" s="77" customFormat="1" ht="32.1" customHeight="1">
      <c r="A108" s="91"/>
      <c r="B108" s="277"/>
      <c r="C108" s="278"/>
      <c r="D108" s="278"/>
      <c r="E108" s="278"/>
      <c r="F108" s="123"/>
      <c r="G108" s="279">
        <f t="shared" si="2"/>
        <v>0</v>
      </c>
    </row>
    <row r="109" spans="1:7" s="77" customFormat="1" ht="32.1" customHeight="1">
      <c r="A109" s="91"/>
      <c r="B109" s="277"/>
      <c r="C109" s="278"/>
      <c r="D109" s="278"/>
      <c r="E109" s="278"/>
      <c r="F109" s="123"/>
      <c r="G109" s="279">
        <f t="shared" si="2"/>
        <v>0</v>
      </c>
    </row>
    <row r="110" spans="1:7" s="77" customFormat="1" ht="32.1" customHeight="1">
      <c r="A110" s="91"/>
      <c r="B110" s="277"/>
      <c r="C110" s="278"/>
      <c r="D110" s="278"/>
      <c r="E110" s="278"/>
      <c r="F110" s="123"/>
      <c r="G110" s="279">
        <f t="shared" si="2"/>
        <v>0</v>
      </c>
    </row>
    <row r="111" spans="1:7" s="77" customFormat="1" ht="32.1" customHeight="1">
      <c r="A111" s="91"/>
      <c r="B111" s="277"/>
      <c r="C111" s="278"/>
      <c r="D111" s="278"/>
      <c r="E111" s="278"/>
      <c r="F111" s="123"/>
      <c r="G111" s="279">
        <f t="shared" si="2"/>
        <v>0</v>
      </c>
    </row>
    <row r="112" spans="1:7" s="77" customFormat="1" ht="32.1" customHeight="1">
      <c r="A112" s="91"/>
      <c r="B112" s="277"/>
      <c r="C112" s="278"/>
      <c r="D112" s="278"/>
      <c r="E112" s="278"/>
      <c r="F112" s="123"/>
      <c r="G112" s="279">
        <f t="shared" si="2"/>
        <v>0</v>
      </c>
    </row>
    <row r="113" spans="1:7" s="77" customFormat="1" ht="32.1" customHeight="1">
      <c r="A113" s="91"/>
      <c r="B113" s="277"/>
      <c r="C113" s="278"/>
      <c r="D113" s="278"/>
      <c r="E113" s="278"/>
      <c r="F113" s="123"/>
      <c r="G113" s="279">
        <f t="shared" si="2"/>
        <v>0</v>
      </c>
    </row>
    <row r="114" spans="1:7" s="77" customFormat="1" ht="32.1" customHeight="1">
      <c r="A114" s="91"/>
      <c r="B114" s="277"/>
      <c r="C114" s="278"/>
      <c r="D114" s="278"/>
      <c r="E114" s="278"/>
      <c r="F114" s="123"/>
      <c r="G114" s="279">
        <f t="shared" si="2"/>
        <v>0</v>
      </c>
    </row>
    <row r="115" spans="1:7" s="77" customFormat="1" ht="32.1" customHeight="1">
      <c r="A115" s="91"/>
      <c r="B115" s="277"/>
      <c r="C115" s="278"/>
      <c r="D115" s="278"/>
      <c r="E115" s="278"/>
      <c r="F115" s="123"/>
      <c r="G115" s="279">
        <f t="shared" si="2"/>
        <v>0</v>
      </c>
    </row>
    <row r="116" spans="1:7" s="77" customFormat="1" ht="32.1" customHeight="1">
      <c r="A116" s="91"/>
      <c r="B116" s="277"/>
      <c r="C116" s="278"/>
      <c r="D116" s="278"/>
      <c r="E116" s="278"/>
      <c r="F116" s="123"/>
      <c r="G116" s="279">
        <f t="shared" si="2"/>
        <v>0</v>
      </c>
    </row>
    <row r="117" spans="1:7" s="77" customFormat="1" ht="32.1" customHeight="1">
      <c r="A117" s="91"/>
      <c r="B117" s="277"/>
      <c r="C117" s="278"/>
      <c r="D117" s="278"/>
      <c r="E117" s="278"/>
      <c r="F117" s="123"/>
      <c r="G117" s="279">
        <f t="shared" si="2"/>
        <v>0</v>
      </c>
    </row>
    <row r="118" spans="1:7" s="77" customFormat="1" ht="32.1" customHeight="1">
      <c r="A118" s="91"/>
      <c r="B118" s="277"/>
      <c r="C118" s="278"/>
      <c r="D118" s="278"/>
      <c r="E118" s="278"/>
      <c r="F118" s="123"/>
      <c r="G118" s="279">
        <f t="shared" si="2"/>
        <v>0</v>
      </c>
    </row>
    <row r="119" spans="1:7" s="77" customFormat="1" ht="32.1" customHeight="1">
      <c r="A119" s="91"/>
      <c r="B119" s="277"/>
      <c r="C119" s="278"/>
      <c r="D119" s="278"/>
      <c r="E119" s="278"/>
      <c r="F119" s="123"/>
      <c r="G119" s="279">
        <f t="shared" si="2"/>
        <v>0</v>
      </c>
    </row>
    <row r="120" spans="1:7" s="77" customFormat="1" ht="32.1" customHeight="1">
      <c r="A120" s="91"/>
      <c r="B120" s="277"/>
      <c r="C120" s="278"/>
      <c r="D120" s="278"/>
      <c r="E120" s="278"/>
      <c r="F120" s="123"/>
      <c r="G120" s="279">
        <f t="shared" si="2"/>
        <v>0</v>
      </c>
    </row>
    <row r="121" spans="1:7" s="77" customFormat="1" ht="32.1" customHeight="1">
      <c r="A121" s="91"/>
      <c r="B121" s="277"/>
      <c r="C121" s="278"/>
      <c r="D121" s="278"/>
      <c r="E121" s="278"/>
      <c r="F121" s="123"/>
      <c r="G121" s="279">
        <f t="shared" si="2"/>
        <v>0</v>
      </c>
    </row>
    <row r="122" spans="1:7" s="77" customFormat="1" ht="32.1" customHeight="1">
      <c r="A122" s="91"/>
      <c r="B122" s="277"/>
      <c r="C122" s="278"/>
      <c r="D122" s="278"/>
      <c r="E122" s="278"/>
      <c r="F122" s="123"/>
      <c r="G122" s="279">
        <f t="shared" si="2"/>
        <v>0</v>
      </c>
    </row>
    <row r="123" spans="1:7" s="77" customFormat="1" ht="32.1" customHeight="1">
      <c r="A123" s="91"/>
      <c r="B123" s="277"/>
      <c r="C123" s="278"/>
      <c r="D123" s="278"/>
      <c r="E123" s="278"/>
      <c r="F123" s="123"/>
      <c r="G123" s="279">
        <f t="shared" si="2"/>
        <v>0</v>
      </c>
    </row>
    <row r="124" spans="1:7" s="77" customFormat="1" ht="32.1" customHeight="1">
      <c r="A124" s="91"/>
      <c r="B124" s="277"/>
      <c r="C124" s="278"/>
      <c r="D124" s="278"/>
      <c r="E124" s="278"/>
      <c r="F124" s="123"/>
      <c r="G124" s="279">
        <f t="shared" si="2"/>
        <v>0</v>
      </c>
    </row>
    <row r="125" spans="1:7" s="77" customFormat="1" ht="32.1" customHeight="1">
      <c r="A125" s="91"/>
      <c r="B125" s="277"/>
      <c r="C125" s="278"/>
      <c r="D125" s="278"/>
      <c r="E125" s="278"/>
      <c r="F125" s="123"/>
      <c r="G125" s="279">
        <f t="shared" si="2"/>
        <v>0</v>
      </c>
    </row>
    <row r="126" spans="1:7" s="77" customFormat="1" ht="32.1" customHeight="1">
      <c r="A126" s="91"/>
      <c r="B126" s="277"/>
      <c r="C126" s="278"/>
      <c r="D126" s="278"/>
      <c r="E126" s="278"/>
      <c r="F126" s="123"/>
      <c r="G126" s="279">
        <f t="shared" si="2"/>
        <v>0</v>
      </c>
    </row>
    <row r="127" spans="1:7" s="77" customFormat="1" ht="32.1" customHeight="1">
      <c r="A127" s="91"/>
      <c r="B127" s="277"/>
      <c r="C127" s="278"/>
      <c r="D127" s="278"/>
      <c r="E127" s="278"/>
      <c r="F127" s="123"/>
      <c r="G127" s="279">
        <f t="shared" si="2"/>
        <v>0</v>
      </c>
    </row>
    <row r="128" spans="1:7" s="77" customFormat="1" ht="32.1" customHeight="1">
      <c r="A128" s="91"/>
      <c r="B128" s="277"/>
      <c r="C128" s="278"/>
      <c r="D128" s="278"/>
      <c r="E128" s="278"/>
      <c r="F128" s="123"/>
      <c r="G128" s="279">
        <f t="shared" si="2"/>
        <v>0</v>
      </c>
    </row>
    <row r="129" spans="1:7" s="77" customFormat="1" ht="32.1" customHeight="1">
      <c r="A129" s="91"/>
      <c r="B129" s="277"/>
      <c r="C129" s="278"/>
      <c r="D129" s="278"/>
      <c r="E129" s="278"/>
      <c r="F129" s="123"/>
      <c r="G129" s="279">
        <f t="shared" si="2"/>
        <v>0</v>
      </c>
    </row>
    <row r="130" spans="1:7" s="77" customFormat="1" ht="32.1" customHeight="1">
      <c r="A130" s="91"/>
      <c r="B130" s="277"/>
      <c r="C130" s="278"/>
      <c r="D130" s="278"/>
      <c r="E130" s="278"/>
      <c r="F130" s="123"/>
      <c r="G130" s="279">
        <f t="shared" si="2"/>
        <v>0</v>
      </c>
    </row>
    <row r="131" spans="1:7" s="77" customFormat="1" ht="32.1" customHeight="1">
      <c r="A131" s="91"/>
      <c r="B131" s="277"/>
      <c r="C131" s="278"/>
      <c r="D131" s="278"/>
      <c r="E131" s="278"/>
      <c r="F131" s="123"/>
      <c r="G131" s="279">
        <f t="shared" si="2"/>
        <v>0</v>
      </c>
    </row>
    <row r="132" spans="1:7" s="77" customFormat="1" ht="32.1" customHeight="1">
      <c r="A132" s="91"/>
      <c r="B132" s="277"/>
      <c r="C132" s="278"/>
      <c r="D132" s="278"/>
      <c r="E132" s="278"/>
      <c r="F132" s="123"/>
      <c r="G132" s="279">
        <f t="shared" si="2"/>
        <v>0</v>
      </c>
    </row>
    <row r="133" spans="1:7" s="77" customFormat="1" ht="32.1" customHeight="1">
      <c r="A133" s="91"/>
      <c r="B133" s="277"/>
      <c r="C133" s="278"/>
      <c r="D133" s="278"/>
      <c r="E133" s="278"/>
      <c r="F133" s="123"/>
      <c r="G133" s="279">
        <f t="shared" si="2"/>
        <v>0</v>
      </c>
    </row>
    <row r="134" spans="1:7" s="77" customFormat="1" ht="32.1" customHeight="1">
      <c r="A134" s="91"/>
      <c r="B134" s="277"/>
      <c r="C134" s="278"/>
      <c r="D134" s="278"/>
      <c r="E134" s="278"/>
      <c r="F134" s="123"/>
      <c r="G134" s="279">
        <f t="shared" si="2"/>
        <v>0</v>
      </c>
    </row>
    <row r="135" spans="1:7" s="77" customFormat="1" ht="32.1" customHeight="1">
      <c r="A135" s="91"/>
      <c r="B135" s="277"/>
      <c r="C135" s="278"/>
      <c r="D135" s="278"/>
      <c r="E135" s="278"/>
      <c r="F135" s="123"/>
      <c r="G135" s="279">
        <f t="shared" si="2"/>
        <v>0</v>
      </c>
    </row>
    <row r="136" spans="1:7" s="77" customFormat="1" ht="32.1" customHeight="1">
      <c r="A136" s="91"/>
      <c r="B136" s="277"/>
      <c r="C136" s="278"/>
      <c r="D136" s="278"/>
      <c r="E136" s="278"/>
      <c r="F136" s="123"/>
      <c r="G136" s="279">
        <f t="shared" si="2"/>
        <v>0</v>
      </c>
    </row>
    <row r="137" spans="1:7" s="77" customFormat="1" ht="32.1" customHeight="1">
      <c r="A137" s="91"/>
      <c r="B137" s="277"/>
      <c r="C137" s="278"/>
      <c r="D137" s="278"/>
      <c r="E137" s="278"/>
      <c r="F137" s="123"/>
      <c r="G137" s="279">
        <f t="shared" si="2"/>
        <v>0</v>
      </c>
    </row>
    <row r="138" spans="1:7" s="77" customFormat="1" ht="32.1" customHeight="1">
      <c r="A138" s="91"/>
      <c r="B138" s="277"/>
      <c r="C138" s="278"/>
      <c r="D138" s="278"/>
      <c r="E138" s="278"/>
      <c r="F138" s="123"/>
      <c r="G138" s="279">
        <f t="shared" si="2"/>
        <v>0</v>
      </c>
    </row>
    <row r="139" spans="1:7" s="77" customFormat="1" ht="32.1" customHeight="1">
      <c r="A139" s="91"/>
      <c r="B139" s="277"/>
      <c r="C139" s="278"/>
      <c r="D139" s="278"/>
      <c r="E139" s="278"/>
      <c r="F139" s="123"/>
      <c r="G139" s="279">
        <f t="shared" si="2"/>
        <v>0</v>
      </c>
    </row>
    <row r="140" spans="1:7" s="77" customFormat="1" ht="32.1" customHeight="1">
      <c r="A140" s="91"/>
      <c r="B140" s="277"/>
      <c r="C140" s="278"/>
      <c r="D140" s="278"/>
      <c r="E140" s="278"/>
      <c r="F140" s="123"/>
      <c r="G140" s="279">
        <f t="shared" si="2"/>
        <v>0</v>
      </c>
    </row>
    <row r="141" spans="1:7" s="77" customFormat="1" ht="32.1" customHeight="1">
      <c r="A141" s="91"/>
      <c r="B141" s="277"/>
      <c r="C141" s="278"/>
      <c r="D141" s="278"/>
      <c r="E141" s="278"/>
      <c r="F141" s="123"/>
      <c r="G141" s="279">
        <f t="shared" si="2"/>
        <v>0</v>
      </c>
    </row>
    <row r="142" spans="1:7" s="77" customFormat="1" ht="32.1" customHeight="1">
      <c r="A142" s="91"/>
      <c r="B142" s="277"/>
      <c r="C142" s="278"/>
      <c r="D142" s="278"/>
      <c r="E142" s="278"/>
      <c r="F142" s="123"/>
      <c r="G142" s="279">
        <f t="shared" si="2"/>
        <v>0</v>
      </c>
    </row>
    <row r="143" spans="1:7" s="77" customFormat="1" ht="32.1" customHeight="1">
      <c r="A143" s="91"/>
      <c r="B143" s="277"/>
      <c r="C143" s="278"/>
      <c r="D143" s="278"/>
      <c r="E143" s="278"/>
      <c r="F143" s="123"/>
      <c r="G143" s="279">
        <f t="shared" si="2"/>
        <v>0</v>
      </c>
    </row>
    <row r="144" spans="1:7" s="77" customFormat="1" ht="32.1" customHeight="1">
      <c r="A144" s="91"/>
      <c r="B144" s="277"/>
      <c r="C144" s="278"/>
      <c r="D144" s="278"/>
      <c r="E144" s="278"/>
      <c r="F144" s="123"/>
      <c r="G144" s="279">
        <f t="shared" si="2"/>
        <v>0</v>
      </c>
    </row>
    <row r="145" spans="1:7" s="77" customFormat="1" ht="32.1" customHeight="1">
      <c r="A145" s="91"/>
      <c r="B145" s="277"/>
      <c r="C145" s="278"/>
      <c r="D145" s="278"/>
      <c r="E145" s="278"/>
      <c r="F145" s="123"/>
      <c r="G145" s="279">
        <f t="shared" si="2"/>
        <v>0</v>
      </c>
    </row>
    <row r="146" spans="1:7" s="77" customFormat="1" ht="32.1" customHeight="1">
      <c r="A146" s="91"/>
      <c r="B146" s="277"/>
      <c r="C146" s="278"/>
      <c r="D146" s="278"/>
      <c r="E146" s="278"/>
      <c r="F146" s="123"/>
      <c r="G146" s="279">
        <f t="shared" si="2"/>
        <v>0</v>
      </c>
    </row>
    <row r="147" spans="1:7" s="77" customFormat="1" ht="32.1" customHeight="1">
      <c r="A147" s="91"/>
      <c r="B147" s="277"/>
      <c r="C147" s="278"/>
      <c r="D147" s="278"/>
      <c r="E147" s="278"/>
      <c r="F147" s="123"/>
      <c r="G147" s="279">
        <f t="shared" si="2"/>
        <v>0</v>
      </c>
    </row>
    <row r="148" spans="1:7" s="77" customFormat="1" ht="32.1" customHeight="1">
      <c r="A148" s="91"/>
      <c r="B148" s="277"/>
      <c r="C148" s="278"/>
      <c r="D148" s="278"/>
      <c r="E148" s="278"/>
      <c r="F148" s="123"/>
      <c r="G148" s="279">
        <f t="shared" si="2"/>
        <v>0</v>
      </c>
    </row>
    <row r="149" spans="1:7" s="77" customFormat="1" ht="32.1" customHeight="1">
      <c r="A149" s="91"/>
      <c r="B149" s="277"/>
      <c r="C149" s="278"/>
      <c r="D149" s="278"/>
      <c r="E149" s="278"/>
      <c r="F149" s="123"/>
      <c r="G149" s="279">
        <f t="shared" ref="G149:G212" si="3">C149-D149+(E149+F149)</f>
        <v>0</v>
      </c>
    </row>
    <row r="150" spans="1:7" s="77" customFormat="1" ht="32.1" customHeight="1">
      <c r="A150" s="91"/>
      <c r="B150" s="277"/>
      <c r="C150" s="278"/>
      <c r="D150" s="278"/>
      <c r="E150" s="278"/>
      <c r="F150" s="123"/>
      <c r="G150" s="279">
        <f t="shared" si="3"/>
        <v>0</v>
      </c>
    </row>
    <row r="151" spans="1:7" s="77" customFormat="1" ht="32.1" customHeight="1">
      <c r="A151" s="91"/>
      <c r="B151" s="277"/>
      <c r="C151" s="278"/>
      <c r="D151" s="278"/>
      <c r="E151" s="278"/>
      <c r="F151" s="123"/>
      <c r="G151" s="279">
        <f t="shared" si="3"/>
        <v>0</v>
      </c>
    </row>
    <row r="152" spans="1:7" s="77" customFormat="1" ht="32.1" customHeight="1">
      <c r="A152" s="91"/>
      <c r="B152" s="277"/>
      <c r="C152" s="278"/>
      <c r="D152" s="278"/>
      <c r="E152" s="278"/>
      <c r="F152" s="123"/>
      <c r="G152" s="279">
        <f t="shared" si="3"/>
        <v>0</v>
      </c>
    </row>
    <row r="153" spans="1:7" s="77" customFormat="1" ht="32.1" customHeight="1">
      <c r="A153" s="91"/>
      <c r="B153" s="277"/>
      <c r="C153" s="278"/>
      <c r="D153" s="278"/>
      <c r="E153" s="278"/>
      <c r="F153" s="123"/>
      <c r="G153" s="279">
        <f t="shared" si="3"/>
        <v>0</v>
      </c>
    </row>
    <row r="154" spans="1:7" s="77" customFormat="1" ht="32.1" customHeight="1">
      <c r="A154" s="91"/>
      <c r="B154" s="277"/>
      <c r="C154" s="278"/>
      <c r="D154" s="278"/>
      <c r="E154" s="278"/>
      <c r="F154" s="123"/>
      <c r="G154" s="279">
        <f t="shared" si="3"/>
        <v>0</v>
      </c>
    </row>
    <row r="155" spans="1:7" s="77" customFormat="1" ht="32.1" customHeight="1">
      <c r="A155" s="91"/>
      <c r="B155" s="277"/>
      <c r="C155" s="278"/>
      <c r="D155" s="278"/>
      <c r="E155" s="278"/>
      <c r="F155" s="123"/>
      <c r="G155" s="279">
        <f t="shared" si="3"/>
        <v>0</v>
      </c>
    </row>
    <row r="156" spans="1:7" s="77" customFormat="1" ht="32.1" customHeight="1">
      <c r="A156" s="91"/>
      <c r="B156" s="277"/>
      <c r="C156" s="278"/>
      <c r="D156" s="278"/>
      <c r="E156" s="278"/>
      <c r="F156" s="123"/>
      <c r="G156" s="279">
        <f t="shared" si="3"/>
        <v>0</v>
      </c>
    </row>
    <row r="157" spans="1:7" s="77" customFormat="1" ht="32.1" customHeight="1">
      <c r="A157" s="91"/>
      <c r="B157" s="277"/>
      <c r="C157" s="278"/>
      <c r="D157" s="278"/>
      <c r="E157" s="278"/>
      <c r="F157" s="123"/>
      <c r="G157" s="279">
        <f t="shared" si="3"/>
        <v>0</v>
      </c>
    </row>
    <row r="158" spans="1:7" s="77" customFormat="1" ht="32.1" customHeight="1">
      <c r="A158" s="91"/>
      <c r="B158" s="277"/>
      <c r="C158" s="278"/>
      <c r="D158" s="278"/>
      <c r="E158" s="278"/>
      <c r="F158" s="123"/>
      <c r="G158" s="279">
        <f t="shared" si="3"/>
        <v>0</v>
      </c>
    </row>
    <row r="159" spans="1:7" s="77" customFormat="1" ht="32.1" customHeight="1">
      <c r="A159" s="91"/>
      <c r="B159" s="277"/>
      <c r="C159" s="278"/>
      <c r="D159" s="278"/>
      <c r="E159" s="278"/>
      <c r="F159" s="123"/>
      <c r="G159" s="279">
        <f t="shared" si="3"/>
        <v>0</v>
      </c>
    </row>
    <row r="160" spans="1:7" s="77" customFormat="1" ht="32.1" customHeight="1">
      <c r="A160" s="91"/>
      <c r="B160" s="277"/>
      <c r="C160" s="278"/>
      <c r="D160" s="278"/>
      <c r="E160" s="278"/>
      <c r="F160" s="123"/>
      <c r="G160" s="279">
        <f t="shared" si="3"/>
        <v>0</v>
      </c>
    </row>
    <row r="161" spans="1:7" s="77" customFormat="1" ht="32.1" customHeight="1">
      <c r="A161" s="91"/>
      <c r="B161" s="277"/>
      <c r="C161" s="278"/>
      <c r="D161" s="278"/>
      <c r="E161" s="278"/>
      <c r="F161" s="123"/>
      <c r="G161" s="279">
        <f t="shared" si="3"/>
        <v>0</v>
      </c>
    </row>
    <row r="162" spans="1:7" s="77" customFormat="1" ht="32.1" customHeight="1">
      <c r="A162" s="91"/>
      <c r="B162" s="277"/>
      <c r="C162" s="278"/>
      <c r="D162" s="278"/>
      <c r="E162" s="278"/>
      <c r="F162" s="123"/>
      <c r="G162" s="279">
        <f t="shared" si="3"/>
        <v>0</v>
      </c>
    </row>
    <row r="163" spans="1:7" s="77" customFormat="1" ht="32.1" customHeight="1">
      <c r="A163" s="91"/>
      <c r="B163" s="277"/>
      <c r="C163" s="278"/>
      <c r="D163" s="278"/>
      <c r="E163" s="278"/>
      <c r="F163" s="123"/>
      <c r="G163" s="279">
        <f t="shared" si="3"/>
        <v>0</v>
      </c>
    </row>
    <row r="164" spans="1:7" s="77" customFormat="1" ht="32.1" customHeight="1">
      <c r="A164" s="91"/>
      <c r="B164" s="277"/>
      <c r="C164" s="278"/>
      <c r="D164" s="278"/>
      <c r="E164" s="278"/>
      <c r="F164" s="123"/>
      <c r="G164" s="279">
        <f t="shared" si="3"/>
        <v>0</v>
      </c>
    </row>
    <row r="165" spans="1:7" s="77" customFormat="1" ht="32.1" customHeight="1">
      <c r="A165" s="91"/>
      <c r="B165" s="277"/>
      <c r="C165" s="278"/>
      <c r="D165" s="278"/>
      <c r="E165" s="278"/>
      <c r="F165" s="123"/>
      <c r="G165" s="279">
        <f t="shared" si="3"/>
        <v>0</v>
      </c>
    </row>
    <row r="166" spans="1:7" s="77" customFormat="1" ht="32.1" customHeight="1">
      <c r="A166" s="91"/>
      <c r="B166" s="277"/>
      <c r="C166" s="278"/>
      <c r="D166" s="278"/>
      <c r="E166" s="278"/>
      <c r="F166" s="123"/>
      <c r="G166" s="279">
        <f t="shared" si="3"/>
        <v>0</v>
      </c>
    </row>
    <row r="167" spans="1:7" s="77" customFormat="1" ht="32.1" customHeight="1">
      <c r="A167" s="91"/>
      <c r="B167" s="277"/>
      <c r="C167" s="278"/>
      <c r="D167" s="278"/>
      <c r="E167" s="278"/>
      <c r="F167" s="123"/>
      <c r="G167" s="279">
        <f t="shared" si="3"/>
        <v>0</v>
      </c>
    </row>
    <row r="168" spans="1:7" s="77" customFormat="1" ht="32.1" customHeight="1">
      <c r="A168" s="91"/>
      <c r="B168" s="277"/>
      <c r="C168" s="278"/>
      <c r="D168" s="278"/>
      <c r="E168" s="278"/>
      <c r="F168" s="123"/>
      <c r="G168" s="279">
        <f t="shared" si="3"/>
        <v>0</v>
      </c>
    </row>
    <row r="169" spans="1:7" s="77" customFormat="1" ht="32.1" customHeight="1">
      <c r="A169" s="91"/>
      <c r="B169" s="277"/>
      <c r="C169" s="278"/>
      <c r="D169" s="278"/>
      <c r="E169" s="278"/>
      <c r="F169" s="123"/>
      <c r="G169" s="279">
        <f t="shared" si="3"/>
        <v>0</v>
      </c>
    </row>
    <row r="170" spans="1:7" s="77" customFormat="1" ht="32.1" customHeight="1">
      <c r="A170" s="91"/>
      <c r="B170" s="277"/>
      <c r="C170" s="278"/>
      <c r="D170" s="278"/>
      <c r="E170" s="278"/>
      <c r="F170" s="123"/>
      <c r="G170" s="279">
        <f t="shared" si="3"/>
        <v>0</v>
      </c>
    </row>
    <row r="171" spans="1:7" s="77" customFormat="1" ht="32.1" customHeight="1">
      <c r="A171" s="91"/>
      <c r="B171" s="277"/>
      <c r="C171" s="278"/>
      <c r="D171" s="278"/>
      <c r="E171" s="278"/>
      <c r="F171" s="123"/>
      <c r="G171" s="279">
        <f t="shared" si="3"/>
        <v>0</v>
      </c>
    </row>
    <row r="172" spans="1:7" s="77" customFormat="1" ht="32.1" customHeight="1">
      <c r="A172" s="91"/>
      <c r="B172" s="277"/>
      <c r="C172" s="278"/>
      <c r="D172" s="278"/>
      <c r="E172" s="278"/>
      <c r="F172" s="123"/>
      <c r="G172" s="279">
        <f t="shared" si="3"/>
        <v>0</v>
      </c>
    </row>
    <row r="173" spans="1:7" s="77" customFormat="1" ht="32.1" customHeight="1">
      <c r="A173" s="91"/>
      <c r="B173" s="277"/>
      <c r="C173" s="278"/>
      <c r="D173" s="278"/>
      <c r="E173" s="278"/>
      <c r="F173" s="123"/>
      <c r="G173" s="279">
        <f t="shared" si="3"/>
        <v>0</v>
      </c>
    </row>
    <row r="174" spans="1:7" s="77" customFormat="1" ht="32.1" customHeight="1">
      <c r="A174" s="91"/>
      <c r="B174" s="277"/>
      <c r="C174" s="278"/>
      <c r="D174" s="278"/>
      <c r="E174" s="278"/>
      <c r="F174" s="123"/>
      <c r="G174" s="279">
        <f t="shared" si="3"/>
        <v>0</v>
      </c>
    </row>
    <row r="175" spans="1:7" s="77" customFormat="1" ht="32.1" customHeight="1">
      <c r="A175" s="91"/>
      <c r="B175" s="277"/>
      <c r="C175" s="278"/>
      <c r="D175" s="278"/>
      <c r="E175" s="278"/>
      <c r="F175" s="123"/>
      <c r="G175" s="279">
        <f t="shared" si="3"/>
        <v>0</v>
      </c>
    </row>
    <row r="176" spans="1:7" s="77" customFormat="1" ht="32.1" customHeight="1">
      <c r="A176" s="91"/>
      <c r="B176" s="277"/>
      <c r="C176" s="278"/>
      <c r="D176" s="278"/>
      <c r="E176" s="278"/>
      <c r="F176" s="123"/>
      <c r="G176" s="279">
        <f t="shared" si="3"/>
        <v>0</v>
      </c>
    </row>
    <row r="177" spans="1:7" s="77" customFormat="1" ht="32.1" customHeight="1">
      <c r="A177" s="91"/>
      <c r="B177" s="277"/>
      <c r="C177" s="278"/>
      <c r="D177" s="278"/>
      <c r="E177" s="278"/>
      <c r="F177" s="123"/>
      <c r="G177" s="279">
        <f t="shared" si="3"/>
        <v>0</v>
      </c>
    </row>
    <row r="178" spans="1:7" s="77" customFormat="1" ht="32.1" customHeight="1">
      <c r="A178" s="91"/>
      <c r="B178" s="277"/>
      <c r="C178" s="278"/>
      <c r="D178" s="278"/>
      <c r="E178" s="278"/>
      <c r="F178" s="123"/>
      <c r="G178" s="279">
        <f t="shared" si="3"/>
        <v>0</v>
      </c>
    </row>
    <row r="179" spans="1:7" s="77" customFormat="1" ht="32.1" customHeight="1">
      <c r="A179" s="91"/>
      <c r="B179" s="277"/>
      <c r="C179" s="278"/>
      <c r="D179" s="278"/>
      <c r="E179" s="278"/>
      <c r="F179" s="123"/>
      <c r="G179" s="279">
        <f t="shared" si="3"/>
        <v>0</v>
      </c>
    </row>
    <row r="180" spans="1:7" s="77" customFormat="1" ht="32.1" customHeight="1">
      <c r="A180" s="91"/>
      <c r="B180" s="277"/>
      <c r="C180" s="278"/>
      <c r="D180" s="278"/>
      <c r="E180" s="278"/>
      <c r="F180" s="123"/>
      <c r="G180" s="279">
        <f t="shared" si="3"/>
        <v>0</v>
      </c>
    </row>
    <row r="181" spans="1:7" s="77" customFormat="1" ht="32.1" customHeight="1">
      <c r="A181" s="91"/>
      <c r="B181" s="277"/>
      <c r="C181" s="278"/>
      <c r="D181" s="278"/>
      <c r="E181" s="278"/>
      <c r="F181" s="123"/>
      <c r="G181" s="279">
        <f t="shared" si="3"/>
        <v>0</v>
      </c>
    </row>
    <row r="182" spans="1:7" s="77" customFormat="1" ht="32.1" customHeight="1">
      <c r="A182" s="91"/>
      <c r="B182" s="277"/>
      <c r="C182" s="278"/>
      <c r="D182" s="278"/>
      <c r="E182" s="278"/>
      <c r="F182" s="123"/>
      <c r="G182" s="279">
        <f t="shared" si="3"/>
        <v>0</v>
      </c>
    </row>
    <row r="183" spans="1:7" s="77" customFormat="1" ht="32.1" customHeight="1">
      <c r="A183" s="91"/>
      <c r="B183" s="277"/>
      <c r="C183" s="278"/>
      <c r="D183" s="278"/>
      <c r="E183" s="278"/>
      <c r="F183" s="123"/>
      <c r="G183" s="279">
        <f t="shared" si="3"/>
        <v>0</v>
      </c>
    </row>
    <row r="184" spans="1:7" s="77" customFormat="1" ht="32.1" customHeight="1">
      <c r="A184" s="91"/>
      <c r="B184" s="277"/>
      <c r="C184" s="278"/>
      <c r="D184" s="278"/>
      <c r="E184" s="278"/>
      <c r="F184" s="123"/>
      <c r="G184" s="279">
        <f t="shared" si="3"/>
        <v>0</v>
      </c>
    </row>
    <row r="185" spans="1:7" s="77" customFormat="1" ht="32.1" customHeight="1">
      <c r="A185" s="91"/>
      <c r="B185" s="277"/>
      <c r="C185" s="278"/>
      <c r="D185" s="278"/>
      <c r="E185" s="278"/>
      <c r="F185" s="123"/>
      <c r="G185" s="279">
        <f t="shared" si="3"/>
        <v>0</v>
      </c>
    </row>
    <row r="186" spans="1:7" s="77" customFormat="1" ht="32.1" customHeight="1">
      <c r="A186" s="91"/>
      <c r="B186" s="277"/>
      <c r="C186" s="278"/>
      <c r="D186" s="278"/>
      <c r="E186" s="278"/>
      <c r="F186" s="123"/>
      <c r="G186" s="279">
        <f t="shared" si="3"/>
        <v>0</v>
      </c>
    </row>
    <row r="187" spans="1:7" s="77" customFormat="1" ht="32.1" customHeight="1">
      <c r="A187" s="91"/>
      <c r="B187" s="277"/>
      <c r="C187" s="278"/>
      <c r="D187" s="278"/>
      <c r="E187" s="278"/>
      <c r="F187" s="123"/>
      <c r="G187" s="279">
        <f t="shared" si="3"/>
        <v>0</v>
      </c>
    </row>
    <row r="188" spans="1:7" s="77" customFormat="1" ht="32.1" customHeight="1">
      <c r="A188" s="91"/>
      <c r="B188" s="277"/>
      <c r="C188" s="278"/>
      <c r="D188" s="278"/>
      <c r="E188" s="278"/>
      <c r="F188" s="123"/>
      <c r="G188" s="279">
        <f t="shared" si="3"/>
        <v>0</v>
      </c>
    </row>
    <row r="189" spans="1:7" s="77" customFormat="1" ht="32.1" customHeight="1">
      <c r="A189" s="91"/>
      <c r="B189" s="277"/>
      <c r="C189" s="278"/>
      <c r="D189" s="278"/>
      <c r="E189" s="278"/>
      <c r="F189" s="123"/>
      <c r="G189" s="279">
        <f t="shared" si="3"/>
        <v>0</v>
      </c>
    </row>
    <row r="190" spans="1:7" s="77" customFormat="1" ht="32.1" customHeight="1">
      <c r="A190" s="91"/>
      <c r="B190" s="277"/>
      <c r="C190" s="278"/>
      <c r="D190" s="278"/>
      <c r="E190" s="278"/>
      <c r="F190" s="123"/>
      <c r="G190" s="279">
        <f t="shared" si="3"/>
        <v>0</v>
      </c>
    </row>
    <row r="191" spans="1:7" s="77" customFormat="1" ht="32.1" customHeight="1">
      <c r="A191" s="91"/>
      <c r="B191" s="277"/>
      <c r="C191" s="278"/>
      <c r="D191" s="278"/>
      <c r="E191" s="278"/>
      <c r="F191" s="123"/>
      <c r="G191" s="279">
        <f t="shared" si="3"/>
        <v>0</v>
      </c>
    </row>
    <row r="192" spans="1:7" s="77" customFormat="1" ht="32.1" customHeight="1">
      <c r="A192" s="91"/>
      <c r="B192" s="277"/>
      <c r="C192" s="278"/>
      <c r="D192" s="278"/>
      <c r="E192" s="278"/>
      <c r="F192" s="123"/>
      <c r="G192" s="279">
        <f t="shared" si="3"/>
        <v>0</v>
      </c>
    </row>
    <row r="193" spans="1:7" s="77" customFormat="1" ht="32.1" customHeight="1">
      <c r="A193" s="91"/>
      <c r="B193" s="277"/>
      <c r="C193" s="278"/>
      <c r="D193" s="278"/>
      <c r="E193" s="278"/>
      <c r="F193" s="123"/>
      <c r="G193" s="279">
        <f t="shared" si="3"/>
        <v>0</v>
      </c>
    </row>
    <row r="194" spans="1:7" s="77" customFormat="1" ht="32.1" customHeight="1">
      <c r="A194" s="91"/>
      <c r="B194" s="277"/>
      <c r="C194" s="278"/>
      <c r="D194" s="278"/>
      <c r="E194" s="278"/>
      <c r="F194" s="123"/>
      <c r="G194" s="279">
        <f t="shared" si="3"/>
        <v>0</v>
      </c>
    </row>
    <row r="195" spans="1:7" s="77" customFormat="1" ht="32.1" customHeight="1">
      <c r="A195" s="91"/>
      <c r="B195" s="277"/>
      <c r="C195" s="278"/>
      <c r="D195" s="278"/>
      <c r="E195" s="278"/>
      <c r="F195" s="123"/>
      <c r="G195" s="279">
        <f t="shared" si="3"/>
        <v>0</v>
      </c>
    </row>
    <row r="196" spans="1:7" s="77" customFormat="1" ht="32.1" customHeight="1">
      <c r="A196" s="91"/>
      <c r="B196" s="277"/>
      <c r="C196" s="278"/>
      <c r="D196" s="278"/>
      <c r="E196" s="278"/>
      <c r="F196" s="123"/>
      <c r="G196" s="279">
        <f t="shared" si="3"/>
        <v>0</v>
      </c>
    </row>
    <row r="197" spans="1:7" s="77" customFormat="1" ht="32.1" customHeight="1">
      <c r="A197" s="91"/>
      <c r="B197" s="277"/>
      <c r="C197" s="278"/>
      <c r="D197" s="278"/>
      <c r="E197" s="278"/>
      <c r="F197" s="123"/>
      <c r="G197" s="279">
        <f t="shared" si="3"/>
        <v>0</v>
      </c>
    </row>
    <row r="198" spans="1:7" s="77" customFormat="1" ht="32.1" customHeight="1">
      <c r="A198" s="91"/>
      <c r="B198" s="277"/>
      <c r="C198" s="278"/>
      <c r="D198" s="278"/>
      <c r="E198" s="278"/>
      <c r="F198" s="123"/>
      <c r="G198" s="279">
        <f t="shared" si="3"/>
        <v>0</v>
      </c>
    </row>
    <row r="199" spans="1:7" s="77" customFormat="1" ht="32.1" customHeight="1">
      <c r="A199" s="91"/>
      <c r="B199" s="277"/>
      <c r="C199" s="278"/>
      <c r="D199" s="278"/>
      <c r="E199" s="278"/>
      <c r="F199" s="123"/>
      <c r="G199" s="279">
        <f t="shared" si="3"/>
        <v>0</v>
      </c>
    </row>
    <row r="200" spans="1:7" s="77" customFormat="1" ht="32.1" customHeight="1">
      <c r="A200" s="91"/>
      <c r="B200" s="277"/>
      <c r="C200" s="278"/>
      <c r="D200" s="278"/>
      <c r="E200" s="278"/>
      <c r="F200" s="123"/>
      <c r="G200" s="279">
        <f t="shared" si="3"/>
        <v>0</v>
      </c>
    </row>
    <row r="201" spans="1:7" s="77" customFormat="1" ht="32.1" customHeight="1">
      <c r="A201" s="91"/>
      <c r="B201" s="277"/>
      <c r="C201" s="278"/>
      <c r="D201" s="278"/>
      <c r="E201" s="278"/>
      <c r="F201" s="123"/>
      <c r="G201" s="279">
        <f t="shared" si="3"/>
        <v>0</v>
      </c>
    </row>
    <row r="202" spans="1:7" s="77" customFormat="1" ht="32.1" customHeight="1">
      <c r="A202" s="91"/>
      <c r="B202" s="277"/>
      <c r="C202" s="278"/>
      <c r="D202" s="278"/>
      <c r="E202" s="278"/>
      <c r="F202" s="123"/>
      <c r="G202" s="279">
        <f t="shared" si="3"/>
        <v>0</v>
      </c>
    </row>
    <row r="203" spans="1:7" s="77" customFormat="1" ht="32.1" customHeight="1">
      <c r="A203" s="91"/>
      <c r="B203" s="277"/>
      <c r="C203" s="278"/>
      <c r="D203" s="278"/>
      <c r="E203" s="278"/>
      <c r="F203" s="123"/>
      <c r="G203" s="279">
        <f t="shared" si="3"/>
        <v>0</v>
      </c>
    </row>
    <row r="204" spans="1:7" s="77" customFormat="1" ht="32.1" customHeight="1">
      <c r="A204" s="91"/>
      <c r="B204" s="277"/>
      <c r="C204" s="278"/>
      <c r="D204" s="278"/>
      <c r="E204" s="278"/>
      <c r="F204" s="123"/>
      <c r="G204" s="279">
        <f t="shared" si="3"/>
        <v>0</v>
      </c>
    </row>
    <row r="205" spans="1:7" s="77" customFormat="1" ht="32.1" customHeight="1">
      <c r="A205" s="91"/>
      <c r="B205" s="277"/>
      <c r="C205" s="278"/>
      <c r="D205" s="278"/>
      <c r="E205" s="278"/>
      <c r="F205" s="123"/>
      <c r="G205" s="279">
        <f t="shared" si="3"/>
        <v>0</v>
      </c>
    </row>
    <row r="206" spans="1:7" s="77" customFormat="1" ht="32.1" customHeight="1">
      <c r="A206" s="91"/>
      <c r="B206" s="277"/>
      <c r="C206" s="278"/>
      <c r="D206" s="278"/>
      <c r="E206" s="278"/>
      <c r="F206" s="123"/>
      <c r="G206" s="279">
        <f t="shared" si="3"/>
        <v>0</v>
      </c>
    </row>
    <row r="207" spans="1:7" s="77" customFormat="1" ht="32.1" customHeight="1">
      <c r="A207" s="91"/>
      <c r="B207" s="277"/>
      <c r="C207" s="278"/>
      <c r="D207" s="278"/>
      <c r="E207" s="278"/>
      <c r="F207" s="123"/>
      <c r="G207" s="279">
        <f t="shared" si="3"/>
        <v>0</v>
      </c>
    </row>
    <row r="208" spans="1:7" s="77" customFormat="1" ht="32.1" customHeight="1">
      <c r="A208" s="91"/>
      <c r="B208" s="277"/>
      <c r="C208" s="278"/>
      <c r="D208" s="278"/>
      <c r="E208" s="278"/>
      <c r="F208" s="123"/>
      <c r="G208" s="279">
        <f t="shared" si="3"/>
        <v>0</v>
      </c>
    </row>
    <row r="209" spans="1:7" s="77" customFormat="1" ht="32.1" customHeight="1">
      <c r="A209" s="91"/>
      <c r="B209" s="277"/>
      <c r="C209" s="278"/>
      <c r="D209" s="278"/>
      <c r="E209" s="278"/>
      <c r="F209" s="123"/>
      <c r="G209" s="279">
        <f t="shared" si="3"/>
        <v>0</v>
      </c>
    </row>
    <row r="210" spans="1:7" s="77" customFormat="1" ht="32.1" customHeight="1">
      <c r="A210" s="91"/>
      <c r="B210" s="277"/>
      <c r="C210" s="278"/>
      <c r="D210" s="278"/>
      <c r="E210" s="278"/>
      <c r="F210" s="123"/>
      <c r="G210" s="279">
        <f t="shared" si="3"/>
        <v>0</v>
      </c>
    </row>
    <row r="211" spans="1:7" s="77" customFormat="1" ht="32.1" customHeight="1">
      <c r="A211" s="91"/>
      <c r="B211" s="277"/>
      <c r="C211" s="278"/>
      <c r="D211" s="278"/>
      <c r="E211" s="278"/>
      <c r="F211" s="123"/>
      <c r="G211" s="279">
        <f t="shared" si="3"/>
        <v>0</v>
      </c>
    </row>
    <row r="212" spans="1:7" s="77" customFormat="1" ht="32.1" customHeight="1">
      <c r="A212" s="91"/>
      <c r="B212" s="277"/>
      <c r="C212" s="278"/>
      <c r="D212" s="278"/>
      <c r="E212" s="278"/>
      <c r="F212" s="123"/>
      <c r="G212" s="279">
        <f t="shared" si="3"/>
        <v>0</v>
      </c>
    </row>
    <row r="213" spans="1:7" s="77" customFormat="1" ht="32.1" customHeight="1">
      <c r="A213" s="91"/>
      <c r="B213" s="277"/>
      <c r="C213" s="278"/>
      <c r="D213" s="278"/>
      <c r="E213" s="278"/>
      <c r="F213" s="123"/>
      <c r="G213" s="279">
        <f t="shared" ref="G213:G276" si="4">C213-D213+(E213+F213)</f>
        <v>0</v>
      </c>
    </row>
    <row r="214" spans="1:7" s="77" customFormat="1" ht="32.1" customHeight="1">
      <c r="A214" s="91"/>
      <c r="B214" s="277"/>
      <c r="C214" s="278"/>
      <c r="D214" s="278"/>
      <c r="E214" s="278"/>
      <c r="F214" s="123"/>
      <c r="G214" s="279">
        <f t="shared" si="4"/>
        <v>0</v>
      </c>
    </row>
    <row r="215" spans="1:7" s="77" customFormat="1" ht="32.1" customHeight="1">
      <c r="A215" s="91"/>
      <c r="B215" s="277"/>
      <c r="C215" s="278"/>
      <c r="D215" s="278"/>
      <c r="E215" s="278"/>
      <c r="F215" s="123"/>
      <c r="G215" s="279">
        <f t="shared" si="4"/>
        <v>0</v>
      </c>
    </row>
    <row r="216" spans="1:7" s="77" customFormat="1" ht="32.1" customHeight="1">
      <c r="A216" s="91"/>
      <c r="B216" s="277"/>
      <c r="C216" s="278"/>
      <c r="D216" s="278"/>
      <c r="E216" s="278"/>
      <c r="F216" s="123"/>
      <c r="G216" s="279">
        <f t="shared" si="4"/>
        <v>0</v>
      </c>
    </row>
    <row r="217" spans="1:7" s="77" customFormat="1" ht="32.1" customHeight="1">
      <c r="A217" s="91"/>
      <c r="B217" s="277"/>
      <c r="C217" s="278"/>
      <c r="D217" s="278"/>
      <c r="E217" s="278"/>
      <c r="F217" s="123"/>
      <c r="G217" s="279">
        <f t="shared" si="4"/>
        <v>0</v>
      </c>
    </row>
    <row r="218" spans="1:7" s="77" customFormat="1" ht="32.1" customHeight="1">
      <c r="A218" s="91"/>
      <c r="B218" s="277"/>
      <c r="C218" s="278"/>
      <c r="D218" s="278"/>
      <c r="E218" s="278"/>
      <c r="F218" s="123"/>
      <c r="G218" s="279">
        <f t="shared" si="4"/>
        <v>0</v>
      </c>
    </row>
    <row r="219" spans="1:7" s="77" customFormat="1" ht="32.1" customHeight="1">
      <c r="A219" s="91"/>
      <c r="B219" s="277"/>
      <c r="C219" s="278"/>
      <c r="D219" s="278"/>
      <c r="E219" s="278"/>
      <c r="F219" s="123"/>
      <c r="G219" s="279">
        <f t="shared" si="4"/>
        <v>0</v>
      </c>
    </row>
    <row r="220" spans="1:7" s="77" customFormat="1" ht="32.1" customHeight="1">
      <c r="A220" s="91"/>
      <c r="B220" s="277"/>
      <c r="C220" s="278"/>
      <c r="D220" s="278"/>
      <c r="E220" s="278"/>
      <c r="F220" s="123"/>
      <c r="G220" s="279">
        <f t="shared" si="4"/>
        <v>0</v>
      </c>
    </row>
    <row r="221" spans="1:7" s="77" customFormat="1" ht="32.1" customHeight="1">
      <c r="A221" s="91"/>
      <c r="B221" s="277"/>
      <c r="C221" s="278"/>
      <c r="D221" s="278"/>
      <c r="E221" s="278"/>
      <c r="F221" s="123"/>
      <c r="G221" s="279">
        <f t="shared" si="4"/>
        <v>0</v>
      </c>
    </row>
    <row r="222" spans="1:7" s="77" customFormat="1" ht="32.1" customHeight="1">
      <c r="A222" s="91"/>
      <c r="B222" s="277"/>
      <c r="C222" s="278"/>
      <c r="D222" s="278"/>
      <c r="E222" s="278"/>
      <c r="F222" s="123"/>
      <c r="G222" s="279">
        <f t="shared" si="4"/>
        <v>0</v>
      </c>
    </row>
    <row r="223" spans="1:7" s="77" customFormat="1" ht="32.1" customHeight="1">
      <c r="A223" s="91"/>
      <c r="B223" s="277"/>
      <c r="C223" s="278"/>
      <c r="D223" s="278"/>
      <c r="E223" s="278"/>
      <c r="F223" s="123"/>
      <c r="G223" s="279">
        <f t="shared" si="4"/>
        <v>0</v>
      </c>
    </row>
    <row r="224" spans="1:7" s="77" customFormat="1" ht="32.1" customHeight="1">
      <c r="A224" s="91"/>
      <c r="B224" s="277"/>
      <c r="C224" s="278"/>
      <c r="D224" s="278"/>
      <c r="E224" s="278"/>
      <c r="F224" s="123"/>
      <c r="G224" s="279">
        <f t="shared" si="4"/>
        <v>0</v>
      </c>
    </row>
    <row r="225" spans="1:7" s="77" customFormat="1" ht="32.1" customHeight="1">
      <c r="A225" s="91"/>
      <c r="B225" s="277"/>
      <c r="C225" s="278"/>
      <c r="D225" s="278"/>
      <c r="E225" s="278"/>
      <c r="F225" s="123"/>
      <c r="G225" s="279">
        <f t="shared" si="4"/>
        <v>0</v>
      </c>
    </row>
    <row r="226" spans="1:7" s="77" customFormat="1" ht="32.1" customHeight="1">
      <c r="A226" s="91"/>
      <c r="B226" s="277"/>
      <c r="C226" s="278"/>
      <c r="D226" s="278"/>
      <c r="E226" s="278"/>
      <c r="F226" s="123"/>
      <c r="G226" s="279">
        <f t="shared" si="4"/>
        <v>0</v>
      </c>
    </row>
    <row r="227" spans="1:7" s="77" customFormat="1" ht="32.1" customHeight="1">
      <c r="A227" s="91"/>
      <c r="B227" s="277"/>
      <c r="C227" s="278"/>
      <c r="D227" s="278"/>
      <c r="E227" s="278"/>
      <c r="F227" s="123"/>
      <c r="G227" s="279">
        <f t="shared" si="4"/>
        <v>0</v>
      </c>
    </row>
    <row r="228" spans="1:7" s="77" customFormat="1" ht="32.1" customHeight="1">
      <c r="A228" s="91"/>
      <c r="B228" s="277"/>
      <c r="C228" s="278"/>
      <c r="D228" s="278"/>
      <c r="E228" s="278"/>
      <c r="F228" s="123"/>
      <c r="G228" s="279">
        <f t="shared" si="4"/>
        <v>0</v>
      </c>
    </row>
    <row r="229" spans="1:7" s="77" customFormat="1" ht="32.1" customHeight="1">
      <c r="A229" s="91"/>
      <c r="B229" s="277"/>
      <c r="C229" s="278"/>
      <c r="D229" s="278"/>
      <c r="E229" s="278"/>
      <c r="F229" s="123"/>
      <c r="G229" s="279">
        <f t="shared" si="4"/>
        <v>0</v>
      </c>
    </row>
    <row r="230" spans="1:7" s="77" customFormat="1" ht="32.1" customHeight="1">
      <c r="A230" s="91"/>
      <c r="B230" s="277"/>
      <c r="C230" s="278"/>
      <c r="D230" s="278"/>
      <c r="E230" s="278"/>
      <c r="F230" s="123"/>
      <c r="G230" s="279">
        <f t="shared" si="4"/>
        <v>0</v>
      </c>
    </row>
    <row r="231" spans="1:7" s="77" customFormat="1" ht="32.1" customHeight="1">
      <c r="A231" s="91"/>
      <c r="B231" s="277"/>
      <c r="C231" s="278"/>
      <c r="D231" s="278"/>
      <c r="E231" s="278"/>
      <c r="F231" s="123"/>
      <c r="G231" s="279">
        <f t="shared" si="4"/>
        <v>0</v>
      </c>
    </row>
    <row r="232" spans="1:7" s="77" customFormat="1" ht="32.1" customHeight="1">
      <c r="A232" s="91"/>
      <c r="B232" s="277"/>
      <c r="C232" s="278"/>
      <c r="D232" s="278"/>
      <c r="E232" s="278"/>
      <c r="F232" s="123"/>
      <c r="G232" s="279">
        <f t="shared" si="4"/>
        <v>0</v>
      </c>
    </row>
    <row r="233" spans="1:7" s="77" customFormat="1" ht="32.1" customHeight="1">
      <c r="A233" s="91"/>
      <c r="B233" s="277"/>
      <c r="C233" s="278"/>
      <c r="D233" s="278"/>
      <c r="E233" s="278"/>
      <c r="F233" s="123"/>
      <c r="G233" s="279">
        <f t="shared" si="4"/>
        <v>0</v>
      </c>
    </row>
    <row r="234" spans="1:7" s="77" customFormat="1" ht="32.1" customHeight="1">
      <c r="A234" s="91"/>
      <c r="B234" s="277"/>
      <c r="C234" s="278"/>
      <c r="D234" s="278"/>
      <c r="E234" s="278"/>
      <c r="F234" s="123"/>
      <c r="G234" s="279">
        <f t="shared" si="4"/>
        <v>0</v>
      </c>
    </row>
    <row r="235" spans="1:7" s="77" customFormat="1" ht="32.1" customHeight="1">
      <c r="A235" s="91"/>
      <c r="B235" s="277"/>
      <c r="C235" s="278"/>
      <c r="D235" s="278"/>
      <c r="E235" s="278"/>
      <c r="F235" s="123"/>
      <c r="G235" s="279">
        <f t="shared" si="4"/>
        <v>0</v>
      </c>
    </row>
    <row r="236" spans="1:7" s="77" customFormat="1" ht="32.1" customHeight="1">
      <c r="A236" s="91"/>
      <c r="B236" s="277"/>
      <c r="C236" s="278"/>
      <c r="D236" s="278"/>
      <c r="E236" s="278"/>
      <c r="F236" s="123"/>
      <c r="G236" s="279">
        <f t="shared" si="4"/>
        <v>0</v>
      </c>
    </row>
    <row r="237" spans="1:7" s="77" customFormat="1" ht="32.1" customHeight="1">
      <c r="A237" s="91"/>
      <c r="B237" s="277"/>
      <c r="C237" s="278"/>
      <c r="D237" s="278"/>
      <c r="E237" s="278"/>
      <c r="F237" s="123"/>
      <c r="G237" s="279">
        <f t="shared" si="4"/>
        <v>0</v>
      </c>
    </row>
    <row r="238" spans="1:7" s="77" customFormat="1" ht="32.1" customHeight="1">
      <c r="A238" s="91"/>
      <c r="B238" s="277"/>
      <c r="C238" s="278"/>
      <c r="D238" s="278"/>
      <c r="E238" s="278"/>
      <c r="F238" s="123"/>
      <c r="G238" s="279">
        <f t="shared" si="4"/>
        <v>0</v>
      </c>
    </row>
    <row r="239" spans="1:7" s="77" customFormat="1" ht="32.1" customHeight="1">
      <c r="A239" s="91"/>
      <c r="B239" s="277"/>
      <c r="C239" s="278"/>
      <c r="D239" s="278"/>
      <c r="E239" s="278"/>
      <c r="F239" s="123"/>
      <c r="G239" s="279">
        <f t="shared" si="4"/>
        <v>0</v>
      </c>
    </row>
    <row r="240" spans="1:7" s="77" customFormat="1" ht="32.1" customHeight="1">
      <c r="A240" s="91"/>
      <c r="B240" s="277"/>
      <c r="C240" s="278"/>
      <c r="D240" s="278"/>
      <c r="E240" s="278"/>
      <c r="F240" s="123"/>
      <c r="G240" s="279">
        <f t="shared" si="4"/>
        <v>0</v>
      </c>
    </row>
    <row r="241" spans="1:7" s="77" customFormat="1" ht="32.1" customHeight="1">
      <c r="A241" s="91"/>
      <c r="B241" s="277"/>
      <c r="C241" s="278"/>
      <c r="D241" s="278"/>
      <c r="E241" s="278"/>
      <c r="F241" s="123"/>
      <c r="G241" s="279">
        <f t="shared" si="4"/>
        <v>0</v>
      </c>
    </row>
    <row r="242" spans="1:7" s="77" customFormat="1" ht="32.1" customHeight="1">
      <c r="A242" s="91"/>
      <c r="B242" s="277"/>
      <c r="C242" s="278"/>
      <c r="D242" s="278"/>
      <c r="E242" s="278"/>
      <c r="F242" s="123"/>
      <c r="G242" s="279">
        <f t="shared" si="4"/>
        <v>0</v>
      </c>
    </row>
    <row r="243" spans="1:7" s="77" customFormat="1" ht="32.1" customHeight="1">
      <c r="A243" s="91"/>
      <c r="B243" s="277"/>
      <c r="C243" s="278"/>
      <c r="D243" s="278"/>
      <c r="E243" s="278"/>
      <c r="F243" s="123"/>
      <c r="G243" s="279">
        <f t="shared" si="4"/>
        <v>0</v>
      </c>
    </row>
    <row r="244" spans="1:7" s="77" customFormat="1" ht="32.1" customHeight="1">
      <c r="A244" s="91"/>
      <c r="B244" s="277"/>
      <c r="C244" s="278"/>
      <c r="D244" s="278"/>
      <c r="E244" s="278"/>
      <c r="F244" s="123"/>
      <c r="G244" s="279">
        <f t="shared" si="4"/>
        <v>0</v>
      </c>
    </row>
    <row r="245" spans="1:7" s="77" customFormat="1" ht="32.1" customHeight="1">
      <c r="A245" s="91"/>
      <c r="B245" s="277"/>
      <c r="C245" s="278"/>
      <c r="D245" s="278"/>
      <c r="E245" s="278"/>
      <c r="F245" s="123"/>
      <c r="G245" s="279">
        <f t="shared" si="4"/>
        <v>0</v>
      </c>
    </row>
    <row r="246" spans="1:7" s="77" customFormat="1" ht="32.1" customHeight="1">
      <c r="A246" s="91"/>
      <c r="B246" s="277"/>
      <c r="C246" s="278"/>
      <c r="D246" s="278"/>
      <c r="E246" s="278"/>
      <c r="F246" s="123"/>
      <c r="G246" s="279">
        <f t="shared" si="4"/>
        <v>0</v>
      </c>
    </row>
    <row r="247" spans="1:7" s="77" customFormat="1" ht="32.1" customHeight="1">
      <c r="A247" s="91"/>
      <c r="B247" s="277"/>
      <c r="C247" s="278"/>
      <c r="D247" s="278"/>
      <c r="E247" s="278"/>
      <c r="F247" s="123"/>
      <c r="G247" s="279">
        <f t="shared" si="4"/>
        <v>0</v>
      </c>
    </row>
    <row r="248" spans="1:7" s="77" customFormat="1" ht="32.1" customHeight="1">
      <c r="A248" s="91"/>
      <c r="B248" s="277"/>
      <c r="C248" s="278"/>
      <c r="D248" s="278"/>
      <c r="E248" s="278"/>
      <c r="F248" s="123"/>
      <c r="G248" s="279">
        <f t="shared" si="4"/>
        <v>0</v>
      </c>
    </row>
    <row r="249" spans="1:7" s="77" customFormat="1" ht="32.1" customHeight="1">
      <c r="A249" s="91"/>
      <c r="B249" s="277"/>
      <c r="C249" s="278"/>
      <c r="D249" s="278"/>
      <c r="E249" s="278"/>
      <c r="F249" s="123"/>
      <c r="G249" s="279">
        <f t="shared" si="4"/>
        <v>0</v>
      </c>
    </row>
    <row r="250" spans="1:7" s="77" customFormat="1" ht="32.1" customHeight="1">
      <c r="A250" s="91"/>
      <c r="B250" s="277"/>
      <c r="C250" s="278"/>
      <c r="D250" s="278"/>
      <c r="E250" s="278"/>
      <c r="F250" s="123"/>
      <c r="G250" s="279">
        <f t="shared" si="4"/>
        <v>0</v>
      </c>
    </row>
    <row r="251" spans="1:7" s="77" customFormat="1" ht="32.1" customHeight="1">
      <c r="A251" s="91"/>
      <c r="B251" s="277"/>
      <c r="C251" s="278"/>
      <c r="D251" s="278"/>
      <c r="E251" s="278"/>
      <c r="F251" s="123"/>
      <c r="G251" s="279">
        <f t="shared" si="4"/>
        <v>0</v>
      </c>
    </row>
    <row r="252" spans="1:7" s="77" customFormat="1" ht="32.1" customHeight="1">
      <c r="A252" s="91"/>
      <c r="B252" s="277"/>
      <c r="C252" s="278"/>
      <c r="D252" s="278"/>
      <c r="E252" s="278"/>
      <c r="F252" s="123"/>
      <c r="G252" s="279">
        <f t="shared" si="4"/>
        <v>0</v>
      </c>
    </row>
    <row r="253" spans="1:7" s="77" customFormat="1" ht="32.1" customHeight="1">
      <c r="A253" s="91"/>
      <c r="B253" s="277"/>
      <c r="C253" s="278"/>
      <c r="D253" s="278"/>
      <c r="E253" s="278"/>
      <c r="F253" s="123"/>
      <c r="G253" s="279">
        <f t="shared" si="4"/>
        <v>0</v>
      </c>
    </row>
    <row r="254" spans="1:7" s="77" customFormat="1" ht="32.1" customHeight="1">
      <c r="A254" s="91"/>
      <c r="B254" s="277"/>
      <c r="C254" s="278"/>
      <c r="D254" s="278"/>
      <c r="E254" s="278"/>
      <c r="F254" s="123"/>
      <c r="G254" s="279">
        <f t="shared" si="4"/>
        <v>0</v>
      </c>
    </row>
    <row r="255" spans="1:7" s="77" customFormat="1" ht="32.1" customHeight="1">
      <c r="A255" s="91"/>
      <c r="B255" s="277"/>
      <c r="C255" s="278"/>
      <c r="D255" s="278"/>
      <c r="E255" s="278"/>
      <c r="F255" s="123"/>
      <c r="G255" s="279">
        <f t="shared" si="4"/>
        <v>0</v>
      </c>
    </row>
    <row r="256" spans="1:7" s="77" customFormat="1" ht="32.1" customHeight="1">
      <c r="A256" s="91"/>
      <c r="B256" s="277"/>
      <c r="C256" s="278"/>
      <c r="D256" s="278"/>
      <c r="E256" s="278"/>
      <c r="F256" s="123"/>
      <c r="G256" s="279">
        <f t="shared" si="4"/>
        <v>0</v>
      </c>
    </row>
    <row r="257" spans="1:7" s="77" customFormat="1" ht="32.1" customHeight="1">
      <c r="A257" s="91"/>
      <c r="B257" s="277"/>
      <c r="C257" s="278"/>
      <c r="D257" s="278"/>
      <c r="E257" s="278"/>
      <c r="F257" s="123"/>
      <c r="G257" s="279">
        <f t="shared" si="4"/>
        <v>0</v>
      </c>
    </row>
    <row r="258" spans="1:7" s="77" customFormat="1" ht="32.1" customHeight="1">
      <c r="A258" s="91"/>
      <c r="B258" s="277"/>
      <c r="C258" s="278"/>
      <c r="D258" s="278"/>
      <c r="E258" s="278"/>
      <c r="F258" s="123"/>
      <c r="G258" s="279">
        <f t="shared" si="4"/>
        <v>0</v>
      </c>
    </row>
    <row r="259" spans="1:7" s="77" customFormat="1" ht="32.1" customHeight="1">
      <c r="A259" s="91"/>
      <c r="B259" s="277"/>
      <c r="C259" s="278"/>
      <c r="D259" s="278"/>
      <c r="E259" s="278"/>
      <c r="F259" s="123"/>
      <c r="G259" s="279">
        <f t="shared" si="4"/>
        <v>0</v>
      </c>
    </row>
    <row r="260" spans="1:7" s="77" customFormat="1" ht="32.1" customHeight="1">
      <c r="A260" s="91"/>
      <c r="B260" s="277"/>
      <c r="C260" s="278"/>
      <c r="D260" s="278"/>
      <c r="E260" s="278"/>
      <c r="F260" s="123"/>
      <c r="G260" s="279">
        <f t="shared" si="4"/>
        <v>0</v>
      </c>
    </row>
    <row r="261" spans="1:7" s="77" customFormat="1" ht="32.1" customHeight="1">
      <c r="A261" s="91"/>
      <c r="B261" s="277"/>
      <c r="C261" s="278"/>
      <c r="D261" s="278"/>
      <c r="E261" s="278"/>
      <c r="F261" s="123"/>
      <c r="G261" s="279">
        <f t="shared" si="4"/>
        <v>0</v>
      </c>
    </row>
    <row r="262" spans="1:7" s="77" customFormat="1" ht="32.1" customHeight="1">
      <c r="A262" s="91"/>
      <c r="B262" s="277"/>
      <c r="C262" s="278"/>
      <c r="D262" s="278"/>
      <c r="E262" s="278"/>
      <c r="F262" s="123"/>
      <c r="G262" s="279">
        <f t="shared" si="4"/>
        <v>0</v>
      </c>
    </row>
    <row r="263" spans="1:7" s="77" customFormat="1" ht="32.1" customHeight="1">
      <c r="A263" s="91"/>
      <c r="B263" s="277"/>
      <c r="C263" s="278"/>
      <c r="D263" s="278"/>
      <c r="E263" s="278"/>
      <c r="F263" s="123"/>
      <c r="G263" s="279">
        <f t="shared" si="4"/>
        <v>0</v>
      </c>
    </row>
    <row r="264" spans="1:7" s="77" customFormat="1" ht="32.1" customHeight="1">
      <c r="A264" s="91"/>
      <c r="B264" s="277"/>
      <c r="C264" s="278"/>
      <c r="D264" s="278"/>
      <c r="E264" s="278"/>
      <c r="F264" s="123"/>
      <c r="G264" s="279">
        <f t="shared" si="4"/>
        <v>0</v>
      </c>
    </row>
    <row r="265" spans="1:7" s="77" customFormat="1" ht="32.1" customHeight="1">
      <c r="A265" s="91"/>
      <c r="B265" s="277"/>
      <c r="C265" s="278"/>
      <c r="D265" s="278"/>
      <c r="E265" s="278"/>
      <c r="F265" s="123"/>
      <c r="G265" s="279">
        <f t="shared" si="4"/>
        <v>0</v>
      </c>
    </row>
    <row r="266" spans="1:7" s="77" customFormat="1" ht="32.1" customHeight="1">
      <c r="A266" s="91"/>
      <c r="B266" s="277"/>
      <c r="C266" s="278"/>
      <c r="D266" s="278"/>
      <c r="E266" s="278"/>
      <c r="F266" s="123"/>
      <c r="G266" s="279">
        <f t="shared" si="4"/>
        <v>0</v>
      </c>
    </row>
    <row r="267" spans="1:7" s="77" customFormat="1" ht="32.1" customHeight="1">
      <c r="A267" s="91"/>
      <c r="B267" s="277"/>
      <c r="C267" s="278"/>
      <c r="D267" s="278"/>
      <c r="E267" s="278"/>
      <c r="F267" s="123"/>
      <c r="G267" s="279">
        <f t="shared" si="4"/>
        <v>0</v>
      </c>
    </row>
    <row r="268" spans="1:7" s="77" customFormat="1" ht="32.1" customHeight="1">
      <c r="A268" s="91"/>
      <c r="B268" s="277"/>
      <c r="C268" s="278"/>
      <c r="D268" s="278"/>
      <c r="E268" s="278"/>
      <c r="F268" s="123"/>
      <c r="G268" s="279">
        <f t="shared" si="4"/>
        <v>0</v>
      </c>
    </row>
    <row r="269" spans="1:7" s="77" customFormat="1" ht="32.1" customHeight="1">
      <c r="A269" s="91"/>
      <c r="B269" s="277"/>
      <c r="C269" s="278"/>
      <c r="D269" s="278"/>
      <c r="E269" s="278"/>
      <c r="F269" s="123"/>
      <c r="G269" s="279">
        <f t="shared" si="4"/>
        <v>0</v>
      </c>
    </row>
    <row r="270" spans="1:7" s="77" customFormat="1" ht="32.1" customHeight="1">
      <c r="A270" s="91"/>
      <c r="B270" s="277"/>
      <c r="C270" s="278"/>
      <c r="D270" s="278"/>
      <c r="E270" s="278"/>
      <c r="F270" s="123"/>
      <c r="G270" s="279">
        <f t="shared" si="4"/>
        <v>0</v>
      </c>
    </row>
    <row r="271" spans="1:7" s="77" customFormat="1" ht="32.1" customHeight="1">
      <c r="A271" s="91"/>
      <c r="B271" s="277"/>
      <c r="C271" s="278"/>
      <c r="D271" s="278"/>
      <c r="E271" s="278"/>
      <c r="F271" s="123"/>
      <c r="G271" s="279">
        <f t="shared" si="4"/>
        <v>0</v>
      </c>
    </row>
    <row r="272" spans="1:7" s="77" customFormat="1" ht="32.1" customHeight="1">
      <c r="A272" s="91"/>
      <c r="B272" s="277"/>
      <c r="C272" s="278"/>
      <c r="D272" s="278"/>
      <c r="E272" s="278"/>
      <c r="F272" s="123"/>
      <c r="G272" s="279">
        <f t="shared" si="4"/>
        <v>0</v>
      </c>
    </row>
    <row r="273" spans="1:7" s="77" customFormat="1" ht="32.1" customHeight="1">
      <c r="A273" s="91"/>
      <c r="B273" s="277"/>
      <c r="C273" s="278"/>
      <c r="D273" s="278"/>
      <c r="E273" s="278"/>
      <c r="F273" s="123"/>
      <c r="G273" s="279">
        <f t="shared" si="4"/>
        <v>0</v>
      </c>
    </row>
    <row r="274" spans="1:7" s="77" customFormat="1" ht="32.1" customHeight="1">
      <c r="A274" s="91"/>
      <c r="B274" s="277"/>
      <c r="C274" s="278"/>
      <c r="D274" s="278"/>
      <c r="E274" s="278"/>
      <c r="F274" s="123"/>
      <c r="G274" s="279">
        <f t="shared" si="4"/>
        <v>0</v>
      </c>
    </row>
    <row r="275" spans="1:7" s="77" customFormat="1" ht="32.1" customHeight="1">
      <c r="A275" s="91"/>
      <c r="B275" s="277"/>
      <c r="C275" s="278"/>
      <c r="D275" s="278"/>
      <c r="E275" s="278"/>
      <c r="F275" s="123"/>
      <c r="G275" s="279">
        <f t="shared" si="4"/>
        <v>0</v>
      </c>
    </row>
    <row r="276" spans="1:7" s="77" customFormat="1" ht="32.1" customHeight="1">
      <c r="A276" s="91"/>
      <c r="B276" s="277"/>
      <c r="C276" s="278"/>
      <c r="D276" s="278"/>
      <c r="E276" s="278"/>
      <c r="F276" s="123"/>
      <c r="G276" s="279">
        <f t="shared" si="4"/>
        <v>0</v>
      </c>
    </row>
    <row r="277" spans="1:7" s="77" customFormat="1" ht="32.1" customHeight="1">
      <c r="A277" s="91"/>
      <c r="B277" s="277"/>
      <c r="C277" s="278"/>
      <c r="D277" s="278"/>
      <c r="E277" s="278"/>
      <c r="F277" s="123"/>
      <c r="G277" s="279">
        <f t="shared" ref="G277:G340" si="5">C277-D277+(E277+F277)</f>
        <v>0</v>
      </c>
    </row>
    <row r="278" spans="1:7" s="77" customFormat="1" ht="32.1" customHeight="1">
      <c r="A278" s="91"/>
      <c r="B278" s="277"/>
      <c r="C278" s="278"/>
      <c r="D278" s="278"/>
      <c r="E278" s="278"/>
      <c r="F278" s="123"/>
      <c r="G278" s="279">
        <f t="shared" si="5"/>
        <v>0</v>
      </c>
    </row>
    <row r="279" spans="1:7" s="77" customFormat="1" ht="32.1" customHeight="1">
      <c r="A279" s="91"/>
      <c r="B279" s="277"/>
      <c r="C279" s="278"/>
      <c r="D279" s="278"/>
      <c r="E279" s="278"/>
      <c r="F279" s="123"/>
      <c r="G279" s="279">
        <f t="shared" si="5"/>
        <v>0</v>
      </c>
    </row>
    <row r="280" spans="1:7" s="77" customFormat="1" ht="32.1" customHeight="1">
      <c r="A280" s="91"/>
      <c r="B280" s="277"/>
      <c r="C280" s="278"/>
      <c r="D280" s="278"/>
      <c r="E280" s="278"/>
      <c r="F280" s="123"/>
      <c r="G280" s="279">
        <f t="shared" si="5"/>
        <v>0</v>
      </c>
    </row>
    <row r="281" spans="1:7" s="77" customFormat="1" ht="32.1" customHeight="1">
      <c r="A281" s="91"/>
      <c r="B281" s="277"/>
      <c r="C281" s="278"/>
      <c r="D281" s="278"/>
      <c r="E281" s="278"/>
      <c r="F281" s="123"/>
      <c r="G281" s="279">
        <f t="shared" si="5"/>
        <v>0</v>
      </c>
    </row>
    <row r="282" spans="1:7" s="77" customFormat="1" ht="32.1" customHeight="1">
      <c r="A282" s="91"/>
      <c r="B282" s="277"/>
      <c r="C282" s="278"/>
      <c r="D282" s="278"/>
      <c r="E282" s="278"/>
      <c r="F282" s="123"/>
      <c r="G282" s="279">
        <f t="shared" si="5"/>
        <v>0</v>
      </c>
    </row>
    <row r="283" spans="1:7" s="77" customFormat="1" ht="32.1" customHeight="1">
      <c r="A283" s="91"/>
      <c r="B283" s="277"/>
      <c r="C283" s="278"/>
      <c r="D283" s="278"/>
      <c r="E283" s="278"/>
      <c r="F283" s="123"/>
      <c r="G283" s="279">
        <f t="shared" si="5"/>
        <v>0</v>
      </c>
    </row>
    <row r="284" spans="1:7" s="77" customFormat="1" ht="32.1" customHeight="1">
      <c r="A284" s="91"/>
      <c r="B284" s="277"/>
      <c r="C284" s="278"/>
      <c r="D284" s="278"/>
      <c r="E284" s="278"/>
      <c r="F284" s="123"/>
      <c r="G284" s="279">
        <f t="shared" si="5"/>
        <v>0</v>
      </c>
    </row>
    <row r="285" spans="1:7" s="77" customFormat="1" ht="32.1" customHeight="1">
      <c r="A285" s="91"/>
      <c r="B285" s="277"/>
      <c r="C285" s="278"/>
      <c r="D285" s="278"/>
      <c r="E285" s="278"/>
      <c r="F285" s="123"/>
      <c r="G285" s="279">
        <f t="shared" si="5"/>
        <v>0</v>
      </c>
    </row>
    <row r="286" spans="1:7" s="77" customFormat="1" ht="32.1" customHeight="1">
      <c r="A286" s="91"/>
      <c r="B286" s="277"/>
      <c r="C286" s="278"/>
      <c r="D286" s="278"/>
      <c r="E286" s="278"/>
      <c r="F286" s="123"/>
      <c r="G286" s="279">
        <f t="shared" si="5"/>
        <v>0</v>
      </c>
    </row>
    <row r="287" spans="1:7" s="77" customFormat="1" ht="32.1" customHeight="1">
      <c r="A287" s="91"/>
      <c r="B287" s="277"/>
      <c r="C287" s="278"/>
      <c r="D287" s="278"/>
      <c r="E287" s="278"/>
      <c r="F287" s="123"/>
      <c r="G287" s="279">
        <f t="shared" si="5"/>
        <v>0</v>
      </c>
    </row>
    <row r="288" spans="1:7" s="77" customFormat="1" ht="32.1" customHeight="1">
      <c r="A288" s="91"/>
      <c r="B288" s="277"/>
      <c r="C288" s="278"/>
      <c r="D288" s="278"/>
      <c r="E288" s="278"/>
      <c r="F288" s="123"/>
      <c r="G288" s="279">
        <f t="shared" si="5"/>
        <v>0</v>
      </c>
    </row>
    <row r="289" spans="1:7" s="77" customFormat="1" ht="32.1" customHeight="1">
      <c r="A289" s="91"/>
      <c r="B289" s="277"/>
      <c r="C289" s="278"/>
      <c r="D289" s="278"/>
      <c r="E289" s="278"/>
      <c r="F289" s="123"/>
      <c r="G289" s="279">
        <f t="shared" si="5"/>
        <v>0</v>
      </c>
    </row>
    <row r="290" spans="1:7" s="77" customFormat="1" ht="32.1" customHeight="1">
      <c r="A290" s="91"/>
      <c r="B290" s="277"/>
      <c r="C290" s="278"/>
      <c r="D290" s="278"/>
      <c r="E290" s="278"/>
      <c r="F290" s="123"/>
      <c r="G290" s="279">
        <f t="shared" si="5"/>
        <v>0</v>
      </c>
    </row>
    <row r="291" spans="1:7" s="77" customFormat="1" ht="32.1" customHeight="1">
      <c r="A291" s="91"/>
      <c r="B291" s="277"/>
      <c r="C291" s="278"/>
      <c r="D291" s="278"/>
      <c r="E291" s="278"/>
      <c r="F291" s="123"/>
      <c r="G291" s="279">
        <f t="shared" si="5"/>
        <v>0</v>
      </c>
    </row>
    <row r="292" spans="1:7" s="77" customFormat="1" ht="32.1" customHeight="1">
      <c r="A292" s="91"/>
      <c r="B292" s="277"/>
      <c r="C292" s="278"/>
      <c r="D292" s="278"/>
      <c r="E292" s="278"/>
      <c r="F292" s="123"/>
      <c r="G292" s="279">
        <f t="shared" si="5"/>
        <v>0</v>
      </c>
    </row>
    <row r="293" spans="1:7" s="77" customFormat="1" ht="32.1" customHeight="1">
      <c r="A293" s="91"/>
      <c r="B293" s="277"/>
      <c r="C293" s="278"/>
      <c r="D293" s="278"/>
      <c r="E293" s="278"/>
      <c r="F293" s="123"/>
      <c r="G293" s="279">
        <f t="shared" si="5"/>
        <v>0</v>
      </c>
    </row>
    <row r="294" spans="1:7" s="77" customFormat="1" ht="32.1" customHeight="1">
      <c r="A294" s="91"/>
      <c r="B294" s="277"/>
      <c r="C294" s="278"/>
      <c r="D294" s="278"/>
      <c r="E294" s="278"/>
      <c r="F294" s="123"/>
      <c r="G294" s="279">
        <f t="shared" si="5"/>
        <v>0</v>
      </c>
    </row>
    <row r="295" spans="1:7" s="77" customFormat="1" ht="32.1" customHeight="1">
      <c r="A295" s="91"/>
      <c r="B295" s="277"/>
      <c r="C295" s="278"/>
      <c r="D295" s="278"/>
      <c r="E295" s="278"/>
      <c r="F295" s="123"/>
      <c r="G295" s="279">
        <f t="shared" si="5"/>
        <v>0</v>
      </c>
    </row>
    <row r="296" spans="1:7" s="77" customFormat="1" ht="32.1" customHeight="1">
      <c r="A296" s="91"/>
      <c r="B296" s="277"/>
      <c r="C296" s="278"/>
      <c r="D296" s="278"/>
      <c r="E296" s="278"/>
      <c r="F296" s="123"/>
      <c r="G296" s="279">
        <f t="shared" si="5"/>
        <v>0</v>
      </c>
    </row>
    <row r="297" spans="1:7" s="77" customFormat="1" ht="32.1" customHeight="1">
      <c r="A297" s="91"/>
      <c r="B297" s="277"/>
      <c r="C297" s="278"/>
      <c r="D297" s="278"/>
      <c r="E297" s="278"/>
      <c r="F297" s="123"/>
      <c r="G297" s="279">
        <f t="shared" si="5"/>
        <v>0</v>
      </c>
    </row>
    <row r="298" spans="1:7" s="77" customFormat="1" ht="32.1" customHeight="1">
      <c r="A298" s="91"/>
      <c r="B298" s="277"/>
      <c r="C298" s="278"/>
      <c r="D298" s="278"/>
      <c r="E298" s="278"/>
      <c r="F298" s="123"/>
      <c r="G298" s="279">
        <f t="shared" si="5"/>
        <v>0</v>
      </c>
    </row>
    <row r="299" spans="1:7" s="77" customFormat="1" ht="32.1" customHeight="1">
      <c r="A299" s="91"/>
      <c r="B299" s="277"/>
      <c r="C299" s="278"/>
      <c r="D299" s="278"/>
      <c r="E299" s="278"/>
      <c r="F299" s="123"/>
      <c r="G299" s="279">
        <f t="shared" si="5"/>
        <v>0</v>
      </c>
    </row>
    <row r="300" spans="1:7" s="77" customFormat="1" ht="32.1" customHeight="1">
      <c r="A300" s="91"/>
      <c r="B300" s="277"/>
      <c r="C300" s="278"/>
      <c r="D300" s="278"/>
      <c r="E300" s="278"/>
      <c r="F300" s="123"/>
      <c r="G300" s="279">
        <f t="shared" si="5"/>
        <v>0</v>
      </c>
    </row>
    <row r="301" spans="1:7" s="77" customFormat="1" ht="32.1" customHeight="1">
      <c r="A301" s="91"/>
      <c r="B301" s="277"/>
      <c r="C301" s="278"/>
      <c r="D301" s="278"/>
      <c r="E301" s="278"/>
      <c r="F301" s="123"/>
      <c r="G301" s="279">
        <f t="shared" si="5"/>
        <v>0</v>
      </c>
    </row>
    <row r="302" spans="1:7" s="77" customFormat="1" ht="32.1" customHeight="1">
      <c r="A302" s="91"/>
      <c r="B302" s="277"/>
      <c r="C302" s="278"/>
      <c r="D302" s="278"/>
      <c r="E302" s="278"/>
      <c r="F302" s="123"/>
      <c r="G302" s="279">
        <f t="shared" si="5"/>
        <v>0</v>
      </c>
    </row>
    <row r="303" spans="1:7" s="77" customFormat="1" ht="32.1" customHeight="1">
      <c r="A303" s="91"/>
      <c r="B303" s="277"/>
      <c r="C303" s="278"/>
      <c r="D303" s="278"/>
      <c r="E303" s="278"/>
      <c r="F303" s="123"/>
      <c r="G303" s="279">
        <f t="shared" si="5"/>
        <v>0</v>
      </c>
    </row>
    <row r="304" spans="1:7" s="77" customFormat="1" ht="32.1" customHeight="1">
      <c r="A304" s="91"/>
      <c r="B304" s="277"/>
      <c r="C304" s="278"/>
      <c r="D304" s="278"/>
      <c r="E304" s="278"/>
      <c r="F304" s="123"/>
      <c r="G304" s="279">
        <f t="shared" si="5"/>
        <v>0</v>
      </c>
    </row>
    <row r="305" spans="1:7" s="77" customFormat="1" ht="32.1" customHeight="1">
      <c r="A305" s="91"/>
      <c r="B305" s="277"/>
      <c r="C305" s="278"/>
      <c r="D305" s="278"/>
      <c r="E305" s="278"/>
      <c r="F305" s="123"/>
      <c r="G305" s="279">
        <f t="shared" si="5"/>
        <v>0</v>
      </c>
    </row>
    <row r="306" spans="1:7" s="77" customFormat="1" ht="32.1" customHeight="1">
      <c r="A306" s="91"/>
      <c r="B306" s="277"/>
      <c r="C306" s="278"/>
      <c r="D306" s="278"/>
      <c r="E306" s="278"/>
      <c r="F306" s="123"/>
      <c r="G306" s="279">
        <f t="shared" si="5"/>
        <v>0</v>
      </c>
    </row>
    <row r="307" spans="1:7" s="77" customFormat="1" ht="32.1" customHeight="1">
      <c r="A307" s="91"/>
      <c r="B307" s="277"/>
      <c r="C307" s="278"/>
      <c r="D307" s="278"/>
      <c r="E307" s="278"/>
      <c r="F307" s="123"/>
      <c r="G307" s="279">
        <f t="shared" si="5"/>
        <v>0</v>
      </c>
    </row>
    <row r="308" spans="1:7" s="77" customFormat="1" ht="32.1" customHeight="1">
      <c r="A308" s="91"/>
      <c r="B308" s="277"/>
      <c r="C308" s="278"/>
      <c r="D308" s="278"/>
      <c r="E308" s="278"/>
      <c r="F308" s="123"/>
      <c r="G308" s="279">
        <f t="shared" si="5"/>
        <v>0</v>
      </c>
    </row>
    <row r="309" spans="1:7" s="77" customFormat="1" ht="32.1" customHeight="1">
      <c r="A309" s="91"/>
      <c r="B309" s="277"/>
      <c r="C309" s="278"/>
      <c r="D309" s="278"/>
      <c r="E309" s="278"/>
      <c r="F309" s="123"/>
      <c r="G309" s="279">
        <f t="shared" si="5"/>
        <v>0</v>
      </c>
    </row>
    <row r="310" spans="1:7" s="77" customFormat="1" ht="32.1" customHeight="1">
      <c r="A310" s="91"/>
      <c r="B310" s="277"/>
      <c r="C310" s="278"/>
      <c r="D310" s="278"/>
      <c r="E310" s="278"/>
      <c r="F310" s="123"/>
      <c r="G310" s="279">
        <f t="shared" si="5"/>
        <v>0</v>
      </c>
    </row>
    <row r="311" spans="1:7" s="77" customFormat="1" ht="32.1" customHeight="1">
      <c r="A311" s="91"/>
      <c r="B311" s="277"/>
      <c r="C311" s="278"/>
      <c r="D311" s="278"/>
      <c r="E311" s="278"/>
      <c r="F311" s="123"/>
      <c r="G311" s="279">
        <f t="shared" si="5"/>
        <v>0</v>
      </c>
    </row>
    <row r="312" spans="1:7" s="77" customFormat="1" ht="32.1" customHeight="1">
      <c r="A312" s="91"/>
      <c r="B312" s="277"/>
      <c r="C312" s="278"/>
      <c r="D312" s="278"/>
      <c r="E312" s="278"/>
      <c r="F312" s="123"/>
      <c r="G312" s="279">
        <f t="shared" si="5"/>
        <v>0</v>
      </c>
    </row>
    <row r="313" spans="1:7" s="77" customFormat="1" ht="32.1" customHeight="1">
      <c r="A313" s="91"/>
      <c r="B313" s="277"/>
      <c r="C313" s="278"/>
      <c r="D313" s="278"/>
      <c r="E313" s="278"/>
      <c r="F313" s="123"/>
      <c r="G313" s="279">
        <f t="shared" si="5"/>
        <v>0</v>
      </c>
    </row>
    <row r="314" spans="1:7" s="77" customFormat="1" ht="32.1" customHeight="1">
      <c r="A314" s="91"/>
      <c r="B314" s="277"/>
      <c r="C314" s="278"/>
      <c r="D314" s="278"/>
      <c r="E314" s="278"/>
      <c r="F314" s="123"/>
      <c r="G314" s="279">
        <f t="shared" si="5"/>
        <v>0</v>
      </c>
    </row>
    <row r="315" spans="1:7" s="77" customFormat="1" ht="32.1" customHeight="1">
      <c r="A315" s="91"/>
      <c r="B315" s="277"/>
      <c r="C315" s="278"/>
      <c r="D315" s="278"/>
      <c r="E315" s="278"/>
      <c r="F315" s="123"/>
      <c r="G315" s="279">
        <f t="shared" si="5"/>
        <v>0</v>
      </c>
    </row>
    <row r="316" spans="1:7" s="77" customFormat="1" ht="32.1" customHeight="1">
      <c r="A316" s="91"/>
      <c r="B316" s="277"/>
      <c r="C316" s="278"/>
      <c r="D316" s="278"/>
      <c r="E316" s="278"/>
      <c r="F316" s="123"/>
      <c r="G316" s="279">
        <f t="shared" si="5"/>
        <v>0</v>
      </c>
    </row>
    <row r="317" spans="1:7" s="77" customFormat="1" ht="32.1" customHeight="1">
      <c r="A317" s="91"/>
      <c r="B317" s="277"/>
      <c r="C317" s="278"/>
      <c r="D317" s="278"/>
      <c r="E317" s="278"/>
      <c r="F317" s="123"/>
      <c r="G317" s="279">
        <f t="shared" si="5"/>
        <v>0</v>
      </c>
    </row>
    <row r="318" spans="1:7" s="77" customFormat="1" ht="32.1" customHeight="1">
      <c r="A318" s="91"/>
      <c r="B318" s="277"/>
      <c r="C318" s="278"/>
      <c r="D318" s="278"/>
      <c r="E318" s="278"/>
      <c r="F318" s="123"/>
      <c r="G318" s="279">
        <f t="shared" si="5"/>
        <v>0</v>
      </c>
    </row>
    <row r="319" spans="1:7" s="77" customFormat="1" ht="32.1" customHeight="1">
      <c r="A319" s="91"/>
      <c r="B319" s="277"/>
      <c r="C319" s="278"/>
      <c r="D319" s="278"/>
      <c r="E319" s="278"/>
      <c r="F319" s="123"/>
      <c r="G319" s="279">
        <f t="shared" si="5"/>
        <v>0</v>
      </c>
    </row>
    <row r="320" spans="1:7" s="77" customFormat="1" ht="32.1" customHeight="1">
      <c r="A320" s="91"/>
      <c r="B320" s="277"/>
      <c r="C320" s="278"/>
      <c r="D320" s="278"/>
      <c r="E320" s="278"/>
      <c r="F320" s="123"/>
      <c r="G320" s="279">
        <f t="shared" si="5"/>
        <v>0</v>
      </c>
    </row>
    <row r="321" spans="1:7" s="77" customFormat="1" ht="32.1" customHeight="1">
      <c r="A321" s="91"/>
      <c r="B321" s="277"/>
      <c r="C321" s="278"/>
      <c r="D321" s="278"/>
      <c r="E321" s="278"/>
      <c r="F321" s="123"/>
      <c r="G321" s="279">
        <f t="shared" si="5"/>
        <v>0</v>
      </c>
    </row>
    <row r="322" spans="1:7" s="77" customFormat="1" ht="32.1" customHeight="1">
      <c r="A322" s="91"/>
      <c r="B322" s="277"/>
      <c r="C322" s="278"/>
      <c r="D322" s="278"/>
      <c r="E322" s="278"/>
      <c r="F322" s="123"/>
      <c r="G322" s="279">
        <f t="shared" si="5"/>
        <v>0</v>
      </c>
    </row>
    <row r="323" spans="1:7" s="77" customFormat="1" ht="32.1" customHeight="1">
      <c r="A323" s="91"/>
      <c r="B323" s="277"/>
      <c r="C323" s="278"/>
      <c r="D323" s="278"/>
      <c r="E323" s="278"/>
      <c r="F323" s="123"/>
      <c r="G323" s="279">
        <f t="shared" si="5"/>
        <v>0</v>
      </c>
    </row>
    <row r="324" spans="1:7" s="77" customFormat="1" ht="32.1" customHeight="1">
      <c r="A324" s="91"/>
      <c r="B324" s="277"/>
      <c r="C324" s="278"/>
      <c r="D324" s="278"/>
      <c r="E324" s="278"/>
      <c r="F324" s="123"/>
      <c r="G324" s="279">
        <f t="shared" si="5"/>
        <v>0</v>
      </c>
    </row>
    <row r="325" spans="1:7" s="77" customFormat="1" ht="32.1" customHeight="1">
      <c r="A325" s="91"/>
      <c r="B325" s="277"/>
      <c r="C325" s="278"/>
      <c r="D325" s="278"/>
      <c r="E325" s="278"/>
      <c r="F325" s="123"/>
      <c r="G325" s="279">
        <f t="shared" si="5"/>
        <v>0</v>
      </c>
    </row>
    <row r="326" spans="1:7" s="77" customFormat="1" ht="32.1" customHeight="1">
      <c r="A326" s="91"/>
      <c r="B326" s="277"/>
      <c r="C326" s="278"/>
      <c r="D326" s="278"/>
      <c r="E326" s="278"/>
      <c r="F326" s="123"/>
      <c r="G326" s="279">
        <f t="shared" si="5"/>
        <v>0</v>
      </c>
    </row>
    <row r="327" spans="1:7" s="77" customFormat="1" ht="32.1" customHeight="1">
      <c r="A327" s="91"/>
      <c r="B327" s="277"/>
      <c r="C327" s="278"/>
      <c r="D327" s="278"/>
      <c r="E327" s="278"/>
      <c r="F327" s="123"/>
      <c r="G327" s="279">
        <f t="shared" si="5"/>
        <v>0</v>
      </c>
    </row>
    <row r="328" spans="1:7" s="77" customFormat="1" ht="32.1" customHeight="1">
      <c r="A328" s="91"/>
      <c r="B328" s="277"/>
      <c r="C328" s="278"/>
      <c r="D328" s="278"/>
      <c r="E328" s="278"/>
      <c r="F328" s="123"/>
      <c r="G328" s="279">
        <f t="shared" si="5"/>
        <v>0</v>
      </c>
    </row>
    <row r="329" spans="1:7" s="77" customFormat="1" ht="32.1" customHeight="1">
      <c r="A329" s="91"/>
      <c r="B329" s="277"/>
      <c r="C329" s="278"/>
      <c r="D329" s="278"/>
      <c r="E329" s="278"/>
      <c r="F329" s="123"/>
      <c r="G329" s="279">
        <f t="shared" si="5"/>
        <v>0</v>
      </c>
    </row>
    <row r="330" spans="1:7" s="77" customFormat="1" ht="32.1" customHeight="1">
      <c r="A330" s="91"/>
      <c r="B330" s="277"/>
      <c r="C330" s="278"/>
      <c r="D330" s="278"/>
      <c r="E330" s="278"/>
      <c r="F330" s="123"/>
      <c r="G330" s="279">
        <f t="shared" si="5"/>
        <v>0</v>
      </c>
    </row>
    <row r="331" spans="1:7" s="77" customFormat="1" ht="32.1" customHeight="1">
      <c r="A331" s="91"/>
      <c r="B331" s="277"/>
      <c r="C331" s="278"/>
      <c r="D331" s="278"/>
      <c r="E331" s="278"/>
      <c r="F331" s="123"/>
      <c r="G331" s="279">
        <f t="shared" si="5"/>
        <v>0</v>
      </c>
    </row>
    <row r="332" spans="1:7" s="77" customFormat="1" ht="32.1" customHeight="1">
      <c r="A332" s="91"/>
      <c r="B332" s="277"/>
      <c r="C332" s="278"/>
      <c r="D332" s="278"/>
      <c r="E332" s="278"/>
      <c r="F332" s="123"/>
      <c r="G332" s="279">
        <f t="shared" si="5"/>
        <v>0</v>
      </c>
    </row>
    <row r="333" spans="1:7" s="77" customFormat="1" ht="32.1" customHeight="1">
      <c r="A333" s="91"/>
      <c r="B333" s="277"/>
      <c r="C333" s="278"/>
      <c r="D333" s="278"/>
      <c r="E333" s="278"/>
      <c r="F333" s="123"/>
      <c r="G333" s="279">
        <f t="shared" si="5"/>
        <v>0</v>
      </c>
    </row>
    <row r="334" spans="1:7" s="77" customFormat="1" ht="32.1" customHeight="1">
      <c r="A334" s="91"/>
      <c r="B334" s="277"/>
      <c r="C334" s="278"/>
      <c r="D334" s="278"/>
      <c r="E334" s="278"/>
      <c r="F334" s="123"/>
      <c r="G334" s="279">
        <f t="shared" si="5"/>
        <v>0</v>
      </c>
    </row>
    <row r="335" spans="1:7" s="77" customFormat="1" ht="32.1" customHeight="1">
      <c r="A335" s="91"/>
      <c r="B335" s="277"/>
      <c r="C335" s="278"/>
      <c r="D335" s="278"/>
      <c r="E335" s="278"/>
      <c r="F335" s="123"/>
      <c r="G335" s="279">
        <f t="shared" si="5"/>
        <v>0</v>
      </c>
    </row>
    <row r="336" spans="1:7" s="77" customFormat="1" ht="32.1" customHeight="1">
      <c r="A336" s="91"/>
      <c r="B336" s="277"/>
      <c r="C336" s="278"/>
      <c r="D336" s="278"/>
      <c r="E336" s="278"/>
      <c r="F336" s="123"/>
      <c r="G336" s="279">
        <f t="shared" si="5"/>
        <v>0</v>
      </c>
    </row>
    <row r="337" spans="1:7" s="77" customFormat="1" ht="32.1" customHeight="1">
      <c r="A337" s="91"/>
      <c r="B337" s="277"/>
      <c r="C337" s="278"/>
      <c r="D337" s="278"/>
      <c r="E337" s="278"/>
      <c r="F337" s="123"/>
      <c r="G337" s="279">
        <f t="shared" si="5"/>
        <v>0</v>
      </c>
    </row>
    <row r="338" spans="1:7" s="77" customFormat="1" ht="32.1" customHeight="1">
      <c r="A338" s="91"/>
      <c r="B338" s="277"/>
      <c r="C338" s="278"/>
      <c r="D338" s="278"/>
      <c r="E338" s="278"/>
      <c r="F338" s="123"/>
      <c r="G338" s="279">
        <f t="shared" si="5"/>
        <v>0</v>
      </c>
    </row>
    <row r="339" spans="1:7" s="77" customFormat="1" ht="32.1" customHeight="1">
      <c r="A339" s="91"/>
      <c r="B339" s="277"/>
      <c r="C339" s="278"/>
      <c r="D339" s="278"/>
      <c r="E339" s="278"/>
      <c r="F339" s="123"/>
      <c r="G339" s="279">
        <f t="shared" si="5"/>
        <v>0</v>
      </c>
    </row>
    <row r="340" spans="1:7" s="77" customFormat="1" ht="32.1" customHeight="1">
      <c r="A340" s="91"/>
      <c r="B340" s="277"/>
      <c r="C340" s="278"/>
      <c r="D340" s="278"/>
      <c r="E340" s="278"/>
      <c r="F340" s="123"/>
      <c r="G340" s="279">
        <f t="shared" si="5"/>
        <v>0</v>
      </c>
    </row>
    <row r="341" spans="1:7" s="77" customFormat="1" ht="32.1" customHeight="1">
      <c r="A341" s="91"/>
      <c r="B341" s="277"/>
      <c r="C341" s="278"/>
      <c r="D341" s="278"/>
      <c r="E341" s="278"/>
      <c r="F341" s="123"/>
      <c r="G341" s="279">
        <f t="shared" ref="G341:G404" si="6">C341-D341+(E341+F341)</f>
        <v>0</v>
      </c>
    </row>
    <row r="342" spans="1:7" s="77" customFormat="1" ht="32.1" customHeight="1">
      <c r="A342" s="91"/>
      <c r="B342" s="277"/>
      <c r="C342" s="278"/>
      <c r="D342" s="278"/>
      <c r="E342" s="278"/>
      <c r="F342" s="123"/>
      <c r="G342" s="279">
        <f t="shared" si="6"/>
        <v>0</v>
      </c>
    </row>
    <row r="343" spans="1:7" s="77" customFormat="1" ht="32.1" customHeight="1">
      <c r="A343" s="91"/>
      <c r="B343" s="277"/>
      <c r="C343" s="278"/>
      <c r="D343" s="278"/>
      <c r="E343" s="278"/>
      <c r="F343" s="123"/>
      <c r="G343" s="279">
        <f t="shared" si="6"/>
        <v>0</v>
      </c>
    </row>
    <row r="344" spans="1:7" s="77" customFormat="1" ht="32.1" customHeight="1">
      <c r="A344" s="91"/>
      <c r="B344" s="277"/>
      <c r="C344" s="278"/>
      <c r="D344" s="278"/>
      <c r="E344" s="278"/>
      <c r="F344" s="123"/>
      <c r="G344" s="279">
        <f t="shared" si="6"/>
        <v>0</v>
      </c>
    </row>
    <row r="345" spans="1:7" s="77" customFormat="1" ht="32.1" customHeight="1">
      <c r="A345" s="91"/>
      <c r="B345" s="277"/>
      <c r="C345" s="278"/>
      <c r="D345" s="278"/>
      <c r="E345" s="278"/>
      <c r="F345" s="123"/>
      <c r="G345" s="279">
        <f t="shared" si="6"/>
        <v>0</v>
      </c>
    </row>
    <row r="346" spans="1:7" s="77" customFormat="1" ht="32.1" customHeight="1">
      <c r="A346" s="91"/>
      <c r="B346" s="277"/>
      <c r="C346" s="278"/>
      <c r="D346" s="278"/>
      <c r="E346" s="278"/>
      <c r="F346" s="123"/>
      <c r="G346" s="279">
        <f t="shared" si="6"/>
        <v>0</v>
      </c>
    </row>
    <row r="347" spans="1:7" s="77" customFormat="1" ht="32.1" customHeight="1">
      <c r="A347" s="91"/>
      <c r="B347" s="277"/>
      <c r="C347" s="278"/>
      <c r="D347" s="278"/>
      <c r="E347" s="278"/>
      <c r="F347" s="123"/>
      <c r="G347" s="279">
        <f t="shared" si="6"/>
        <v>0</v>
      </c>
    </row>
    <row r="348" spans="1:7" s="77" customFormat="1" ht="32.1" customHeight="1">
      <c r="A348" s="91"/>
      <c r="B348" s="277"/>
      <c r="C348" s="278"/>
      <c r="D348" s="278"/>
      <c r="E348" s="278"/>
      <c r="F348" s="123"/>
      <c r="G348" s="279">
        <f t="shared" si="6"/>
        <v>0</v>
      </c>
    </row>
    <row r="349" spans="1:7" s="77" customFormat="1" ht="32.1" customHeight="1">
      <c r="A349" s="91"/>
      <c r="B349" s="277"/>
      <c r="C349" s="278"/>
      <c r="D349" s="278"/>
      <c r="E349" s="278"/>
      <c r="F349" s="123"/>
      <c r="G349" s="279">
        <f t="shared" si="6"/>
        <v>0</v>
      </c>
    </row>
    <row r="350" spans="1:7" s="77" customFormat="1" ht="32.1" customHeight="1">
      <c r="A350" s="91"/>
      <c r="B350" s="277"/>
      <c r="C350" s="278"/>
      <c r="D350" s="278"/>
      <c r="E350" s="278"/>
      <c r="F350" s="123"/>
      <c r="G350" s="279">
        <f t="shared" si="6"/>
        <v>0</v>
      </c>
    </row>
    <row r="351" spans="1:7" s="77" customFormat="1" ht="32.1" customHeight="1">
      <c r="A351" s="91"/>
      <c r="B351" s="277"/>
      <c r="C351" s="278"/>
      <c r="D351" s="278"/>
      <c r="E351" s="278"/>
      <c r="F351" s="123"/>
      <c r="G351" s="279">
        <f t="shared" si="6"/>
        <v>0</v>
      </c>
    </row>
    <row r="352" spans="1:7" s="77" customFormat="1" ht="32.1" customHeight="1">
      <c r="A352" s="91"/>
      <c r="B352" s="277"/>
      <c r="C352" s="278"/>
      <c r="D352" s="278"/>
      <c r="E352" s="278"/>
      <c r="F352" s="123"/>
      <c r="G352" s="279">
        <f t="shared" si="6"/>
        <v>0</v>
      </c>
    </row>
    <row r="353" spans="1:7" s="77" customFormat="1" ht="32.1" customHeight="1">
      <c r="A353" s="91"/>
      <c r="B353" s="277"/>
      <c r="C353" s="278"/>
      <c r="D353" s="278"/>
      <c r="E353" s="278"/>
      <c r="F353" s="123"/>
      <c r="G353" s="279">
        <f t="shared" si="6"/>
        <v>0</v>
      </c>
    </row>
    <row r="354" spans="1:7" s="77" customFormat="1" ht="32.1" customHeight="1">
      <c r="A354" s="91"/>
      <c r="B354" s="277"/>
      <c r="C354" s="278"/>
      <c r="D354" s="278"/>
      <c r="E354" s="278"/>
      <c r="F354" s="123"/>
      <c r="G354" s="279">
        <f t="shared" si="6"/>
        <v>0</v>
      </c>
    </row>
    <row r="355" spans="1:7" s="77" customFormat="1" ht="32.1" customHeight="1">
      <c r="A355" s="91"/>
      <c r="B355" s="277"/>
      <c r="C355" s="278"/>
      <c r="D355" s="278"/>
      <c r="E355" s="278"/>
      <c r="F355" s="123"/>
      <c r="G355" s="279">
        <f t="shared" si="6"/>
        <v>0</v>
      </c>
    </row>
    <row r="356" spans="1:7" s="77" customFormat="1" ht="32.1" customHeight="1">
      <c r="A356" s="91"/>
      <c r="B356" s="277"/>
      <c r="C356" s="278"/>
      <c r="D356" s="278"/>
      <c r="E356" s="278"/>
      <c r="F356" s="123"/>
      <c r="G356" s="279">
        <f t="shared" si="6"/>
        <v>0</v>
      </c>
    </row>
    <row r="357" spans="1:7" s="77" customFormat="1" ht="32.1" customHeight="1">
      <c r="A357" s="91"/>
      <c r="B357" s="277"/>
      <c r="C357" s="278"/>
      <c r="D357" s="278"/>
      <c r="E357" s="278"/>
      <c r="F357" s="123"/>
      <c r="G357" s="279">
        <f t="shared" si="6"/>
        <v>0</v>
      </c>
    </row>
    <row r="358" spans="1:7" s="77" customFormat="1" ht="32.1" customHeight="1">
      <c r="A358" s="91"/>
      <c r="B358" s="277"/>
      <c r="C358" s="278"/>
      <c r="D358" s="278"/>
      <c r="E358" s="278"/>
      <c r="F358" s="123"/>
      <c r="G358" s="279">
        <f t="shared" si="6"/>
        <v>0</v>
      </c>
    </row>
    <row r="359" spans="1:7" s="77" customFormat="1" ht="32.1" customHeight="1">
      <c r="A359" s="91"/>
      <c r="B359" s="277"/>
      <c r="C359" s="278"/>
      <c r="D359" s="278"/>
      <c r="E359" s="278"/>
      <c r="F359" s="123"/>
      <c r="G359" s="279">
        <f t="shared" si="6"/>
        <v>0</v>
      </c>
    </row>
    <row r="360" spans="1:7" s="77" customFormat="1" ht="32.1" customHeight="1">
      <c r="A360" s="91"/>
      <c r="B360" s="277"/>
      <c r="C360" s="278"/>
      <c r="D360" s="278"/>
      <c r="E360" s="278"/>
      <c r="F360" s="123"/>
      <c r="G360" s="279">
        <f t="shared" si="6"/>
        <v>0</v>
      </c>
    </row>
    <row r="361" spans="1:7" s="77" customFormat="1" ht="32.1" customHeight="1">
      <c r="A361" s="91"/>
      <c r="B361" s="277"/>
      <c r="C361" s="278"/>
      <c r="D361" s="278"/>
      <c r="E361" s="278"/>
      <c r="F361" s="123"/>
      <c r="G361" s="279">
        <f t="shared" si="6"/>
        <v>0</v>
      </c>
    </row>
    <row r="362" spans="1:7" s="77" customFormat="1" ht="32.1" customHeight="1">
      <c r="A362" s="91"/>
      <c r="B362" s="277"/>
      <c r="C362" s="278"/>
      <c r="D362" s="278"/>
      <c r="E362" s="278"/>
      <c r="F362" s="123"/>
      <c r="G362" s="279">
        <f t="shared" si="6"/>
        <v>0</v>
      </c>
    </row>
    <row r="363" spans="1:7" s="77" customFormat="1" ht="32.1" customHeight="1">
      <c r="A363" s="91"/>
      <c r="B363" s="277"/>
      <c r="C363" s="278"/>
      <c r="D363" s="278"/>
      <c r="E363" s="278"/>
      <c r="F363" s="123"/>
      <c r="G363" s="279">
        <f t="shared" si="6"/>
        <v>0</v>
      </c>
    </row>
    <row r="364" spans="1:7" s="77" customFormat="1" ht="32.1" customHeight="1">
      <c r="A364" s="91"/>
      <c r="B364" s="277"/>
      <c r="C364" s="278"/>
      <c r="D364" s="278"/>
      <c r="E364" s="278"/>
      <c r="F364" s="123"/>
      <c r="G364" s="279">
        <f t="shared" si="6"/>
        <v>0</v>
      </c>
    </row>
    <row r="365" spans="1:7" s="77" customFormat="1" ht="32.1" customHeight="1">
      <c r="A365" s="91"/>
      <c r="B365" s="277"/>
      <c r="C365" s="278"/>
      <c r="D365" s="278"/>
      <c r="E365" s="278"/>
      <c r="F365" s="123"/>
      <c r="G365" s="279">
        <f t="shared" si="6"/>
        <v>0</v>
      </c>
    </row>
    <row r="366" spans="1:7" s="77" customFormat="1" ht="32.1" customHeight="1">
      <c r="A366" s="91"/>
      <c r="B366" s="277"/>
      <c r="C366" s="278"/>
      <c r="D366" s="278"/>
      <c r="E366" s="278"/>
      <c r="F366" s="123"/>
      <c r="G366" s="279">
        <f t="shared" si="6"/>
        <v>0</v>
      </c>
    </row>
    <row r="367" spans="1:7" s="77" customFormat="1" ht="32.1" customHeight="1">
      <c r="A367" s="91"/>
      <c r="B367" s="277"/>
      <c r="C367" s="278"/>
      <c r="D367" s="278"/>
      <c r="E367" s="278"/>
      <c r="F367" s="123"/>
      <c r="G367" s="279">
        <f t="shared" si="6"/>
        <v>0</v>
      </c>
    </row>
    <row r="368" spans="1:7" s="77" customFormat="1" ht="32.1" customHeight="1">
      <c r="A368" s="91"/>
      <c r="B368" s="277"/>
      <c r="C368" s="278"/>
      <c r="D368" s="278"/>
      <c r="E368" s="278"/>
      <c r="F368" s="123"/>
      <c r="G368" s="279">
        <f t="shared" si="6"/>
        <v>0</v>
      </c>
    </row>
    <row r="369" spans="1:7" s="77" customFormat="1" ht="32.1" customHeight="1">
      <c r="A369" s="91"/>
      <c r="B369" s="277"/>
      <c r="C369" s="278"/>
      <c r="D369" s="278"/>
      <c r="E369" s="278"/>
      <c r="F369" s="123"/>
      <c r="G369" s="279">
        <f t="shared" si="6"/>
        <v>0</v>
      </c>
    </row>
    <row r="370" spans="1:7" s="77" customFormat="1" ht="32.1" customHeight="1">
      <c r="A370" s="91"/>
      <c r="B370" s="277"/>
      <c r="C370" s="278"/>
      <c r="D370" s="278"/>
      <c r="E370" s="278"/>
      <c r="F370" s="123"/>
      <c r="G370" s="279">
        <f t="shared" si="6"/>
        <v>0</v>
      </c>
    </row>
    <row r="371" spans="1:7" s="77" customFormat="1" ht="32.1" customHeight="1">
      <c r="A371" s="91"/>
      <c r="B371" s="277"/>
      <c r="C371" s="278"/>
      <c r="D371" s="278"/>
      <c r="E371" s="278"/>
      <c r="F371" s="123"/>
      <c r="G371" s="279">
        <f t="shared" si="6"/>
        <v>0</v>
      </c>
    </row>
    <row r="372" spans="1:7" s="77" customFormat="1" ht="32.1" customHeight="1">
      <c r="A372" s="91"/>
      <c r="B372" s="277"/>
      <c r="C372" s="278"/>
      <c r="D372" s="278"/>
      <c r="E372" s="278"/>
      <c r="F372" s="123"/>
      <c r="G372" s="279">
        <f t="shared" si="6"/>
        <v>0</v>
      </c>
    </row>
    <row r="373" spans="1:7" s="77" customFormat="1" ht="32.1" customHeight="1">
      <c r="A373" s="91"/>
      <c r="B373" s="277"/>
      <c r="C373" s="278"/>
      <c r="D373" s="278"/>
      <c r="E373" s="278"/>
      <c r="F373" s="123"/>
      <c r="G373" s="279">
        <f t="shared" si="6"/>
        <v>0</v>
      </c>
    </row>
    <row r="374" spans="1:7" s="77" customFormat="1" ht="32.1" customHeight="1">
      <c r="A374" s="91"/>
      <c r="B374" s="277"/>
      <c r="C374" s="278"/>
      <c r="D374" s="278"/>
      <c r="E374" s="278"/>
      <c r="F374" s="123"/>
      <c r="G374" s="279">
        <f t="shared" si="6"/>
        <v>0</v>
      </c>
    </row>
    <row r="375" spans="1:7" s="77" customFormat="1" ht="32.1" customHeight="1">
      <c r="A375" s="91"/>
      <c r="B375" s="277"/>
      <c r="C375" s="278"/>
      <c r="D375" s="278"/>
      <c r="E375" s="278"/>
      <c r="F375" s="123"/>
      <c r="G375" s="279">
        <f t="shared" si="6"/>
        <v>0</v>
      </c>
    </row>
    <row r="376" spans="1:7" s="77" customFormat="1" ht="32.1" customHeight="1">
      <c r="A376" s="91"/>
      <c r="B376" s="277"/>
      <c r="C376" s="278"/>
      <c r="D376" s="278"/>
      <c r="E376" s="278"/>
      <c r="F376" s="123"/>
      <c r="G376" s="279">
        <f t="shared" si="6"/>
        <v>0</v>
      </c>
    </row>
    <row r="377" spans="1:7" s="77" customFormat="1" ht="32.1" customHeight="1">
      <c r="A377" s="91"/>
      <c r="B377" s="277"/>
      <c r="C377" s="278"/>
      <c r="D377" s="278"/>
      <c r="E377" s="278"/>
      <c r="F377" s="123"/>
      <c r="G377" s="279">
        <f t="shared" si="6"/>
        <v>0</v>
      </c>
    </row>
    <row r="378" spans="1:7" s="77" customFormat="1" ht="32.1" customHeight="1">
      <c r="A378" s="91"/>
      <c r="B378" s="277"/>
      <c r="C378" s="278"/>
      <c r="D378" s="278"/>
      <c r="E378" s="278"/>
      <c r="F378" s="123"/>
      <c r="G378" s="279">
        <f t="shared" si="6"/>
        <v>0</v>
      </c>
    </row>
    <row r="379" spans="1:7" s="77" customFormat="1" ht="32.1" customHeight="1">
      <c r="A379" s="91"/>
      <c r="B379" s="277"/>
      <c r="C379" s="278"/>
      <c r="D379" s="278"/>
      <c r="E379" s="278"/>
      <c r="F379" s="123"/>
      <c r="G379" s="279">
        <f t="shared" si="6"/>
        <v>0</v>
      </c>
    </row>
    <row r="380" spans="1:7" s="77" customFormat="1" ht="32.1" customHeight="1">
      <c r="A380" s="91"/>
      <c r="B380" s="277"/>
      <c r="C380" s="278"/>
      <c r="D380" s="278"/>
      <c r="E380" s="278"/>
      <c r="F380" s="123"/>
      <c r="G380" s="279">
        <f t="shared" si="6"/>
        <v>0</v>
      </c>
    </row>
    <row r="381" spans="1:7" s="77" customFormat="1" ht="32.1" customHeight="1">
      <c r="A381" s="91"/>
      <c r="B381" s="277"/>
      <c r="C381" s="278"/>
      <c r="D381" s="278"/>
      <c r="E381" s="278"/>
      <c r="F381" s="123"/>
      <c r="G381" s="279">
        <f t="shared" si="6"/>
        <v>0</v>
      </c>
    </row>
    <row r="382" spans="1:7" s="77" customFormat="1" ht="32.1" customHeight="1">
      <c r="A382" s="91"/>
      <c r="B382" s="277"/>
      <c r="C382" s="278"/>
      <c r="D382" s="278"/>
      <c r="E382" s="278"/>
      <c r="F382" s="123"/>
      <c r="G382" s="279">
        <f t="shared" si="6"/>
        <v>0</v>
      </c>
    </row>
    <row r="383" spans="1:7" s="77" customFormat="1" ht="32.1" customHeight="1">
      <c r="A383" s="91"/>
      <c r="B383" s="277"/>
      <c r="C383" s="278"/>
      <c r="D383" s="278"/>
      <c r="E383" s="278"/>
      <c r="F383" s="123"/>
      <c r="G383" s="279">
        <f t="shared" si="6"/>
        <v>0</v>
      </c>
    </row>
    <row r="384" spans="1:7" s="77" customFormat="1" ht="32.1" customHeight="1">
      <c r="A384" s="91"/>
      <c r="B384" s="277"/>
      <c r="C384" s="278"/>
      <c r="D384" s="278"/>
      <c r="E384" s="278"/>
      <c r="F384" s="123"/>
      <c r="G384" s="279">
        <f t="shared" si="6"/>
        <v>0</v>
      </c>
    </row>
    <row r="385" spans="1:7" s="77" customFormat="1" ht="32.1" customHeight="1">
      <c r="A385" s="91"/>
      <c r="B385" s="277"/>
      <c r="C385" s="278"/>
      <c r="D385" s="278"/>
      <c r="E385" s="278"/>
      <c r="F385" s="123"/>
      <c r="G385" s="279">
        <f t="shared" si="6"/>
        <v>0</v>
      </c>
    </row>
    <row r="386" spans="1:7" s="77" customFormat="1" ht="32.1" customHeight="1">
      <c r="A386" s="91"/>
      <c r="B386" s="277"/>
      <c r="C386" s="278"/>
      <c r="D386" s="278"/>
      <c r="E386" s="278"/>
      <c r="F386" s="123"/>
      <c r="G386" s="279">
        <f t="shared" si="6"/>
        <v>0</v>
      </c>
    </row>
    <row r="387" spans="1:7" s="77" customFormat="1" ht="32.1" customHeight="1">
      <c r="A387" s="91"/>
      <c r="B387" s="277"/>
      <c r="C387" s="278"/>
      <c r="D387" s="278"/>
      <c r="E387" s="278"/>
      <c r="F387" s="123"/>
      <c r="G387" s="279">
        <f t="shared" si="6"/>
        <v>0</v>
      </c>
    </row>
    <row r="388" spans="1:7" s="77" customFormat="1" ht="32.1" customHeight="1">
      <c r="A388" s="91"/>
      <c r="B388" s="277"/>
      <c r="C388" s="278"/>
      <c r="D388" s="278"/>
      <c r="E388" s="278"/>
      <c r="F388" s="123"/>
      <c r="G388" s="279">
        <f t="shared" si="6"/>
        <v>0</v>
      </c>
    </row>
    <row r="389" spans="1:7" s="77" customFormat="1" ht="32.1" customHeight="1">
      <c r="A389" s="91"/>
      <c r="B389" s="277"/>
      <c r="C389" s="278"/>
      <c r="D389" s="278"/>
      <c r="E389" s="278"/>
      <c r="F389" s="123"/>
      <c r="G389" s="279">
        <f t="shared" si="6"/>
        <v>0</v>
      </c>
    </row>
    <row r="390" spans="1:7" s="77" customFormat="1" ht="32.1" customHeight="1">
      <c r="A390" s="91"/>
      <c r="B390" s="277"/>
      <c r="C390" s="278"/>
      <c r="D390" s="278"/>
      <c r="E390" s="278"/>
      <c r="F390" s="123"/>
      <c r="G390" s="279">
        <f t="shared" si="6"/>
        <v>0</v>
      </c>
    </row>
    <row r="391" spans="1:7" s="77" customFormat="1" ht="32.1" customHeight="1">
      <c r="A391" s="91"/>
      <c r="B391" s="277"/>
      <c r="C391" s="278"/>
      <c r="D391" s="278"/>
      <c r="E391" s="278"/>
      <c r="F391" s="123"/>
      <c r="G391" s="279">
        <f t="shared" si="6"/>
        <v>0</v>
      </c>
    </row>
    <row r="392" spans="1:7" s="77" customFormat="1" ht="32.1" customHeight="1">
      <c r="A392" s="91"/>
      <c r="B392" s="277"/>
      <c r="C392" s="278"/>
      <c r="D392" s="278"/>
      <c r="E392" s="278"/>
      <c r="F392" s="123"/>
      <c r="G392" s="279">
        <f t="shared" si="6"/>
        <v>0</v>
      </c>
    </row>
    <row r="393" spans="1:7" s="77" customFormat="1" ht="32.1" customHeight="1">
      <c r="A393" s="91"/>
      <c r="B393" s="277"/>
      <c r="C393" s="278"/>
      <c r="D393" s="278"/>
      <c r="E393" s="278"/>
      <c r="F393" s="123"/>
      <c r="G393" s="279">
        <f t="shared" si="6"/>
        <v>0</v>
      </c>
    </row>
    <row r="394" spans="1:7" s="77" customFormat="1" ht="32.1" customHeight="1">
      <c r="A394" s="91"/>
      <c r="B394" s="277"/>
      <c r="C394" s="278"/>
      <c r="D394" s="278"/>
      <c r="E394" s="278"/>
      <c r="F394" s="123"/>
      <c r="G394" s="279">
        <f t="shared" si="6"/>
        <v>0</v>
      </c>
    </row>
    <row r="395" spans="1:7" s="77" customFormat="1" ht="32.1" customHeight="1">
      <c r="A395" s="91"/>
      <c r="B395" s="277"/>
      <c r="C395" s="278"/>
      <c r="D395" s="278"/>
      <c r="E395" s="278"/>
      <c r="F395" s="123"/>
      <c r="G395" s="279">
        <f t="shared" si="6"/>
        <v>0</v>
      </c>
    </row>
    <row r="396" spans="1:7" s="77" customFormat="1" ht="32.1" customHeight="1">
      <c r="A396" s="91"/>
      <c r="B396" s="277"/>
      <c r="C396" s="278"/>
      <c r="D396" s="278"/>
      <c r="E396" s="278"/>
      <c r="F396" s="123"/>
      <c r="G396" s="279">
        <f t="shared" si="6"/>
        <v>0</v>
      </c>
    </row>
    <row r="397" spans="1:7" s="77" customFormat="1" ht="32.1" customHeight="1">
      <c r="A397" s="91"/>
      <c r="B397" s="277"/>
      <c r="C397" s="278"/>
      <c r="D397" s="278"/>
      <c r="E397" s="278"/>
      <c r="F397" s="123"/>
      <c r="G397" s="279">
        <f t="shared" si="6"/>
        <v>0</v>
      </c>
    </row>
    <row r="398" spans="1:7" s="77" customFormat="1" ht="32.1" customHeight="1">
      <c r="A398" s="91"/>
      <c r="B398" s="277"/>
      <c r="C398" s="278"/>
      <c r="D398" s="278"/>
      <c r="E398" s="278"/>
      <c r="F398" s="123"/>
      <c r="G398" s="279">
        <f t="shared" si="6"/>
        <v>0</v>
      </c>
    </row>
    <row r="399" spans="1:7" s="77" customFormat="1" ht="32.1" customHeight="1">
      <c r="A399" s="91"/>
      <c r="B399" s="277"/>
      <c r="C399" s="278"/>
      <c r="D399" s="278"/>
      <c r="E399" s="278"/>
      <c r="F399" s="123"/>
      <c r="G399" s="279">
        <f t="shared" si="6"/>
        <v>0</v>
      </c>
    </row>
    <row r="400" spans="1:7" s="77" customFormat="1" ht="32.1" customHeight="1">
      <c r="A400" s="91"/>
      <c r="B400" s="277"/>
      <c r="C400" s="278"/>
      <c r="D400" s="278"/>
      <c r="E400" s="278"/>
      <c r="F400" s="123"/>
      <c r="G400" s="279">
        <f t="shared" si="6"/>
        <v>0</v>
      </c>
    </row>
    <row r="401" spans="1:7" s="77" customFormat="1" ht="32.1" customHeight="1">
      <c r="A401" s="91"/>
      <c r="B401" s="277"/>
      <c r="C401" s="278"/>
      <c r="D401" s="278"/>
      <c r="E401" s="278"/>
      <c r="F401" s="123"/>
      <c r="G401" s="279">
        <f t="shared" si="6"/>
        <v>0</v>
      </c>
    </row>
    <row r="402" spans="1:7" s="77" customFormat="1" ht="32.1" customHeight="1">
      <c r="A402" s="91"/>
      <c r="B402" s="277"/>
      <c r="C402" s="278"/>
      <c r="D402" s="278"/>
      <c r="E402" s="278"/>
      <c r="F402" s="123"/>
      <c r="G402" s="279">
        <f t="shared" si="6"/>
        <v>0</v>
      </c>
    </row>
    <row r="403" spans="1:7" s="77" customFormat="1" ht="32.1" customHeight="1">
      <c r="A403" s="91"/>
      <c r="B403" s="277"/>
      <c r="C403" s="278"/>
      <c r="D403" s="278"/>
      <c r="E403" s="278"/>
      <c r="F403" s="123"/>
      <c r="G403" s="279">
        <f t="shared" si="6"/>
        <v>0</v>
      </c>
    </row>
    <row r="404" spans="1:7" s="77" customFormat="1" ht="32.1" customHeight="1">
      <c r="A404" s="91"/>
      <c r="B404" s="277"/>
      <c r="C404" s="278"/>
      <c r="D404" s="278"/>
      <c r="E404" s="278"/>
      <c r="F404" s="123"/>
      <c r="G404" s="279">
        <f t="shared" si="6"/>
        <v>0</v>
      </c>
    </row>
    <row r="405" spans="1:7" s="77" customFormat="1" ht="32.1" customHeight="1">
      <c r="A405" s="91"/>
      <c r="B405" s="277"/>
      <c r="C405" s="278"/>
      <c r="D405" s="278"/>
      <c r="E405" s="278"/>
      <c r="F405" s="123"/>
      <c r="G405" s="279">
        <f t="shared" ref="G405:G468" si="7">C405-D405+(E405+F405)</f>
        <v>0</v>
      </c>
    </row>
    <row r="406" spans="1:7" s="77" customFormat="1" ht="32.1" customHeight="1">
      <c r="A406" s="91"/>
      <c r="B406" s="277"/>
      <c r="C406" s="278"/>
      <c r="D406" s="278"/>
      <c r="E406" s="278"/>
      <c r="F406" s="123"/>
      <c r="G406" s="279">
        <f t="shared" si="7"/>
        <v>0</v>
      </c>
    </row>
    <row r="407" spans="1:7" s="77" customFormat="1" ht="32.1" customHeight="1">
      <c r="A407" s="91"/>
      <c r="B407" s="277"/>
      <c r="C407" s="278"/>
      <c r="D407" s="278"/>
      <c r="E407" s="278"/>
      <c r="F407" s="123"/>
      <c r="G407" s="279">
        <f t="shared" si="7"/>
        <v>0</v>
      </c>
    </row>
    <row r="408" spans="1:7" s="77" customFormat="1" ht="32.1" customHeight="1">
      <c r="A408" s="91"/>
      <c r="B408" s="277"/>
      <c r="C408" s="278"/>
      <c r="D408" s="278"/>
      <c r="E408" s="278"/>
      <c r="F408" s="123"/>
      <c r="G408" s="279">
        <f t="shared" si="7"/>
        <v>0</v>
      </c>
    </row>
    <row r="409" spans="1:7" s="77" customFormat="1" ht="32.1" customHeight="1">
      <c r="A409" s="91"/>
      <c r="B409" s="277"/>
      <c r="C409" s="278"/>
      <c r="D409" s="278"/>
      <c r="E409" s="278"/>
      <c r="F409" s="123"/>
      <c r="G409" s="279">
        <f t="shared" si="7"/>
        <v>0</v>
      </c>
    </row>
    <row r="410" spans="1:7" s="77" customFormat="1" ht="32.1" customHeight="1">
      <c r="A410" s="91"/>
      <c r="B410" s="277"/>
      <c r="C410" s="278"/>
      <c r="D410" s="278"/>
      <c r="E410" s="278"/>
      <c r="F410" s="123"/>
      <c r="G410" s="279">
        <f t="shared" si="7"/>
        <v>0</v>
      </c>
    </row>
    <row r="411" spans="1:7" s="77" customFormat="1" ht="32.1" customHeight="1">
      <c r="A411" s="91"/>
      <c r="B411" s="277"/>
      <c r="C411" s="278"/>
      <c r="D411" s="278"/>
      <c r="E411" s="278"/>
      <c r="F411" s="123"/>
      <c r="G411" s="279">
        <f t="shared" si="7"/>
        <v>0</v>
      </c>
    </row>
    <row r="412" spans="1:7" s="77" customFormat="1" ht="32.1" customHeight="1">
      <c r="A412" s="91"/>
      <c r="B412" s="277"/>
      <c r="C412" s="278"/>
      <c r="D412" s="278"/>
      <c r="E412" s="278"/>
      <c r="F412" s="123"/>
      <c r="G412" s="279">
        <f t="shared" si="7"/>
        <v>0</v>
      </c>
    </row>
    <row r="413" spans="1:7" s="77" customFormat="1" ht="32.1" customHeight="1">
      <c r="A413" s="91"/>
      <c r="B413" s="277"/>
      <c r="C413" s="278"/>
      <c r="D413" s="278"/>
      <c r="E413" s="278"/>
      <c r="F413" s="123"/>
      <c r="G413" s="279">
        <f t="shared" si="7"/>
        <v>0</v>
      </c>
    </row>
    <row r="414" spans="1:7" s="77" customFormat="1" ht="32.1" customHeight="1">
      <c r="A414" s="91"/>
      <c r="B414" s="277"/>
      <c r="C414" s="278"/>
      <c r="D414" s="278"/>
      <c r="E414" s="278"/>
      <c r="F414" s="123"/>
      <c r="G414" s="279">
        <f t="shared" si="7"/>
        <v>0</v>
      </c>
    </row>
    <row r="415" spans="1:7" s="77" customFormat="1" ht="32.1" customHeight="1">
      <c r="A415" s="91"/>
      <c r="B415" s="277"/>
      <c r="C415" s="278"/>
      <c r="D415" s="278"/>
      <c r="E415" s="278"/>
      <c r="F415" s="123"/>
      <c r="G415" s="279">
        <f t="shared" si="7"/>
        <v>0</v>
      </c>
    </row>
    <row r="416" spans="1:7" s="77" customFormat="1" ht="32.1" customHeight="1">
      <c r="A416" s="91"/>
      <c r="B416" s="277"/>
      <c r="C416" s="278"/>
      <c r="D416" s="278"/>
      <c r="E416" s="278"/>
      <c r="F416" s="123"/>
      <c r="G416" s="279">
        <f t="shared" si="7"/>
        <v>0</v>
      </c>
    </row>
    <row r="417" spans="1:7" s="77" customFormat="1" ht="32.1" customHeight="1">
      <c r="A417" s="91"/>
      <c r="B417" s="277"/>
      <c r="C417" s="278"/>
      <c r="D417" s="278"/>
      <c r="E417" s="278"/>
      <c r="F417" s="123"/>
      <c r="G417" s="279">
        <f t="shared" si="7"/>
        <v>0</v>
      </c>
    </row>
    <row r="418" spans="1:7" s="77" customFormat="1" ht="32.1" customHeight="1">
      <c r="A418" s="91"/>
      <c r="B418" s="277"/>
      <c r="C418" s="278"/>
      <c r="D418" s="278"/>
      <c r="E418" s="278"/>
      <c r="F418" s="123"/>
      <c r="G418" s="279">
        <f t="shared" si="7"/>
        <v>0</v>
      </c>
    </row>
    <row r="419" spans="1:7" s="77" customFormat="1" ht="32.1" customHeight="1">
      <c r="A419" s="91"/>
      <c r="B419" s="277"/>
      <c r="C419" s="278"/>
      <c r="D419" s="278"/>
      <c r="E419" s="278"/>
      <c r="F419" s="123"/>
      <c r="G419" s="279">
        <f t="shared" si="7"/>
        <v>0</v>
      </c>
    </row>
    <row r="420" spans="1:7" s="77" customFormat="1" ht="32.1" customHeight="1">
      <c r="A420" s="91"/>
      <c r="B420" s="277"/>
      <c r="C420" s="278"/>
      <c r="D420" s="278"/>
      <c r="E420" s="278"/>
      <c r="F420" s="123"/>
      <c r="G420" s="279">
        <f t="shared" si="7"/>
        <v>0</v>
      </c>
    </row>
    <row r="421" spans="1:7" s="77" customFormat="1" ht="32.1" customHeight="1">
      <c r="A421" s="91"/>
      <c r="B421" s="277"/>
      <c r="C421" s="278"/>
      <c r="D421" s="278"/>
      <c r="E421" s="278"/>
      <c r="F421" s="123"/>
      <c r="G421" s="279">
        <f t="shared" si="7"/>
        <v>0</v>
      </c>
    </row>
    <row r="422" spans="1:7" s="77" customFormat="1" ht="32.1" customHeight="1">
      <c r="A422" s="91"/>
      <c r="B422" s="277"/>
      <c r="C422" s="278"/>
      <c r="D422" s="278"/>
      <c r="E422" s="278"/>
      <c r="F422" s="123"/>
      <c r="G422" s="279">
        <f t="shared" si="7"/>
        <v>0</v>
      </c>
    </row>
    <row r="423" spans="1:7" s="77" customFormat="1" ht="32.1" customHeight="1">
      <c r="A423" s="91"/>
      <c r="B423" s="277"/>
      <c r="C423" s="278"/>
      <c r="D423" s="278"/>
      <c r="E423" s="278"/>
      <c r="F423" s="123"/>
      <c r="G423" s="279">
        <f t="shared" si="7"/>
        <v>0</v>
      </c>
    </row>
    <row r="424" spans="1:7" s="77" customFormat="1" ht="32.1" customHeight="1">
      <c r="A424" s="91"/>
      <c r="B424" s="277"/>
      <c r="C424" s="278"/>
      <c r="D424" s="278"/>
      <c r="E424" s="278"/>
      <c r="F424" s="123"/>
      <c r="G424" s="279">
        <f t="shared" si="7"/>
        <v>0</v>
      </c>
    </row>
    <row r="425" spans="1:7" s="77" customFormat="1" ht="32.1" customHeight="1">
      <c r="A425" s="91"/>
      <c r="B425" s="277"/>
      <c r="C425" s="278"/>
      <c r="D425" s="278"/>
      <c r="E425" s="278"/>
      <c r="F425" s="123"/>
      <c r="G425" s="279">
        <f t="shared" si="7"/>
        <v>0</v>
      </c>
    </row>
    <row r="426" spans="1:7" s="77" customFormat="1" ht="32.1" customHeight="1">
      <c r="A426" s="91"/>
      <c r="B426" s="277"/>
      <c r="C426" s="278"/>
      <c r="D426" s="278"/>
      <c r="E426" s="278"/>
      <c r="F426" s="123"/>
      <c r="G426" s="279">
        <f t="shared" si="7"/>
        <v>0</v>
      </c>
    </row>
    <row r="427" spans="1:7" s="77" customFormat="1" ht="32.1" customHeight="1">
      <c r="A427" s="91"/>
      <c r="B427" s="277"/>
      <c r="C427" s="278"/>
      <c r="D427" s="278"/>
      <c r="E427" s="278"/>
      <c r="F427" s="123"/>
      <c r="G427" s="279">
        <f t="shared" si="7"/>
        <v>0</v>
      </c>
    </row>
    <row r="428" spans="1:7" s="77" customFormat="1" ht="32.1" customHeight="1">
      <c r="A428" s="91"/>
      <c r="B428" s="277"/>
      <c r="C428" s="278"/>
      <c r="D428" s="278"/>
      <c r="E428" s="278"/>
      <c r="F428" s="123"/>
      <c r="G428" s="279">
        <f t="shared" si="7"/>
        <v>0</v>
      </c>
    </row>
    <row r="429" spans="1:7" s="77" customFormat="1" ht="32.1" customHeight="1">
      <c r="A429" s="91"/>
      <c r="B429" s="277"/>
      <c r="C429" s="278"/>
      <c r="D429" s="278"/>
      <c r="E429" s="278"/>
      <c r="F429" s="123"/>
      <c r="G429" s="279">
        <f t="shared" si="7"/>
        <v>0</v>
      </c>
    </row>
    <row r="430" spans="1:7" s="77" customFormat="1" ht="32.1" customHeight="1">
      <c r="A430" s="91"/>
      <c r="B430" s="277"/>
      <c r="C430" s="278"/>
      <c r="D430" s="278"/>
      <c r="E430" s="278"/>
      <c r="F430" s="123"/>
      <c r="G430" s="279">
        <f t="shared" si="7"/>
        <v>0</v>
      </c>
    </row>
    <row r="431" spans="1:7" s="77" customFormat="1" ht="32.1" customHeight="1">
      <c r="A431" s="91"/>
      <c r="B431" s="277"/>
      <c r="C431" s="278"/>
      <c r="D431" s="278"/>
      <c r="E431" s="278"/>
      <c r="F431" s="123"/>
      <c r="G431" s="279">
        <f t="shared" si="7"/>
        <v>0</v>
      </c>
    </row>
    <row r="432" spans="1:7" s="77" customFormat="1" ht="32.1" customHeight="1">
      <c r="A432" s="91"/>
      <c r="B432" s="277"/>
      <c r="C432" s="278"/>
      <c r="D432" s="278"/>
      <c r="E432" s="278"/>
      <c r="F432" s="123"/>
      <c r="G432" s="279">
        <f t="shared" si="7"/>
        <v>0</v>
      </c>
    </row>
    <row r="433" spans="1:7" s="77" customFormat="1" ht="32.1" customHeight="1">
      <c r="A433" s="91"/>
      <c r="B433" s="277"/>
      <c r="C433" s="278"/>
      <c r="D433" s="278"/>
      <c r="E433" s="278"/>
      <c r="F433" s="123"/>
      <c r="G433" s="279">
        <f t="shared" si="7"/>
        <v>0</v>
      </c>
    </row>
    <row r="434" spans="1:7" s="77" customFormat="1" ht="32.1" customHeight="1">
      <c r="A434" s="91"/>
      <c r="B434" s="277"/>
      <c r="C434" s="278"/>
      <c r="D434" s="278"/>
      <c r="E434" s="278"/>
      <c r="F434" s="123"/>
      <c r="G434" s="279">
        <f t="shared" si="7"/>
        <v>0</v>
      </c>
    </row>
    <row r="435" spans="1:7" s="77" customFormat="1" ht="32.1" customHeight="1">
      <c r="A435" s="91"/>
      <c r="B435" s="277"/>
      <c r="C435" s="278"/>
      <c r="D435" s="278"/>
      <c r="E435" s="278"/>
      <c r="F435" s="123"/>
      <c r="G435" s="279">
        <f t="shared" si="7"/>
        <v>0</v>
      </c>
    </row>
    <row r="436" spans="1:7" s="77" customFormat="1" ht="32.1" customHeight="1">
      <c r="A436" s="91"/>
      <c r="B436" s="277"/>
      <c r="C436" s="278"/>
      <c r="D436" s="278"/>
      <c r="E436" s="278"/>
      <c r="F436" s="123"/>
      <c r="G436" s="279">
        <f t="shared" si="7"/>
        <v>0</v>
      </c>
    </row>
    <row r="437" spans="1:7" s="77" customFormat="1" ht="32.1" customHeight="1">
      <c r="A437" s="91"/>
      <c r="B437" s="277"/>
      <c r="C437" s="278"/>
      <c r="D437" s="278"/>
      <c r="E437" s="278"/>
      <c r="F437" s="123"/>
      <c r="G437" s="279">
        <f t="shared" si="7"/>
        <v>0</v>
      </c>
    </row>
    <row r="438" spans="1:7" s="77" customFormat="1" ht="32.1" customHeight="1">
      <c r="A438" s="91"/>
      <c r="B438" s="277"/>
      <c r="C438" s="278"/>
      <c r="D438" s="278"/>
      <c r="E438" s="278"/>
      <c r="F438" s="123"/>
      <c r="G438" s="279">
        <f t="shared" si="7"/>
        <v>0</v>
      </c>
    </row>
    <row r="439" spans="1:7" s="77" customFormat="1" ht="32.1" customHeight="1">
      <c r="A439" s="91"/>
      <c r="B439" s="277"/>
      <c r="C439" s="278"/>
      <c r="D439" s="278"/>
      <c r="E439" s="278"/>
      <c r="F439" s="123"/>
      <c r="G439" s="279">
        <f t="shared" si="7"/>
        <v>0</v>
      </c>
    </row>
    <row r="440" spans="1:7" s="77" customFormat="1" ht="32.1" customHeight="1">
      <c r="A440" s="91"/>
      <c r="B440" s="277"/>
      <c r="C440" s="278"/>
      <c r="D440" s="278"/>
      <c r="E440" s="278"/>
      <c r="F440" s="123"/>
      <c r="G440" s="279">
        <f t="shared" si="7"/>
        <v>0</v>
      </c>
    </row>
    <row r="441" spans="1:7" s="77" customFormat="1" ht="32.1" customHeight="1">
      <c r="A441" s="91"/>
      <c r="B441" s="277"/>
      <c r="C441" s="278"/>
      <c r="D441" s="278"/>
      <c r="E441" s="278"/>
      <c r="F441" s="123"/>
      <c r="G441" s="279">
        <f t="shared" si="7"/>
        <v>0</v>
      </c>
    </row>
    <row r="442" spans="1:7" s="77" customFormat="1" ht="32.1" customHeight="1">
      <c r="A442" s="91"/>
      <c r="B442" s="277"/>
      <c r="C442" s="278"/>
      <c r="D442" s="278"/>
      <c r="E442" s="278"/>
      <c r="F442" s="123"/>
      <c r="G442" s="279">
        <f t="shared" si="7"/>
        <v>0</v>
      </c>
    </row>
    <row r="443" spans="1:7" s="77" customFormat="1" ht="32.1" customHeight="1">
      <c r="A443" s="91"/>
      <c r="B443" s="277"/>
      <c r="C443" s="278"/>
      <c r="D443" s="278"/>
      <c r="E443" s="278"/>
      <c r="F443" s="123"/>
      <c r="G443" s="279">
        <f t="shared" si="7"/>
        <v>0</v>
      </c>
    </row>
    <row r="444" spans="1:7" s="77" customFormat="1" ht="32.1" customHeight="1">
      <c r="A444" s="91"/>
      <c r="B444" s="277"/>
      <c r="C444" s="278"/>
      <c r="D444" s="278"/>
      <c r="E444" s="278"/>
      <c r="F444" s="123"/>
      <c r="G444" s="279">
        <f t="shared" si="7"/>
        <v>0</v>
      </c>
    </row>
    <row r="445" spans="1:7" s="77" customFormat="1" ht="32.1" customHeight="1">
      <c r="A445" s="91"/>
      <c r="B445" s="277"/>
      <c r="C445" s="278"/>
      <c r="D445" s="278"/>
      <c r="E445" s="278"/>
      <c r="F445" s="123"/>
      <c r="G445" s="279">
        <f t="shared" si="7"/>
        <v>0</v>
      </c>
    </row>
    <row r="446" spans="1:7" s="77" customFormat="1" ht="32.1" customHeight="1">
      <c r="A446" s="91"/>
      <c r="B446" s="277"/>
      <c r="C446" s="278"/>
      <c r="D446" s="278"/>
      <c r="E446" s="278"/>
      <c r="F446" s="123"/>
      <c r="G446" s="279">
        <f t="shared" si="7"/>
        <v>0</v>
      </c>
    </row>
    <row r="447" spans="1:7" s="77" customFormat="1" ht="32.1" customHeight="1">
      <c r="A447" s="91"/>
      <c r="B447" s="277"/>
      <c r="C447" s="278"/>
      <c r="D447" s="278"/>
      <c r="E447" s="278"/>
      <c r="F447" s="123"/>
      <c r="G447" s="279">
        <f t="shared" si="7"/>
        <v>0</v>
      </c>
    </row>
    <row r="448" spans="1:7" s="77" customFormat="1" ht="32.1" customHeight="1">
      <c r="A448" s="91"/>
      <c r="B448" s="277"/>
      <c r="C448" s="278"/>
      <c r="D448" s="278"/>
      <c r="E448" s="278"/>
      <c r="F448" s="123"/>
      <c r="G448" s="279">
        <f t="shared" si="7"/>
        <v>0</v>
      </c>
    </row>
    <row r="449" spans="1:7" s="77" customFormat="1" ht="32.1" customHeight="1">
      <c r="A449" s="91"/>
      <c r="B449" s="277"/>
      <c r="C449" s="278"/>
      <c r="D449" s="278"/>
      <c r="E449" s="278"/>
      <c r="F449" s="123"/>
      <c r="G449" s="279">
        <f t="shared" si="7"/>
        <v>0</v>
      </c>
    </row>
    <row r="450" spans="1:7" s="77" customFormat="1" ht="32.1" customHeight="1">
      <c r="A450" s="91"/>
      <c r="B450" s="277"/>
      <c r="C450" s="278"/>
      <c r="D450" s="278"/>
      <c r="E450" s="278"/>
      <c r="F450" s="123"/>
      <c r="G450" s="279">
        <f t="shared" si="7"/>
        <v>0</v>
      </c>
    </row>
    <row r="451" spans="1:7" s="77" customFormat="1" ht="32.1" customHeight="1">
      <c r="A451" s="91"/>
      <c r="B451" s="277"/>
      <c r="C451" s="278"/>
      <c r="D451" s="278"/>
      <c r="E451" s="278"/>
      <c r="F451" s="123"/>
      <c r="G451" s="279">
        <f t="shared" si="7"/>
        <v>0</v>
      </c>
    </row>
    <row r="452" spans="1:7" s="77" customFormat="1" ht="32.1" customHeight="1">
      <c r="A452" s="91"/>
      <c r="B452" s="277"/>
      <c r="C452" s="278"/>
      <c r="D452" s="278"/>
      <c r="E452" s="278"/>
      <c r="F452" s="123"/>
      <c r="G452" s="279">
        <f t="shared" si="7"/>
        <v>0</v>
      </c>
    </row>
    <row r="453" spans="1:7" s="77" customFormat="1" ht="32.1" customHeight="1">
      <c r="A453" s="91"/>
      <c r="B453" s="277"/>
      <c r="C453" s="278"/>
      <c r="D453" s="278"/>
      <c r="E453" s="278"/>
      <c r="F453" s="123"/>
      <c r="G453" s="279">
        <f t="shared" si="7"/>
        <v>0</v>
      </c>
    </row>
    <row r="454" spans="1:7" s="77" customFormat="1" ht="32.1" customHeight="1">
      <c r="A454" s="91"/>
      <c r="B454" s="277"/>
      <c r="C454" s="278"/>
      <c r="D454" s="278"/>
      <c r="E454" s="278"/>
      <c r="F454" s="123"/>
      <c r="G454" s="279">
        <f t="shared" si="7"/>
        <v>0</v>
      </c>
    </row>
    <row r="455" spans="1:7" s="77" customFormat="1" ht="32.1" customHeight="1">
      <c r="A455" s="91"/>
      <c r="B455" s="277"/>
      <c r="C455" s="278"/>
      <c r="D455" s="278"/>
      <c r="E455" s="278"/>
      <c r="F455" s="123"/>
      <c r="G455" s="279">
        <f t="shared" si="7"/>
        <v>0</v>
      </c>
    </row>
    <row r="456" spans="1:7" s="77" customFormat="1" ht="32.1" customHeight="1">
      <c r="A456" s="91"/>
      <c r="B456" s="277"/>
      <c r="C456" s="278"/>
      <c r="D456" s="278"/>
      <c r="E456" s="278"/>
      <c r="F456" s="123"/>
      <c r="G456" s="279">
        <f t="shared" si="7"/>
        <v>0</v>
      </c>
    </row>
    <row r="457" spans="1:7" s="77" customFormat="1" ht="32.1" customHeight="1">
      <c r="A457" s="91"/>
      <c r="B457" s="277"/>
      <c r="C457" s="278"/>
      <c r="D457" s="278"/>
      <c r="E457" s="278"/>
      <c r="F457" s="123"/>
      <c r="G457" s="279">
        <f t="shared" si="7"/>
        <v>0</v>
      </c>
    </row>
    <row r="458" spans="1:7" s="77" customFormat="1" ht="32.1" customHeight="1">
      <c r="A458" s="91"/>
      <c r="B458" s="277"/>
      <c r="C458" s="278"/>
      <c r="D458" s="278"/>
      <c r="E458" s="278"/>
      <c r="F458" s="123"/>
      <c r="G458" s="279">
        <f t="shared" si="7"/>
        <v>0</v>
      </c>
    </row>
    <row r="459" spans="1:7" s="77" customFormat="1" ht="32.1" customHeight="1">
      <c r="A459" s="91"/>
      <c r="B459" s="277"/>
      <c r="C459" s="278"/>
      <c r="D459" s="278"/>
      <c r="E459" s="278"/>
      <c r="F459" s="123"/>
      <c r="G459" s="279">
        <f t="shared" si="7"/>
        <v>0</v>
      </c>
    </row>
    <row r="460" spans="1:7" s="77" customFormat="1" ht="32.1" customHeight="1">
      <c r="A460" s="91"/>
      <c r="B460" s="277"/>
      <c r="C460" s="278"/>
      <c r="D460" s="278"/>
      <c r="E460" s="278"/>
      <c r="F460" s="123"/>
      <c r="G460" s="279">
        <f t="shared" si="7"/>
        <v>0</v>
      </c>
    </row>
    <row r="461" spans="1:7" s="77" customFormat="1" ht="32.1" customHeight="1">
      <c r="A461" s="91"/>
      <c r="B461" s="277"/>
      <c r="C461" s="278"/>
      <c r="D461" s="278"/>
      <c r="E461" s="278"/>
      <c r="F461" s="123"/>
      <c r="G461" s="279">
        <f t="shared" si="7"/>
        <v>0</v>
      </c>
    </row>
    <row r="462" spans="1:7" s="77" customFormat="1" ht="32.1" customHeight="1">
      <c r="A462" s="91"/>
      <c r="B462" s="277"/>
      <c r="C462" s="278"/>
      <c r="D462" s="278"/>
      <c r="E462" s="278"/>
      <c r="F462" s="123"/>
      <c r="G462" s="279">
        <f t="shared" si="7"/>
        <v>0</v>
      </c>
    </row>
    <row r="463" spans="1:7" s="77" customFormat="1" ht="32.1" customHeight="1">
      <c r="A463" s="91"/>
      <c r="B463" s="277"/>
      <c r="C463" s="278"/>
      <c r="D463" s="278"/>
      <c r="E463" s="278"/>
      <c r="F463" s="123"/>
      <c r="G463" s="279">
        <f t="shared" si="7"/>
        <v>0</v>
      </c>
    </row>
    <row r="464" spans="1:7" s="77" customFormat="1" ht="32.1" customHeight="1">
      <c r="A464" s="91"/>
      <c r="B464" s="277"/>
      <c r="C464" s="278"/>
      <c r="D464" s="278"/>
      <c r="E464" s="278"/>
      <c r="F464" s="123"/>
      <c r="G464" s="279">
        <f t="shared" si="7"/>
        <v>0</v>
      </c>
    </row>
    <row r="465" spans="1:7" s="77" customFormat="1" ht="32.1" customHeight="1">
      <c r="A465" s="91"/>
      <c r="B465" s="277"/>
      <c r="C465" s="278"/>
      <c r="D465" s="278"/>
      <c r="E465" s="278"/>
      <c r="F465" s="123"/>
      <c r="G465" s="279">
        <f t="shared" si="7"/>
        <v>0</v>
      </c>
    </row>
    <row r="466" spans="1:7" s="77" customFormat="1" ht="32.1" customHeight="1">
      <c r="A466" s="91"/>
      <c r="B466" s="277"/>
      <c r="C466" s="278"/>
      <c r="D466" s="278"/>
      <c r="E466" s="278"/>
      <c r="F466" s="123"/>
      <c r="G466" s="279">
        <f t="shared" si="7"/>
        <v>0</v>
      </c>
    </row>
    <row r="467" spans="1:7" s="77" customFormat="1" ht="32.1" customHeight="1">
      <c r="A467" s="91"/>
      <c r="B467" s="277"/>
      <c r="C467" s="278"/>
      <c r="D467" s="278"/>
      <c r="E467" s="278"/>
      <c r="F467" s="123"/>
      <c r="G467" s="279">
        <f t="shared" si="7"/>
        <v>0</v>
      </c>
    </row>
    <row r="468" spans="1:7" s="77" customFormat="1" ht="32.1" customHeight="1">
      <c r="A468" s="91"/>
      <c r="B468" s="277"/>
      <c r="C468" s="278"/>
      <c r="D468" s="278"/>
      <c r="E468" s="278"/>
      <c r="F468" s="123"/>
      <c r="G468" s="279">
        <f t="shared" si="7"/>
        <v>0</v>
      </c>
    </row>
    <row r="469" spans="1:7" s="77" customFormat="1" ht="32.1" customHeight="1">
      <c r="A469" s="91"/>
      <c r="B469" s="277"/>
      <c r="C469" s="278"/>
      <c r="D469" s="278"/>
      <c r="E469" s="278"/>
      <c r="F469" s="123"/>
      <c r="G469" s="279">
        <f t="shared" ref="G469:G532" si="8">C469-D469+(E469+F469)</f>
        <v>0</v>
      </c>
    </row>
    <row r="470" spans="1:7" s="77" customFormat="1" ht="32.1" customHeight="1">
      <c r="A470" s="91"/>
      <c r="B470" s="277"/>
      <c r="C470" s="278"/>
      <c r="D470" s="278"/>
      <c r="E470" s="278"/>
      <c r="F470" s="123"/>
      <c r="G470" s="279">
        <f t="shared" si="8"/>
        <v>0</v>
      </c>
    </row>
    <row r="471" spans="1:7" s="77" customFormat="1" ht="32.1" customHeight="1">
      <c r="A471" s="91"/>
      <c r="B471" s="277"/>
      <c r="C471" s="278"/>
      <c r="D471" s="278"/>
      <c r="E471" s="278"/>
      <c r="F471" s="123"/>
      <c r="G471" s="279">
        <f t="shared" si="8"/>
        <v>0</v>
      </c>
    </row>
    <row r="472" spans="1:7" s="77" customFormat="1" ht="32.1" customHeight="1">
      <c r="A472" s="91"/>
      <c r="B472" s="277"/>
      <c r="C472" s="278"/>
      <c r="D472" s="278"/>
      <c r="E472" s="278"/>
      <c r="F472" s="123"/>
      <c r="G472" s="279">
        <f t="shared" si="8"/>
        <v>0</v>
      </c>
    </row>
    <row r="473" spans="1:7" s="77" customFormat="1" ht="32.1" customHeight="1">
      <c r="A473" s="91"/>
      <c r="B473" s="277"/>
      <c r="C473" s="278"/>
      <c r="D473" s="278"/>
      <c r="E473" s="278"/>
      <c r="F473" s="123"/>
      <c r="G473" s="279">
        <f t="shared" si="8"/>
        <v>0</v>
      </c>
    </row>
    <row r="474" spans="1:7" s="77" customFormat="1" ht="32.1" customHeight="1">
      <c r="A474" s="91"/>
      <c r="B474" s="277"/>
      <c r="C474" s="278"/>
      <c r="D474" s="278"/>
      <c r="E474" s="278"/>
      <c r="F474" s="123"/>
      <c r="G474" s="279">
        <f t="shared" si="8"/>
        <v>0</v>
      </c>
    </row>
    <row r="475" spans="1:7" s="77" customFormat="1" ht="32.1" customHeight="1">
      <c r="A475" s="91"/>
      <c r="B475" s="277"/>
      <c r="C475" s="278"/>
      <c r="D475" s="278"/>
      <c r="E475" s="278"/>
      <c r="F475" s="123"/>
      <c r="G475" s="279">
        <f t="shared" si="8"/>
        <v>0</v>
      </c>
    </row>
    <row r="476" spans="1:7" s="77" customFormat="1" ht="32.1" customHeight="1">
      <c r="A476" s="91"/>
      <c r="B476" s="277"/>
      <c r="C476" s="278"/>
      <c r="D476" s="278"/>
      <c r="E476" s="278"/>
      <c r="F476" s="123"/>
      <c r="G476" s="279">
        <f t="shared" si="8"/>
        <v>0</v>
      </c>
    </row>
    <row r="477" spans="1:7" s="77" customFormat="1" ht="32.1" customHeight="1">
      <c r="A477" s="91"/>
      <c r="B477" s="277"/>
      <c r="C477" s="278"/>
      <c r="D477" s="278"/>
      <c r="E477" s="278"/>
      <c r="F477" s="123"/>
      <c r="G477" s="279">
        <f t="shared" si="8"/>
        <v>0</v>
      </c>
    </row>
    <row r="478" spans="1:7" s="77" customFormat="1" ht="32.1" customHeight="1">
      <c r="A478" s="91"/>
      <c r="B478" s="277"/>
      <c r="C478" s="278"/>
      <c r="D478" s="278"/>
      <c r="E478" s="278"/>
      <c r="F478" s="123"/>
      <c r="G478" s="279">
        <f t="shared" si="8"/>
        <v>0</v>
      </c>
    </row>
    <row r="479" spans="1:7" s="77" customFormat="1" ht="32.1" customHeight="1">
      <c r="A479" s="91"/>
      <c r="B479" s="277"/>
      <c r="C479" s="278"/>
      <c r="D479" s="278"/>
      <c r="E479" s="278"/>
      <c r="F479" s="123"/>
      <c r="G479" s="279">
        <f t="shared" si="8"/>
        <v>0</v>
      </c>
    </row>
    <row r="480" spans="1:7" s="77" customFormat="1" ht="32.1" customHeight="1">
      <c r="A480" s="91"/>
      <c r="B480" s="277"/>
      <c r="C480" s="278"/>
      <c r="D480" s="278"/>
      <c r="E480" s="278"/>
      <c r="F480" s="123"/>
      <c r="G480" s="279">
        <f t="shared" si="8"/>
        <v>0</v>
      </c>
    </row>
    <row r="481" spans="1:7" s="77" customFormat="1" ht="32.1" customHeight="1">
      <c r="A481" s="91"/>
      <c r="B481" s="277"/>
      <c r="C481" s="278"/>
      <c r="D481" s="278"/>
      <c r="E481" s="278"/>
      <c r="F481" s="123"/>
      <c r="G481" s="279">
        <f t="shared" si="8"/>
        <v>0</v>
      </c>
    </row>
    <row r="482" spans="1:7" s="77" customFormat="1" ht="32.1" customHeight="1">
      <c r="A482" s="91"/>
      <c r="B482" s="277"/>
      <c r="C482" s="278"/>
      <c r="D482" s="278"/>
      <c r="E482" s="278"/>
      <c r="F482" s="123"/>
      <c r="G482" s="279">
        <f t="shared" si="8"/>
        <v>0</v>
      </c>
    </row>
    <row r="483" spans="1:7" s="77" customFormat="1" ht="32.1" customHeight="1">
      <c r="A483" s="91"/>
      <c r="B483" s="277"/>
      <c r="C483" s="278"/>
      <c r="D483" s="278"/>
      <c r="E483" s="278"/>
      <c r="F483" s="123"/>
      <c r="G483" s="279">
        <f t="shared" si="8"/>
        <v>0</v>
      </c>
    </row>
    <row r="484" spans="1:7" s="77" customFormat="1" ht="32.1" customHeight="1">
      <c r="A484" s="91"/>
      <c r="B484" s="277"/>
      <c r="C484" s="278"/>
      <c r="D484" s="278"/>
      <c r="E484" s="278"/>
      <c r="F484" s="123"/>
      <c r="G484" s="279">
        <f t="shared" si="8"/>
        <v>0</v>
      </c>
    </row>
    <row r="485" spans="1:7" s="77" customFormat="1" ht="32.1" customHeight="1">
      <c r="A485" s="91"/>
      <c r="B485" s="277"/>
      <c r="C485" s="278"/>
      <c r="D485" s="278"/>
      <c r="E485" s="278"/>
      <c r="F485" s="123"/>
      <c r="G485" s="279">
        <f t="shared" si="8"/>
        <v>0</v>
      </c>
    </row>
    <row r="486" spans="1:7" s="77" customFormat="1" ht="32.1" customHeight="1">
      <c r="A486" s="91"/>
      <c r="B486" s="277"/>
      <c r="C486" s="278"/>
      <c r="D486" s="278"/>
      <c r="E486" s="278"/>
      <c r="F486" s="123"/>
      <c r="G486" s="279">
        <f t="shared" si="8"/>
        <v>0</v>
      </c>
    </row>
    <row r="487" spans="1:7" s="77" customFormat="1" ht="32.1" customHeight="1">
      <c r="A487" s="91"/>
      <c r="B487" s="277"/>
      <c r="C487" s="278"/>
      <c r="D487" s="278"/>
      <c r="E487" s="278"/>
      <c r="F487" s="123"/>
      <c r="G487" s="279">
        <f t="shared" si="8"/>
        <v>0</v>
      </c>
    </row>
    <row r="488" spans="1:7" s="77" customFormat="1" ht="32.1" customHeight="1">
      <c r="A488" s="91"/>
      <c r="B488" s="277"/>
      <c r="C488" s="278"/>
      <c r="D488" s="278"/>
      <c r="E488" s="278"/>
      <c r="F488" s="123"/>
      <c r="G488" s="279">
        <f t="shared" si="8"/>
        <v>0</v>
      </c>
    </row>
    <row r="489" spans="1:7" s="77" customFormat="1" ht="32.1" customHeight="1">
      <c r="A489" s="91"/>
      <c r="B489" s="277"/>
      <c r="C489" s="278"/>
      <c r="D489" s="278"/>
      <c r="E489" s="278"/>
      <c r="F489" s="123"/>
      <c r="G489" s="279">
        <f t="shared" si="8"/>
        <v>0</v>
      </c>
    </row>
    <row r="490" spans="1:7" s="77" customFormat="1" ht="32.1" customHeight="1">
      <c r="A490" s="91"/>
      <c r="B490" s="277"/>
      <c r="C490" s="278"/>
      <c r="D490" s="278"/>
      <c r="E490" s="278"/>
      <c r="F490" s="123"/>
      <c r="G490" s="279">
        <f t="shared" si="8"/>
        <v>0</v>
      </c>
    </row>
    <row r="491" spans="1:7" s="77" customFormat="1" ht="32.1" customHeight="1">
      <c r="A491" s="91"/>
      <c r="B491" s="277"/>
      <c r="C491" s="278"/>
      <c r="D491" s="278"/>
      <c r="E491" s="278"/>
      <c r="F491" s="123"/>
      <c r="G491" s="279">
        <f t="shared" si="8"/>
        <v>0</v>
      </c>
    </row>
    <row r="492" spans="1:7" s="77" customFormat="1" ht="32.1" customHeight="1">
      <c r="A492" s="91"/>
      <c r="B492" s="277"/>
      <c r="C492" s="278"/>
      <c r="D492" s="278"/>
      <c r="E492" s="278"/>
      <c r="F492" s="123"/>
      <c r="G492" s="279">
        <f t="shared" si="8"/>
        <v>0</v>
      </c>
    </row>
    <row r="493" spans="1:7" s="77" customFormat="1" ht="32.1" customHeight="1">
      <c r="A493" s="91"/>
      <c r="B493" s="277"/>
      <c r="C493" s="278"/>
      <c r="D493" s="278"/>
      <c r="E493" s="278"/>
      <c r="F493" s="123"/>
      <c r="G493" s="279">
        <f t="shared" si="8"/>
        <v>0</v>
      </c>
    </row>
    <row r="494" spans="1:7" s="77" customFormat="1" ht="32.1" customHeight="1">
      <c r="A494" s="91"/>
      <c r="B494" s="277"/>
      <c r="C494" s="278"/>
      <c r="D494" s="278"/>
      <c r="E494" s="278"/>
      <c r="F494" s="123"/>
      <c r="G494" s="279">
        <f t="shared" si="8"/>
        <v>0</v>
      </c>
    </row>
    <row r="495" spans="1:7" s="77" customFormat="1" ht="32.1" customHeight="1">
      <c r="A495" s="91"/>
      <c r="B495" s="277"/>
      <c r="C495" s="278"/>
      <c r="D495" s="278"/>
      <c r="E495" s="278"/>
      <c r="F495" s="123"/>
      <c r="G495" s="279">
        <f t="shared" si="8"/>
        <v>0</v>
      </c>
    </row>
    <row r="496" spans="1:7" s="77" customFormat="1" ht="32.1" customHeight="1">
      <c r="A496" s="91"/>
      <c r="B496" s="277"/>
      <c r="C496" s="278"/>
      <c r="D496" s="278"/>
      <c r="E496" s="278"/>
      <c r="F496" s="123"/>
      <c r="G496" s="279">
        <f t="shared" si="8"/>
        <v>0</v>
      </c>
    </row>
    <row r="497" spans="1:7" s="77" customFormat="1" ht="32.1" customHeight="1">
      <c r="A497" s="91"/>
      <c r="B497" s="277"/>
      <c r="C497" s="278"/>
      <c r="D497" s="278"/>
      <c r="E497" s="278"/>
      <c r="F497" s="123"/>
      <c r="G497" s="279">
        <f t="shared" si="8"/>
        <v>0</v>
      </c>
    </row>
    <row r="498" spans="1:7" s="77" customFormat="1" ht="32.1" customHeight="1">
      <c r="A498" s="91"/>
      <c r="B498" s="277"/>
      <c r="C498" s="278"/>
      <c r="D498" s="278"/>
      <c r="E498" s="278"/>
      <c r="F498" s="123"/>
      <c r="G498" s="279">
        <f t="shared" si="8"/>
        <v>0</v>
      </c>
    </row>
    <row r="499" spans="1:7" s="77" customFormat="1" ht="32.1" customHeight="1">
      <c r="A499" s="91"/>
      <c r="B499" s="277"/>
      <c r="C499" s="278"/>
      <c r="D499" s="278"/>
      <c r="E499" s="278"/>
      <c r="F499" s="123"/>
      <c r="G499" s="279">
        <f t="shared" si="8"/>
        <v>0</v>
      </c>
    </row>
    <row r="500" spans="1:7" s="77" customFormat="1" ht="32.1" customHeight="1">
      <c r="A500" s="91"/>
      <c r="B500" s="277"/>
      <c r="C500" s="278"/>
      <c r="D500" s="278"/>
      <c r="E500" s="278"/>
      <c r="F500" s="123"/>
      <c r="G500" s="279">
        <f t="shared" si="8"/>
        <v>0</v>
      </c>
    </row>
    <row r="501" spans="1:7" s="77" customFormat="1" ht="32.1" customHeight="1">
      <c r="A501" s="91"/>
      <c r="B501" s="277"/>
      <c r="C501" s="278"/>
      <c r="D501" s="278"/>
      <c r="E501" s="278"/>
      <c r="F501" s="123"/>
      <c r="G501" s="279">
        <f t="shared" si="8"/>
        <v>0</v>
      </c>
    </row>
    <row r="502" spans="1:7" s="77" customFormat="1" ht="32.1" customHeight="1">
      <c r="A502" s="91"/>
      <c r="B502" s="277"/>
      <c r="C502" s="278"/>
      <c r="D502" s="278"/>
      <c r="E502" s="278"/>
      <c r="F502" s="123"/>
      <c r="G502" s="279">
        <f t="shared" si="8"/>
        <v>0</v>
      </c>
    </row>
    <row r="503" spans="1:7" s="77" customFormat="1" ht="32.1" customHeight="1">
      <c r="A503" s="91"/>
      <c r="B503" s="277"/>
      <c r="C503" s="278"/>
      <c r="D503" s="278"/>
      <c r="E503" s="278"/>
      <c r="F503" s="123"/>
      <c r="G503" s="279">
        <f t="shared" si="8"/>
        <v>0</v>
      </c>
    </row>
    <row r="504" spans="1:7" s="77" customFormat="1" ht="32.1" customHeight="1">
      <c r="A504" s="91"/>
      <c r="B504" s="277"/>
      <c r="C504" s="278"/>
      <c r="D504" s="278"/>
      <c r="E504" s="278"/>
      <c r="F504" s="123"/>
      <c r="G504" s="279">
        <f t="shared" si="8"/>
        <v>0</v>
      </c>
    </row>
    <row r="505" spans="1:7" s="77" customFormat="1" ht="32.1" customHeight="1">
      <c r="A505" s="91"/>
      <c r="B505" s="277"/>
      <c r="C505" s="278"/>
      <c r="D505" s="278"/>
      <c r="E505" s="278"/>
      <c r="F505" s="123"/>
      <c r="G505" s="279">
        <f t="shared" si="8"/>
        <v>0</v>
      </c>
    </row>
    <row r="506" spans="1:7" s="77" customFormat="1" ht="32.1" customHeight="1">
      <c r="A506" s="91"/>
      <c r="B506" s="277"/>
      <c r="C506" s="278"/>
      <c r="D506" s="278"/>
      <c r="E506" s="278"/>
      <c r="F506" s="123"/>
      <c r="G506" s="279">
        <f t="shared" si="8"/>
        <v>0</v>
      </c>
    </row>
    <row r="507" spans="1:7" s="77" customFormat="1" ht="32.1" customHeight="1">
      <c r="A507" s="91"/>
      <c r="B507" s="277"/>
      <c r="C507" s="278"/>
      <c r="D507" s="278"/>
      <c r="E507" s="278"/>
      <c r="F507" s="123"/>
      <c r="G507" s="279">
        <f t="shared" si="8"/>
        <v>0</v>
      </c>
    </row>
    <row r="508" spans="1:7" s="77" customFormat="1" ht="32.1" customHeight="1">
      <c r="A508" s="91"/>
      <c r="B508" s="277"/>
      <c r="C508" s="278"/>
      <c r="D508" s="278"/>
      <c r="E508" s="278"/>
      <c r="F508" s="123"/>
      <c r="G508" s="279">
        <f t="shared" si="8"/>
        <v>0</v>
      </c>
    </row>
    <row r="509" spans="1:7" s="77" customFormat="1" ht="32.1" customHeight="1">
      <c r="A509" s="91"/>
      <c r="B509" s="277"/>
      <c r="C509" s="278"/>
      <c r="D509" s="278"/>
      <c r="E509" s="278"/>
      <c r="F509" s="123"/>
      <c r="G509" s="279">
        <f t="shared" si="8"/>
        <v>0</v>
      </c>
    </row>
    <row r="510" spans="1:7" s="77" customFormat="1" ht="32.1" customHeight="1">
      <c r="A510" s="91"/>
      <c r="B510" s="277"/>
      <c r="C510" s="278"/>
      <c r="D510" s="278"/>
      <c r="E510" s="278"/>
      <c r="F510" s="123"/>
      <c r="G510" s="279">
        <f t="shared" si="8"/>
        <v>0</v>
      </c>
    </row>
    <row r="511" spans="1:7" s="77" customFormat="1" ht="32.1" customHeight="1">
      <c r="A511" s="91"/>
      <c r="B511" s="277"/>
      <c r="C511" s="278"/>
      <c r="D511" s="278"/>
      <c r="E511" s="278"/>
      <c r="F511" s="123"/>
      <c r="G511" s="279">
        <f t="shared" si="8"/>
        <v>0</v>
      </c>
    </row>
    <row r="512" spans="1:7" s="77" customFormat="1" ht="32.1" customHeight="1">
      <c r="A512" s="91"/>
      <c r="B512" s="277"/>
      <c r="C512" s="278"/>
      <c r="D512" s="278"/>
      <c r="E512" s="278"/>
      <c r="F512" s="123"/>
      <c r="G512" s="279">
        <f t="shared" si="8"/>
        <v>0</v>
      </c>
    </row>
    <row r="513" spans="1:7" s="77" customFormat="1" ht="32.1" customHeight="1">
      <c r="A513" s="91"/>
      <c r="B513" s="277"/>
      <c r="C513" s="278"/>
      <c r="D513" s="278"/>
      <c r="E513" s="278"/>
      <c r="F513" s="123"/>
      <c r="G513" s="279">
        <f t="shared" si="8"/>
        <v>0</v>
      </c>
    </row>
    <row r="514" spans="1:7" s="77" customFormat="1" ht="32.1" customHeight="1">
      <c r="A514" s="91"/>
      <c r="B514" s="277"/>
      <c r="C514" s="278"/>
      <c r="D514" s="278"/>
      <c r="E514" s="278"/>
      <c r="F514" s="123"/>
      <c r="G514" s="279">
        <f t="shared" si="8"/>
        <v>0</v>
      </c>
    </row>
    <row r="515" spans="1:7" s="77" customFormat="1" ht="32.1" customHeight="1">
      <c r="A515" s="91"/>
      <c r="B515" s="277"/>
      <c r="C515" s="278"/>
      <c r="D515" s="278"/>
      <c r="E515" s="278"/>
      <c r="F515" s="123"/>
      <c r="G515" s="279">
        <f t="shared" si="8"/>
        <v>0</v>
      </c>
    </row>
    <row r="516" spans="1:7" s="77" customFormat="1" ht="32.1" customHeight="1">
      <c r="A516" s="91"/>
      <c r="B516" s="277"/>
      <c r="C516" s="278"/>
      <c r="D516" s="278"/>
      <c r="E516" s="278"/>
      <c r="F516" s="123"/>
      <c r="G516" s="279">
        <f t="shared" si="8"/>
        <v>0</v>
      </c>
    </row>
    <row r="517" spans="1:7" s="77" customFormat="1" ht="32.1" customHeight="1">
      <c r="A517" s="91"/>
      <c r="B517" s="277"/>
      <c r="C517" s="278"/>
      <c r="D517" s="278"/>
      <c r="E517" s="278"/>
      <c r="F517" s="123"/>
      <c r="G517" s="279">
        <f t="shared" si="8"/>
        <v>0</v>
      </c>
    </row>
    <row r="518" spans="1:7" s="77" customFormat="1" ht="32.1" customHeight="1">
      <c r="A518" s="91"/>
      <c r="B518" s="277"/>
      <c r="C518" s="278"/>
      <c r="D518" s="278"/>
      <c r="E518" s="278"/>
      <c r="F518" s="123"/>
      <c r="G518" s="279">
        <f t="shared" si="8"/>
        <v>0</v>
      </c>
    </row>
    <row r="519" spans="1:7" s="77" customFormat="1" ht="32.1" customHeight="1">
      <c r="A519" s="91"/>
      <c r="B519" s="277"/>
      <c r="C519" s="278"/>
      <c r="D519" s="278"/>
      <c r="E519" s="278"/>
      <c r="F519" s="123"/>
      <c r="G519" s="279">
        <f t="shared" si="8"/>
        <v>0</v>
      </c>
    </row>
    <row r="520" spans="1:7" s="77" customFormat="1" ht="32.1" customHeight="1">
      <c r="A520" s="91"/>
      <c r="B520" s="277"/>
      <c r="C520" s="278"/>
      <c r="D520" s="278"/>
      <c r="E520" s="278"/>
      <c r="F520" s="123"/>
      <c r="G520" s="279">
        <f t="shared" si="8"/>
        <v>0</v>
      </c>
    </row>
    <row r="521" spans="1:7" s="77" customFormat="1" ht="32.1" customHeight="1">
      <c r="A521" s="91"/>
      <c r="B521" s="277"/>
      <c r="C521" s="278"/>
      <c r="D521" s="278"/>
      <c r="E521" s="278"/>
      <c r="F521" s="123"/>
      <c r="G521" s="279">
        <f t="shared" si="8"/>
        <v>0</v>
      </c>
    </row>
    <row r="522" spans="1:7" s="77" customFormat="1" ht="32.1" customHeight="1">
      <c r="A522" s="91"/>
      <c r="B522" s="277"/>
      <c r="C522" s="278"/>
      <c r="D522" s="278"/>
      <c r="E522" s="278"/>
      <c r="F522" s="123"/>
      <c r="G522" s="279">
        <f t="shared" si="8"/>
        <v>0</v>
      </c>
    </row>
    <row r="523" spans="1:7" s="77" customFormat="1" ht="32.1" customHeight="1">
      <c r="A523" s="91"/>
      <c r="B523" s="277"/>
      <c r="C523" s="278"/>
      <c r="D523" s="278"/>
      <c r="E523" s="278"/>
      <c r="F523" s="123"/>
      <c r="G523" s="279">
        <f t="shared" si="8"/>
        <v>0</v>
      </c>
    </row>
    <row r="524" spans="1:7" s="77" customFormat="1" ht="32.1" customHeight="1">
      <c r="A524" s="91"/>
      <c r="B524" s="277"/>
      <c r="C524" s="278"/>
      <c r="D524" s="278"/>
      <c r="E524" s="278"/>
      <c r="F524" s="123"/>
      <c r="G524" s="279">
        <f t="shared" si="8"/>
        <v>0</v>
      </c>
    </row>
    <row r="525" spans="1:7" s="77" customFormat="1" ht="32.1" customHeight="1">
      <c r="A525" s="91"/>
      <c r="B525" s="277"/>
      <c r="C525" s="278"/>
      <c r="D525" s="278"/>
      <c r="E525" s="278"/>
      <c r="F525" s="123"/>
      <c r="G525" s="279">
        <f t="shared" si="8"/>
        <v>0</v>
      </c>
    </row>
    <row r="526" spans="1:7" s="77" customFormat="1" ht="32.1" customHeight="1">
      <c r="A526" s="91"/>
      <c r="B526" s="277"/>
      <c r="C526" s="278"/>
      <c r="D526" s="278"/>
      <c r="E526" s="278"/>
      <c r="F526" s="123"/>
      <c r="G526" s="279">
        <f t="shared" si="8"/>
        <v>0</v>
      </c>
    </row>
    <row r="527" spans="1:7" s="77" customFormat="1" ht="32.1" customHeight="1">
      <c r="A527" s="91"/>
      <c r="B527" s="277"/>
      <c r="C527" s="278"/>
      <c r="D527" s="278"/>
      <c r="E527" s="278"/>
      <c r="F527" s="123"/>
      <c r="G527" s="279">
        <f t="shared" si="8"/>
        <v>0</v>
      </c>
    </row>
    <row r="528" spans="1:7" s="77" customFormat="1" ht="32.1" customHeight="1">
      <c r="A528" s="91"/>
      <c r="B528" s="277"/>
      <c r="C528" s="278"/>
      <c r="D528" s="278"/>
      <c r="E528" s="278"/>
      <c r="F528" s="123"/>
      <c r="G528" s="279">
        <f t="shared" si="8"/>
        <v>0</v>
      </c>
    </row>
    <row r="529" spans="1:7" s="77" customFormat="1" ht="32.1" customHeight="1">
      <c r="A529" s="91"/>
      <c r="B529" s="277"/>
      <c r="C529" s="278"/>
      <c r="D529" s="278"/>
      <c r="E529" s="278"/>
      <c r="F529" s="123"/>
      <c r="G529" s="279">
        <f t="shared" si="8"/>
        <v>0</v>
      </c>
    </row>
    <row r="530" spans="1:7" s="77" customFormat="1" ht="32.1" customHeight="1">
      <c r="A530" s="91"/>
      <c r="B530" s="277"/>
      <c r="C530" s="278"/>
      <c r="D530" s="278"/>
      <c r="E530" s="278"/>
      <c r="F530" s="123"/>
      <c r="G530" s="279">
        <f t="shared" si="8"/>
        <v>0</v>
      </c>
    </row>
    <row r="531" spans="1:7" s="77" customFormat="1" ht="32.1" customHeight="1">
      <c r="A531" s="91"/>
      <c r="B531" s="277"/>
      <c r="C531" s="278"/>
      <c r="D531" s="278"/>
      <c r="E531" s="278"/>
      <c r="F531" s="123"/>
      <c r="G531" s="279">
        <f t="shared" si="8"/>
        <v>0</v>
      </c>
    </row>
    <row r="532" spans="1:7" s="77" customFormat="1" ht="32.1" customHeight="1">
      <c r="A532" s="91"/>
      <c r="B532" s="277"/>
      <c r="C532" s="278"/>
      <c r="D532" s="278"/>
      <c r="E532" s="278"/>
      <c r="F532" s="123"/>
      <c r="G532" s="279">
        <f t="shared" si="8"/>
        <v>0</v>
      </c>
    </row>
    <row r="533" spans="1:7" s="77" customFormat="1" ht="32.1" customHeight="1">
      <c r="A533" s="91"/>
      <c r="B533" s="277"/>
      <c r="C533" s="278"/>
      <c r="D533" s="278"/>
      <c r="E533" s="278"/>
      <c r="F533" s="123"/>
      <c r="G533" s="279">
        <f t="shared" ref="G533:G596" si="9">C533-D533+(E533+F533)</f>
        <v>0</v>
      </c>
    </row>
    <row r="534" spans="1:7" s="77" customFormat="1" ht="32.1" customHeight="1">
      <c r="A534" s="91"/>
      <c r="B534" s="277"/>
      <c r="C534" s="278"/>
      <c r="D534" s="278"/>
      <c r="E534" s="278"/>
      <c r="F534" s="123"/>
      <c r="G534" s="279">
        <f t="shared" si="9"/>
        <v>0</v>
      </c>
    </row>
    <row r="535" spans="1:7" s="77" customFormat="1" ht="32.1" customHeight="1">
      <c r="A535" s="91"/>
      <c r="B535" s="277"/>
      <c r="C535" s="278"/>
      <c r="D535" s="278"/>
      <c r="E535" s="278"/>
      <c r="F535" s="123"/>
      <c r="G535" s="279">
        <f t="shared" si="9"/>
        <v>0</v>
      </c>
    </row>
    <row r="536" spans="1:7" s="77" customFormat="1" ht="32.1" customHeight="1">
      <c r="A536" s="91"/>
      <c r="B536" s="277"/>
      <c r="C536" s="278"/>
      <c r="D536" s="278"/>
      <c r="E536" s="278"/>
      <c r="F536" s="123"/>
      <c r="G536" s="279">
        <f t="shared" si="9"/>
        <v>0</v>
      </c>
    </row>
    <row r="537" spans="1:7" s="77" customFormat="1" ht="32.1" customHeight="1">
      <c r="A537" s="91"/>
      <c r="B537" s="277"/>
      <c r="C537" s="278"/>
      <c r="D537" s="278"/>
      <c r="E537" s="278"/>
      <c r="F537" s="123"/>
      <c r="G537" s="279">
        <f t="shared" si="9"/>
        <v>0</v>
      </c>
    </row>
    <row r="538" spans="1:7" s="77" customFormat="1" ht="32.1" customHeight="1">
      <c r="A538" s="91"/>
      <c r="B538" s="277"/>
      <c r="C538" s="278"/>
      <c r="D538" s="278"/>
      <c r="E538" s="278"/>
      <c r="F538" s="123"/>
      <c r="G538" s="279">
        <f t="shared" si="9"/>
        <v>0</v>
      </c>
    </row>
    <row r="539" spans="1:7" s="77" customFormat="1" ht="32.1" customHeight="1">
      <c r="A539" s="91"/>
      <c r="B539" s="277"/>
      <c r="C539" s="278"/>
      <c r="D539" s="278"/>
      <c r="E539" s="278"/>
      <c r="F539" s="123"/>
      <c r="G539" s="279">
        <f t="shared" si="9"/>
        <v>0</v>
      </c>
    </row>
    <row r="540" spans="1:7" s="77" customFormat="1" ht="32.1" customHeight="1">
      <c r="A540" s="91"/>
      <c r="B540" s="277"/>
      <c r="C540" s="278"/>
      <c r="D540" s="278"/>
      <c r="E540" s="278"/>
      <c r="F540" s="123"/>
      <c r="G540" s="279">
        <f t="shared" si="9"/>
        <v>0</v>
      </c>
    </row>
    <row r="541" spans="1:7" s="77" customFormat="1" ht="32.1" customHeight="1">
      <c r="A541" s="91"/>
      <c r="B541" s="277"/>
      <c r="C541" s="278"/>
      <c r="D541" s="278"/>
      <c r="E541" s="278"/>
      <c r="F541" s="123"/>
      <c r="G541" s="279">
        <f t="shared" si="9"/>
        <v>0</v>
      </c>
    </row>
    <row r="542" spans="1:7" s="77" customFormat="1" ht="32.1" customHeight="1">
      <c r="A542" s="91"/>
      <c r="B542" s="277"/>
      <c r="C542" s="278"/>
      <c r="D542" s="278"/>
      <c r="E542" s="278"/>
      <c r="F542" s="123"/>
      <c r="G542" s="279">
        <f t="shared" si="9"/>
        <v>0</v>
      </c>
    </row>
    <row r="543" spans="1:7" s="77" customFormat="1" ht="32.1" customHeight="1">
      <c r="A543" s="91"/>
      <c r="B543" s="277"/>
      <c r="C543" s="278"/>
      <c r="D543" s="278"/>
      <c r="E543" s="278"/>
      <c r="F543" s="123"/>
      <c r="G543" s="279">
        <f t="shared" si="9"/>
        <v>0</v>
      </c>
    </row>
    <row r="544" spans="1:7" s="77" customFormat="1" ht="32.1" customHeight="1">
      <c r="A544" s="91"/>
      <c r="B544" s="277"/>
      <c r="C544" s="278"/>
      <c r="D544" s="278"/>
      <c r="E544" s="278"/>
      <c r="F544" s="123"/>
      <c r="G544" s="279">
        <f t="shared" si="9"/>
        <v>0</v>
      </c>
    </row>
    <row r="545" spans="1:7" s="77" customFormat="1" ht="32.1" customHeight="1">
      <c r="A545" s="91"/>
      <c r="B545" s="277"/>
      <c r="C545" s="278"/>
      <c r="D545" s="278"/>
      <c r="E545" s="278"/>
      <c r="F545" s="123"/>
      <c r="G545" s="279">
        <f t="shared" si="9"/>
        <v>0</v>
      </c>
    </row>
    <row r="546" spans="1:7" s="77" customFormat="1" ht="32.1" customHeight="1">
      <c r="A546" s="91"/>
      <c r="B546" s="277"/>
      <c r="C546" s="278"/>
      <c r="D546" s="278"/>
      <c r="E546" s="278"/>
      <c r="F546" s="123"/>
      <c r="G546" s="279">
        <f t="shared" si="9"/>
        <v>0</v>
      </c>
    </row>
    <row r="547" spans="1:7" s="77" customFormat="1" ht="32.1" customHeight="1">
      <c r="A547" s="91"/>
      <c r="B547" s="277"/>
      <c r="C547" s="278"/>
      <c r="D547" s="278"/>
      <c r="E547" s="278"/>
      <c r="F547" s="123"/>
      <c r="G547" s="279">
        <f t="shared" si="9"/>
        <v>0</v>
      </c>
    </row>
    <row r="548" spans="1:7" s="77" customFormat="1" ht="32.1" customHeight="1">
      <c r="A548" s="91"/>
      <c r="B548" s="277"/>
      <c r="C548" s="278"/>
      <c r="D548" s="278"/>
      <c r="E548" s="278"/>
      <c r="F548" s="123"/>
      <c r="G548" s="279">
        <f t="shared" si="9"/>
        <v>0</v>
      </c>
    </row>
    <row r="549" spans="1:7" s="77" customFormat="1" ht="32.1" customHeight="1">
      <c r="A549" s="91"/>
      <c r="B549" s="277"/>
      <c r="C549" s="278"/>
      <c r="D549" s="278"/>
      <c r="E549" s="278"/>
      <c r="F549" s="123"/>
      <c r="G549" s="279">
        <f t="shared" si="9"/>
        <v>0</v>
      </c>
    </row>
    <row r="550" spans="1:7" s="77" customFormat="1" ht="32.1" customHeight="1">
      <c r="A550" s="91"/>
      <c r="B550" s="277"/>
      <c r="C550" s="278"/>
      <c r="D550" s="278"/>
      <c r="E550" s="278"/>
      <c r="F550" s="123"/>
      <c r="G550" s="279">
        <f t="shared" si="9"/>
        <v>0</v>
      </c>
    </row>
    <row r="551" spans="1:7" s="77" customFormat="1" ht="32.1" customHeight="1">
      <c r="A551" s="91"/>
      <c r="B551" s="277"/>
      <c r="C551" s="278"/>
      <c r="D551" s="278"/>
      <c r="E551" s="278"/>
      <c r="F551" s="123"/>
      <c r="G551" s="279">
        <f t="shared" si="9"/>
        <v>0</v>
      </c>
    </row>
    <row r="552" spans="1:7" s="77" customFormat="1" ht="32.1" customHeight="1">
      <c r="A552" s="91"/>
      <c r="B552" s="277"/>
      <c r="C552" s="278"/>
      <c r="D552" s="278"/>
      <c r="E552" s="278"/>
      <c r="F552" s="123"/>
      <c r="G552" s="279">
        <f t="shared" si="9"/>
        <v>0</v>
      </c>
    </row>
    <row r="553" spans="1:7" s="77" customFormat="1" ht="32.1" customHeight="1">
      <c r="A553" s="91"/>
      <c r="B553" s="277"/>
      <c r="C553" s="278"/>
      <c r="D553" s="278"/>
      <c r="E553" s="278"/>
      <c r="F553" s="123"/>
      <c r="G553" s="279">
        <f t="shared" si="9"/>
        <v>0</v>
      </c>
    </row>
    <row r="554" spans="1:7" s="77" customFormat="1" ht="32.1" customHeight="1">
      <c r="A554" s="91"/>
      <c r="B554" s="277"/>
      <c r="C554" s="278"/>
      <c r="D554" s="278"/>
      <c r="E554" s="278"/>
      <c r="F554" s="123"/>
      <c r="G554" s="279">
        <f t="shared" si="9"/>
        <v>0</v>
      </c>
    </row>
    <row r="555" spans="1:7" s="77" customFormat="1" ht="32.1" customHeight="1">
      <c r="A555" s="91"/>
      <c r="B555" s="277"/>
      <c r="C555" s="278"/>
      <c r="D555" s="278"/>
      <c r="E555" s="278"/>
      <c r="F555" s="123"/>
      <c r="G555" s="279">
        <f t="shared" si="9"/>
        <v>0</v>
      </c>
    </row>
    <row r="556" spans="1:7" s="77" customFormat="1" ht="32.1" customHeight="1">
      <c r="A556" s="91"/>
      <c r="B556" s="277"/>
      <c r="C556" s="278"/>
      <c r="D556" s="278"/>
      <c r="E556" s="278"/>
      <c r="F556" s="123"/>
      <c r="G556" s="279">
        <f t="shared" si="9"/>
        <v>0</v>
      </c>
    </row>
    <row r="557" spans="1:7" s="77" customFormat="1" ht="32.1" customHeight="1">
      <c r="A557" s="91"/>
      <c r="B557" s="277"/>
      <c r="C557" s="278"/>
      <c r="D557" s="278"/>
      <c r="E557" s="278"/>
      <c r="F557" s="123"/>
      <c r="G557" s="279">
        <f t="shared" si="9"/>
        <v>0</v>
      </c>
    </row>
    <row r="558" spans="1:7" s="77" customFormat="1" ht="32.1" customHeight="1">
      <c r="A558" s="91"/>
      <c r="B558" s="277"/>
      <c r="C558" s="278"/>
      <c r="D558" s="278"/>
      <c r="E558" s="278"/>
      <c r="F558" s="123"/>
      <c r="G558" s="279">
        <f t="shared" si="9"/>
        <v>0</v>
      </c>
    </row>
    <row r="559" spans="1:7" s="77" customFormat="1" ht="32.1" customHeight="1">
      <c r="A559" s="91"/>
      <c r="B559" s="277"/>
      <c r="C559" s="278"/>
      <c r="D559" s="278"/>
      <c r="E559" s="278"/>
      <c r="F559" s="123"/>
      <c r="G559" s="279">
        <f t="shared" si="9"/>
        <v>0</v>
      </c>
    </row>
    <row r="560" spans="1:7" s="77" customFormat="1" ht="32.1" customHeight="1">
      <c r="A560" s="91"/>
      <c r="B560" s="277"/>
      <c r="C560" s="278"/>
      <c r="D560" s="278"/>
      <c r="E560" s="278"/>
      <c r="F560" s="123"/>
      <c r="G560" s="279">
        <f t="shared" si="9"/>
        <v>0</v>
      </c>
    </row>
    <row r="561" spans="1:7" s="77" customFormat="1" ht="32.1" customHeight="1">
      <c r="A561" s="91"/>
      <c r="B561" s="277"/>
      <c r="C561" s="278"/>
      <c r="D561" s="278"/>
      <c r="E561" s="278"/>
      <c r="F561" s="123"/>
      <c r="G561" s="279">
        <f t="shared" si="9"/>
        <v>0</v>
      </c>
    </row>
    <row r="562" spans="1:7" s="77" customFormat="1" ht="32.1" customHeight="1">
      <c r="A562" s="91"/>
      <c r="B562" s="277"/>
      <c r="C562" s="278"/>
      <c r="D562" s="278"/>
      <c r="E562" s="278"/>
      <c r="F562" s="123"/>
      <c r="G562" s="279">
        <f t="shared" si="9"/>
        <v>0</v>
      </c>
    </row>
    <row r="563" spans="1:7" s="77" customFormat="1" ht="32.1" customHeight="1">
      <c r="A563" s="91"/>
      <c r="B563" s="277"/>
      <c r="C563" s="278"/>
      <c r="D563" s="278"/>
      <c r="E563" s="278"/>
      <c r="F563" s="123"/>
      <c r="G563" s="279">
        <f t="shared" si="9"/>
        <v>0</v>
      </c>
    </row>
    <row r="564" spans="1:7" s="77" customFormat="1" ht="32.1" customHeight="1">
      <c r="A564" s="91"/>
      <c r="B564" s="277"/>
      <c r="C564" s="278"/>
      <c r="D564" s="278"/>
      <c r="E564" s="278"/>
      <c r="F564" s="123"/>
      <c r="G564" s="279">
        <f t="shared" si="9"/>
        <v>0</v>
      </c>
    </row>
    <row r="565" spans="1:7" s="77" customFormat="1" ht="32.1" customHeight="1">
      <c r="A565" s="91"/>
      <c r="B565" s="277"/>
      <c r="C565" s="278"/>
      <c r="D565" s="278"/>
      <c r="E565" s="278"/>
      <c r="F565" s="123"/>
      <c r="G565" s="279">
        <f t="shared" si="9"/>
        <v>0</v>
      </c>
    </row>
    <row r="566" spans="1:7" s="77" customFormat="1" ht="32.1" customHeight="1">
      <c r="A566" s="91"/>
      <c r="B566" s="277"/>
      <c r="C566" s="278"/>
      <c r="D566" s="278"/>
      <c r="E566" s="278"/>
      <c r="F566" s="123"/>
      <c r="G566" s="279">
        <f t="shared" si="9"/>
        <v>0</v>
      </c>
    </row>
    <row r="567" spans="1:7" s="77" customFormat="1" ht="32.1" customHeight="1">
      <c r="A567" s="91"/>
      <c r="B567" s="277"/>
      <c r="C567" s="278"/>
      <c r="D567" s="278"/>
      <c r="E567" s="278"/>
      <c r="F567" s="123"/>
      <c r="G567" s="279">
        <f t="shared" si="9"/>
        <v>0</v>
      </c>
    </row>
    <row r="568" spans="1:7" s="77" customFormat="1" ht="32.1" customHeight="1">
      <c r="A568" s="91"/>
      <c r="B568" s="277"/>
      <c r="C568" s="278"/>
      <c r="D568" s="278"/>
      <c r="E568" s="278"/>
      <c r="F568" s="123"/>
      <c r="G568" s="279">
        <f t="shared" si="9"/>
        <v>0</v>
      </c>
    </row>
    <row r="569" spans="1:7" s="77" customFormat="1" ht="32.1" customHeight="1">
      <c r="A569" s="91"/>
      <c r="B569" s="277"/>
      <c r="C569" s="278"/>
      <c r="D569" s="278"/>
      <c r="E569" s="278"/>
      <c r="F569" s="123"/>
      <c r="G569" s="279">
        <f t="shared" si="9"/>
        <v>0</v>
      </c>
    </row>
    <row r="570" spans="1:7" s="77" customFormat="1" ht="32.1" customHeight="1">
      <c r="A570" s="91"/>
      <c r="B570" s="277"/>
      <c r="C570" s="278"/>
      <c r="D570" s="278"/>
      <c r="E570" s="278"/>
      <c r="F570" s="123"/>
      <c r="G570" s="279">
        <f t="shared" si="9"/>
        <v>0</v>
      </c>
    </row>
    <row r="571" spans="1:7" s="77" customFormat="1" ht="32.1" customHeight="1">
      <c r="A571" s="91"/>
      <c r="B571" s="277"/>
      <c r="C571" s="278"/>
      <c r="D571" s="278"/>
      <c r="E571" s="278"/>
      <c r="F571" s="123"/>
      <c r="G571" s="279">
        <f t="shared" si="9"/>
        <v>0</v>
      </c>
    </row>
    <row r="572" spans="1:7" s="77" customFormat="1" ht="32.1" customHeight="1">
      <c r="A572" s="91"/>
      <c r="B572" s="277"/>
      <c r="C572" s="278"/>
      <c r="D572" s="278"/>
      <c r="E572" s="278"/>
      <c r="F572" s="123"/>
      <c r="G572" s="279">
        <f t="shared" si="9"/>
        <v>0</v>
      </c>
    </row>
    <row r="573" spans="1:7" s="77" customFormat="1" ht="32.1" customHeight="1">
      <c r="A573" s="91"/>
      <c r="B573" s="277"/>
      <c r="C573" s="278"/>
      <c r="D573" s="278"/>
      <c r="E573" s="278"/>
      <c r="F573" s="123"/>
      <c r="G573" s="279">
        <f t="shared" si="9"/>
        <v>0</v>
      </c>
    </row>
    <row r="574" spans="1:7" s="77" customFormat="1" ht="32.1" customHeight="1">
      <c r="A574" s="91"/>
      <c r="B574" s="277"/>
      <c r="C574" s="278"/>
      <c r="D574" s="278"/>
      <c r="E574" s="278"/>
      <c r="F574" s="123"/>
      <c r="G574" s="279">
        <f t="shared" si="9"/>
        <v>0</v>
      </c>
    </row>
    <row r="575" spans="1:7" s="77" customFormat="1" ht="32.1" customHeight="1">
      <c r="A575" s="91"/>
      <c r="B575" s="277"/>
      <c r="C575" s="278"/>
      <c r="D575" s="278"/>
      <c r="E575" s="278"/>
      <c r="F575" s="123"/>
      <c r="G575" s="279">
        <f t="shared" si="9"/>
        <v>0</v>
      </c>
    </row>
    <row r="576" spans="1:7" s="77" customFormat="1" ht="32.1" customHeight="1">
      <c r="A576" s="91"/>
      <c r="B576" s="277"/>
      <c r="C576" s="278"/>
      <c r="D576" s="278"/>
      <c r="E576" s="278"/>
      <c r="F576" s="123"/>
      <c r="G576" s="279">
        <f t="shared" si="9"/>
        <v>0</v>
      </c>
    </row>
    <row r="577" spans="1:7" s="77" customFormat="1" ht="32.1" customHeight="1">
      <c r="A577" s="91"/>
      <c r="B577" s="277"/>
      <c r="C577" s="278"/>
      <c r="D577" s="278"/>
      <c r="E577" s="278"/>
      <c r="F577" s="123"/>
      <c r="G577" s="279">
        <f t="shared" si="9"/>
        <v>0</v>
      </c>
    </row>
    <row r="578" spans="1:7" s="77" customFormat="1" ht="32.1" customHeight="1">
      <c r="A578" s="91"/>
      <c r="B578" s="277"/>
      <c r="C578" s="278"/>
      <c r="D578" s="278"/>
      <c r="E578" s="278"/>
      <c r="F578" s="123"/>
      <c r="G578" s="279">
        <f t="shared" si="9"/>
        <v>0</v>
      </c>
    </row>
    <row r="579" spans="1:7" s="77" customFormat="1" ht="32.1" customHeight="1">
      <c r="A579" s="91"/>
      <c r="B579" s="277"/>
      <c r="C579" s="278"/>
      <c r="D579" s="278"/>
      <c r="E579" s="278"/>
      <c r="F579" s="123"/>
      <c r="G579" s="279">
        <f t="shared" si="9"/>
        <v>0</v>
      </c>
    </row>
    <row r="580" spans="1:7" s="77" customFormat="1" ht="32.1" customHeight="1">
      <c r="A580" s="91"/>
      <c r="B580" s="277"/>
      <c r="C580" s="278"/>
      <c r="D580" s="278"/>
      <c r="E580" s="278"/>
      <c r="F580" s="123"/>
      <c r="G580" s="279">
        <f t="shared" si="9"/>
        <v>0</v>
      </c>
    </row>
    <row r="581" spans="1:7" s="77" customFormat="1" ht="32.1" customHeight="1">
      <c r="A581" s="91"/>
      <c r="B581" s="277"/>
      <c r="C581" s="278"/>
      <c r="D581" s="278"/>
      <c r="E581" s="278"/>
      <c r="F581" s="123"/>
      <c r="G581" s="279">
        <f t="shared" si="9"/>
        <v>0</v>
      </c>
    </row>
    <row r="582" spans="1:7" s="77" customFormat="1" ht="32.1" customHeight="1">
      <c r="A582" s="91"/>
      <c r="B582" s="277"/>
      <c r="C582" s="278"/>
      <c r="D582" s="278"/>
      <c r="E582" s="278"/>
      <c r="F582" s="123"/>
      <c r="G582" s="279">
        <f t="shared" si="9"/>
        <v>0</v>
      </c>
    </row>
    <row r="583" spans="1:7" s="77" customFormat="1" ht="32.1" customHeight="1">
      <c r="A583" s="91"/>
      <c r="B583" s="277"/>
      <c r="C583" s="278"/>
      <c r="D583" s="278"/>
      <c r="E583" s="278"/>
      <c r="F583" s="123"/>
      <c r="G583" s="279">
        <f t="shared" si="9"/>
        <v>0</v>
      </c>
    </row>
    <row r="584" spans="1:7" s="77" customFormat="1" ht="32.1" customHeight="1">
      <c r="A584" s="91"/>
      <c r="B584" s="277"/>
      <c r="C584" s="278"/>
      <c r="D584" s="278"/>
      <c r="E584" s="278"/>
      <c r="F584" s="123"/>
      <c r="G584" s="279">
        <f t="shared" si="9"/>
        <v>0</v>
      </c>
    </row>
    <row r="585" spans="1:7" s="77" customFormat="1" ht="32.1" customHeight="1">
      <c r="A585" s="91"/>
      <c r="B585" s="277"/>
      <c r="C585" s="278"/>
      <c r="D585" s="278"/>
      <c r="E585" s="278"/>
      <c r="F585" s="123"/>
      <c r="G585" s="279">
        <f t="shared" si="9"/>
        <v>0</v>
      </c>
    </row>
    <row r="586" spans="1:7" s="77" customFormat="1" ht="32.1" customHeight="1">
      <c r="A586" s="91"/>
      <c r="B586" s="277"/>
      <c r="C586" s="278"/>
      <c r="D586" s="278"/>
      <c r="E586" s="278"/>
      <c r="F586" s="123"/>
      <c r="G586" s="279">
        <f t="shared" si="9"/>
        <v>0</v>
      </c>
    </row>
    <row r="587" spans="1:7" s="77" customFormat="1" ht="32.1" customHeight="1">
      <c r="A587" s="91"/>
      <c r="B587" s="277"/>
      <c r="C587" s="278"/>
      <c r="D587" s="278"/>
      <c r="E587" s="278"/>
      <c r="F587" s="123"/>
      <c r="G587" s="279">
        <f t="shared" si="9"/>
        <v>0</v>
      </c>
    </row>
    <row r="588" spans="1:7" s="77" customFormat="1" ht="32.1" customHeight="1">
      <c r="A588" s="91"/>
      <c r="B588" s="277"/>
      <c r="C588" s="278"/>
      <c r="D588" s="278"/>
      <c r="E588" s="278"/>
      <c r="F588" s="123"/>
      <c r="G588" s="279">
        <f t="shared" si="9"/>
        <v>0</v>
      </c>
    </row>
    <row r="589" spans="1:7" s="77" customFormat="1" ht="32.1" customHeight="1">
      <c r="A589" s="91"/>
      <c r="B589" s="277"/>
      <c r="C589" s="278"/>
      <c r="D589" s="278"/>
      <c r="E589" s="278"/>
      <c r="F589" s="123"/>
      <c r="G589" s="279">
        <f t="shared" si="9"/>
        <v>0</v>
      </c>
    </row>
    <row r="590" spans="1:7" s="77" customFormat="1" ht="32.1" customHeight="1">
      <c r="A590" s="91"/>
      <c r="B590" s="277"/>
      <c r="C590" s="278"/>
      <c r="D590" s="278"/>
      <c r="E590" s="278"/>
      <c r="F590" s="123"/>
      <c r="G590" s="279">
        <f t="shared" si="9"/>
        <v>0</v>
      </c>
    </row>
    <row r="591" spans="1:7" s="77" customFormat="1" ht="32.1" customHeight="1">
      <c r="A591" s="91"/>
      <c r="B591" s="277"/>
      <c r="C591" s="278"/>
      <c r="D591" s="278"/>
      <c r="E591" s="278"/>
      <c r="F591" s="123"/>
      <c r="G591" s="279">
        <f t="shared" si="9"/>
        <v>0</v>
      </c>
    </row>
    <row r="592" spans="1:7" s="77" customFormat="1" ht="32.1" customHeight="1">
      <c r="A592" s="91"/>
      <c r="B592" s="277"/>
      <c r="C592" s="278"/>
      <c r="D592" s="278"/>
      <c r="E592" s="278"/>
      <c r="F592" s="123"/>
      <c r="G592" s="279">
        <f t="shared" si="9"/>
        <v>0</v>
      </c>
    </row>
    <row r="593" spans="1:7" s="77" customFormat="1" ht="32.1" customHeight="1">
      <c r="A593" s="91"/>
      <c r="B593" s="277"/>
      <c r="C593" s="278"/>
      <c r="D593" s="278"/>
      <c r="E593" s="278"/>
      <c r="F593" s="123"/>
      <c r="G593" s="279">
        <f t="shared" si="9"/>
        <v>0</v>
      </c>
    </row>
    <row r="594" spans="1:7" s="77" customFormat="1" ht="32.1" customHeight="1">
      <c r="A594" s="91"/>
      <c r="B594" s="277"/>
      <c r="C594" s="278"/>
      <c r="D594" s="278"/>
      <c r="E594" s="278"/>
      <c r="F594" s="123"/>
      <c r="G594" s="279">
        <f t="shared" si="9"/>
        <v>0</v>
      </c>
    </row>
    <row r="595" spans="1:7" s="77" customFormat="1" ht="32.1" customHeight="1">
      <c r="A595" s="91"/>
      <c r="B595" s="277"/>
      <c r="C595" s="278"/>
      <c r="D595" s="278"/>
      <c r="E595" s="278"/>
      <c r="F595" s="123"/>
      <c r="G595" s="279">
        <f t="shared" si="9"/>
        <v>0</v>
      </c>
    </row>
    <row r="596" spans="1:7" s="77" customFormat="1" ht="32.1" customHeight="1">
      <c r="A596" s="91"/>
      <c r="B596" s="277"/>
      <c r="C596" s="278"/>
      <c r="D596" s="278"/>
      <c r="E596" s="278"/>
      <c r="F596" s="123"/>
      <c r="G596" s="279">
        <f t="shared" si="9"/>
        <v>0</v>
      </c>
    </row>
    <row r="597" spans="1:7" s="77" customFormat="1" ht="32.1" customHeight="1">
      <c r="A597" s="91"/>
      <c r="B597" s="277"/>
      <c r="C597" s="278"/>
      <c r="D597" s="278"/>
      <c r="E597" s="278"/>
      <c r="F597" s="123"/>
      <c r="G597" s="279">
        <f t="shared" ref="G597:G660" si="10">C597-D597+(E597+F597)</f>
        <v>0</v>
      </c>
    </row>
    <row r="598" spans="1:7" s="77" customFormat="1" ht="32.1" customHeight="1">
      <c r="A598" s="91"/>
      <c r="B598" s="277"/>
      <c r="C598" s="278"/>
      <c r="D598" s="278"/>
      <c r="E598" s="278"/>
      <c r="F598" s="123"/>
      <c r="G598" s="279">
        <f t="shared" si="10"/>
        <v>0</v>
      </c>
    </row>
    <row r="599" spans="1:7" s="77" customFormat="1" ht="32.1" customHeight="1">
      <c r="A599" s="91"/>
      <c r="B599" s="277"/>
      <c r="C599" s="278"/>
      <c r="D599" s="278"/>
      <c r="E599" s="278"/>
      <c r="F599" s="123"/>
      <c r="G599" s="279">
        <f t="shared" si="10"/>
        <v>0</v>
      </c>
    </row>
    <row r="600" spans="1:7" s="77" customFormat="1" ht="32.1" customHeight="1">
      <c r="A600" s="91"/>
      <c r="B600" s="277"/>
      <c r="C600" s="278"/>
      <c r="D600" s="278"/>
      <c r="E600" s="278"/>
      <c r="F600" s="123"/>
      <c r="G600" s="279">
        <f t="shared" si="10"/>
        <v>0</v>
      </c>
    </row>
    <row r="601" spans="1:7" s="77" customFormat="1" ht="32.1" customHeight="1">
      <c r="A601" s="91"/>
      <c r="B601" s="277"/>
      <c r="C601" s="278"/>
      <c r="D601" s="278"/>
      <c r="E601" s="278"/>
      <c r="F601" s="123"/>
      <c r="G601" s="279">
        <f t="shared" si="10"/>
        <v>0</v>
      </c>
    </row>
    <row r="602" spans="1:7" s="77" customFormat="1" ht="32.1" customHeight="1">
      <c r="A602" s="91"/>
      <c r="B602" s="277"/>
      <c r="C602" s="278"/>
      <c r="D602" s="278"/>
      <c r="E602" s="278"/>
      <c r="F602" s="123"/>
      <c r="G602" s="279">
        <f t="shared" si="10"/>
        <v>0</v>
      </c>
    </row>
    <row r="603" spans="1:7" s="77" customFormat="1" ht="32.1" customHeight="1">
      <c r="A603" s="91"/>
      <c r="B603" s="277"/>
      <c r="C603" s="278"/>
      <c r="D603" s="278"/>
      <c r="E603" s="278"/>
      <c r="F603" s="123"/>
      <c r="G603" s="279">
        <f t="shared" si="10"/>
        <v>0</v>
      </c>
    </row>
    <row r="604" spans="1:7" s="77" customFormat="1" ht="32.1" customHeight="1">
      <c r="A604" s="91"/>
      <c r="B604" s="277"/>
      <c r="C604" s="278"/>
      <c r="D604" s="278"/>
      <c r="E604" s="278"/>
      <c r="F604" s="123"/>
      <c r="G604" s="279">
        <f t="shared" si="10"/>
        <v>0</v>
      </c>
    </row>
    <row r="605" spans="1:7" s="77" customFormat="1" ht="32.1" customHeight="1">
      <c r="A605" s="91"/>
      <c r="B605" s="277"/>
      <c r="C605" s="278"/>
      <c r="D605" s="278"/>
      <c r="E605" s="278"/>
      <c r="F605" s="123"/>
      <c r="G605" s="279">
        <f t="shared" si="10"/>
        <v>0</v>
      </c>
    </row>
    <row r="606" spans="1:7" s="77" customFormat="1" ht="32.1" customHeight="1">
      <c r="A606" s="91"/>
      <c r="B606" s="277"/>
      <c r="C606" s="278"/>
      <c r="D606" s="278"/>
      <c r="E606" s="278"/>
      <c r="F606" s="123"/>
      <c r="G606" s="279">
        <f t="shared" si="10"/>
        <v>0</v>
      </c>
    </row>
    <row r="607" spans="1:7" s="77" customFormat="1" ht="32.1" customHeight="1">
      <c r="A607" s="91"/>
      <c r="B607" s="277"/>
      <c r="C607" s="278"/>
      <c r="D607" s="278"/>
      <c r="E607" s="278"/>
      <c r="F607" s="123"/>
      <c r="G607" s="279">
        <f t="shared" si="10"/>
        <v>0</v>
      </c>
    </row>
    <row r="608" spans="1:7" s="77" customFormat="1" ht="32.1" customHeight="1">
      <c r="A608" s="91"/>
      <c r="B608" s="277"/>
      <c r="C608" s="278"/>
      <c r="D608" s="278"/>
      <c r="E608" s="278"/>
      <c r="F608" s="123"/>
      <c r="G608" s="279">
        <f t="shared" si="10"/>
        <v>0</v>
      </c>
    </row>
    <row r="609" spans="1:7" s="77" customFormat="1" ht="32.1" customHeight="1">
      <c r="A609" s="91"/>
      <c r="B609" s="277"/>
      <c r="C609" s="278"/>
      <c r="D609" s="278"/>
      <c r="E609" s="278"/>
      <c r="F609" s="123"/>
      <c r="G609" s="279">
        <f t="shared" si="10"/>
        <v>0</v>
      </c>
    </row>
    <row r="610" spans="1:7" s="77" customFormat="1" ht="32.1" customHeight="1">
      <c r="A610" s="91"/>
      <c r="B610" s="277"/>
      <c r="C610" s="278"/>
      <c r="D610" s="278"/>
      <c r="E610" s="278"/>
      <c r="F610" s="123"/>
      <c r="G610" s="279">
        <f t="shared" si="10"/>
        <v>0</v>
      </c>
    </row>
    <row r="611" spans="1:7" s="77" customFormat="1" ht="32.1" customHeight="1">
      <c r="A611" s="91"/>
      <c r="B611" s="277"/>
      <c r="C611" s="278"/>
      <c r="D611" s="278"/>
      <c r="E611" s="278"/>
      <c r="F611" s="123"/>
      <c r="G611" s="279">
        <f t="shared" si="10"/>
        <v>0</v>
      </c>
    </row>
    <row r="612" spans="1:7" s="77" customFormat="1" ht="32.1" customHeight="1">
      <c r="A612" s="91"/>
      <c r="B612" s="277"/>
      <c r="C612" s="278"/>
      <c r="D612" s="278"/>
      <c r="E612" s="278"/>
      <c r="F612" s="123"/>
      <c r="G612" s="279">
        <f t="shared" si="10"/>
        <v>0</v>
      </c>
    </row>
    <row r="613" spans="1:7" s="77" customFormat="1" ht="32.1" customHeight="1">
      <c r="A613" s="91"/>
      <c r="B613" s="277"/>
      <c r="C613" s="278"/>
      <c r="D613" s="278"/>
      <c r="E613" s="278"/>
      <c r="F613" s="123"/>
      <c r="G613" s="279">
        <f t="shared" si="10"/>
        <v>0</v>
      </c>
    </row>
    <row r="614" spans="1:7" s="77" customFormat="1" ht="32.1" customHeight="1">
      <c r="A614" s="91"/>
      <c r="B614" s="277"/>
      <c r="C614" s="278"/>
      <c r="D614" s="278"/>
      <c r="E614" s="278"/>
      <c r="F614" s="123"/>
      <c r="G614" s="279">
        <f t="shared" si="10"/>
        <v>0</v>
      </c>
    </row>
    <row r="615" spans="1:7" s="77" customFormat="1" ht="32.1" customHeight="1">
      <c r="A615" s="91"/>
      <c r="B615" s="277"/>
      <c r="C615" s="278"/>
      <c r="D615" s="278"/>
      <c r="E615" s="278"/>
      <c r="F615" s="123"/>
      <c r="G615" s="279">
        <f t="shared" si="10"/>
        <v>0</v>
      </c>
    </row>
    <row r="616" spans="1:7" s="77" customFormat="1" ht="32.1" customHeight="1">
      <c r="A616" s="91"/>
      <c r="B616" s="277"/>
      <c r="C616" s="278"/>
      <c r="D616" s="278"/>
      <c r="E616" s="278"/>
      <c r="F616" s="123"/>
      <c r="G616" s="279">
        <f t="shared" si="10"/>
        <v>0</v>
      </c>
    </row>
    <row r="617" spans="1:7" s="77" customFormat="1" ht="32.1" customHeight="1">
      <c r="A617" s="91"/>
      <c r="B617" s="277"/>
      <c r="C617" s="278"/>
      <c r="D617" s="278"/>
      <c r="E617" s="278"/>
      <c r="F617" s="123"/>
      <c r="G617" s="279">
        <f t="shared" si="10"/>
        <v>0</v>
      </c>
    </row>
    <row r="618" spans="1:7" s="77" customFormat="1" ht="32.1" customHeight="1">
      <c r="A618" s="91"/>
      <c r="B618" s="277"/>
      <c r="C618" s="278"/>
      <c r="D618" s="278"/>
      <c r="E618" s="278"/>
      <c r="F618" s="123"/>
      <c r="G618" s="279">
        <f t="shared" si="10"/>
        <v>0</v>
      </c>
    </row>
    <row r="619" spans="1:7" s="77" customFormat="1" ht="32.1" customHeight="1">
      <c r="A619" s="91"/>
      <c r="B619" s="277"/>
      <c r="C619" s="278"/>
      <c r="D619" s="278"/>
      <c r="E619" s="278"/>
      <c r="F619" s="123"/>
      <c r="G619" s="279">
        <f t="shared" si="10"/>
        <v>0</v>
      </c>
    </row>
    <row r="620" spans="1:7" s="77" customFormat="1" ht="32.1" customHeight="1">
      <c r="A620" s="91"/>
      <c r="B620" s="277"/>
      <c r="C620" s="278"/>
      <c r="D620" s="278"/>
      <c r="E620" s="278"/>
      <c r="F620" s="123"/>
      <c r="G620" s="279">
        <f t="shared" si="10"/>
        <v>0</v>
      </c>
    </row>
    <row r="621" spans="1:7" s="77" customFormat="1" ht="32.1" customHeight="1">
      <c r="A621" s="91"/>
      <c r="B621" s="277"/>
      <c r="C621" s="278"/>
      <c r="D621" s="278"/>
      <c r="E621" s="278"/>
      <c r="F621" s="123"/>
      <c r="G621" s="279">
        <f t="shared" si="10"/>
        <v>0</v>
      </c>
    </row>
    <row r="622" spans="1:7" s="77" customFormat="1" ht="32.1" customHeight="1">
      <c r="A622" s="91"/>
      <c r="B622" s="277"/>
      <c r="C622" s="278"/>
      <c r="D622" s="278"/>
      <c r="E622" s="278"/>
      <c r="F622" s="123"/>
      <c r="G622" s="279">
        <f t="shared" si="10"/>
        <v>0</v>
      </c>
    </row>
    <row r="623" spans="1:7" s="77" customFormat="1" ht="32.1" customHeight="1">
      <c r="A623" s="91"/>
      <c r="B623" s="277"/>
      <c r="C623" s="278"/>
      <c r="D623" s="278"/>
      <c r="E623" s="278"/>
      <c r="F623" s="123"/>
      <c r="G623" s="279">
        <f t="shared" si="10"/>
        <v>0</v>
      </c>
    </row>
    <row r="624" spans="1:7" s="77" customFormat="1" ht="32.1" customHeight="1">
      <c r="A624" s="91"/>
      <c r="B624" s="277"/>
      <c r="C624" s="278"/>
      <c r="D624" s="278"/>
      <c r="E624" s="278"/>
      <c r="F624" s="123"/>
      <c r="G624" s="279">
        <f t="shared" si="10"/>
        <v>0</v>
      </c>
    </row>
    <row r="625" spans="1:7" s="77" customFormat="1" ht="32.1" customHeight="1">
      <c r="A625" s="91"/>
      <c r="B625" s="277"/>
      <c r="C625" s="278"/>
      <c r="D625" s="278"/>
      <c r="E625" s="278"/>
      <c r="F625" s="123"/>
      <c r="G625" s="279">
        <f t="shared" si="10"/>
        <v>0</v>
      </c>
    </row>
    <row r="626" spans="1:7" s="77" customFormat="1" ht="32.1" customHeight="1">
      <c r="A626" s="91"/>
      <c r="B626" s="277"/>
      <c r="C626" s="278"/>
      <c r="D626" s="278"/>
      <c r="E626" s="278"/>
      <c r="F626" s="123"/>
      <c r="G626" s="279">
        <f t="shared" si="10"/>
        <v>0</v>
      </c>
    </row>
    <row r="627" spans="1:7" s="77" customFormat="1" ht="32.1" customHeight="1">
      <c r="A627" s="91"/>
      <c r="B627" s="277"/>
      <c r="C627" s="278"/>
      <c r="D627" s="278"/>
      <c r="E627" s="278"/>
      <c r="F627" s="123"/>
      <c r="G627" s="279">
        <f t="shared" si="10"/>
        <v>0</v>
      </c>
    </row>
    <row r="628" spans="1:7" s="77" customFormat="1" ht="32.1" customHeight="1">
      <c r="A628" s="91"/>
      <c r="B628" s="277"/>
      <c r="C628" s="278"/>
      <c r="D628" s="278"/>
      <c r="E628" s="278"/>
      <c r="F628" s="123"/>
      <c r="G628" s="279">
        <f t="shared" si="10"/>
        <v>0</v>
      </c>
    </row>
    <row r="629" spans="1:7" s="77" customFormat="1" ht="32.1" customHeight="1">
      <c r="A629" s="91"/>
      <c r="B629" s="277"/>
      <c r="C629" s="278"/>
      <c r="D629" s="278"/>
      <c r="E629" s="278"/>
      <c r="F629" s="123"/>
      <c r="G629" s="279">
        <f t="shared" si="10"/>
        <v>0</v>
      </c>
    </row>
    <row r="630" spans="1:7" s="77" customFormat="1" ht="32.1" customHeight="1">
      <c r="A630" s="91"/>
      <c r="B630" s="277"/>
      <c r="C630" s="278"/>
      <c r="D630" s="278"/>
      <c r="E630" s="278"/>
      <c r="F630" s="123"/>
      <c r="G630" s="279">
        <f t="shared" si="10"/>
        <v>0</v>
      </c>
    </row>
    <row r="631" spans="1:7" s="77" customFormat="1" ht="32.1" customHeight="1">
      <c r="A631" s="91"/>
      <c r="B631" s="277"/>
      <c r="C631" s="278"/>
      <c r="D631" s="278"/>
      <c r="E631" s="278"/>
      <c r="F631" s="123"/>
      <c r="G631" s="279">
        <f t="shared" si="10"/>
        <v>0</v>
      </c>
    </row>
    <row r="632" spans="1:7" s="77" customFormat="1" ht="32.1" customHeight="1">
      <c r="A632" s="91"/>
      <c r="B632" s="277"/>
      <c r="C632" s="278"/>
      <c r="D632" s="278"/>
      <c r="E632" s="278"/>
      <c r="F632" s="123"/>
      <c r="G632" s="279">
        <f t="shared" si="10"/>
        <v>0</v>
      </c>
    </row>
    <row r="633" spans="1:7" s="77" customFormat="1" ht="32.1" customHeight="1">
      <c r="A633" s="91"/>
      <c r="B633" s="277"/>
      <c r="C633" s="278"/>
      <c r="D633" s="278"/>
      <c r="E633" s="278"/>
      <c r="F633" s="123"/>
      <c r="G633" s="279">
        <f t="shared" si="10"/>
        <v>0</v>
      </c>
    </row>
    <row r="634" spans="1:7" s="77" customFormat="1" ht="32.1" customHeight="1">
      <c r="A634" s="91"/>
      <c r="B634" s="277"/>
      <c r="C634" s="278"/>
      <c r="D634" s="278"/>
      <c r="E634" s="278"/>
      <c r="F634" s="123"/>
      <c r="G634" s="279">
        <f t="shared" si="10"/>
        <v>0</v>
      </c>
    </row>
    <row r="635" spans="1:7" s="77" customFormat="1" ht="32.1" customHeight="1">
      <c r="A635" s="91"/>
      <c r="B635" s="277"/>
      <c r="C635" s="278"/>
      <c r="D635" s="278"/>
      <c r="E635" s="278"/>
      <c r="F635" s="123"/>
      <c r="G635" s="279">
        <f t="shared" si="10"/>
        <v>0</v>
      </c>
    </row>
    <row r="636" spans="1:7" s="77" customFormat="1" ht="32.1" customHeight="1">
      <c r="A636" s="91"/>
      <c r="B636" s="277"/>
      <c r="C636" s="278"/>
      <c r="D636" s="278"/>
      <c r="E636" s="278"/>
      <c r="F636" s="123"/>
      <c r="G636" s="279">
        <f t="shared" si="10"/>
        <v>0</v>
      </c>
    </row>
    <row r="637" spans="1:7" s="77" customFormat="1" ht="32.1" customHeight="1">
      <c r="A637" s="91"/>
      <c r="B637" s="277"/>
      <c r="C637" s="278"/>
      <c r="D637" s="278"/>
      <c r="E637" s="278"/>
      <c r="F637" s="123"/>
      <c r="G637" s="279">
        <f t="shared" si="10"/>
        <v>0</v>
      </c>
    </row>
    <row r="638" spans="1:7" s="77" customFormat="1" ht="32.1" customHeight="1">
      <c r="A638" s="91"/>
      <c r="B638" s="277"/>
      <c r="C638" s="278"/>
      <c r="D638" s="278"/>
      <c r="E638" s="278"/>
      <c r="F638" s="123"/>
      <c r="G638" s="279">
        <f t="shared" si="10"/>
        <v>0</v>
      </c>
    </row>
    <row r="639" spans="1:7" s="77" customFormat="1" ht="32.1" customHeight="1">
      <c r="A639" s="91"/>
      <c r="B639" s="277"/>
      <c r="C639" s="278"/>
      <c r="D639" s="278"/>
      <c r="E639" s="278"/>
      <c r="F639" s="123"/>
      <c r="G639" s="279">
        <f t="shared" si="10"/>
        <v>0</v>
      </c>
    </row>
    <row r="640" spans="1:7" s="77" customFormat="1" ht="32.1" customHeight="1">
      <c r="A640" s="91"/>
      <c r="B640" s="277"/>
      <c r="C640" s="278"/>
      <c r="D640" s="278"/>
      <c r="E640" s="278"/>
      <c r="F640" s="123"/>
      <c r="G640" s="279">
        <f t="shared" si="10"/>
        <v>0</v>
      </c>
    </row>
    <row r="641" spans="1:7" s="77" customFormat="1" ht="32.1" customHeight="1">
      <c r="A641" s="91"/>
      <c r="B641" s="277"/>
      <c r="C641" s="278"/>
      <c r="D641" s="278"/>
      <c r="E641" s="278"/>
      <c r="F641" s="123"/>
      <c r="G641" s="279">
        <f t="shared" si="10"/>
        <v>0</v>
      </c>
    </row>
    <row r="642" spans="1:7" s="77" customFormat="1" ht="32.1" customHeight="1">
      <c r="A642" s="91"/>
      <c r="B642" s="277"/>
      <c r="C642" s="278"/>
      <c r="D642" s="278"/>
      <c r="E642" s="278"/>
      <c r="F642" s="123"/>
      <c r="G642" s="279">
        <f t="shared" si="10"/>
        <v>0</v>
      </c>
    </row>
    <row r="643" spans="1:7" s="77" customFormat="1" ht="32.1" customHeight="1">
      <c r="A643" s="91"/>
      <c r="B643" s="277"/>
      <c r="C643" s="278"/>
      <c r="D643" s="278"/>
      <c r="E643" s="278"/>
      <c r="F643" s="123"/>
      <c r="G643" s="279">
        <f t="shared" si="10"/>
        <v>0</v>
      </c>
    </row>
    <row r="644" spans="1:7" s="77" customFormat="1" ht="32.1" customHeight="1">
      <c r="A644" s="91"/>
      <c r="B644" s="277"/>
      <c r="C644" s="278"/>
      <c r="D644" s="278"/>
      <c r="E644" s="278"/>
      <c r="F644" s="123"/>
      <c r="G644" s="279">
        <f t="shared" si="10"/>
        <v>0</v>
      </c>
    </row>
    <row r="645" spans="1:7" s="77" customFormat="1" ht="32.1" customHeight="1">
      <c r="A645" s="91"/>
      <c r="B645" s="277"/>
      <c r="C645" s="278"/>
      <c r="D645" s="278"/>
      <c r="E645" s="278"/>
      <c r="F645" s="123"/>
      <c r="G645" s="279">
        <f t="shared" si="10"/>
        <v>0</v>
      </c>
    </row>
    <row r="646" spans="1:7" s="77" customFormat="1" ht="32.1" customHeight="1">
      <c r="A646" s="91"/>
      <c r="B646" s="277"/>
      <c r="C646" s="278"/>
      <c r="D646" s="278"/>
      <c r="E646" s="278"/>
      <c r="F646" s="123"/>
      <c r="G646" s="279">
        <f t="shared" si="10"/>
        <v>0</v>
      </c>
    </row>
    <row r="647" spans="1:7" s="77" customFormat="1" ht="32.1" customHeight="1">
      <c r="A647" s="91"/>
      <c r="B647" s="277"/>
      <c r="C647" s="278"/>
      <c r="D647" s="278"/>
      <c r="E647" s="278"/>
      <c r="F647" s="123"/>
      <c r="G647" s="279">
        <f t="shared" si="10"/>
        <v>0</v>
      </c>
    </row>
    <row r="648" spans="1:7" s="77" customFormat="1" ht="32.1" customHeight="1">
      <c r="A648" s="91"/>
      <c r="B648" s="277"/>
      <c r="C648" s="278"/>
      <c r="D648" s="278"/>
      <c r="E648" s="278"/>
      <c r="F648" s="123"/>
      <c r="G648" s="279">
        <f t="shared" si="10"/>
        <v>0</v>
      </c>
    </row>
    <row r="649" spans="1:7" s="77" customFormat="1" ht="32.1" customHeight="1">
      <c r="A649" s="91"/>
      <c r="B649" s="277"/>
      <c r="C649" s="278"/>
      <c r="D649" s="278"/>
      <c r="E649" s="278"/>
      <c r="F649" s="123"/>
      <c r="G649" s="279">
        <f t="shared" si="10"/>
        <v>0</v>
      </c>
    </row>
    <row r="650" spans="1:7" s="77" customFormat="1" ht="32.1" customHeight="1">
      <c r="A650" s="91"/>
      <c r="B650" s="277"/>
      <c r="C650" s="278"/>
      <c r="D650" s="278"/>
      <c r="E650" s="278"/>
      <c r="F650" s="123"/>
      <c r="G650" s="279">
        <f t="shared" si="10"/>
        <v>0</v>
      </c>
    </row>
    <row r="651" spans="1:7" s="77" customFormat="1" ht="32.1" customHeight="1">
      <c r="A651" s="91"/>
      <c r="B651" s="277"/>
      <c r="C651" s="278"/>
      <c r="D651" s="278"/>
      <c r="E651" s="278"/>
      <c r="F651" s="123"/>
      <c r="G651" s="279">
        <f t="shared" si="10"/>
        <v>0</v>
      </c>
    </row>
    <row r="652" spans="1:7" s="77" customFormat="1" ht="32.1" customHeight="1">
      <c r="A652" s="91"/>
      <c r="B652" s="277"/>
      <c r="C652" s="278"/>
      <c r="D652" s="278"/>
      <c r="E652" s="278"/>
      <c r="F652" s="123"/>
      <c r="G652" s="279">
        <f t="shared" si="10"/>
        <v>0</v>
      </c>
    </row>
    <row r="653" spans="1:7" s="77" customFormat="1" ht="32.1" customHeight="1">
      <c r="A653" s="91"/>
      <c r="B653" s="277"/>
      <c r="C653" s="278"/>
      <c r="D653" s="278"/>
      <c r="E653" s="278"/>
      <c r="F653" s="123"/>
      <c r="G653" s="279">
        <f t="shared" si="10"/>
        <v>0</v>
      </c>
    </row>
    <row r="654" spans="1:7" s="77" customFormat="1" ht="32.1" customHeight="1">
      <c r="A654" s="91"/>
      <c r="B654" s="277"/>
      <c r="C654" s="278"/>
      <c r="D654" s="278"/>
      <c r="E654" s="278"/>
      <c r="F654" s="123"/>
      <c r="G654" s="279">
        <f t="shared" si="10"/>
        <v>0</v>
      </c>
    </row>
    <row r="655" spans="1:7" s="77" customFormat="1" ht="32.1" customHeight="1">
      <c r="A655" s="91"/>
      <c r="B655" s="277"/>
      <c r="C655" s="278"/>
      <c r="D655" s="278"/>
      <c r="E655" s="278"/>
      <c r="F655" s="123"/>
      <c r="G655" s="279">
        <f t="shared" si="10"/>
        <v>0</v>
      </c>
    </row>
    <row r="656" spans="1:7" s="77" customFormat="1" ht="32.1" customHeight="1">
      <c r="A656" s="91"/>
      <c r="B656" s="277"/>
      <c r="C656" s="278"/>
      <c r="D656" s="278"/>
      <c r="E656" s="278"/>
      <c r="F656" s="123"/>
      <c r="G656" s="279">
        <f t="shared" si="10"/>
        <v>0</v>
      </c>
    </row>
    <row r="657" spans="1:7" s="77" customFormat="1" ht="32.1" customHeight="1">
      <c r="A657" s="91"/>
      <c r="B657" s="277"/>
      <c r="C657" s="278"/>
      <c r="D657" s="278"/>
      <c r="E657" s="278"/>
      <c r="F657" s="123"/>
      <c r="G657" s="279">
        <f t="shared" si="10"/>
        <v>0</v>
      </c>
    </row>
    <row r="658" spans="1:7" s="77" customFormat="1" ht="32.1" customHeight="1">
      <c r="A658" s="91"/>
      <c r="B658" s="277"/>
      <c r="C658" s="278"/>
      <c r="D658" s="278"/>
      <c r="E658" s="278"/>
      <c r="F658" s="123"/>
      <c r="G658" s="279">
        <f t="shared" si="10"/>
        <v>0</v>
      </c>
    </row>
    <row r="659" spans="1:7" s="77" customFormat="1" ht="32.1" customHeight="1">
      <c r="A659" s="91"/>
      <c r="B659" s="277"/>
      <c r="C659" s="278"/>
      <c r="D659" s="278"/>
      <c r="E659" s="278"/>
      <c r="F659" s="123"/>
      <c r="G659" s="279">
        <f t="shared" si="10"/>
        <v>0</v>
      </c>
    </row>
    <row r="660" spans="1:7" s="77" customFormat="1" ht="32.1" customHeight="1">
      <c r="A660" s="91"/>
      <c r="B660" s="277"/>
      <c r="C660" s="278"/>
      <c r="D660" s="278"/>
      <c r="E660" s="278"/>
      <c r="F660" s="123"/>
      <c r="G660" s="279">
        <f t="shared" si="10"/>
        <v>0</v>
      </c>
    </row>
    <row r="661" spans="1:7" s="77" customFormat="1" ht="32.1" customHeight="1">
      <c r="A661" s="91"/>
      <c r="B661" s="277"/>
      <c r="C661" s="278"/>
      <c r="D661" s="278"/>
      <c r="E661" s="278"/>
      <c r="F661" s="123"/>
      <c r="G661" s="279">
        <f t="shared" ref="G661:G724" si="11">C661-D661+(E661+F661)</f>
        <v>0</v>
      </c>
    </row>
    <row r="662" spans="1:7" s="77" customFormat="1" ht="32.1" customHeight="1">
      <c r="A662" s="91"/>
      <c r="B662" s="277"/>
      <c r="C662" s="278"/>
      <c r="D662" s="278"/>
      <c r="E662" s="278"/>
      <c r="F662" s="123"/>
      <c r="G662" s="279">
        <f t="shared" si="11"/>
        <v>0</v>
      </c>
    </row>
    <row r="663" spans="1:7" s="77" customFormat="1" ht="32.1" customHeight="1">
      <c r="A663" s="91"/>
      <c r="B663" s="277"/>
      <c r="C663" s="278"/>
      <c r="D663" s="278"/>
      <c r="E663" s="278"/>
      <c r="F663" s="123"/>
      <c r="G663" s="279">
        <f t="shared" si="11"/>
        <v>0</v>
      </c>
    </row>
    <row r="664" spans="1:7" s="77" customFormat="1" ht="32.1" customHeight="1">
      <c r="A664" s="91"/>
      <c r="B664" s="277"/>
      <c r="C664" s="278"/>
      <c r="D664" s="278"/>
      <c r="E664" s="278"/>
      <c r="F664" s="123"/>
      <c r="G664" s="279">
        <f t="shared" si="11"/>
        <v>0</v>
      </c>
    </row>
    <row r="665" spans="1:7" s="77" customFormat="1" ht="32.1" customHeight="1">
      <c r="A665" s="91"/>
      <c r="B665" s="277"/>
      <c r="C665" s="278"/>
      <c r="D665" s="278"/>
      <c r="E665" s="278"/>
      <c r="F665" s="123"/>
      <c r="G665" s="279">
        <f t="shared" si="11"/>
        <v>0</v>
      </c>
    </row>
    <row r="666" spans="1:7" s="77" customFormat="1" ht="32.1" customHeight="1">
      <c r="A666" s="91"/>
      <c r="B666" s="277"/>
      <c r="C666" s="278"/>
      <c r="D666" s="278"/>
      <c r="E666" s="278"/>
      <c r="F666" s="123"/>
      <c r="G666" s="279">
        <f t="shared" si="11"/>
        <v>0</v>
      </c>
    </row>
    <row r="667" spans="1:7" s="77" customFormat="1" ht="32.1" customHeight="1">
      <c r="A667" s="91"/>
      <c r="B667" s="277"/>
      <c r="C667" s="278"/>
      <c r="D667" s="278"/>
      <c r="E667" s="278"/>
      <c r="F667" s="123"/>
      <c r="G667" s="279">
        <f t="shared" si="11"/>
        <v>0</v>
      </c>
    </row>
    <row r="668" spans="1:7" s="77" customFormat="1" ht="32.1" customHeight="1">
      <c r="A668" s="91"/>
      <c r="B668" s="277"/>
      <c r="C668" s="278"/>
      <c r="D668" s="278"/>
      <c r="E668" s="278"/>
      <c r="F668" s="123"/>
      <c r="G668" s="279">
        <f t="shared" si="11"/>
        <v>0</v>
      </c>
    </row>
    <row r="669" spans="1:7" s="77" customFormat="1" ht="32.1" customHeight="1">
      <c r="A669" s="91"/>
      <c r="B669" s="277"/>
      <c r="C669" s="278"/>
      <c r="D669" s="278"/>
      <c r="E669" s="278"/>
      <c r="F669" s="123"/>
      <c r="G669" s="279">
        <f t="shared" si="11"/>
        <v>0</v>
      </c>
    </row>
    <row r="670" spans="1:7" s="77" customFormat="1" ht="32.1" customHeight="1">
      <c r="A670" s="91"/>
      <c r="B670" s="277"/>
      <c r="C670" s="278"/>
      <c r="D670" s="278"/>
      <c r="E670" s="278"/>
      <c r="F670" s="123"/>
      <c r="G670" s="279">
        <f t="shared" si="11"/>
        <v>0</v>
      </c>
    </row>
    <row r="671" spans="1:7" s="77" customFormat="1" ht="32.1" customHeight="1">
      <c r="A671" s="91"/>
      <c r="B671" s="277"/>
      <c r="C671" s="278"/>
      <c r="D671" s="278"/>
      <c r="E671" s="278"/>
      <c r="F671" s="123"/>
      <c r="G671" s="279">
        <f t="shared" si="11"/>
        <v>0</v>
      </c>
    </row>
    <row r="672" spans="1:7" s="77" customFormat="1" ht="32.1" customHeight="1">
      <c r="A672" s="91"/>
      <c r="B672" s="277"/>
      <c r="C672" s="278"/>
      <c r="D672" s="278"/>
      <c r="E672" s="278"/>
      <c r="F672" s="123"/>
      <c r="G672" s="279">
        <f t="shared" si="11"/>
        <v>0</v>
      </c>
    </row>
    <row r="673" spans="1:7" s="77" customFormat="1" ht="32.1" customHeight="1">
      <c r="A673" s="91"/>
      <c r="B673" s="277"/>
      <c r="C673" s="278"/>
      <c r="D673" s="278"/>
      <c r="E673" s="278"/>
      <c r="F673" s="123"/>
      <c r="G673" s="279">
        <f t="shared" si="11"/>
        <v>0</v>
      </c>
    </row>
    <row r="674" spans="1:7" s="77" customFormat="1" ht="32.1" customHeight="1">
      <c r="A674" s="91"/>
      <c r="B674" s="277"/>
      <c r="C674" s="278"/>
      <c r="D674" s="278"/>
      <c r="E674" s="278"/>
      <c r="F674" s="123"/>
      <c r="G674" s="279">
        <f t="shared" si="11"/>
        <v>0</v>
      </c>
    </row>
    <row r="675" spans="1:7" s="77" customFormat="1" ht="32.1" customHeight="1">
      <c r="A675" s="91"/>
      <c r="B675" s="277"/>
      <c r="C675" s="278"/>
      <c r="D675" s="278"/>
      <c r="E675" s="278"/>
      <c r="F675" s="123"/>
      <c r="G675" s="279">
        <f t="shared" si="11"/>
        <v>0</v>
      </c>
    </row>
    <row r="676" spans="1:7" s="77" customFormat="1" ht="32.1" customHeight="1">
      <c r="A676" s="91"/>
      <c r="B676" s="277"/>
      <c r="C676" s="278"/>
      <c r="D676" s="278"/>
      <c r="E676" s="278"/>
      <c r="F676" s="123"/>
      <c r="G676" s="279">
        <f t="shared" si="11"/>
        <v>0</v>
      </c>
    </row>
    <row r="677" spans="1:7" s="77" customFormat="1" ht="32.1" customHeight="1">
      <c r="A677" s="91"/>
      <c r="B677" s="277"/>
      <c r="C677" s="278"/>
      <c r="D677" s="278"/>
      <c r="E677" s="278"/>
      <c r="F677" s="123"/>
      <c r="G677" s="279">
        <f t="shared" si="11"/>
        <v>0</v>
      </c>
    </row>
    <row r="678" spans="1:7" s="77" customFormat="1" ht="32.1" customHeight="1">
      <c r="A678" s="91"/>
      <c r="B678" s="277"/>
      <c r="C678" s="278"/>
      <c r="D678" s="278"/>
      <c r="E678" s="278"/>
      <c r="F678" s="123"/>
      <c r="G678" s="279">
        <f t="shared" si="11"/>
        <v>0</v>
      </c>
    </row>
    <row r="679" spans="1:7" s="77" customFormat="1" ht="32.1" customHeight="1">
      <c r="A679" s="91"/>
      <c r="B679" s="277"/>
      <c r="C679" s="278"/>
      <c r="D679" s="278"/>
      <c r="E679" s="278"/>
      <c r="F679" s="123"/>
      <c r="G679" s="279">
        <f t="shared" si="11"/>
        <v>0</v>
      </c>
    </row>
    <row r="680" spans="1:7" s="77" customFormat="1" ht="32.1" customHeight="1">
      <c r="A680" s="91"/>
      <c r="B680" s="277"/>
      <c r="C680" s="278"/>
      <c r="D680" s="278"/>
      <c r="E680" s="278"/>
      <c r="F680" s="123"/>
      <c r="G680" s="279">
        <f t="shared" si="11"/>
        <v>0</v>
      </c>
    </row>
    <row r="681" spans="1:7" s="77" customFormat="1" ht="32.1" customHeight="1">
      <c r="A681" s="91"/>
      <c r="B681" s="277"/>
      <c r="C681" s="278"/>
      <c r="D681" s="278"/>
      <c r="E681" s="278"/>
      <c r="F681" s="123"/>
      <c r="G681" s="279">
        <f t="shared" si="11"/>
        <v>0</v>
      </c>
    </row>
    <row r="682" spans="1:7" s="77" customFormat="1" ht="32.1" customHeight="1">
      <c r="A682" s="91"/>
      <c r="B682" s="277"/>
      <c r="C682" s="278"/>
      <c r="D682" s="278"/>
      <c r="E682" s="278"/>
      <c r="F682" s="123"/>
      <c r="G682" s="279">
        <f t="shared" si="11"/>
        <v>0</v>
      </c>
    </row>
    <row r="683" spans="1:7" s="77" customFormat="1" ht="32.1" customHeight="1">
      <c r="A683" s="91"/>
      <c r="B683" s="277"/>
      <c r="C683" s="278"/>
      <c r="D683" s="278"/>
      <c r="E683" s="278"/>
      <c r="F683" s="123"/>
      <c r="G683" s="279">
        <f t="shared" si="11"/>
        <v>0</v>
      </c>
    </row>
    <row r="684" spans="1:7" s="77" customFormat="1" ht="32.1" customHeight="1">
      <c r="A684" s="91"/>
      <c r="B684" s="277"/>
      <c r="C684" s="278"/>
      <c r="D684" s="278"/>
      <c r="E684" s="278"/>
      <c r="F684" s="123"/>
      <c r="G684" s="279">
        <f t="shared" si="11"/>
        <v>0</v>
      </c>
    </row>
    <row r="685" spans="1:7" s="77" customFormat="1" ht="32.1" customHeight="1">
      <c r="A685" s="91"/>
      <c r="B685" s="277"/>
      <c r="C685" s="278"/>
      <c r="D685" s="278"/>
      <c r="E685" s="278"/>
      <c r="F685" s="123"/>
      <c r="G685" s="279">
        <f t="shared" si="11"/>
        <v>0</v>
      </c>
    </row>
    <row r="686" spans="1:7" s="77" customFormat="1" ht="32.1" customHeight="1">
      <c r="A686" s="91"/>
      <c r="B686" s="277"/>
      <c r="C686" s="278"/>
      <c r="D686" s="278"/>
      <c r="E686" s="278"/>
      <c r="F686" s="123"/>
      <c r="G686" s="279">
        <f t="shared" si="11"/>
        <v>0</v>
      </c>
    </row>
    <row r="687" spans="1:7" s="77" customFormat="1" ht="32.1" customHeight="1">
      <c r="A687" s="91"/>
      <c r="B687" s="277"/>
      <c r="C687" s="278"/>
      <c r="D687" s="278"/>
      <c r="E687" s="278"/>
      <c r="F687" s="123"/>
      <c r="G687" s="279">
        <f t="shared" si="11"/>
        <v>0</v>
      </c>
    </row>
    <row r="688" spans="1:7" s="77" customFormat="1" ht="32.1" customHeight="1">
      <c r="A688" s="91"/>
      <c r="B688" s="277"/>
      <c r="C688" s="278"/>
      <c r="D688" s="278"/>
      <c r="E688" s="278"/>
      <c r="F688" s="123"/>
      <c r="G688" s="279">
        <f t="shared" si="11"/>
        <v>0</v>
      </c>
    </row>
    <row r="689" spans="1:7" s="77" customFormat="1" ht="32.1" customHeight="1">
      <c r="A689" s="91"/>
      <c r="B689" s="277"/>
      <c r="C689" s="278"/>
      <c r="D689" s="278"/>
      <c r="E689" s="278"/>
      <c r="F689" s="123"/>
      <c r="G689" s="279">
        <f t="shared" si="11"/>
        <v>0</v>
      </c>
    </row>
    <row r="690" spans="1:7" s="77" customFormat="1" ht="32.1" customHeight="1">
      <c r="A690" s="91"/>
      <c r="B690" s="277"/>
      <c r="C690" s="278"/>
      <c r="D690" s="278"/>
      <c r="E690" s="278"/>
      <c r="F690" s="123"/>
      <c r="G690" s="279">
        <f t="shared" si="11"/>
        <v>0</v>
      </c>
    </row>
    <row r="691" spans="1:7" s="77" customFormat="1" ht="32.1" customHeight="1">
      <c r="A691" s="91"/>
      <c r="B691" s="277"/>
      <c r="C691" s="278"/>
      <c r="D691" s="278"/>
      <c r="E691" s="278"/>
      <c r="F691" s="123"/>
      <c r="G691" s="279">
        <f t="shared" si="11"/>
        <v>0</v>
      </c>
    </row>
    <row r="692" spans="1:7" s="77" customFormat="1" ht="32.1" customHeight="1">
      <c r="A692" s="91"/>
      <c r="B692" s="277"/>
      <c r="C692" s="278"/>
      <c r="D692" s="278"/>
      <c r="E692" s="278"/>
      <c r="F692" s="123"/>
      <c r="G692" s="279">
        <f t="shared" si="11"/>
        <v>0</v>
      </c>
    </row>
    <row r="693" spans="1:7" s="77" customFormat="1" ht="32.1" customHeight="1">
      <c r="A693" s="91"/>
      <c r="B693" s="277"/>
      <c r="C693" s="278"/>
      <c r="D693" s="278"/>
      <c r="E693" s="278"/>
      <c r="F693" s="123"/>
      <c r="G693" s="279">
        <f t="shared" si="11"/>
        <v>0</v>
      </c>
    </row>
    <row r="694" spans="1:7" s="77" customFormat="1" ht="32.1" customHeight="1">
      <c r="A694" s="91"/>
      <c r="B694" s="277"/>
      <c r="C694" s="278"/>
      <c r="D694" s="278"/>
      <c r="E694" s="278"/>
      <c r="F694" s="123"/>
      <c r="G694" s="279">
        <f t="shared" si="11"/>
        <v>0</v>
      </c>
    </row>
    <row r="695" spans="1:7" s="77" customFormat="1" ht="32.1" customHeight="1">
      <c r="A695" s="91"/>
      <c r="B695" s="277"/>
      <c r="C695" s="278"/>
      <c r="D695" s="278"/>
      <c r="E695" s="278"/>
      <c r="F695" s="123"/>
      <c r="G695" s="279">
        <f t="shared" si="11"/>
        <v>0</v>
      </c>
    </row>
    <row r="696" spans="1:7" s="77" customFormat="1" ht="32.1" customHeight="1">
      <c r="A696" s="91"/>
      <c r="B696" s="277"/>
      <c r="C696" s="278"/>
      <c r="D696" s="278"/>
      <c r="E696" s="278"/>
      <c r="F696" s="123"/>
      <c r="G696" s="279">
        <f t="shared" si="11"/>
        <v>0</v>
      </c>
    </row>
    <row r="697" spans="1:7" s="77" customFormat="1" ht="32.1" customHeight="1">
      <c r="A697" s="91"/>
      <c r="B697" s="277"/>
      <c r="C697" s="278"/>
      <c r="D697" s="278"/>
      <c r="E697" s="278"/>
      <c r="F697" s="123"/>
      <c r="G697" s="279">
        <f t="shared" si="11"/>
        <v>0</v>
      </c>
    </row>
    <row r="698" spans="1:7" s="77" customFormat="1" ht="32.1" customHeight="1">
      <c r="A698" s="91"/>
      <c r="B698" s="277"/>
      <c r="C698" s="278"/>
      <c r="D698" s="278"/>
      <c r="E698" s="278"/>
      <c r="F698" s="123"/>
      <c r="G698" s="279">
        <f t="shared" si="11"/>
        <v>0</v>
      </c>
    </row>
    <row r="699" spans="1:7" s="77" customFormat="1" ht="32.1" customHeight="1">
      <c r="A699" s="91"/>
      <c r="B699" s="277"/>
      <c r="C699" s="278"/>
      <c r="D699" s="278"/>
      <c r="E699" s="278"/>
      <c r="F699" s="123"/>
      <c r="G699" s="279">
        <f t="shared" si="11"/>
        <v>0</v>
      </c>
    </row>
    <row r="700" spans="1:7" s="77" customFormat="1" ht="32.1" customHeight="1">
      <c r="A700" s="91"/>
      <c r="B700" s="277"/>
      <c r="C700" s="278"/>
      <c r="D700" s="278"/>
      <c r="E700" s="278"/>
      <c r="F700" s="123"/>
      <c r="G700" s="279">
        <f t="shared" si="11"/>
        <v>0</v>
      </c>
    </row>
    <row r="701" spans="1:7" s="77" customFormat="1" ht="32.1" customHeight="1">
      <c r="A701" s="91"/>
      <c r="B701" s="277"/>
      <c r="C701" s="278"/>
      <c r="D701" s="278"/>
      <c r="E701" s="278"/>
      <c r="F701" s="123"/>
      <c r="G701" s="279">
        <f t="shared" si="11"/>
        <v>0</v>
      </c>
    </row>
    <row r="702" spans="1:7" s="77" customFormat="1" ht="32.1" customHeight="1">
      <c r="A702" s="91"/>
      <c r="B702" s="277"/>
      <c r="C702" s="278"/>
      <c r="D702" s="278"/>
      <c r="E702" s="278"/>
      <c r="F702" s="123"/>
      <c r="G702" s="279">
        <f t="shared" si="11"/>
        <v>0</v>
      </c>
    </row>
    <row r="703" spans="1:7" s="77" customFormat="1" ht="32.1" customHeight="1">
      <c r="A703" s="91"/>
      <c r="B703" s="277"/>
      <c r="C703" s="278"/>
      <c r="D703" s="278"/>
      <c r="E703" s="278"/>
      <c r="F703" s="123"/>
      <c r="G703" s="279">
        <f t="shared" si="11"/>
        <v>0</v>
      </c>
    </row>
    <row r="704" spans="1:7" s="77" customFormat="1" ht="32.1" customHeight="1">
      <c r="A704" s="91"/>
      <c r="B704" s="277"/>
      <c r="C704" s="278"/>
      <c r="D704" s="278"/>
      <c r="E704" s="278"/>
      <c r="F704" s="123"/>
      <c r="G704" s="279">
        <f t="shared" si="11"/>
        <v>0</v>
      </c>
    </row>
    <row r="705" spans="1:7" s="77" customFormat="1" ht="32.1" customHeight="1">
      <c r="A705" s="91"/>
      <c r="B705" s="277"/>
      <c r="C705" s="278"/>
      <c r="D705" s="278"/>
      <c r="E705" s="278"/>
      <c r="F705" s="123"/>
      <c r="G705" s="279">
        <f t="shared" si="11"/>
        <v>0</v>
      </c>
    </row>
    <row r="706" spans="1:7" s="77" customFormat="1" ht="32.1" customHeight="1">
      <c r="A706" s="91"/>
      <c r="B706" s="277"/>
      <c r="C706" s="278"/>
      <c r="D706" s="278"/>
      <c r="E706" s="278"/>
      <c r="F706" s="123"/>
      <c r="G706" s="279">
        <f t="shared" si="11"/>
        <v>0</v>
      </c>
    </row>
    <row r="707" spans="1:7" s="77" customFormat="1" ht="32.1" customHeight="1">
      <c r="A707" s="91"/>
      <c r="B707" s="277"/>
      <c r="C707" s="278"/>
      <c r="D707" s="278"/>
      <c r="E707" s="278"/>
      <c r="F707" s="123"/>
      <c r="G707" s="279">
        <f t="shared" si="11"/>
        <v>0</v>
      </c>
    </row>
    <row r="708" spans="1:7" s="77" customFormat="1" ht="32.1" customHeight="1">
      <c r="A708" s="91"/>
      <c r="B708" s="277"/>
      <c r="C708" s="278"/>
      <c r="D708" s="278"/>
      <c r="E708" s="278"/>
      <c r="F708" s="123"/>
      <c r="G708" s="279">
        <f t="shared" si="11"/>
        <v>0</v>
      </c>
    </row>
    <row r="709" spans="1:7" s="77" customFormat="1" ht="32.1" customHeight="1">
      <c r="A709" s="91"/>
      <c r="B709" s="277"/>
      <c r="C709" s="278"/>
      <c r="D709" s="278"/>
      <c r="E709" s="278"/>
      <c r="F709" s="123"/>
      <c r="G709" s="279">
        <f t="shared" si="11"/>
        <v>0</v>
      </c>
    </row>
    <row r="710" spans="1:7" s="77" customFormat="1" ht="32.1" customHeight="1">
      <c r="A710" s="91"/>
      <c r="B710" s="277"/>
      <c r="C710" s="278"/>
      <c r="D710" s="278"/>
      <c r="E710" s="278"/>
      <c r="F710" s="123"/>
      <c r="G710" s="279">
        <f t="shared" si="11"/>
        <v>0</v>
      </c>
    </row>
    <row r="711" spans="1:7" s="77" customFormat="1" ht="32.1" customHeight="1">
      <c r="A711" s="91"/>
      <c r="B711" s="277"/>
      <c r="C711" s="278"/>
      <c r="D711" s="278"/>
      <c r="E711" s="278"/>
      <c r="F711" s="123"/>
      <c r="G711" s="279">
        <f t="shared" si="11"/>
        <v>0</v>
      </c>
    </row>
    <row r="712" spans="1:7" s="77" customFormat="1" ht="32.1" customHeight="1">
      <c r="A712" s="91"/>
      <c r="B712" s="277"/>
      <c r="C712" s="278"/>
      <c r="D712" s="278"/>
      <c r="E712" s="278"/>
      <c r="F712" s="123"/>
      <c r="G712" s="279">
        <f t="shared" si="11"/>
        <v>0</v>
      </c>
    </row>
    <row r="713" spans="1:7" s="77" customFormat="1" ht="32.1" customHeight="1">
      <c r="A713" s="91"/>
      <c r="B713" s="277"/>
      <c r="C713" s="278"/>
      <c r="D713" s="278"/>
      <c r="E713" s="278"/>
      <c r="F713" s="123"/>
      <c r="G713" s="279">
        <f t="shared" si="11"/>
        <v>0</v>
      </c>
    </row>
    <row r="714" spans="1:7" s="77" customFormat="1" ht="32.1" customHeight="1">
      <c r="A714" s="91"/>
      <c r="B714" s="277"/>
      <c r="C714" s="278"/>
      <c r="D714" s="278"/>
      <c r="E714" s="278"/>
      <c r="F714" s="123"/>
      <c r="G714" s="279">
        <f t="shared" si="11"/>
        <v>0</v>
      </c>
    </row>
    <row r="715" spans="1:7" s="77" customFormat="1" ht="32.1" customHeight="1">
      <c r="A715" s="91"/>
      <c r="B715" s="277"/>
      <c r="C715" s="278"/>
      <c r="D715" s="278"/>
      <c r="E715" s="278"/>
      <c r="F715" s="123"/>
      <c r="G715" s="279">
        <f t="shared" si="11"/>
        <v>0</v>
      </c>
    </row>
    <row r="716" spans="1:7" s="77" customFormat="1" ht="32.1" customHeight="1">
      <c r="A716" s="91"/>
      <c r="B716" s="277"/>
      <c r="C716" s="278"/>
      <c r="D716" s="278"/>
      <c r="E716" s="278"/>
      <c r="F716" s="123"/>
      <c r="G716" s="279">
        <f t="shared" si="11"/>
        <v>0</v>
      </c>
    </row>
    <row r="717" spans="1:7" s="77" customFormat="1" ht="32.1" customHeight="1">
      <c r="A717" s="91"/>
      <c r="B717" s="277"/>
      <c r="C717" s="278"/>
      <c r="D717" s="278"/>
      <c r="E717" s="278"/>
      <c r="F717" s="123"/>
      <c r="G717" s="279">
        <f t="shared" si="11"/>
        <v>0</v>
      </c>
    </row>
    <row r="718" spans="1:7" s="77" customFormat="1" ht="32.1" customHeight="1">
      <c r="A718" s="91"/>
      <c r="B718" s="277"/>
      <c r="C718" s="278"/>
      <c r="D718" s="278"/>
      <c r="E718" s="278"/>
      <c r="F718" s="123"/>
      <c r="G718" s="279">
        <f t="shared" si="11"/>
        <v>0</v>
      </c>
    </row>
    <row r="719" spans="1:7" s="77" customFormat="1" ht="32.1" customHeight="1">
      <c r="A719" s="91"/>
      <c r="B719" s="277"/>
      <c r="C719" s="278"/>
      <c r="D719" s="278"/>
      <c r="E719" s="278"/>
      <c r="F719" s="123"/>
      <c r="G719" s="279">
        <f t="shared" si="11"/>
        <v>0</v>
      </c>
    </row>
    <row r="720" spans="1:7" s="77" customFormat="1" ht="32.1" customHeight="1">
      <c r="A720" s="91"/>
      <c r="B720" s="277"/>
      <c r="C720" s="278"/>
      <c r="D720" s="278"/>
      <c r="E720" s="278"/>
      <c r="F720" s="123"/>
      <c r="G720" s="279">
        <f t="shared" si="11"/>
        <v>0</v>
      </c>
    </row>
    <row r="721" spans="1:7" s="77" customFormat="1" ht="32.1" customHeight="1">
      <c r="A721" s="91"/>
      <c r="B721" s="277"/>
      <c r="C721" s="278"/>
      <c r="D721" s="278"/>
      <c r="E721" s="278"/>
      <c r="F721" s="123"/>
      <c r="G721" s="279">
        <f t="shared" si="11"/>
        <v>0</v>
      </c>
    </row>
    <row r="722" spans="1:7" s="77" customFormat="1" ht="32.1" customHeight="1">
      <c r="A722" s="91"/>
      <c r="B722" s="277"/>
      <c r="C722" s="278"/>
      <c r="D722" s="278"/>
      <c r="E722" s="278"/>
      <c r="F722" s="123"/>
      <c r="G722" s="279">
        <f t="shared" si="11"/>
        <v>0</v>
      </c>
    </row>
    <row r="723" spans="1:7" s="77" customFormat="1" ht="32.1" customHeight="1">
      <c r="A723" s="91"/>
      <c r="B723" s="277"/>
      <c r="C723" s="278"/>
      <c r="D723" s="278"/>
      <c r="E723" s="278"/>
      <c r="F723" s="123"/>
      <c r="G723" s="279">
        <f t="shared" si="11"/>
        <v>0</v>
      </c>
    </row>
    <row r="724" spans="1:7" s="77" customFormat="1" ht="32.1" customHeight="1">
      <c r="A724" s="91"/>
      <c r="B724" s="277"/>
      <c r="C724" s="278"/>
      <c r="D724" s="278"/>
      <c r="E724" s="278"/>
      <c r="F724" s="123"/>
      <c r="G724" s="279">
        <f t="shared" si="11"/>
        <v>0</v>
      </c>
    </row>
    <row r="725" spans="1:7" s="77" customFormat="1" ht="32.1" customHeight="1">
      <c r="A725" s="91"/>
      <c r="B725" s="277"/>
      <c r="C725" s="278"/>
      <c r="D725" s="278"/>
      <c r="E725" s="278"/>
      <c r="F725" s="123"/>
      <c r="G725" s="279">
        <f t="shared" ref="G725:G788" si="12">C725-D725+(E725+F725)</f>
        <v>0</v>
      </c>
    </row>
    <row r="726" spans="1:7" s="77" customFormat="1" ht="32.1" customHeight="1">
      <c r="A726" s="91"/>
      <c r="B726" s="277"/>
      <c r="C726" s="278"/>
      <c r="D726" s="278"/>
      <c r="E726" s="278"/>
      <c r="F726" s="123"/>
      <c r="G726" s="279">
        <f t="shared" si="12"/>
        <v>0</v>
      </c>
    </row>
    <row r="727" spans="1:7" s="77" customFormat="1" ht="32.1" customHeight="1">
      <c r="A727" s="91"/>
      <c r="B727" s="277"/>
      <c r="C727" s="278"/>
      <c r="D727" s="278"/>
      <c r="E727" s="278"/>
      <c r="F727" s="123"/>
      <c r="G727" s="279">
        <f t="shared" si="12"/>
        <v>0</v>
      </c>
    </row>
    <row r="728" spans="1:7" s="77" customFormat="1" ht="32.1" customHeight="1">
      <c r="A728" s="91"/>
      <c r="B728" s="277"/>
      <c r="C728" s="278"/>
      <c r="D728" s="278"/>
      <c r="E728" s="278"/>
      <c r="F728" s="123"/>
      <c r="G728" s="279">
        <f t="shared" si="12"/>
        <v>0</v>
      </c>
    </row>
    <row r="729" spans="1:7" s="77" customFormat="1" ht="32.1" customHeight="1">
      <c r="A729" s="91"/>
      <c r="B729" s="277"/>
      <c r="C729" s="278"/>
      <c r="D729" s="278"/>
      <c r="E729" s="278"/>
      <c r="F729" s="123"/>
      <c r="G729" s="279">
        <f t="shared" si="12"/>
        <v>0</v>
      </c>
    </row>
    <row r="730" spans="1:7" s="77" customFormat="1" ht="32.1" customHeight="1">
      <c r="A730" s="91"/>
      <c r="B730" s="277"/>
      <c r="C730" s="278"/>
      <c r="D730" s="278"/>
      <c r="E730" s="278"/>
      <c r="F730" s="123"/>
      <c r="G730" s="279">
        <f t="shared" si="12"/>
        <v>0</v>
      </c>
    </row>
    <row r="731" spans="1:7" s="77" customFormat="1" ht="32.1" customHeight="1">
      <c r="A731" s="91"/>
      <c r="B731" s="277"/>
      <c r="C731" s="278"/>
      <c r="D731" s="278"/>
      <c r="E731" s="278"/>
      <c r="F731" s="123"/>
      <c r="G731" s="279">
        <f t="shared" si="12"/>
        <v>0</v>
      </c>
    </row>
    <row r="732" spans="1:7" s="77" customFormat="1" ht="32.1" customHeight="1">
      <c r="A732" s="91"/>
      <c r="B732" s="277"/>
      <c r="C732" s="278"/>
      <c r="D732" s="278"/>
      <c r="E732" s="278"/>
      <c r="F732" s="123"/>
      <c r="G732" s="279">
        <f t="shared" si="12"/>
        <v>0</v>
      </c>
    </row>
    <row r="733" spans="1:7" s="77" customFormat="1" ht="32.1" customHeight="1">
      <c r="A733" s="91"/>
      <c r="B733" s="277"/>
      <c r="C733" s="278"/>
      <c r="D733" s="278"/>
      <c r="E733" s="278"/>
      <c r="F733" s="123"/>
      <c r="G733" s="279">
        <f t="shared" si="12"/>
        <v>0</v>
      </c>
    </row>
    <row r="734" spans="1:7" s="77" customFormat="1" ht="32.1" customHeight="1">
      <c r="A734" s="91"/>
      <c r="B734" s="277"/>
      <c r="C734" s="278"/>
      <c r="D734" s="278"/>
      <c r="E734" s="278"/>
      <c r="F734" s="123"/>
      <c r="G734" s="279">
        <f t="shared" si="12"/>
        <v>0</v>
      </c>
    </row>
    <row r="735" spans="1:7" s="77" customFormat="1" ht="32.1" customHeight="1">
      <c r="A735" s="91"/>
      <c r="B735" s="277"/>
      <c r="C735" s="278"/>
      <c r="D735" s="278"/>
      <c r="E735" s="278"/>
      <c r="F735" s="123"/>
      <c r="G735" s="279">
        <f t="shared" si="12"/>
        <v>0</v>
      </c>
    </row>
    <row r="736" spans="1:7" s="77" customFormat="1" ht="32.1" customHeight="1">
      <c r="A736" s="91"/>
      <c r="B736" s="277"/>
      <c r="C736" s="278"/>
      <c r="D736" s="278"/>
      <c r="E736" s="278"/>
      <c r="F736" s="123"/>
      <c r="G736" s="279">
        <f t="shared" si="12"/>
        <v>0</v>
      </c>
    </row>
    <row r="737" spans="1:7" s="77" customFormat="1" ht="32.1" customHeight="1">
      <c r="A737" s="91"/>
      <c r="B737" s="277"/>
      <c r="C737" s="278"/>
      <c r="D737" s="278"/>
      <c r="E737" s="278"/>
      <c r="F737" s="123"/>
      <c r="G737" s="279">
        <f t="shared" si="12"/>
        <v>0</v>
      </c>
    </row>
    <row r="738" spans="1:7" s="77" customFormat="1" ht="32.1" customHeight="1">
      <c r="A738" s="91"/>
      <c r="B738" s="277"/>
      <c r="C738" s="278"/>
      <c r="D738" s="278"/>
      <c r="E738" s="278"/>
      <c r="F738" s="123"/>
      <c r="G738" s="279">
        <f t="shared" si="12"/>
        <v>0</v>
      </c>
    </row>
    <row r="739" spans="1:7" s="77" customFormat="1" ht="32.1" customHeight="1">
      <c r="A739" s="91"/>
      <c r="B739" s="277"/>
      <c r="C739" s="278"/>
      <c r="D739" s="278"/>
      <c r="E739" s="278"/>
      <c r="F739" s="123"/>
      <c r="G739" s="279">
        <f t="shared" si="12"/>
        <v>0</v>
      </c>
    </row>
    <row r="740" spans="1:7" s="77" customFormat="1" ht="32.1" customHeight="1">
      <c r="A740" s="91"/>
      <c r="B740" s="277"/>
      <c r="C740" s="278"/>
      <c r="D740" s="278"/>
      <c r="E740" s="278"/>
      <c r="F740" s="123"/>
      <c r="G740" s="279">
        <f t="shared" si="12"/>
        <v>0</v>
      </c>
    </row>
    <row r="741" spans="1:7" s="77" customFormat="1" ht="32.1" customHeight="1">
      <c r="A741" s="91"/>
      <c r="B741" s="277"/>
      <c r="C741" s="278"/>
      <c r="D741" s="278"/>
      <c r="E741" s="278"/>
      <c r="F741" s="123"/>
      <c r="G741" s="279">
        <f t="shared" si="12"/>
        <v>0</v>
      </c>
    </row>
    <row r="742" spans="1:7" s="77" customFormat="1" ht="32.1" customHeight="1">
      <c r="A742" s="91"/>
      <c r="B742" s="277"/>
      <c r="C742" s="278"/>
      <c r="D742" s="278"/>
      <c r="E742" s="278"/>
      <c r="F742" s="123"/>
      <c r="G742" s="279">
        <f t="shared" si="12"/>
        <v>0</v>
      </c>
    </row>
    <row r="743" spans="1:7" s="77" customFormat="1" ht="32.1" customHeight="1">
      <c r="A743" s="91"/>
      <c r="B743" s="277"/>
      <c r="C743" s="278"/>
      <c r="D743" s="278"/>
      <c r="E743" s="278"/>
      <c r="F743" s="123"/>
      <c r="G743" s="279">
        <f t="shared" si="12"/>
        <v>0</v>
      </c>
    </row>
    <row r="744" spans="1:7" s="77" customFormat="1" ht="32.1" customHeight="1">
      <c r="A744" s="91"/>
      <c r="B744" s="277"/>
      <c r="C744" s="278"/>
      <c r="D744" s="278"/>
      <c r="E744" s="278"/>
      <c r="F744" s="123"/>
      <c r="G744" s="279">
        <f t="shared" si="12"/>
        <v>0</v>
      </c>
    </row>
    <row r="745" spans="1:7" s="77" customFormat="1" ht="32.1" customHeight="1">
      <c r="A745" s="91"/>
      <c r="B745" s="277"/>
      <c r="C745" s="278"/>
      <c r="D745" s="278"/>
      <c r="E745" s="278"/>
      <c r="F745" s="123"/>
      <c r="G745" s="279">
        <f t="shared" si="12"/>
        <v>0</v>
      </c>
    </row>
    <row r="746" spans="1:7" s="77" customFormat="1" ht="32.1" customHeight="1">
      <c r="A746" s="91"/>
      <c r="B746" s="277"/>
      <c r="C746" s="278"/>
      <c r="D746" s="278"/>
      <c r="E746" s="278"/>
      <c r="F746" s="123"/>
      <c r="G746" s="279">
        <f t="shared" si="12"/>
        <v>0</v>
      </c>
    </row>
    <row r="747" spans="1:7" s="77" customFormat="1" ht="32.1" customHeight="1">
      <c r="A747" s="91"/>
      <c r="B747" s="277"/>
      <c r="C747" s="278"/>
      <c r="D747" s="278"/>
      <c r="E747" s="278"/>
      <c r="F747" s="123"/>
      <c r="G747" s="279">
        <f t="shared" si="12"/>
        <v>0</v>
      </c>
    </row>
    <row r="748" spans="1:7" s="77" customFormat="1" ht="32.1" customHeight="1">
      <c r="A748" s="91"/>
      <c r="B748" s="277"/>
      <c r="C748" s="278"/>
      <c r="D748" s="278"/>
      <c r="E748" s="278"/>
      <c r="F748" s="123"/>
      <c r="G748" s="279">
        <f t="shared" si="12"/>
        <v>0</v>
      </c>
    </row>
    <row r="749" spans="1:7" s="77" customFormat="1" ht="32.1" customHeight="1">
      <c r="A749" s="91"/>
      <c r="B749" s="277"/>
      <c r="C749" s="278"/>
      <c r="D749" s="278"/>
      <c r="E749" s="278"/>
      <c r="F749" s="123"/>
      <c r="G749" s="279">
        <f t="shared" si="12"/>
        <v>0</v>
      </c>
    </row>
    <row r="750" spans="1:7" s="77" customFormat="1" ht="32.1" customHeight="1">
      <c r="A750" s="91"/>
      <c r="B750" s="277"/>
      <c r="C750" s="278"/>
      <c r="D750" s="278"/>
      <c r="E750" s="278"/>
      <c r="F750" s="123"/>
      <c r="G750" s="279">
        <f t="shared" si="12"/>
        <v>0</v>
      </c>
    </row>
    <row r="751" spans="1:7" s="77" customFormat="1" ht="32.1" customHeight="1">
      <c r="A751" s="91"/>
      <c r="B751" s="277"/>
      <c r="C751" s="278"/>
      <c r="D751" s="278"/>
      <c r="E751" s="278"/>
      <c r="F751" s="123"/>
      <c r="G751" s="279">
        <f t="shared" si="12"/>
        <v>0</v>
      </c>
    </row>
    <row r="752" spans="1:7" s="77" customFormat="1" ht="32.1" customHeight="1">
      <c r="A752" s="91"/>
      <c r="B752" s="277"/>
      <c r="C752" s="278"/>
      <c r="D752" s="278"/>
      <c r="E752" s="278"/>
      <c r="F752" s="123"/>
      <c r="G752" s="279">
        <f t="shared" si="12"/>
        <v>0</v>
      </c>
    </row>
    <row r="753" spans="1:7" s="77" customFormat="1" ht="32.1" customHeight="1">
      <c r="A753" s="91"/>
      <c r="B753" s="277"/>
      <c r="C753" s="278"/>
      <c r="D753" s="278"/>
      <c r="E753" s="278"/>
      <c r="F753" s="123"/>
      <c r="G753" s="279">
        <f t="shared" si="12"/>
        <v>0</v>
      </c>
    </row>
    <row r="754" spans="1:7" s="77" customFormat="1" ht="32.1" customHeight="1">
      <c r="A754" s="91"/>
      <c r="B754" s="277"/>
      <c r="C754" s="278"/>
      <c r="D754" s="278"/>
      <c r="E754" s="278"/>
      <c r="F754" s="123"/>
      <c r="G754" s="279">
        <f t="shared" si="12"/>
        <v>0</v>
      </c>
    </row>
    <row r="755" spans="1:7" s="77" customFormat="1" ht="32.1" customHeight="1">
      <c r="A755" s="91"/>
      <c r="B755" s="277"/>
      <c r="C755" s="278"/>
      <c r="D755" s="278"/>
      <c r="E755" s="278"/>
      <c r="F755" s="123"/>
      <c r="G755" s="279">
        <f t="shared" si="12"/>
        <v>0</v>
      </c>
    </row>
    <row r="756" spans="1:7" s="77" customFormat="1" ht="32.1" customHeight="1">
      <c r="A756" s="91"/>
      <c r="B756" s="277"/>
      <c r="C756" s="278"/>
      <c r="D756" s="278"/>
      <c r="E756" s="278"/>
      <c r="F756" s="123"/>
      <c r="G756" s="279">
        <f t="shared" si="12"/>
        <v>0</v>
      </c>
    </row>
    <row r="757" spans="1:7" s="77" customFormat="1" ht="32.1" customHeight="1">
      <c r="A757" s="91"/>
      <c r="B757" s="277"/>
      <c r="C757" s="278"/>
      <c r="D757" s="278"/>
      <c r="E757" s="278"/>
      <c r="F757" s="123"/>
      <c r="G757" s="279">
        <f t="shared" si="12"/>
        <v>0</v>
      </c>
    </row>
    <row r="758" spans="1:7" s="77" customFormat="1" ht="32.1" customHeight="1">
      <c r="A758" s="91"/>
      <c r="B758" s="277"/>
      <c r="C758" s="278"/>
      <c r="D758" s="278"/>
      <c r="E758" s="278"/>
      <c r="F758" s="123"/>
      <c r="G758" s="279">
        <f t="shared" si="12"/>
        <v>0</v>
      </c>
    </row>
    <row r="759" spans="1:7" s="77" customFormat="1" ht="32.1" customHeight="1">
      <c r="A759" s="91"/>
      <c r="B759" s="277"/>
      <c r="C759" s="278"/>
      <c r="D759" s="278"/>
      <c r="E759" s="278"/>
      <c r="F759" s="123"/>
      <c r="G759" s="279">
        <f t="shared" si="12"/>
        <v>0</v>
      </c>
    </row>
    <row r="760" spans="1:7" s="77" customFormat="1" ht="32.1" customHeight="1">
      <c r="A760" s="91"/>
      <c r="B760" s="277"/>
      <c r="C760" s="278"/>
      <c r="D760" s="278"/>
      <c r="E760" s="278"/>
      <c r="F760" s="123"/>
      <c r="G760" s="279">
        <f t="shared" si="12"/>
        <v>0</v>
      </c>
    </row>
    <row r="761" spans="1:7" s="77" customFormat="1" ht="32.1" customHeight="1">
      <c r="A761" s="91"/>
      <c r="B761" s="277"/>
      <c r="C761" s="278"/>
      <c r="D761" s="278"/>
      <c r="E761" s="278"/>
      <c r="F761" s="123"/>
      <c r="G761" s="279">
        <f t="shared" si="12"/>
        <v>0</v>
      </c>
    </row>
    <row r="762" spans="1:7" s="77" customFormat="1" ht="32.1" customHeight="1">
      <c r="A762" s="91"/>
      <c r="B762" s="277"/>
      <c r="C762" s="278"/>
      <c r="D762" s="278"/>
      <c r="E762" s="278"/>
      <c r="F762" s="123"/>
      <c r="G762" s="279">
        <f t="shared" si="12"/>
        <v>0</v>
      </c>
    </row>
    <row r="763" spans="1:7" s="77" customFormat="1" ht="32.1" customHeight="1">
      <c r="A763" s="91"/>
      <c r="B763" s="277"/>
      <c r="C763" s="278"/>
      <c r="D763" s="278"/>
      <c r="E763" s="278"/>
      <c r="F763" s="123"/>
      <c r="G763" s="279">
        <f t="shared" si="12"/>
        <v>0</v>
      </c>
    </row>
    <row r="764" spans="1:7" s="77" customFormat="1" ht="32.1" customHeight="1">
      <c r="A764" s="91"/>
      <c r="B764" s="277"/>
      <c r="C764" s="278"/>
      <c r="D764" s="278"/>
      <c r="E764" s="278"/>
      <c r="F764" s="123"/>
      <c r="G764" s="279">
        <f t="shared" si="12"/>
        <v>0</v>
      </c>
    </row>
    <row r="765" spans="1:7" s="77" customFormat="1" ht="32.1" customHeight="1">
      <c r="A765" s="91"/>
      <c r="B765" s="277"/>
      <c r="C765" s="278"/>
      <c r="D765" s="278"/>
      <c r="E765" s="278"/>
      <c r="F765" s="123"/>
      <c r="G765" s="279">
        <f t="shared" si="12"/>
        <v>0</v>
      </c>
    </row>
    <row r="766" spans="1:7" s="77" customFormat="1" ht="32.1" customHeight="1">
      <c r="A766" s="91"/>
      <c r="B766" s="277"/>
      <c r="C766" s="278"/>
      <c r="D766" s="278"/>
      <c r="E766" s="278"/>
      <c r="F766" s="123"/>
      <c r="G766" s="279">
        <f t="shared" si="12"/>
        <v>0</v>
      </c>
    </row>
    <row r="767" spans="1:7" s="77" customFormat="1" ht="32.1" customHeight="1">
      <c r="A767" s="91"/>
      <c r="B767" s="277"/>
      <c r="C767" s="278"/>
      <c r="D767" s="278"/>
      <c r="E767" s="278"/>
      <c r="F767" s="123"/>
      <c r="G767" s="279">
        <f t="shared" si="12"/>
        <v>0</v>
      </c>
    </row>
    <row r="768" spans="1:7" s="77" customFormat="1" ht="32.1" customHeight="1">
      <c r="A768" s="91"/>
      <c r="B768" s="277"/>
      <c r="C768" s="278"/>
      <c r="D768" s="278"/>
      <c r="E768" s="278"/>
      <c r="F768" s="123"/>
      <c r="G768" s="279">
        <f t="shared" si="12"/>
        <v>0</v>
      </c>
    </row>
    <row r="769" spans="1:7" s="77" customFormat="1" ht="32.1" customHeight="1">
      <c r="A769" s="91"/>
      <c r="B769" s="277"/>
      <c r="C769" s="278"/>
      <c r="D769" s="278"/>
      <c r="E769" s="278"/>
      <c r="F769" s="123"/>
      <c r="G769" s="279">
        <f t="shared" si="12"/>
        <v>0</v>
      </c>
    </row>
    <row r="770" spans="1:7" s="77" customFormat="1" ht="32.1" customHeight="1">
      <c r="A770" s="91"/>
      <c r="B770" s="277"/>
      <c r="C770" s="278"/>
      <c r="D770" s="278"/>
      <c r="E770" s="278"/>
      <c r="F770" s="123"/>
      <c r="G770" s="279">
        <f t="shared" si="12"/>
        <v>0</v>
      </c>
    </row>
    <row r="771" spans="1:7" s="77" customFormat="1" ht="32.1" customHeight="1">
      <c r="A771" s="91"/>
      <c r="B771" s="277"/>
      <c r="C771" s="278"/>
      <c r="D771" s="278"/>
      <c r="E771" s="278"/>
      <c r="F771" s="123"/>
      <c r="G771" s="279">
        <f t="shared" si="12"/>
        <v>0</v>
      </c>
    </row>
    <row r="772" spans="1:7" s="77" customFormat="1" ht="32.1" customHeight="1">
      <c r="A772" s="91"/>
      <c r="B772" s="277"/>
      <c r="C772" s="278"/>
      <c r="D772" s="278"/>
      <c r="E772" s="278"/>
      <c r="F772" s="123"/>
      <c r="G772" s="279">
        <f t="shared" si="12"/>
        <v>0</v>
      </c>
    </row>
    <row r="773" spans="1:7" s="77" customFormat="1" ht="32.1" customHeight="1">
      <c r="A773" s="91"/>
      <c r="B773" s="277"/>
      <c r="C773" s="278"/>
      <c r="D773" s="278"/>
      <c r="E773" s="278"/>
      <c r="F773" s="123"/>
      <c r="G773" s="279">
        <f t="shared" si="12"/>
        <v>0</v>
      </c>
    </row>
    <row r="774" spans="1:7" s="77" customFormat="1" ht="32.1" customHeight="1">
      <c r="A774" s="91"/>
      <c r="B774" s="277"/>
      <c r="C774" s="278"/>
      <c r="D774" s="278"/>
      <c r="E774" s="278"/>
      <c r="F774" s="123"/>
      <c r="G774" s="279">
        <f t="shared" si="12"/>
        <v>0</v>
      </c>
    </row>
    <row r="775" spans="1:7" s="77" customFormat="1" ht="32.1" customHeight="1">
      <c r="A775" s="91"/>
      <c r="B775" s="277"/>
      <c r="C775" s="278"/>
      <c r="D775" s="278"/>
      <c r="E775" s="278"/>
      <c r="F775" s="123"/>
      <c r="G775" s="279">
        <f t="shared" si="12"/>
        <v>0</v>
      </c>
    </row>
    <row r="776" spans="1:7" s="77" customFormat="1" ht="32.1" customHeight="1">
      <c r="A776" s="91"/>
      <c r="B776" s="277"/>
      <c r="C776" s="278"/>
      <c r="D776" s="278"/>
      <c r="E776" s="278"/>
      <c r="F776" s="123"/>
      <c r="G776" s="279">
        <f t="shared" si="12"/>
        <v>0</v>
      </c>
    </row>
    <row r="777" spans="1:7" s="77" customFormat="1" ht="32.1" customHeight="1">
      <c r="A777" s="91"/>
      <c r="B777" s="277"/>
      <c r="C777" s="278"/>
      <c r="D777" s="278"/>
      <c r="E777" s="278"/>
      <c r="F777" s="123"/>
      <c r="G777" s="279">
        <f t="shared" si="12"/>
        <v>0</v>
      </c>
    </row>
    <row r="778" spans="1:7" s="77" customFormat="1" ht="32.1" customHeight="1">
      <c r="A778" s="91"/>
      <c r="B778" s="277"/>
      <c r="C778" s="278"/>
      <c r="D778" s="278"/>
      <c r="E778" s="278"/>
      <c r="F778" s="123"/>
      <c r="G778" s="279">
        <f t="shared" si="12"/>
        <v>0</v>
      </c>
    </row>
    <row r="779" spans="1:7" s="77" customFormat="1" ht="32.1" customHeight="1">
      <c r="A779" s="91"/>
      <c r="B779" s="277"/>
      <c r="C779" s="278"/>
      <c r="D779" s="278"/>
      <c r="E779" s="278"/>
      <c r="F779" s="123"/>
      <c r="G779" s="279">
        <f t="shared" si="12"/>
        <v>0</v>
      </c>
    </row>
    <row r="780" spans="1:7" s="77" customFormat="1" ht="32.1" customHeight="1">
      <c r="A780" s="91"/>
      <c r="B780" s="277"/>
      <c r="C780" s="278"/>
      <c r="D780" s="278"/>
      <c r="E780" s="278"/>
      <c r="F780" s="123"/>
      <c r="G780" s="279">
        <f t="shared" si="12"/>
        <v>0</v>
      </c>
    </row>
    <row r="781" spans="1:7" s="77" customFormat="1" ht="32.1" customHeight="1">
      <c r="A781" s="91"/>
      <c r="B781" s="277"/>
      <c r="C781" s="278"/>
      <c r="D781" s="278"/>
      <c r="E781" s="278"/>
      <c r="F781" s="123"/>
      <c r="G781" s="279">
        <f t="shared" si="12"/>
        <v>0</v>
      </c>
    </row>
    <row r="782" spans="1:7" s="77" customFormat="1" ht="32.1" customHeight="1">
      <c r="A782" s="91"/>
      <c r="B782" s="277"/>
      <c r="C782" s="278"/>
      <c r="D782" s="278"/>
      <c r="E782" s="278"/>
      <c r="F782" s="123"/>
      <c r="G782" s="279">
        <f t="shared" si="12"/>
        <v>0</v>
      </c>
    </row>
    <row r="783" spans="1:7" s="77" customFormat="1" ht="32.1" customHeight="1">
      <c r="A783" s="91"/>
      <c r="B783" s="277"/>
      <c r="C783" s="278"/>
      <c r="D783" s="278"/>
      <c r="E783" s="278"/>
      <c r="F783" s="123"/>
      <c r="G783" s="279">
        <f t="shared" si="12"/>
        <v>0</v>
      </c>
    </row>
    <row r="784" spans="1:7" s="77" customFormat="1" ht="32.1" customHeight="1">
      <c r="A784" s="91"/>
      <c r="B784" s="277"/>
      <c r="C784" s="278"/>
      <c r="D784" s="278"/>
      <c r="E784" s="278"/>
      <c r="F784" s="123"/>
      <c r="G784" s="279">
        <f t="shared" si="12"/>
        <v>0</v>
      </c>
    </row>
    <row r="785" spans="1:7" s="77" customFormat="1" ht="32.1" customHeight="1">
      <c r="A785" s="91"/>
      <c r="B785" s="277"/>
      <c r="C785" s="278"/>
      <c r="D785" s="278"/>
      <c r="E785" s="278"/>
      <c r="F785" s="123"/>
      <c r="G785" s="279">
        <f t="shared" si="12"/>
        <v>0</v>
      </c>
    </row>
    <row r="786" spans="1:7" s="77" customFormat="1" ht="32.1" customHeight="1">
      <c r="A786" s="91"/>
      <c r="B786" s="277"/>
      <c r="C786" s="278"/>
      <c r="D786" s="278"/>
      <c r="E786" s="278"/>
      <c r="F786" s="123"/>
      <c r="G786" s="279">
        <f t="shared" si="12"/>
        <v>0</v>
      </c>
    </row>
    <row r="787" spans="1:7" s="77" customFormat="1" ht="32.1" customHeight="1">
      <c r="A787" s="91"/>
      <c r="B787" s="277"/>
      <c r="C787" s="278"/>
      <c r="D787" s="278"/>
      <c r="E787" s="278"/>
      <c r="F787" s="123"/>
      <c r="G787" s="279">
        <f t="shared" si="12"/>
        <v>0</v>
      </c>
    </row>
    <row r="788" spans="1:7" s="77" customFormat="1" ht="32.1" customHeight="1">
      <c r="A788" s="91"/>
      <c r="B788" s="277"/>
      <c r="C788" s="278"/>
      <c r="D788" s="278"/>
      <c r="E788" s="278"/>
      <c r="F788" s="123"/>
      <c r="G788" s="279">
        <f t="shared" si="12"/>
        <v>0</v>
      </c>
    </row>
    <row r="789" spans="1:7" s="77" customFormat="1" ht="32.1" customHeight="1">
      <c r="A789" s="91"/>
      <c r="B789" s="277"/>
      <c r="C789" s="278"/>
      <c r="D789" s="278"/>
      <c r="E789" s="278"/>
      <c r="F789" s="123"/>
      <c r="G789" s="279">
        <f t="shared" ref="G789:G852" si="13">C789-D789+(E789+F789)</f>
        <v>0</v>
      </c>
    </row>
    <row r="790" spans="1:7" s="77" customFormat="1" ht="32.1" customHeight="1">
      <c r="A790" s="91"/>
      <c r="B790" s="277"/>
      <c r="C790" s="278"/>
      <c r="D790" s="278"/>
      <c r="E790" s="278"/>
      <c r="F790" s="123"/>
      <c r="G790" s="279">
        <f t="shared" si="13"/>
        <v>0</v>
      </c>
    </row>
    <row r="791" spans="1:7" s="77" customFormat="1" ht="32.1" customHeight="1">
      <c r="A791" s="91"/>
      <c r="B791" s="277"/>
      <c r="C791" s="278"/>
      <c r="D791" s="278"/>
      <c r="E791" s="278"/>
      <c r="F791" s="123"/>
      <c r="G791" s="279">
        <f t="shared" si="13"/>
        <v>0</v>
      </c>
    </row>
    <row r="792" spans="1:7" s="77" customFormat="1" ht="32.1" customHeight="1">
      <c r="A792" s="91"/>
      <c r="B792" s="277"/>
      <c r="C792" s="278"/>
      <c r="D792" s="278"/>
      <c r="E792" s="278"/>
      <c r="F792" s="123"/>
      <c r="G792" s="279">
        <f t="shared" si="13"/>
        <v>0</v>
      </c>
    </row>
    <row r="793" spans="1:7" s="77" customFormat="1" ht="32.1" customHeight="1">
      <c r="A793" s="91"/>
      <c r="B793" s="277"/>
      <c r="C793" s="278"/>
      <c r="D793" s="278"/>
      <c r="E793" s="278"/>
      <c r="F793" s="123"/>
      <c r="G793" s="279">
        <f t="shared" si="13"/>
        <v>0</v>
      </c>
    </row>
    <row r="794" spans="1:7" s="77" customFormat="1" ht="32.1" customHeight="1">
      <c r="A794" s="91"/>
      <c r="B794" s="277"/>
      <c r="C794" s="278"/>
      <c r="D794" s="278"/>
      <c r="E794" s="278"/>
      <c r="F794" s="123"/>
      <c r="G794" s="279">
        <f t="shared" si="13"/>
        <v>0</v>
      </c>
    </row>
    <row r="795" spans="1:7" s="77" customFormat="1" ht="32.1" customHeight="1">
      <c r="A795" s="91"/>
      <c r="B795" s="277"/>
      <c r="C795" s="278"/>
      <c r="D795" s="278"/>
      <c r="E795" s="278"/>
      <c r="F795" s="123"/>
      <c r="G795" s="279">
        <f t="shared" si="13"/>
        <v>0</v>
      </c>
    </row>
    <row r="796" spans="1:7" s="77" customFormat="1" ht="32.1" customHeight="1">
      <c r="A796" s="91"/>
      <c r="B796" s="277"/>
      <c r="C796" s="278"/>
      <c r="D796" s="278"/>
      <c r="E796" s="278"/>
      <c r="F796" s="123"/>
      <c r="G796" s="279">
        <f t="shared" si="13"/>
        <v>0</v>
      </c>
    </row>
    <row r="797" spans="1:7" s="77" customFormat="1" ht="32.1" customHeight="1">
      <c r="A797" s="91"/>
      <c r="B797" s="277"/>
      <c r="C797" s="278"/>
      <c r="D797" s="278"/>
      <c r="E797" s="278"/>
      <c r="F797" s="123"/>
      <c r="G797" s="279">
        <f t="shared" si="13"/>
        <v>0</v>
      </c>
    </row>
    <row r="798" spans="1:7" s="77" customFormat="1" ht="32.1" customHeight="1">
      <c r="A798" s="91"/>
      <c r="B798" s="277"/>
      <c r="C798" s="278"/>
      <c r="D798" s="278"/>
      <c r="E798" s="278"/>
      <c r="F798" s="123"/>
      <c r="G798" s="279">
        <f t="shared" si="13"/>
        <v>0</v>
      </c>
    </row>
    <row r="799" spans="1:7" s="77" customFormat="1" ht="32.1" customHeight="1">
      <c r="A799" s="91"/>
      <c r="B799" s="277"/>
      <c r="C799" s="278"/>
      <c r="D799" s="278"/>
      <c r="E799" s="278"/>
      <c r="F799" s="123"/>
      <c r="G799" s="279">
        <f t="shared" si="13"/>
        <v>0</v>
      </c>
    </row>
    <row r="800" spans="1:7" s="77" customFormat="1" ht="32.1" customHeight="1">
      <c r="A800" s="91"/>
      <c r="B800" s="277"/>
      <c r="C800" s="278"/>
      <c r="D800" s="278"/>
      <c r="E800" s="278"/>
      <c r="F800" s="123"/>
      <c r="G800" s="279">
        <f t="shared" si="13"/>
        <v>0</v>
      </c>
    </row>
    <row r="801" spans="1:7" s="77" customFormat="1" ht="32.1" customHeight="1">
      <c r="A801" s="91"/>
      <c r="B801" s="277"/>
      <c r="C801" s="278"/>
      <c r="D801" s="278"/>
      <c r="E801" s="278"/>
      <c r="F801" s="123"/>
      <c r="G801" s="279">
        <f t="shared" si="13"/>
        <v>0</v>
      </c>
    </row>
    <row r="802" spans="1:7" s="77" customFormat="1" ht="32.1" customHeight="1">
      <c r="A802" s="91"/>
      <c r="B802" s="277"/>
      <c r="C802" s="278"/>
      <c r="D802" s="278"/>
      <c r="E802" s="278"/>
      <c r="F802" s="123"/>
      <c r="G802" s="279">
        <f t="shared" si="13"/>
        <v>0</v>
      </c>
    </row>
    <row r="803" spans="1:7" s="77" customFormat="1" ht="32.1" customHeight="1">
      <c r="A803" s="91"/>
      <c r="B803" s="277"/>
      <c r="C803" s="278"/>
      <c r="D803" s="278"/>
      <c r="E803" s="278"/>
      <c r="F803" s="123"/>
      <c r="G803" s="279">
        <f t="shared" si="13"/>
        <v>0</v>
      </c>
    </row>
    <row r="804" spans="1:7" s="77" customFormat="1" ht="32.1" customHeight="1">
      <c r="A804" s="91"/>
      <c r="B804" s="277"/>
      <c r="C804" s="278"/>
      <c r="D804" s="278"/>
      <c r="E804" s="278"/>
      <c r="F804" s="123"/>
      <c r="G804" s="279">
        <f t="shared" si="13"/>
        <v>0</v>
      </c>
    </row>
    <row r="805" spans="1:7" s="77" customFormat="1" ht="32.1" customHeight="1">
      <c r="A805" s="91"/>
      <c r="B805" s="277"/>
      <c r="C805" s="278"/>
      <c r="D805" s="278"/>
      <c r="E805" s="278"/>
      <c r="F805" s="123"/>
      <c r="G805" s="279">
        <f t="shared" si="13"/>
        <v>0</v>
      </c>
    </row>
    <row r="806" spans="1:7" s="77" customFormat="1" ht="32.1" customHeight="1">
      <c r="A806" s="91"/>
      <c r="B806" s="277"/>
      <c r="C806" s="278"/>
      <c r="D806" s="278"/>
      <c r="E806" s="278"/>
      <c r="F806" s="123"/>
      <c r="G806" s="279">
        <f t="shared" si="13"/>
        <v>0</v>
      </c>
    </row>
    <row r="807" spans="1:7" s="77" customFormat="1" ht="32.1" customHeight="1">
      <c r="A807" s="91"/>
      <c r="B807" s="277"/>
      <c r="C807" s="278"/>
      <c r="D807" s="278"/>
      <c r="E807" s="278"/>
      <c r="F807" s="123"/>
      <c r="G807" s="279">
        <f t="shared" si="13"/>
        <v>0</v>
      </c>
    </row>
    <row r="808" spans="1:7" s="77" customFormat="1" ht="32.1" customHeight="1">
      <c r="A808" s="91"/>
      <c r="B808" s="277"/>
      <c r="C808" s="278"/>
      <c r="D808" s="278"/>
      <c r="E808" s="278"/>
      <c r="F808" s="123"/>
      <c r="G808" s="279">
        <f t="shared" si="13"/>
        <v>0</v>
      </c>
    </row>
    <row r="809" spans="1:7" s="77" customFormat="1" ht="32.1" customHeight="1">
      <c r="A809" s="91"/>
      <c r="B809" s="277"/>
      <c r="C809" s="278"/>
      <c r="D809" s="278"/>
      <c r="E809" s="278"/>
      <c r="F809" s="123"/>
      <c r="G809" s="279">
        <f t="shared" si="13"/>
        <v>0</v>
      </c>
    </row>
    <row r="810" spans="1:7" s="77" customFormat="1" ht="32.1" customHeight="1">
      <c r="A810" s="91"/>
      <c r="B810" s="277"/>
      <c r="C810" s="278"/>
      <c r="D810" s="278"/>
      <c r="E810" s="278"/>
      <c r="F810" s="123"/>
      <c r="G810" s="279">
        <f t="shared" si="13"/>
        <v>0</v>
      </c>
    </row>
    <row r="811" spans="1:7" s="77" customFormat="1" ht="32.1" customHeight="1">
      <c r="A811" s="91"/>
      <c r="B811" s="277"/>
      <c r="C811" s="278"/>
      <c r="D811" s="278"/>
      <c r="E811" s="278"/>
      <c r="F811" s="123"/>
      <c r="G811" s="279">
        <f t="shared" si="13"/>
        <v>0</v>
      </c>
    </row>
    <row r="812" spans="1:7" s="77" customFormat="1" ht="32.1" customHeight="1">
      <c r="A812" s="91"/>
      <c r="B812" s="277"/>
      <c r="C812" s="278"/>
      <c r="D812" s="278"/>
      <c r="E812" s="278"/>
      <c r="F812" s="123"/>
      <c r="G812" s="279">
        <f t="shared" si="13"/>
        <v>0</v>
      </c>
    </row>
    <row r="813" spans="1:7" s="77" customFormat="1" ht="32.1" customHeight="1">
      <c r="A813" s="91"/>
      <c r="B813" s="277"/>
      <c r="C813" s="278"/>
      <c r="D813" s="278"/>
      <c r="E813" s="278"/>
      <c r="F813" s="123"/>
      <c r="G813" s="279">
        <f t="shared" si="13"/>
        <v>0</v>
      </c>
    </row>
    <row r="814" spans="1:7" s="77" customFormat="1" ht="32.1" customHeight="1">
      <c r="A814" s="91"/>
      <c r="B814" s="277"/>
      <c r="C814" s="278"/>
      <c r="D814" s="278"/>
      <c r="E814" s="278"/>
      <c r="F814" s="123"/>
      <c r="G814" s="279">
        <f t="shared" si="13"/>
        <v>0</v>
      </c>
    </row>
    <row r="815" spans="1:7" s="77" customFormat="1" ht="32.1" customHeight="1">
      <c r="A815" s="91"/>
      <c r="B815" s="277"/>
      <c r="C815" s="278"/>
      <c r="D815" s="278"/>
      <c r="E815" s="278"/>
      <c r="F815" s="123"/>
      <c r="G815" s="279">
        <f t="shared" si="13"/>
        <v>0</v>
      </c>
    </row>
    <row r="816" spans="1:7" s="77" customFormat="1" ht="32.1" customHeight="1">
      <c r="A816" s="91"/>
      <c r="B816" s="277"/>
      <c r="C816" s="278"/>
      <c r="D816" s="278"/>
      <c r="E816" s="278"/>
      <c r="F816" s="123"/>
      <c r="G816" s="279">
        <f t="shared" si="13"/>
        <v>0</v>
      </c>
    </row>
    <row r="817" spans="1:7" s="77" customFormat="1" ht="32.1" customHeight="1">
      <c r="A817" s="91"/>
      <c r="B817" s="277"/>
      <c r="C817" s="278"/>
      <c r="D817" s="278"/>
      <c r="E817" s="278"/>
      <c r="F817" s="123"/>
      <c r="G817" s="279">
        <f t="shared" si="13"/>
        <v>0</v>
      </c>
    </row>
    <row r="818" spans="1:7" s="77" customFormat="1" ht="32.1" customHeight="1">
      <c r="A818" s="91"/>
      <c r="B818" s="277"/>
      <c r="C818" s="278"/>
      <c r="D818" s="278"/>
      <c r="E818" s="278"/>
      <c r="F818" s="123"/>
      <c r="G818" s="279">
        <f t="shared" si="13"/>
        <v>0</v>
      </c>
    </row>
    <row r="819" spans="1:7" s="77" customFormat="1" ht="32.1" customHeight="1">
      <c r="A819" s="91"/>
      <c r="B819" s="277"/>
      <c r="C819" s="278"/>
      <c r="D819" s="278"/>
      <c r="E819" s="278"/>
      <c r="F819" s="123"/>
      <c r="G819" s="279">
        <f t="shared" si="13"/>
        <v>0</v>
      </c>
    </row>
    <row r="820" spans="1:7" s="77" customFormat="1" ht="32.1" customHeight="1">
      <c r="A820" s="91"/>
      <c r="B820" s="277"/>
      <c r="C820" s="278"/>
      <c r="D820" s="278"/>
      <c r="E820" s="278"/>
      <c r="F820" s="123"/>
      <c r="G820" s="279">
        <f t="shared" si="13"/>
        <v>0</v>
      </c>
    </row>
    <row r="821" spans="1:7" s="77" customFormat="1" ht="32.1" customHeight="1">
      <c r="A821" s="91"/>
      <c r="B821" s="277"/>
      <c r="C821" s="278"/>
      <c r="D821" s="278"/>
      <c r="E821" s="278"/>
      <c r="F821" s="123"/>
      <c r="G821" s="279">
        <f t="shared" si="13"/>
        <v>0</v>
      </c>
    </row>
    <row r="822" spans="1:7" s="77" customFormat="1" ht="32.1" customHeight="1">
      <c r="A822" s="91"/>
      <c r="B822" s="277"/>
      <c r="C822" s="278"/>
      <c r="D822" s="278"/>
      <c r="E822" s="278"/>
      <c r="F822" s="123"/>
      <c r="G822" s="279">
        <f t="shared" si="13"/>
        <v>0</v>
      </c>
    </row>
    <row r="823" spans="1:7" s="77" customFormat="1" ht="32.1" customHeight="1">
      <c r="A823" s="91"/>
      <c r="B823" s="277"/>
      <c r="C823" s="278"/>
      <c r="D823" s="278"/>
      <c r="E823" s="278"/>
      <c r="F823" s="123"/>
      <c r="G823" s="279">
        <f t="shared" si="13"/>
        <v>0</v>
      </c>
    </row>
    <row r="824" spans="1:7" s="77" customFormat="1" ht="32.1" customHeight="1">
      <c r="A824" s="91"/>
      <c r="B824" s="277"/>
      <c r="C824" s="278"/>
      <c r="D824" s="278"/>
      <c r="E824" s="278"/>
      <c r="F824" s="123"/>
      <c r="G824" s="279">
        <f t="shared" si="13"/>
        <v>0</v>
      </c>
    </row>
    <row r="825" spans="1:7" s="77" customFormat="1" ht="32.1" customHeight="1">
      <c r="A825" s="91"/>
      <c r="B825" s="277"/>
      <c r="C825" s="278"/>
      <c r="D825" s="278"/>
      <c r="E825" s="278"/>
      <c r="F825" s="123"/>
      <c r="G825" s="279">
        <f t="shared" si="13"/>
        <v>0</v>
      </c>
    </row>
    <row r="826" spans="1:7" s="77" customFormat="1" ht="32.1" customHeight="1">
      <c r="A826" s="91"/>
      <c r="B826" s="277"/>
      <c r="C826" s="278"/>
      <c r="D826" s="278"/>
      <c r="E826" s="278"/>
      <c r="F826" s="123"/>
      <c r="G826" s="279">
        <f t="shared" si="13"/>
        <v>0</v>
      </c>
    </row>
    <row r="827" spans="1:7" s="77" customFormat="1" ht="32.1" customHeight="1">
      <c r="A827" s="91"/>
      <c r="B827" s="277"/>
      <c r="C827" s="278"/>
      <c r="D827" s="278"/>
      <c r="E827" s="278"/>
      <c r="F827" s="123"/>
      <c r="G827" s="279">
        <f t="shared" si="13"/>
        <v>0</v>
      </c>
    </row>
    <row r="828" spans="1:7" s="77" customFormat="1" ht="32.1" customHeight="1">
      <c r="A828" s="91"/>
      <c r="B828" s="277"/>
      <c r="C828" s="278"/>
      <c r="D828" s="278"/>
      <c r="E828" s="278"/>
      <c r="F828" s="123"/>
      <c r="G828" s="279">
        <f t="shared" si="13"/>
        <v>0</v>
      </c>
    </row>
    <row r="829" spans="1:7" s="77" customFormat="1" ht="32.1" customHeight="1">
      <c r="A829" s="91"/>
      <c r="B829" s="277"/>
      <c r="C829" s="278"/>
      <c r="D829" s="278"/>
      <c r="E829" s="278"/>
      <c r="F829" s="123"/>
      <c r="G829" s="279">
        <f t="shared" si="13"/>
        <v>0</v>
      </c>
    </row>
    <row r="830" spans="1:7" s="77" customFormat="1" ht="32.1" customHeight="1">
      <c r="A830" s="91"/>
      <c r="B830" s="277"/>
      <c r="C830" s="278"/>
      <c r="D830" s="278"/>
      <c r="E830" s="278"/>
      <c r="F830" s="123"/>
      <c r="G830" s="279">
        <f t="shared" si="13"/>
        <v>0</v>
      </c>
    </row>
    <row r="831" spans="1:7" s="77" customFormat="1" ht="32.1" customHeight="1">
      <c r="A831" s="91"/>
      <c r="B831" s="277"/>
      <c r="C831" s="278"/>
      <c r="D831" s="278"/>
      <c r="E831" s="278"/>
      <c r="F831" s="123"/>
      <c r="G831" s="279">
        <f t="shared" si="13"/>
        <v>0</v>
      </c>
    </row>
    <row r="832" spans="1:7" s="77" customFormat="1" ht="32.1" customHeight="1">
      <c r="A832" s="91"/>
      <c r="B832" s="277"/>
      <c r="C832" s="278"/>
      <c r="D832" s="278"/>
      <c r="E832" s="278"/>
      <c r="F832" s="123"/>
      <c r="G832" s="279">
        <f t="shared" si="13"/>
        <v>0</v>
      </c>
    </row>
    <row r="833" spans="1:7" s="77" customFormat="1" ht="32.1" customHeight="1">
      <c r="A833" s="91"/>
      <c r="B833" s="277"/>
      <c r="C833" s="278"/>
      <c r="D833" s="278"/>
      <c r="E833" s="278"/>
      <c r="F833" s="123"/>
      <c r="G833" s="279">
        <f t="shared" si="13"/>
        <v>0</v>
      </c>
    </row>
    <row r="834" spans="1:7" s="77" customFormat="1" ht="32.1" customHeight="1">
      <c r="A834" s="91"/>
      <c r="B834" s="277"/>
      <c r="C834" s="278"/>
      <c r="D834" s="278"/>
      <c r="E834" s="278"/>
      <c r="F834" s="123"/>
      <c r="G834" s="279">
        <f t="shared" si="13"/>
        <v>0</v>
      </c>
    </row>
    <row r="835" spans="1:7" s="77" customFormat="1" ht="32.1" customHeight="1">
      <c r="A835" s="91"/>
      <c r="B835" s="277"/>
      <c r="C835" s="278"/>
      <c r="D835" s="278"/>
      <c r="E835" s="278"/>
      <c r="F835" s="123"/>
      <c r="G835" s="279">
        <f t="shared" si="13"/>
        <v>0</v>
      </c>
    </row>
    <row r="836" spans="1:7" s="77" customFormat="1" ht="32.1" customHeight="1">
      <c r="A836" s="91"/>
      <c r="B836" s="277"/>
      <c r="C836" s="278"/>
      <c r="D836" s="278"/>
      <c r="E836" s="278"/>
      <c r="F836" s="123"/>
      <c r="G836" s="279">
        <f t="shared" si="13"/>
        <v>0</v>
      </c>
    </row>
    <row r="837" spans="1:7" s="77" customFormat="1" ht="32.1" customHeight="1">
      <c r="A837" s="91"/>
      <c r="B837" s="277"/>
      <c r="C837" s="278"/>
      <c r="D837" s="278"/>
      <c r="E837" s="278"/>
      <c r="F837" s="123"/>
      <c r="G837" s="279">
        <f t="shared" si="13"/>
        <v>0</v>
      </c>
    </row>
    <row r="838" spans="1:7" s="77" customFormat="1" ht="32.1" customHeight="1">
      <c r="A838" s="91"/>
      <c r="B838" s="277"/>
      <c r="C838" s="278"/>
      <c r="D838" s="278"/>
      <c r="E838" s="278"/>
      <c r="F838" s="123"/>
      <c r="G838" s="279">
        <f t="shared" si="13"/>
        <v>0</v>
      </c>
    </row>
    <row r="839" spans="1:7" s="77" customFormat="1" ht="32.1" customHeight="1">
      <c r="A839" s="91"/>
      <c r="B839" s="277"/>
      <c r="C839" s="278"/>
      <c r="D839" s="278"/>
      <c r="E839" s="278"/>
      <c r="F839" s="123"/>
      <c r="G839" s="279">
        <f t="shared" si="13"/>
        <v>0</v>
      </c>
    </row>
    <row r="840" spans="1:7" s="77" customFormat="1" ht="32.1" customHeight="1">
      <c r="A840" s="91"/>
      <c r="B840" s="277"/>
      <c r="C840" s="278"/>
      <c r="D840" s="278"/>
      <c r="E840" s="278"/>
      <c r="F840" s="123"/>
      <c r="G840" s="279">
        <f t="shared" si="13"/>
        <v>0</v>
      </c>
    </row>
    <row r="841" spans="1:7" s="77" customFormat="1" ht="32.1" customHeight="1">
      <c r="A841" s="91"/>
      <c r="B841" s="277"/>
      <c r="C841" s="278"/>
      <c r="D841" s="278"/>
      <c r="E841" s="278"/>
      <c r="F841" s="123"/>
      <c r="G841" s="279">
        <f t="shared" si="13"/>
        <v>0</v>
      </c>
    </row>
    <row r="842" spans="1:7" s="77" customFormat="1" ht="32.1" customHeight="1">
      <c r="A842" s="91"/>
      <c r="B842" s="277"/>
      <c r="C842" s="278"/>
      <c r="D842" s="278"/>
      <c r="E842" s="278"/>
      <c r="F842" s="123"/>
      <c r="G842" s="279">
        <f t="shared" si="13"/>
        <v>0</v>
      </c>
    </row>
    <row r="843" spans="1:7" s="77" customFormat="1" ht="32.1" customHeight="1">
      <c r="A843" s="91"/>
      <c r="B843" s="277"/>
      <c r="C843" s="278"/>
      <c r="D843" s="278"/>
      <c r="E843" s="278"/>
      <c r="F843" s="123"/>
      <c r="G843" s="279">
        <f t="shared" si="13"/>
        <v>0</v>
      </c>
    </row>
    <row r="844" spans="1:7" s="77" customFormat="1" ht="32.1" customHeight="1">
      <c r="A844" s="91"/>
      <c r="B844" s="277"/>
      <c r="C844" s="278"/>
      <c r="D844" s="278"/>
      <c r="E844" s="278"/>
      <c r="F844" s="123"/>
      <c r="G844" s="279">
        <f t="shared" si="13"/>
        <v>0</v>
      </c>
    </row>
    <row r="845" spans="1:7" s="77" customFormat="1" ht="32.1" customHeight="1">
      <c r="A845" s="91"/>
      <c r="B845" s="277"/>
      <c r="C845" s="278"/>
      <c r="D845" s="278"/>
      <c r="E845" s="278"/>
      <c r="F845" s="123"/>
      <c r="G845" s="279">
        <f t="shared" si="13"/>
        <v>0</v>
      </c>
    </row>
    <row r="846" spans="1:7" s="77" customFormat="1" ht="32.1" customHeight="1">
      <c r="A846" s="91"/>
      <c r="B846" s="277"/>
      <c r="C846" s="278"/>
      <c r="D846" s="278"/>
      <c r="E846" s="278"/>
      <c r="F846" s="123"/>
      <c r="G846" s="279">
        <f t="shared" si="13"/>
        <v>0</v>
      </c>
    </row>
    <row r="847" spans="1:7" s="77" customFormat="1" ht="32.1" customHeight="1">
      <c r="A847" s="91"/>
      <c r="B847" s="277"/>
      <c r="C847" s="278"/>
      <c r="D847" s="278"/>
      <c r="E847" s="278"/>
      <c r="F847" s="123"/>
      <c r="G847" s="279">
        <f t="shared" si="13"/>
        <v>0</v>
      </c>
    </row>
    <row r="848" spans="1:7" s="77" customFormat="1" ht="32.1" customHeight="1">
      <c r="A848" s="91"/>
      <c r="B848" s="277"/>
      <c r="C848" s="278"/>
      <c r="D848" s="278"/>
      <c r="E848" s="278"/>
      <c r="F848" s="123"/>
      <c r="G848" s="279">
        <f t="shared" si="13"/>
        <v>0</v>
      </c>
    </row>
    <row r="849" spans="1:7" s="77" customFormat="1" ht="32.1" customHeight="1">
      <c r="A849" s="91"/>
      <c r="B849" s="277"/>
      <c r="C849" s="278"/>
      <c r="D849" s="278"/>
      <c r="E849" s="278"/>
      <c r="F849" s="123"/>
      <c r="G849" s="279">
        <f t="shared" si="13"/>
        <v>0</v>
      </c>
    </row>
    <row r="850" spans="1:7" s="77" customFormat="1" ht="32.1" customHeight="1">
      <c r="A850" s="91"/>
      <c r="B850" s="277"/>
      <c r="C850" s="278"/>
      <c r="D850" s="278"/>
      <c r="E850" s="278"/>
      <c r="F850" s="123"/>
      <c r="G850" s="279">
        <f t="shared" si="13"/>
        <v>0</v>
      </c>
    </row>
    <row r="851" spans="1:7" s="77" customFormat="1" ht="32.1" customHeight="1">
      <c r="A851" s="91"/>
      <c r="B851" s="277"/>
      <c r="C851" s="278"/>
      <c r="D851" s="278"/>
      <c r="E851" s="278"/>
      <c r="F851" s="123"/>
      <c r="G851" s="279">
        <f t="shared" si="13"/>
        <v>0</v>
      </c>
    </row>
    <row r="852" spans="1:7" s="77" customFormat="1" ht="32.1" customHeight="1">
      <c r="A852" s="91"/>
      <c r="B852" s="277"/>
      <c r="C852" s="278"/>
      <c r="D852" s="278"/>
      <c r="E852" s="278"/>
      <c r="F852" s="123"/>
      <c r="G852" s="279">
        <f t="shared" si="13"/>
        <v>0</v>
      </c>
    </row>
    <row r="853" spans="1:7" s="77" customFormat="1" ht="32.1" customHeight="1">
      <c r="A853" s="91"/>
      <c r="B853" s="277"/>
      <c r="C853" s="278"/>
      <c r="D853" s="278"/>
      <c r="E853" s="278"/>
      <c r="F853" s="123"/>
      <c r="G853" s="279">
        <f t="shared" ref="G853:G916" si="14">C853-D853+(E853+F853)</f>
        <v>0</v>
      </c>
    </row>
    <row r="854" spans="1:7" s="77" customFormat="1" ht="32.1" customHeight="1">
      <c r="A854" s="91"/>
      <c r="B854" s="277"/>
      <c r="C854" s="278"/>
      <c r="D854" s="278"/>
      <c r="E854" s="278"/>
      <c r="F854" s="123"/>
      <c r="G854" s="279">
        <f t="shared" si="14"/>
        <v>0</v>
      </c>
    </row>
    <row r="855" spans="1:7" s="77" customFormat="1" ht="32.1" customHeight="1">
      <c r="A855" s="91"/>
      <c r="B855" s="277"/>
      <c r="C855" s="278"/>
      <c r="D855" s="278"/>
      <c r="E855" s="278"/>
      <c r="F855" s="123"/>
      <c r="G855" s="279">
        <f t="shared" si="14"/>
        <v>0</v>
      </c>
    </row>
    <row r="856" spans="1:7" s="77" customFormat="1" ht="32.1" customHeight="1">
      <c r="A856" s="91"/>
      <c r="B856" s="277"/>
      <c r="C856" s="278"/>
      <c r="D856" s="278"/>
      <c r="E856" s="278"/>
      <c r="F856" s="123"/>
      <c r="G856" s="279">
        <f t="shared" si="14"/>
        <v>0</v>
      </c>
    </row>
    <row r="857" spans="1:7" s="77" customFormat="1" ht="32.1" customHeight="1">
      <c r="A857" s="91"/>
      <c r="B857" s="277"/>
      <c r="C857" s="278"/>
      <c r="D857" s="278"/>
      <c r="E857" s="278"/>
      <c r="F857" s="123"/>
      <c r="G857" s="279">
        <f t="shared" si="14"/>
        <v>0</v>
      </c>
    </row>
    <row r="858" spans="1:7" s="77" customFormat="1" ht="32.1" customHeight="1">
      <c r="A858" s="91"/>
      <c r="B858" s="277"/>
      <c r="C858" s="278"/>
      <c r="D858" s="278"/>
      <c r="E858" s="278"/>
      <c r="F858" s="123"/>
      <c r="G858" s="279">
        <f t="shared" si="14"/>
        <v>0</v>
      </c>
    </row>
    <row r="859" spans="1:7" s="77" customFormat="1" ht="32.1" customHeight="1">
      <c r="A859" s="91"/>
      <c r="B859" s="277"/>
      <c r="C859" s="278"/>
      <c r="D859" s="278"/>
      <c r="E859" s="278"/>
      <c r="F859" s="123"/>
      <c r="G859" s="279">
        <f t="shared" si="14"/>
        <v>0</v>
      </c>
    </row>
    <row r="860" spans="1:7" s="77" customFormat="1" ht="32.1" customHeight="1">
      <c r="A860" s="91"/>
      <c r="B860" s="277"/>
      <c r="C860" s="278"/>
      <c r="D860" s="278"/>
      <c r="E860" s="278"/>
      <c r="F860" s="123"/>
      <c r="G860" s="279">
        <f t="shared" si="14"/>
        <v>0</v>
      </c>
    </row>
    <row r="861" spans="1:7" s="77" customFormat="1" ht="32.1" customHeight="1">
      <c r="A861" s="91"/>
      <c r="B861" s="277"/>
      <c r="C861" s="278"/>
      <c r="D861" s="278"/>
      <c r="E861" s="278"/>
      <c r="F861" s="123"/>
      <c r="G861" s="279">
        <f t="shared" si="14"/>
        <v>0</v>
      </c>
    </row>
    <row r="862" spans="1:7" s="77" customFormat="1" ht="32.1" customHeight="1">
      <c r="A862" s="91"/>
      <c r="B862" s="277"/>
      <c r="C862" s="278"/>
      <c r="D862" s="278"/>
      <c r="E862" s="278"/>
      <c r="F862" s="123"/>
      <c r="G862" s="279">
        <f t="shared" si="14"/>
        <v>0</v>
      </c>
    </row>
    <row r="863" spans="1:7" s="77" customFormat="1" ht="32.1" customHeight="1">
      <c r="A863" s="91"/>
      <c r="B863" s="277"/>
      <c r="C863" s="278"/>
      <c r="D863" s="278"/>
      <c r="E863" s="278"/>
      <c r="F863" s="123"/>
      <c r="G863" s="279">
        <f t="shared" si="14"/>
        <v>0</v>
      </c>
    </row>
    <row r="864" spans="1:7" s="77" customFormat="1" ht="32.1" customHeight="1">
      <c r="A864" s="91"/>
      <c r="B864" s="277"/>
      <c r="C864" s="278"/>
      <c r="D864" s="278"/>
      <c r="E864" s="278"/>
      <c r="F864" s="123"/>
      <c r="G864" s="279">
        <f t="shared" si="14"/>
        <v>0</v>
      </c>
    </row>
    <row r="865" spans="1:7" s="77" customFormat="1" ht="32.1" customHeight="1">
      <c r="A865" s="91"/>
      <c r="B865" s="277"/>
      <c r="C865" s="278"/>
      <c r="D865" s="278"/>
      <c r="E865" s="278"/>
      <c r="F865" s="123"/>
      <c r="G865" s="279">
        <f t="shared" si="14"/>
        <v>0</v>
      </c>
    </row>
    <row r="866" spans="1:7" s="77" customFormat="1" ht="32.1" customHeight="1">
      <c r="A866" s="91"/>
      <c r="B866" s="277"/>
      <c r="C866" s="278"/>
      <c r="D866" s="278"/>
      <c r="E866" s="278"/>
      <c r="F866" s="123"/>
      <c r="G866" s="279">
        <f t="shared" si="14"/>
        <v>0</v>
      </c>
    </row>
    <row r="867" spans="1:7" s="77" customFormat="1" ht="32.1" customHeight="1">
      <c r="A867" s="91"/>
      <c r="B867" s="277"/>
      <c r="C867" s="278"/>
      <c r="D867" s="278"/>
      <c r="E867" s="278"/>
      <c r="F867" s="123"/>
      <c r="G867" s="279">
        <f t="shared" si="14"/>
        <v>0</v>
      </c>
    </row>
    <row r="868" spans="1:7" s="77" customFormat="1" ht="32.1" customHeight="1">
      <c r="A868" s="91"/>
      <c r="B868" s="277"/>
      <c r="C868" s="278"/>
      <c r="D868" s="278"/>
      <c r="E868" s="278"/>
      <c r="F868" s="123"/>
      <c r="G868" s="279">
        <f t="shared" si="14"/>
        <v>0</v>
      </c>
    </row>
    <row r="869" spans="1:7" s="77" customFormat="1" ht="32.1" customHeight="1">
      <c r="A869" s="91"/>
      <c r="B869" s="277"/>
      <c r="C869" s="278"/>
      <c r="D869" s="278"/>
      <c r="E869" s="278"/>
      <c r="F869" s="123"/>
      <c r="G869" s="279">
        <f t="shared" si="14"/>
        <v>0</v>
      </c>
    </row>
    <row r="870" spans="1:7" s="77" customFormat="1" ht="32.1" customHeight="1">
      <c r="A870" s="91"/>
      <c r="B870" s="277"/>
      <c r="C870" s="278"/>
      <c r="D870" s="278"/>
      <c r="E870" s="278"/>
      <c r="F870" s="123"/>
      <c r="G870" s="279">
        <f t="shared" si="14"/>
        <v>0</v>
      </c>
    </row>
    <row r="871" spans="1:7" s="77" customFormat="1" ht="32.1" customHeight="1">
      <c r="A871" s="91"/>
      <c r="B871" s="277"/>
      <c r="C871" s="278"/>
      <c r="D871" s="278"/>
      <c r="E871" s="278"/>
      <c r="F871" s="123"/>
      <c r="G871" s="279">
        <f t="shared" si="14"/>
        <v>0</v>
      </c>
    </row>
    <row r="872" spans="1:7" s="77" customFormat="1" ht="32.1" customHeight="1">
      <c r="A872" s="91"/>
      <c r="B872" s="277"/>
      <c r="C872" s="278"/>
      <c r="D872" s="278"/>
      <c r="E872" s="278"/>
      <c r="F872" s="123"/>
      <c r="G872" s="279">
        <f t="shared" si="14"/>
        <v>0</v>
      </c>
    </row>
    <row r="873" spans="1:7" s="77" customFormat="1" ht="32.1" customHeight="1">
      <c r="A873" s="91"/>
      <c r="B873" s="277"/>
      <c r="C873" s="278"/>
      <c r="D873" s="278"/>
      <c r="E873" s="278"/>
      <c r="F873" s="123"/>
      <c r="G873" s="279">
        <f t="shared" si="14"/>
        <v>0</v>
      </c>
    </row>
    <row r="874" spans="1:7" s="77" customFormat="1" ht="32.1" customHeight="1">
      <c r="A874" s="91"/>
      <c r="B874" s="277"/>
      <c r="C874" s="278"/>
      <c r="D874" s="278"/>
      <c r="E874" s="278"/>
      <c r="F874" s="123"/>
      <c r="G874" s="279">
        <f t="shared" si="14"/>
        <v>0</v>
      </c>
    </row>
    <row r="875" spans="1:7" s="77" customFormat="1" ht="32.1" customHeight="1">
      <c r="A875" s="91"/>
      <c r="B875" s="277"/>
      <c r="C875" s="278"/>
      <c r="D875" s="278"/>
      <c r="E875" s="278"/>
      <c r="F875" s="123"/>
      <c r="G875" s="279">
        <f t="shared" si="14"/>
        <v>0</v>
      </c>
    </row>
    <row r="876" spans="1:7" s="77" customFormat="1" ht="32.1" customHeight="1">
      <c r="A876" s="91"/>
      <c r="B876" s="277"/>
      <c r="C876" s="278"/>
      <c r="D876" s="278"/>
      <c r="E876" s="278"/>
      <c r="F876" s="123"/>
      <c r="G876" s="279">
        <f t="shared" si="14"/>
        <v>0</v>
      </c>
    </row>
    <row r="877" spans="1:7" s="77" customFormat="1" ht="32.1" customHeight="1">
      <c r="A877" s="91"/>
      <c r="B877" s="277"/>
      <c r="C877" s="278"/>
      <c r="D877" s="278"/>
      <c r="E877" s="278"/>
      <c r="F877" s="123"/>
      <c r="G877" s="279">
        <f t="shared" si="14"/>
        <v>0</v>
      </c>
    </row>
    <row r="878" spans="1:7" s="77" customFormat="1" ht="32.1" customHeight="1">
      <c r="A878" s="91"/>
      <c r="B878" s="277"/>
      <c r="C878" s="278"/>
      <c r="D878" s="278"/>
      <c r="E878" s="278"/>
      <c r="F878" s="123"/>
      <c r="G878" s="279">
        <f t="shared" si="14"/>
        <v>0</v>
      </c>
    </row>
    <row r="879" spans="1:7" s="77" customFormat="1" ht="32.1" customHeight="1">
      <c r="A879" s="91"/>
      <c r="B879" s="277"/>
      <c r="C879" s="278"/>
      <c r="D879" s="278"/>
      <c r="E879" s="278"/>
      <c r="F879" s="123"/>
      <c r="G879" s="279">
        <f t="shared" si="14"/>
        <v>0</v>
      </c>
    </row>
    <row r="880" spans="1:7" s="77" customFormat="1" ht="32.1" customHeight="1">
      <c r="A880" s="91"/>
      <c r="B880" s="277"/>
      <c r="C880" s="278"/>
      <c r="D880" s="278"/>
      <c r="E880" s="278"/>
      <c r="F880" s="123"/>
      <c r="G880" s="279">
        <f t="shared" si="14"/>
        <v>0</v>
      </c>
    </row>
    <row r="881" spans="1:7" s="77" customFormat="1" ht="32.1" customHeight="1">
      <c r="A881" s="91"/>
      <c r="B881" s="277"/>
      <c r="C881" s="278"/>
      <c r="D881" s="278"/>
      <c r="E881" s="278"/>
      <c r="F881" s="123"/>
      <c r="G881" s="279">
        <f t="shared" si="14"/>
        <v>0</v>
      </c>
    </row>
    <row r="882" spans="1:7" s="77" customFormat="1" ht="32.1" customHeight="1">
      <c r="A882" s="91"/>
      <c r="B882" s="277"/>
      <c r="C882" s="278"/>
      <c r="D882" s="278"/>
      <c r="E882" s="278"/>
      <c r="F882" s="123"/>
      <c r="G882" s="279">
        <f t="shared" si="14"/>
        <v>0</v>
      </c>
    </row>
    <row r="883" spans="1:7" s="77" customFormat="1" ht="32.1" customHeight="1">
      <c r="A883" s="91"/>
      <c r="B883" s="277"/>
      <c r="C883" s="278"/>
      <c r="D883" s="278"/>
      <c r="E883" s="278"/>
      <c r="F883" s="123"/>
      <c r="G883" s="279">
        <f t="shared" si="14"/>
        <v>0</v>
      </c>
    </row>
    <row r="884" spans="1:7" s="77" customFormat="1" ht="32.1" customHeight="1">
      <c r="A884" s="91"/>
      <c r="B884" s="277"/>
      <c r="C884" s="278"/>
      <c r="D884" s="278"/>
      <c r="E884" s="278"/>
      <c r="F884" s="123"/>
      <c r="G884" s="279">
        <f t="shared" si="14"/>
        <v>0</v>
      </c>
    </row>
    <row r="885" spans="1:7" s="77" customFormat="1" ht="32.1" customHeight="1">
      <c r="A885" s="91"/>
      <c r="B885" s="277"/>
      <c r="C885" s="278"/>
      <c r="D885" s="278"/>
      <c r="E885" s="278"/>
      <c r="F885" s="123"/>
      <c r="G885" s="279">
        <f t="shared" si="14"/>
        <v>0</v>
      </c>
    </row>
    <row r="886" spans="1:7" s="77" customFormat="1" ht="32.1" customHeight="1">
      <c r="A886" s="91"/>
      <c r="B886" s="277"/>
      <c r="C886" s="278"/>
      <c r="D886" s="278"/>
      <c r="E886" s="278"/>
      <c r="F886" s="123"/>
      <c r="G886" s="279">
        <f t="shared" si="14"/>
        <v>0</v>
      </c>
    </row>
    <row r="887" spans="1:7" s="77" customFormat="1" ht="32.1" customHeight="1">
      <c r="A887" s="91"/>
      <c r="B887" s="277"/>
      <c r="C887" s="278"/>
      <c r="D887" s="278"/>
      <c r="E887" s="278"/>
      <c r="F887" s="123"/>
      <c r="G887" s="279">
        <f t="shared" si="14"/>
        <v>0</v>
      </c>
    </row>
    <row r="888" spans="1:7" s="77" customFormat="1" ht="32.1" customHeight="1">
      <c r="A888" s="91"/>
      <c r="B888" s="277"/>
      <c r="C888" s="278"/>
      <c r="D888" s="278"/>
      <c r="E888" s="278"/>
      <c r="F888" s="123"/>
      <c r="G888" s="279">
        <f t="shared" si="14"/>
        <v>0</v>
      </c>
    </row>
    <row r="889" spans="1:7" s="77" customFormat="1" ht="32.1" customHeight="1">
      <c r="A889" s="91"/>
      <c r="B889" s="277"/>
      <c r="C889" s="278"/>
      <c r="D889" s="278"/>
      <c r="E889" s="278"/>
      <c r="F889" s="123"/>
      <c r="G889" s="279">
        <f t="shared" si="14"/>
        <v>0</v>
      </c>
    </row>
    <row r="890" spans="1:7" s="77" customFormat="1" ht="32.1" customHeight="1">
      <c r="A890" s="91"/>
      <c r="B890" s="277"/>
      <c r="C890" s="278"/>
      <c r="D890" s="278"/>
      <c r="E890" s="278"/>
      <c r="F890" s="123"/>
      <c r="G890" s="279">
        <f t="shared" si="14"/>
        <v>0</v>
      </c>
    </row>
    <row r="891" spans="1:7" s="77" customFormat="1" ht="32.1" customHeight="1">
      <c r="A891" s="91"/>
      <c r="B891" s="277"/>
      <c r="C891" s="278"/>
      <c r="D891" s="278"/>
      <c r="E891" s="278"/>
      <c r="F891" s="123"/>
      <c r="G891" s="279">
        <f t="shared" si="14"/>
        <v>0</v>
      </c>
    </row>
    <row r="892" spans="1:7" s="77" customFormat="1" ht="32.1" customHeight="1">
      <c r="A892" s="91"/>
      <c r="B892" s="277"/>
      <c r="C892" s="278"/>
      <c r="D892" s="278"/>
      <c r="E892" s="278"/>
      <c r="F892" s="123"/>
      <c r="G892" s="279">
        <f t="shared" si="14"/>
        <v>0</v>
      </c>
    </row>
    <row r="893" spans="1:7" s="77" customFormat="1" ht="32.1" customHeight="1">
      <c r="A893" s="91"/>
      <c r="B893" s="277"/>
      <c r="C893" s="278"/>
      <c r="D893" s="278"/>
      <c r="E893" s="278"/>
      <c r="F893" s="123"/>
      <c r="G893" s="279">
        <f t="shared" si="14"/>
        <v>0</v>
      </c>
    </row>
    <row r="894" spans="1:7" s="77" customFormat="1" ht="32.1" customHeight="1">
      <c r="A894" s="91"/>
      <c r="B894" s="277"/>
      <c r="C894" s="278"/>
      <c r="D894" s="278"/>
      <c r="E894" s="278"/>
      <c r="F894" s="123"/>
      <c r="G894" s="279">
        <f t="shared" si="14"/>
        <v>0</v>
      </c>
    </row>
    <row r="895" spans="1:7" s="77" customFormat="1" ht="32.1" customHeight="1">
      <c r="A895" s="91"/>
      <c r="B895" s="277"/>
      <c r="C895" s="278"/>
      <c r="D895" s="278"/>
      <c r="E895" s="278"/>
      <c r="F895" s="123"/>
      <c r="G895" s="279">
        <f t="shared" si="14"/>
        <v>0</v>
      </c>
    </row>
    <row r="896" spans="1:7" s="77" customFormat="1" ht="32.1" customHeight="1">
      <c r="A896" s="91"/>
      <c r="B896" s="277"/>
      <c r="C896" s="278"/>
      <c r="D896" s="278"/>
      <c r="E896" s="278"/>
      <c r="F896" s="123"/>
      <c r="G896" s="279">
        <f t="shared" si="14"/>
        <v>0</v>
      </c>
    </row>
    <row r="897" spans="1:7" s="77" customFormat="1" ht="32.1" customHeight="1">
      <c r="A897" s="91"/>
      <c r="B897" s="277"/>
      <c r="C897" s="278"/>
      <c r="D897" s="278"/>
      <c r="E897" s="278"/>
      <c r="F897" s="123"/>
      <c r="G897" s="279">
        <f t="shared" si="14"/>
        <v>0</v>
      </c>
    </row>
    <row r="898" spans="1:7" s="77" customFormat="1" ht="32.1" customHeight="1">
      <c r="A898" s="91"/>
      <c r="B898" s="277"/>
      <c r="C898" s="278"/>
      <c r="D898" s="278"/>
      <c r="E898" s="278"/>
      <c r="F898" s="123"/>
      <c r="G898" s="279">
        <f t="shared" si="14"/>
        <v>0</v>
      </c>
    </row>
    <row r="899" spans="1:7" s="77" customFormat="1" ht="32.1" customHeight="1">
      <c r="A899" s="91"/>
      <c r="B899" s="277"/>
      <c r="C899" s="278"/>
      <c r="D899" s="278"/>
      <c r="E899" s="278"/>
      <c r="F899" s="123"/>
      <c r="G899" s="279">
        <f t="shared" si="14"/>
        <v>0</v>
      </c>
    </row>
    <row r="900" spans="1:7" s="77" customFormat="1" ht="32.1" customHeight="1">
      <c r="A900" s="91"/>
      <c r="B900" s="277"/>
      <c r="C900" s="278"/>
      <c r="D900" s="278"/>
      <c r="E900" s="278"/>
      <c r="F900" s="123"/>
      <c r="G900" s="279">
        <f t="shared" si="14"/>
        <v>0</v>
      </c>
    </row>
    <row r="901" spans="1:7" s="77" customFormat="1" ht="32.1" customHeight="1">
      <c r="A901" s="91"/>
      <c r="B901" s="277"/>
      <c r="C901" s="278"/>
      <c r="D901" s="278"/>
      <c r="E901" s="278"/>
      <c r="F901" s="123"/>
      <c r="G901" s="279">
        <f t="shared" si="14"/>
        <v>0</v>
      </c>
    </row>
    <row r="902" spans="1:7" s="77" customFormat="1" ht="32.1" customHeight="1">
      <c r="A902" s="91"/>
      <c r="B902" s="277"/>
      <c r="C902" s="278"/>
      <c r="D902" s="278"/>
      <c r="E902" s="278"/>
      <c r="F902" s="123"/>
      <c r="G902" s="279">
        <f t="shared" si="14"/>
        <v>0</v>
      </c>
    </row>
    <row r="903" spans="1:7" s="77" customFormat="1" ht="32.1" customHeight="1">
      <c r="A903" s="91"/>
      <c r="B903" s="277"/>
      <c r="C903" s="278"/>
      <c r="D903" s="278"/>
      <c r="E903" s="278"/>
      <c r="F903" s="123"/>
      <c r="G903" s="279">
        <f t="shared" si="14"/>
        <v>0</v>
      </c>
    </row>
    <row r="904" spans="1:7" s="77" customFormat="1" ht="32.1" customHeight="1">
      <c r="A904" s="91"/>
      <c r="B904" s="277"/>
      <c r="C904" s="278"/>
      <c r="D904" s="278"/>
      <c r="E904" s="278"/>
      <c r="F904" s="123"/>
      <c r="G904" s="279">
        <f t="shared" si="14"/>
        <v>0</v>
      </c>
    </row>
    <row r="905" spans="1:7" s="77" customFormat="1" ht="32.1" customHeight="1">
      <c r="A905" s="91"/>
      <c r="B905" s="277"/>
      <c r="C905" s="278"/>
      <c r="D905" s="278"/>
      <c r="E905" s="278"/>
      <c r="F905" s="123"/>
      <c r="G905" s="279">
        <f t="shared" si="14"/>
        <v>0</v>
      </c>
    </row>
    <row r="906" spans="1:7" s="77" customFormat="1" ht="32.1" customHeight="1">
      <c r="A906" s="91"/>
      <c r="B906" s="277"/>
      <c r="C906" s="278"/>
      <c r="D906" s="278"/>
      <c r="E906" s="278"/>
      <c r="F906" s="123"/>
      <c r="G906" s="279">
        <f t="shared" si="14"/>
        <v>0</v>
      </c>
    </row>
    <row r="907" spans="1:7" s="77" customFormat="1" ht="32.1" customHeight="1">
      <c r="A907" s="91"/>
      <c r="B907" s="277"/>
      <c r="C907" s="278"/>
      <c r="D907" s="278"/>
      <c r="E907" s="278"/>
      <c r="F907" s="123"/>
      <c r="G907" s="279">
        <f t="shared" si="14"/>
        <v>0</v>
      </c>
    </row>
    <row r="908" spans="1:7" s="77" customFormat="1" ht="32.1" customHeight="1">
      <c r="A908" s="91"/>
      <c r="B908" s="277"/>
      <c r="C908" s="278"/>
      <c r="D908" s="278"/>
      <c r="E908" s="278"/>
      <c r="F908" s="123"/>
      <c r="G908" s="279">
        <f t="shared" si="14"/>
        <v>0</v>
      </c>
    </row>
    <row r="909" spans="1:7" s="77" customFormat="1" ht="32.1" customHeight="1">
      <c r="A909" s="91"/>
      <c r="B909" s="277"/>
      <c r="C909" s="278"/>
      <c r="D909" s="278"/>
      <c r="E909" s="278"/>
      <c r="F909" s="123"/>
      <c r="G909" s="279">
        <f t="shared" si="14"/>
        <v>0</v>
      </c>
    </row>
    <row r="910" spans="1:7" s="77" customFormat="1" ht="32.1" customHeight="1">
      <c r="A910" s="91"/>
      <c r="B910" s="277"/>
      <c r="C910" s="278"/>
      <c r="D910" s="278"/>
      <c r="E910" s="278"/>
      <c r="F910" s="123"/>
      <c r="G910" s="279">
        <f t="shared" si="14"/>
        <v>0</v>
      </c>
    </row>
    <row r="911" spans="1:7" s="77" customFormat="1" ht="32.1" customHeight="1">
      <c r="A911" s="91"/>
      <c r="B911" s="277"/>
      <c r="C911" s="278"/>
      <c r="D911" s="278"/>
      <c r="E911" s="278"/>
      <c r="F911" s="123"/>
      <c r="G911" s="279">
        <f t="shared" si="14"/>
        <v>0</v>
      </c>
    </row>
    <row r="912" spans="1:7" s="77" customFormat="1" ht="32.1" customHeight="1">
      <c r="A912" s="91"/>
      <c r="B912" s="277"/>
      <c r="C912" s="278"/>
      <c r="D912" s="278"/>
      <c r="E912" s="278"/>
      <c r="F912" s="123"/>
      <c r="G912" s="279">
        <f t="shared" si="14"/>
        <v>0</v>
      </c>
    </row>
    <row r="913" spans="1:7" s="77" customFormat="1" ht="32.1" customHeight="1">
      <c r="A913" s="91"/>
      <c r="B913" s="277"/>
      <c r="C913" s="278"/>
      <c r="D913" s="278"/>
      <c r="E913" s="278"/>
      <c r="F913" s="123"/>
      <c r="G913" s="279">
        <f t="shared" si="14"/>
        <v>0</v>
      </c>
    </row>
    <row r="914" spans="1:7" s="77" customFormat="1" ht="32.1" customHeight="1">
      <c r="A914" s="91"/>
      <c r="B914" s="277"/>
      <c r="C914" s="278"/>
      <c r="D914" s="278"/>
      <c r="E914" s="278"/>
      <c r="F914" s="123"/>
      <c r="G914" s="279">
        <f t="shared" si="14"/>
        <v>0</v>
      </c>
    </row>
    <row r="915" spans="1:7" s="77" customFormat="1" ht="32.1" customHeight="1">
      <c r="A915" s="91"/>
      <c r="B915" s="277"/>
      <c r="C915" s="278"/>
      <c r="D915" s="278"/>
      <c r="E915" s="278"/>
      <c r="F915" s="123"/>
      <c r="G915" s="279">
        <f t="shared" si="14"/>
        <v>0</v>
      </c>
    </row>
    <row r="916" spans="1:7" s="77" customFormat="1" ht="32.1" customHeight="1">
      <c r="A916" s="91"/>
      <c r="B916" s="277"/>
      <c r="C916" s="278"/>
      <c r="D916" s="278"/>
      <c r="E916" s="278"/>
      <c r="F916" s="123"/>
      <c r="G916" s="279">
        <f t="shared" si="14"/>
        <v>0</v>
      </c>
    </row>
    <row r="917" spans="1:7" s="77" customFormat="1" ht="32.1" customHeight="1">
      <c r="A917" s="91"/>
      <c r="B917" s="277"/>
      <c r="C917" s="278"/>
      <c r="D917" s="278"/>
      <c r="E917" s="278"/>
      <c r="F917" s="123"/>
      <c r="G917" s="279">
        <f t="shared" ref="G917:G980" si="15">C917-D917+(E917+F917)</f>
        <v>0</v>
      </c>
    </row>
    <row r="918" spans="1:7" s="77" customFormat="1" ht="32.1" customHeight="1">
      <c r="A918" s="91"/>
      <c r="B918" s="277"/>
      <c r="C918" s="278"/>
      <c r="D918" s="278"/>
      <c r="E918" s="278"/>
      <c r="F918" s="123"/>
      <c r="G918" s="279">
        <f t="shared" si="15"/>
        <v>0</v>
      </c>
    </row>
    <row r="919" spans="1:7" s="77" customFormat="1" ht="32.1" customHeight="1">
      <c r="A919" s="91"/>
      <c r="B919" s="277"/>
      <c r="C919" s="278"/>
      <c r="D919" s="278"/>
      <c r="E919" s="278"/>
      <c r="F919" s="123"/>
      <c r="G919" s="279">
        <f t="shared" si="15"/>
        <v>0</v>
      </c>
    </row>
    <row r="920" spans="1:7" s="77" customFormat="1" ht="32.1" customHeight="1">
      <c r="A920" s="91"/>
      <c r="B920" s="277"/>
      <c r="C920" s="278"/>
      <c r="D920" s="278"/>
      <c r="E920" s="278"/>
      <c r="F920" s="123"/>
      <c r="G920" s="279">
        <f t="shared" si="15"/>
        <v>0</v>
      </c>
    </row>
    <row r="921" spans="1:7" s="77" customFormat="1" ht="32.1" customHeight="1">
      <c r="A921" s="91"/>
      <c r="B921" s="277"/>
      <c r="C921" s="278"/>
      <c r="D921" s="278"/>
      <c r="E921" s="278"/>
      <c r="F921" s="123"/>
      <c r="G921" s="279">
        <f t="shared" si="15"/>
        <v>0</v>
      </c>
    </row>
    <row r="922" spans="1:7" s="77" customFormat="1" ht="32.1" customHeight="1">
      <c r="A922" s="91"/>
      <c r="B922" s="277"/>
      <c r="C922" s="278"/>
      <c r="D922" s="278"/>
      <c r="E922" s="278"/>
      <c r="F922" s="123"/>
      <c r="G922" s="279">
        <f t="shared" si="15"/>
        <v>0</v>
      </c>
    </row>
    <row r="923" spans="1:7" s="77" customFormat="1" ht="32.1" customHeight="1">
      <c r="A923" s="91"/>
      <c r="B923" s="277"/>
      <c r="C923" s="278"/>
      <c r="D923" s="278"/>
      <c r="E923" s="278"/>
      <c r="F923" s="123"/>
      <c r="G923" s="279">
        <f t="shared" si="15"/>
        <v>0</v>
      </c>
    </row>
    <row r="924" spans="1:7" s="77" customFormat="1" ht="32.1" customHeight="1">
      <c r="A924" s="91"/>
      <c r="B924" s="277"/>
      <c r="C924" s="278"/>
      <c r="D924" s="278"/>
      <c r="E924" s="278"/>
      <c r="F924" s="123"/>
      <c r="G924" s="279">
        <f t="shared" si="15"/>
        <v>0</v>
      </c>
    </row>
    <row r="925" spans="1:7" s="77" customFormat="1" ht="32.1" customHeight="1">
      <c r="A925" s="91"/>
      <c r="B925" s="277"/>
      <c r="C925" s="278"/>
      <c r="D925" s="278"/>
      <c r="E925" s="278"/>
      <c r="F925" s="123"/>
      <c r="G925" s="279">
        <f t="shared" si="15"/>
        <v>0</v>
      </c>
    </row>
    <row r="926" spans="1:7" s="77" customFormat="1" ht="32.1" customHeight="1">
      <c r="A926" s="91"/>
      <c r="B926" s="277"/>
      <c r="C926" s="278"/>
      <c r="D926" s="278"/>
      <c r="E926" s="278"/>
      <c r="F926" s="123"/>
      <c r="G926" s="279">
        <f t="shared" si="15"/>
        <v>0</v>
      </c>
    </row>
    <row r="927" spans="1:7" s="77" customFormat="1" ht="32.1" customHeight="1">
      <c r="A927" s="91"/>
      <c r="B927" s="277"/>
      <c r="C927" s="278"/>
      <c r="D927" s="278"/>
      <c r="E927" s="278"/>
      <c r="F927" s="123"/>
      <c r="G927" s="279">
        <f t="shared" si="15"/>
        <v>0</v>
      </c>
    </row>
    <row r="928" spans="1:7" s="77" customFormat="1" ht="32.1" customHeight="1">
      <c r="A928" s="91"/>
      <c r="B928" s="277"/>
      <c r="C928" s="278"/>
      <c r="D928" s="278"/>
      <c r="E928" s="278"/>
      <c r="F928" s="123"/>
      <c r="G928" s="279">
        <f t="shared" si="15"/>
        <v>0</v>
      </c>
    </row>
    <row r="929" spans="1:7" s="77" customFormat="1" ht="32.1" customHeight="1">
      <c r="A929" s="91"/>
      <c r="B929" s="277"/>
      <c r="C929" s="278"/>
      <c r="D929" s="278"/>
      <c r="E929" s="278"/>
      <c r="F929" s="123"/>
      <c r="G929" s="279">
        <f t="shared" si="15"/>
        <v>0</v>
      </c>
    </row>
    <row r="930" spans="1:7" s="77" customFormat="1" ht="32.1" customHeight="1">
      <c r="A930" s="91"/>
      <c r="B930" s="277"/>
      <c r="C930" s="278"/>
      <c r="D930" s="278"/>
      <c r="E930" s="278"/>
      <c r="F930" s="123"/>
      <c r="G930" s="279">
        <f t="shared" si="15"/>
        <v>0</v>
      </c>
    </row>
    <row r="931" spans="1:7" s="77" customFormat="1" ht="32.1" customHeight="1">
      <c r="A931" s="91"/>
      <c r="B931" s="277"/>
      <c r="C931" s="278"/>
      <c r="D931" s="278"/>
      <c r="E931" s="278"/>
      <c r="F931" s="123"/>
      <c r="G931" s="279">
        <f t="shared" si="15"/>
        <v>0</v>
      </c>
    </row>
    <row r="932" spans="1:7" s="77" customFormat="1" ht="32.1" customHeight="1">
      <c r="A932" s="91"/>
      <c r="B932" s="277"/>
      <c r="C932" s="278"/>
      <c r="D932" s="278"/>
      <c r="E932" s="278"/>
      <c r="F932" s="123"/>
      <c r="G932" s="279">
        <f t="shared" si="15"/>
        <v>0</v>
      </c>
    </row>
    <row r="933" spans="1:7" s="77" customFormat="1" ht="32.1" customHeight="1">
      <c r="A933" s="91"/>
      <c r="B933" s="277"/>
      <c r="C933" s="278"/>
      <c r="D933" s="278"/>
      <c r="E933" s="278"/>
      <c r="F933" s="123"/>
      <c r="G933" s="279">
        <f t="shared" si="15"/>
        <v>0</v>
      </c>
    </row>
    <row r="934" spans="1:7" s="77" customFormat="1" ht="32.1" customHeight="1">
      <c r="A934" s="91"/>
      <c r="B934" s="277"/>
      <c r="C934" s="278"/>
      <c r="D934" s="278"/>
      <c r="E934" s="278"/>
      <c r="F934" s="123"/>
      <c r="G934" s="279">
        <f t="shared" si="15"/>
        <v>0</v>
      </c>
    </row>
    <row r="935" spans="1:7" s="77" customFormat="1" ht="32.1" customHeight="1">
      <c r="A935" s="91"/>
      <c r="B935" s="277"/>
      <c r="C935" s="278"/>
      <c r="D935" s="278"/>
      <c r="E935" s="278"/>
      <c r="F935" s="123"/>
      <c r="G935" s="279">
        <f t="shared" si="15"/>
        <v>0</v>
      </c>
    </row>
    <row r="936" spans="1:7" s="77" customFormat="1" ht="32.1" customHeight="1">
      <c r="A936" s="91"/>
      <c r="B936" s="277"/>
      <c r="C936" s="278"/>
      <c r="D936" s="278"/>
      <c r="E936" s="278"/>
      <c r="F936" s="123"/>
      <c r="G936" s="279">
        <f t="shared" si="15"/>
        <v>0</v>
      </c>
    </row>
    <row r="937" spans="1:7" s="77" customFormat="1" ht="32.1" customHeight="1">
      <c r="A937" s="91"/>
      <c r="B937" s="277"/>
      <c r="C937" s="278"/>
      <c r="D937" s="278"/>
      <c r="E937" s="278"/>
      <c r="F937" s="123"/>
      <c r="G937" s="279">
        <f t="shared" si="15"/>
        <v>0</v>
      </c>
    </row>
    <row r="938" spans="1:7" s="77" customFormat="1" ht="32.1" customHeight="1">
      <c r="A938" s="91"/>
      <c r="B938" s="277"/>
      <c r="C938" s="278"/>
      <c r="D938" s="278"/>
      <c r="E938" s="278"/>
      <c r="F938" s="123"/>
      <c r="G938" s="279">
        <f t="shared" si="15"/>
        <v>0</v>
      </c>
    </row>
    <row r="939" spans="1:7" s="77" customFormat="1" ht="32.1" customHeight="1">
      <c r="A939" s="91"/>
      <c r="B939" s="277"/>
      <c r="C939" s="278"/>
      <c r="D939" s="278"/>
      <c r="E939" s="278"/>
      <c r="F939" s="123"/>
      <c r="G939" s="279">
        <f t="shared" si="15"/>
        <v>0</v>
      </c>
    </row>
    <row r="940" spans="1:7" s="77" customFormat="1" ht="32.1" customHeight="1">
      <c r="A940" s="91"/>
      <c r="B940" s="277"/>
      <c r="C940" s="278"/>
      <c r="D940" s="278"/>
      <c r="E940" s="278"/>
      <c r="F940" s="123"/>
      <c r="G940" s="279">
        <f t="shared" si="15"/>
        <v>0</v>
      </c>
    </row>
    <row r="941" spans="1:7" s="77" customFormat="1" ht="32.1" customHeight="1">
      <c r="A941" s="91"/>
      <c r="B941" s="277"/>
      <c r="C941" s="278"/>
      <c r="D941" s="278"/>
      <c r="E941" s="278"/>
      <c r="F941" s="123"/>
      <c r="G941" s="279">
        <f t="shared" si="15"/>
        <v>0</v>
      </c>
    </row>
    <row r="942" spans="1:7" s="77" customFormat="1" ht="32.1" customHeight="1">
      <c r="A942" s="91"/>
      <c r="B942" s="277"/>
      <c r="C942" s="278"/>
      <c r="D942" s="278"/>
      <c r="E942" s="278"/>
      <c r="F942" s="123"/>
      <c r="G942" s="279">
        <f t="shared" si="15"/>
        <v>0</v>
      </c>
    </row>
    <row r="943" spans="1:7" s="77" customFormat="1" ht="32.1" customHeight="1">
      <c r="A943" s="91"/>
      <c r="B943" s="277"/>
      <c r="C943" s="278"/>
      <c r="D943" s="278"/>
      <c r="E943" s="278"/>
      <c r="F943" s="123"/>
      <c r="G943" s="279">
        <f t="shared" si="15"/>
        <v>0</v>
      </c>
    </row>
    <row r="944" spans="1:7" s="77" customFormat="1" ht="32.1" customHeight="1">
      <c r="A944" s="91"/>
      <c r="B944" s="277"/>
      <c r="C944" s="278"/>
      <c r="D944" s="278"/>
      <c r="E944" s="278"/>
      <c r="F944" s="123"/>
      <c r="G944" s="279">
        <f t="shared" si="15"/>
        <v>0</v>
      </c>
    </row>
    <row r="945" spans="1:7" s="77" customFormat="1" ht="32.1" customHeight="1">
      <c r="A945" s="91"/>
      <c r="B945" s="277"/>
      <c r="C945" s="278"/>
      <c r="D945" s="278"/>
      <c r="E945" s="278"/>
      <c r="F945" s="123"/>
      <c r="G945" s="279">
        <f t="shared" si="15"/>
        <v>0</v>
      </c>
    </row>
    <row r="946" spans="1:7" s="77" customFormat="1" ht="32.1" customHeight="1">
      <c r="A946" s="91"/>
      <c r="B946" s="277"/>
      <c r="C946" s="278"/>
      <c r="D946" s="278"/>
      <c r="E946" s="278"/>
      <c r="F946" s="123"/>
      <c r="G946" s="279">
        <f t="shared" si="15"/>
        <v>0</v>
      </c>
    </row>
    <row r="947" spans="1:7" s="77" customFormat="1" ht="32.1" customHeight="1">
      <c r="A947" s="91"/>
      <c r="B947" s="277"/>
      <c r="C947" s="278"/>
      <c r="D947" s="278"/>
      <c r="E947" s="278"/>
      <c r="F947" s="123"/>
      <c r="G947" s="279">
        <f t="shared" si="15"/>
        <v>0</v>
      </c>
    </row>
    <row r="948" spans="1:7" s="77" customFormat="1" ht="32.1" customHeight="1">
      <c r="A948" s="91"/>
      <c r="B948" s="277"/>
      <c r="C948" s="278"/>
      <c r="D948" s="278"/>
      <c r="E948" s="278"/>
      <c r="F948" s="123"/>
      <c r="G948" s="279">
        <f t="shared" si="15"/>
        <v>0</v>
      </c>
    </row>
    <row r="949" spans="1:7" s="77" customFormat="1" ht="32.1" customHeight="1">
      <c r="A949" s="91"/>
      <c r="B949" s="277"/>
      <c r="C949" s="278"/>
      <c r="D949" s="278"/>
      <c r="E949" s="278"/>
      <c r="F949" s="123"/>
      <c r="G949" s="279">
        <f t="shared" si="15"/>
        <v>0</v>
      </c>
    </row>
    <row r="950" spans="1:7" s="77" customFormat="1" ht="32.1" customHeight="1">
      <c r="A950" s="91"/>
      <c r="B950" s="277"/>
      <c r="C950" s="278"/>
      <c r="D950" s="278"/>
      <c r="E950" s="278"/>
      <c r="F950" s="123"/>
      <c r="G950" s="279">
        <f t="shared" si="15"/>
        <v>0</v>
      </c>
    </row>
    <row r="951" spans="1:7" s="77" customFormat="1" ht="32.1" customHeight="1">
      <c r="A951" s="91"/>
      <c r="B951" s="277"/>
      <c r="C951" s="278"/>
      <c r="D951" s="278"/>
      <c r="E951" s="278"/>
      <c r="F951" s="123"/>
      <c r="G951" s="279">
        <f t="shared" si="15"/>
        <v>0</v>
      </c>
    </row>
    <row r="952" spans="1:7" s="77" customFormat="1" ht="32.1" customHeight="1">
      <c r="A952" s="91"/>
      <c r="B952" s="277"/>
      <c r="C952" s="278"/>
      <c r="D952" s="278"/>
      <c r="E952" s="278"/>
      <c r="F952" s="123"/>
      <c r="G952" s="279">
        <f t="shared" si="15"/>
        <v>0</v>
      </c>
    </row>
    <row r="953" spans="1:7" s="77" customFormat="1" ht="32.1" customHeight="1">
      <c r="A953" s="91"/>
      <c r="B953" s="277"/>
      <c r="C953" s="278"/>
      <c r="D953" s="278"/>
      <c r="E953" s="278"/>
      <c r="F953" s="123"/>
      <c r="G953" s="279">
        <f t="shared" si="15"/>
        <v>0</v>
      </c>
    </row>
    <row r="954" spans="1:7" s="77" customFormat="1" ht="32.1" customHeight="1">
      <c r="A954" s="91"/>
      <c r="B954" s="277"/>
      <c r="C954" s="278"/>
      <c r="D954" s="278"/>
      <c r="E954" s="278"/>
      <c r="F954" s="123"/>
      <c r="G954" s="279">
        <f t="shared" si="15"/>
        <v>0</v>
      </c>
    </row>
    <row r="955" spans="1:7" s="77" customFormat="1" ht="32.1" customHeight="1">
      <c r="A955" s="91"/>
      <c r="B955" s="277"/>
      <c r="C955" s="278"/>
      <c r="D955" s="278"/>
      <c r="E955" s="278"/>
      <c r="F955" s="123"/>
      <c r="G955" s="279">
        <f t="shared" si="15"/>
        <v>0</v>
      </c>
    </row>
    <row r="956" spans="1:7" s="77" customFormat="1" ht="32.1" customHeight="1">
      <c r="A956" s="91"/>
      <c r="B956" s="277"/>
      <c r="C956" s="278"/>
      <c r="D956" s="278"/>
      <c r="E956" s="278"/>
      <c r="F956" s="123"/>
      <c r="G956" s="279">
        <f t="shared" si="15"/>
        <v>0</v>
      </c>
    </row>
    <row r="957" spans="1:7" s="77" customFormat="1" ht="32.1" customHeight="1">
      <c r="A957" s="91"/>
      <c r="B957" s="277"/>
      <c r="C957" s="278"/>
      <c r="D957" s="278"/>
      <c r="E957" s="278"/>
      <c r="F957" s="123"/>
      <c r="G957" s="279">
        <f t="shared" si="15"/>
        <v>0</v>
      </c>
    </row>
    <row r="958" spans="1:7" s="77" customFormat="1" ht="32.1" customHeight="1">
      <c r="A958" s="91"/>
      <c r="B958" s="277"/>
      <c r="C958" s="278"/>
      <c r="D958" s="278"/>
      <c r="E958" s="278"/>
      <c r="F958" s="123"/>
      <c r="G958" s="279">
        <f t="shared" si="15"/>
        <v>0</v>
      </c>
    </row>
    <row r="959" spans="1:7" s="77" customFormat="1" ht="32.1" customHeight="1">
      <c r="A959" s="91"/>
      <c r="B959" s="277"/>
      <c r="C959" s="278"/>
      <c r="D959" s="278"/>
      <c r="E959" s="278"/>
      <c r="F959" s="123"/>
      <c r="G959" s="279">
        <f t="shared" si="15"/>
        <v>0</v>
      </c>
    </row>
    <row r="960" spans="1:7" s="77" customFormat="1" ht="32.1" customHeight="1">
      <c r="A960" s="91"/>
      <c r="B960" s="277"/>
      <c r="C960" s="278"/>
      <c r="D960" s="278"/>
      <c r="E960" s="278"/>
      <c r="F960" s="123"/>
      <c r="G960" s="279">
        <f t="shared" si="15"/>
        <v>0</v>
      </c>
    </row>
    <row r="961" spans="1:7" s="77" customFormat="1" ht="32.1" customHeight="1">
      <c r="A961" s="91"/>
      <c r="B961" s="277"/>
      <c r="C961" s="278"/>
      <c r="D961" s="278"/>
      <c r="E961" s="278"/>
      <c r="F961" s="123"/>
      <c r="G961" s="279">
        <f t="shared" si="15"/>
        <v>0</v>
      </c>
    </row>
    <row r="962" spans="1:7" s="77" customFormat="1" ht="32.1" customHeight="1">
      <c r="A962" s="91"/>
      <c r="B962" s="277"/>
      <c r="C962" s="278"/>
      <c r="D962" s="278"/>
      <c r="E962" s="278"/>
      <c r="F962" s="123"/>
      <c r="G962" s="279">
        <f t="shared" si="15"/>
        <v>0</v>
      </c>
    </row>
    <row r="963" spans="1:7" s="77" customFormat="1" ht="32.1" customHeight="1">
      <c r="A963" s="91"/>
      <c r="B963" s="277"/>
      <c r="C963" s="278"/>
      <c r="D963" s="278"/>
      <c r="E963" s="278"/>
      <c r="F963" s="123"/>
      <c r="G963" s="279">
        <f t="shared" si="15"/>
        <v>0</v>
      </c>
    </row>
    <row r="964" spans="1:7" s="77" customFormat="1" ht="32.1" customHeight="1">
      <c r="A964" s="91"/>
      <c r="B964" s="277"/>
      <c r="C964" s="278"/>
      <c r="D964" s="278"/>
      <c r="E964" s="278"/>
      <c r="F964" s="123"/>
      <c r="G964" s="279">
        <f t="shared" si="15"/>
        <v>0</v>
      </c>
    </row>
    <row r="965" spans="1:7" s="77" customFormat="1" ht="32.1" customHeight="1">
      <c r="A965" s="91"/>
      <c r="B965" s="277"/>
      <c r="C965" s="278"/>
      <c r="D965" s="278"/>
      <c r="E965" s="278"/>
      <c r="F965" s="123"/>
      <c r="G965" s="279">
        <f t="shared" si="15"/>
        <v>0</v>
      </c>
    </row>
    <row r="966" spans="1:7" s="77" customFormat="1" ht="32.1" customHeight="1">
      <c r="A966" s="91"/>
      <c r="B966" s="277"/>
      <c r="C966" s="278"/>
      <c r="D966" s="278"/>
      <c r="E966" s="278"/>
      <c r="F966" s="123"/>
      <c r="G966" s="279">
        <f t="shared" si="15"/>
        <v>0</v>
      </c>
    </row>
    <row r="967" spans="1:7" s="77" customFormat="1" ht="32.1" customHeight="1">
      <c r="A967" s="91"/>
      <c r="B967" s="277"/>
      <c r="C967" s="278"/>
      <c r="D967" s="278"/>
      <c r="E967" s="278"/>
      <c r="F967" s="123"/>
      <c r="G967" s="279">
        <f t="shared" si="15"/>
        <v>0</v>
      </c>
    </row>
    <row r="968" spans="1:7" s="77" customFormat="1" ht="32.1" customHeight="1">
      <c r="A968" s="91"/>
      <c r="B968" s="277"/>
      <c r="C968" s="278"/>
      <c r="D968" s="278"/>
      <c r="E968" s="278"/>
      <c r="F968" s="123"/>
      <c r="G968" s="279">
        <f t="shared" si="15"/>
        <v>0</v>
      </c>
    </row>
    <row r="969" spans="1:7" s="77" customFormat="1" ht="32.1" customHeight="1">
      <c r="A969" s="91"/>
      <c r="B969" s="277"/>
      <c r="C969" s="278"/>
      <c r="D969" s="278"/>
      <c r="E969" s="278"/>
      <c r="F969" s="123"/>
      <c r="G969" s="279">
        <f t="shared" si="15"/>
        <v>0</v>
      </c>
    </row>
    <row r="970" spans="1:7" s="77" customFormat="1" ht="32.1" customHeight="1">
      <c r="A970" s="91"/>
      <c r="B970" s="277"/>
      <c r="C970" s="278"/>
      <c r="D970" s="278"/>
      <c r="E970" s="278"/>
      <c r="F970" s="123"/>
      <c r="G970" s="279">
        <f t="shared" si="15"/>
        <v>0</v>
      </c>
    </row>
    <row r="971" spans="1:7" s="77" customFormat="1" ht="32.1" customHeight="1">
      <c r="A971" s="91"/>
      <c r="B971" s="277"/>
      <c r="C971" s="278"/>
      <c r="D971" s="278"/>
      <c r="E971" s="278"/>
      <c r="F971" s="123"/>
      <c r="G971" s="279">
        <f t="shared" si="15"/>
        <v>0</v>
      </c>
    </row>
    <row r="972" spans="1:7" s="77" customFormat="1" ht="32.1" customHeight="1">
      <c r="A972" s="91"/>
      <c r="B972" s="277"/>
      <c r="C972" s="278"/>
      <c r="D972" s="278"/>
      <c r="E972" s="278"/>
      <c r="F972" s="123"/>
      <c r="G972" s="279">
        <f t="shared" si="15"/>
        <v>0</v>
      </c>
    </row>
    <row r="973" spans="1:7" s="77" customFormat="1" ht="32.1" customHeight="1">
      <c r="A973" s="91"/>
      <c r="B973" s="277"/>
      <c r="C973" s="278"/>
      <c r="D973" s="278"/>
      <c r="E973" s="278"/>
      <c r="F973" s="123"/>
      <c r="G973" s="279">
        <f t="shared" si="15"/>
        <v>0</v>
      </c>
    </row>
    <row r="974" spans="1:7" s="77" customFormat="1" ht="32.1" customHeight="1">
      <c r="A974" s="91"/>
      <c r="B974" s="277"/>
      <c r="C974" s="278"/>
      <c r="D974" s="278"/>
      <c r="E974" s="278"/>
      <c r="F974" s="123"/>
      <c r="G974" s="279">
        <f t="shared" si="15"/>
        <v>0</v>
      </c>
    </row>
    <row r="975" spans="1:7" s="77" customFormat="1" ht="32.1" customHeight="1">
      <c r="A975" s="91"/>
      <c r="B975" s="277"/>
      <c r="C975" s="278"/>
      <c r="D975" s="278"/>
      <c r="E975" s="278"/>
      <c r="F975" s="123"/>
      <c r="G975" s="279">
        <f t="shared" si="15"/>
        <v>0</v>
      </c>
    </row>
    <row r="976" spans="1:7" s="77" customFormat="1" ht="32.1" customHeight="1">
      <c r="A976" s="91"/>
      <c r="B976" s="277"/>
      <c r="C976" s="278"/>
      <c r="D976" s="278"/>
      <c r="E976" s="278"/>
      <c r="F976" s="123"/>
      <c r="G976" s="279">
        <f t="shared" si="15"/>
        <v>0</v>
      </c>
    </row>
    <row r="977" spans="1:7" s="77" customFormat="1" ht="32.1" customHeight="1">
      <c r="A977" s="91"/>
      <c r="B977" s="277"/>
      <c r="C977" s="278"/>
      <c r="D977" s="278"/>
      <c r="E977" s="278"/>
      <c r="F977" s="123"/>
      <c r="G977" s="279">
        <f t="shared" si="15"/>
        <v>0</v>
      </c>
    </row>
    <row r="978" spans="1:7" s="77" customFormat="1" ht="32.1" customHeight="1">
      <c r="A978" s="91"/>
      <c r="B978" s="277"/>
      <c r="C978" s="278"/>
      <c r="D978" s="278"/>
      <c r="E978" s="278"/>
      <c r="F978" s="123"/>
      <c r="G978" s="279">
        <f t="shared" si="15"/>
        <v>0</v>
      </c>
    </row>
    <row r="979" spans="1:7" s="77" customFormat="1" ht="32.1" customHeight="1">
      <c r="A979" s="91"/>
      <c r="B979" s="277"/>
      <c r="C979" s="278"/>
      <c r="D979" s="278"/>
      <c r="E979" s="278"/>
      <c r="F979" s="123"/>
      <c r="G979" s="279">
        <f t="shared" si="15"/>
        <v>0</v>
      </c>
    </row>
    <row r="980" spans="1:7" s="77" customFormat="1" ht="32.1" customHeight="1">
      <c r="A980" s="91"/>
      <c r="B980" s="277"/>
      <c r="C980" s="278"/>
      <c r="D980" s="278"/>
      <c r="E980" s="278"/>
      <c r="F980" s="123"/>
      <c r="G980" s="279">
        <f t="shared" si="15"/>
        <v>0</v>
      </c>
    </row>
    <row r="981" spans="1:7" s="77" customFormat="1" ht="32.1" customHeight="1">
      <c r="A981" s="91"/>
      <c r="B981" s="277"/>
      <c r="C981" s="278"/>
      <c r="D981" s="278"/>
      <c r="E981" s="278"/>
      <c r="F981" s="123"/>
      <c r="G981" s="279">
        <f t="shared" ref="G981:G1010" si="16">C981-D981+(E981+F981)</f>
        <v>0</v>
      </c>
    </row>
    <row r="982" spans="1:7" s="77" customFormat="1" ht="32.1" customHeight="1">
      <c r="A982" s="91"/>
      <c r="B982" s="277"/>
      <c r="C982" s="278"/>
      <c r="D982" s="278"/>
      <c r="E982" s="278"/>
      <c r="F982" s="123"/>
      <c r="G982" s="279">
        <f t="shared" si="16"/>
        <v>0</v>
      </c>
    </row>
    <row r="983" spans="1:7" s="77" customFormat="1" ht="32.1" customHeight="1">
      <c r="A983" s="91"/>
      <c r="B983" s="277"/>
      <c r="C983" s="278"/>
      <c r="D983" s="278"/>
      <c r="E983" s="278"/>
      <c r="F983" s="123"/>
      <c r="G983" s="279">
        <f t="shared" si="16"/>
        <v>0</v>
      </c>
    </row>
    <row r="984" spans="1:7" s="77" customFormat="1" ht="32.1" customHeight="1">
      <c r="A984" s="91"/>
      <c r="B984" s="277"/>
      <c r="C984" s="278"/>
      <c r="D984" s="278"/>
      <c r="E984" s="278"/>
      <c r="F984" s="123"/>
      <c r="G984" s="279">
        <f t="shared" si="16"/>
        <v>0</v>
      </c>
    </row>
    <row r="985" spans="1:7" s="77" customFormat="1" ht="32.1" customHeight="1">
      <c r="A985" s="91"/>
      <c r="B985" s="277"/>
      <c r="C985" s="278"/>
      <c r="D985" s="278"/>
      <c r="E985" s="278"/>
      <c r="F985" s="123"/>
      <c r="G985" s="279">
        <f t="shared" si="16"/>
        <v>0</v>
      </c>
    </row>
    <row r="986" spans="1:7" s="77" customFormat="1" ht="32.1" customHeight="1">
      <c r="A986" s="91"/>
      <c r="B986" s="277"/>
      <c r="C986" s="278"/>
      <c r="D986" s="278"/>
      <c r="E986" s="278"/>
      <c r="F986" s="123"/>
      <c r="G986" s="279">
        <f t="shared" si="16"/>
        <v>0</v>
      </c>
    </row>
    <row r="987" spans="1:7" s="77" customFormat="1" ht="32.1" customHeight="1">
      <c r="A987" s="91"/>
      <c r="B987" s="277"/>
      <c r="C987" s="278"/>
      <c r="D987" s="278"/>
      <c r="E987" s="278"/>
      <c r="F987" s="123"/>
      <c r="G987" s="279">
        <f t="shared" si="16"/>
        <v>0</v>
      </c>
    </row>
    <row r="988" spans="1:7" s="77" customFormat="1" ht="32.1" customHeight="1">
      <c r="A988" s="91"/>
      <c r="B988" s="277"/>
      <c r="C988" s="278"/>
      <c r="D988" s="278"/>
      <c r="E988" s="278"/>
      <c r="F988" s="123"/>
      <c r="G988" s="279">
        <f t="shared" si="16"/>
        <v>0</v>
      </c>
    </row>
    <row r="989" spans="1:7" s="77" customFormat="1" ht="32.1" customHeight="1">
      <c r="A989" s="91"/>
      <c r="B989" s="277"/>
      <c r="C989" s="278"/>
      <c r="D989" s="278"/>
      <c r="E989" s="278"/>
      <c r="F989" s="123"/>
      <c r="G989" s="279">
        <f t="shared" si="16"/>
        <v>0</v>
      </c>
    </row>
    <row r="990" spans="1:7" s="77" customFormat="1" ht="32.1" customHeight="1">
      <c r="A990" s="91"/>
      <c r="B990" s="277"/>
      <c r="C990" s="278"/>
      <c r="D990" s="278"/>
      <c r="E990" s="278"/>
      <c r="F990" s="123"/>
      <c r="G990" s="279">
        <f t="shared" si="16"/>
        <v>0</v>
      </c>
    </row>
    <row r="991" spans="1:7" s="77" customFormat="1" ht="32.1" customHeight="1">
      <c r="A991" s="91"/>
      <c r="B991" s="277"/>
      <c r="C991" s="278"/>
      <c r="D991" s="278"/>
      <c r="E991" s="278"/>
      <c r="F991" s="123"/>
      <c r="G991" s="279">
        <f t="shared" si="16"/>
        <v>0</v>
      </c>
    </row>
    <row r="992" spans="1:7" s="77" customFormat="1" ht="32.1" customHeight="1">
      <c r="A992" s="91"/>
      <c r="B992" s="277"/>
      <c r="C992" s="278"/>
      <c r="D992" s="278"/>
      <c r="E992" s="278"/>
      <c r="F992" s="123"/>
      <c r="G992" s="279">
        <f t="shared" si="16"/>
        <v>0</v>
      </c>
    </row>
    <row r="993" spans="1:7" s="77" customFormat="1" ht="32.1" customHeight="1">
      <c r="A993" s="91"/>
      <c r="B993" s="277"/>
      <c r="C993" s="278"/>
      <c r="D993" s="278"/>
      <c r="E993" s="278"/>
      <c r="F993" s="123"/>
      <c r="G993" s="279">
        <f t="shared" si="16"/>
        <v>0</v>
      </c>
    </row>
    <row r="994" spans="1:7" s="77" customFormat="1" ht="32.1" customHeight="1">
      <c r="A994" s="91"/>
      <c r="B994" s="277"/>
      <c r="C994" s="278"/>
      <c r="D994" s="278"/>
      <c r="E994" s="278"/>
      <c r="F994" s="123"/>
      <c r="G994" s="279">
        <f t="shared" si="16"/>
        <v>0</v>
      </c>
    </row>
    <row r="995" spans="1:7" s="77" customFormat="1" ht="32.1" customHeight="1">
      <c r="A995" s="91"/>
      <c r="B995" s="277"/>
      <c r="C995" s="278"/>
      <c r="D995" s="278"/>
      <c r="E995" s="278"/>
      <c r="F995" s="123"/>
      <c r="G995" s="279">
        <f t="shared" si="16"/>
        <v>0</v>
      </c>
    </row>
    <row r="996" spans="1:7" s="77" customFormat="1" ht="32.1" customHeight="1">
      <c r="A996" s="91"/>
      <c r="B996" s="277"/>
      <c r="C996" s="278"/>
      <c r="D996" s="278"/>
      <c r="E996" s="278"/>
      <c r="F996" s="123"/>
      <c r="G996" s="279">
        <f t="shared" si="16"/>
        <v>0</v>
      </c>
    </row>
    <row r="997" spans="1:7" s="77" customFormat="1" ht="32.1" customHeight="1">
      <c r="A997" s="91"/>
      <c r="B997" s="277"/>
      <c r="C997" s="278"/>
      <c r="D997" s="278"/>
      <c r="E997" s="278"/>
      <c r="F997" s="123"/>
      <c r="G997" s="279">
        <f t="shared" si="16"/>
        <v>0</v>
      </c>
    </row>
    <row r="998" spans="1:7" s="77" customFormat="1" ht="32.1" customHeight="1">
      <c r="A998" s="91"/>
      <c r="B998" s="277"/>
      <c r="C998" s="278"/>
      <c r="D998" s="278"/>
      <c r="E998" s="278"/>
      <c r="F998" s="123"/>
      <c r="G998" s="279">
        <f t="shared" si="16"/>
        <v>0</v>
      </c>
    </row>
    <row r="999" spans="1:7" s="77" customFormat="1" ht="32.1" customHeight="1">
      <c r="A999" s="91"/>
      <c r="B999" s="277"/>
      <c r="C999" s="278"/>
      <c r="D999" s="278"/>
      <c r="E999" s="278"/>
      <c r="F999" s="123"/>
      <c r="G999" s="279">
        <f t="shared" si="16"/>
        <v>0</v>
      </c>
    </row>
    <row r="1000" spans="1:7" s="77" customFormat="1" ht="32.1" customHeight="1">
      <c r="A1000" s="91"/>
      <c r="B1000" s="277"/>
      <c r="C1000" s="278"/>
      <c r="D1000" s="278"/>
      <c r="E1000" s="278"/>
      <c r="F1000" s="123"/>
      <c r="G1000" s="279">
        <f t="shared" si="16"/>
        <v>0</v>
      </c>
    </row>
    <row r="1001" spans="1:7" s="77" customFormat="1" ht="32.1" customHeight="1">
      <c r="A1001" s="91"/>
      <c r="B1001" s="277"/>
      <c r="C1001" s="278"/>
      <c r="D1001" s="278"/>
      <c r="E1001" s="278"/>
      <c r="F1001" s="123"/>
      <c r="G1001" s="279">
        <f t="shared" si="16"/>
        <v>0</v>
      </c>
    </row>
    <row r="1002" spans="1:7" s="77" customFormat="1" ht="32.1" customHeight="1">
      <c r="A1002" s="91"/>
      <c r="B1002" s="277"/>
      <c r="C1002" s="278"/>
      <c r="D1002" s="278"/>
      <c r="E1002" s="278"/>
      <c r="F1002" s="123"/>
      <c r="G1002" s="279">
        <f t="shared" si="16"/>
        <v>0</v>
      </c>
    </row>
    <row r="1003" spans="1:7" s="77" customFormat="1" ht="32.1" customHeight="1">
      <c r="A1003" s="91"/>
      <c r="B1003" s="277"/>
      <c r="C1003" s="278"/>
      <c r="D1003" s="278"/>
      <c r="E1003" s="278"/>
      <c r="F1003" s="123"/>
      <c r="G1003" s="279">
        <f t="shared" si="16"/>
        <v>0</v>
      </c>
    </row>
    <row r="1004" spans="1:7" s="77" customFormat="1" ht="32.1" customHeight="1">
      <c r="A1004" s="91"/>
      <c r="B1004" s="277"/>
      <c r="C1004" s="278"/>
      <c r="D1004" s="278"/>
      <c r="E1004" s="278"/>
      <c r="F1004" s="123"/>
      <c r="G1004" s="279">
        <f t="shared" si="16"/>
        <v>0</v>
      </c>
    </row>
    <row r="1005" spans="1:7" s="77" customFormat="1" ht="32.1" customHeight="1">
      <c r="A1005" s="91"/>
      <c r="B1005" s="277"/>
      <c r="C1005" s="278"/>
      <c r="D1005" s="278"/>
      <c r="E1005" s="278"/>
      <c r="F1005" s="123"/>
      <c r="G1005" s="279">
        <f t="shared" si="16"/>
        <v>0</v>
      </c>
    </row>
    <row r="1006" spans="1:7" s="77" customFormat="1" ht="32.1" customHeight="1">
      <c r="A1006" s="91"/>
      <c r="B1006" s="277"/>
      <c r="C1006" s="278"/>
      <c r="D1006" s="278"/>
      <c r="E1006" s="278"/>
      <c r="F1006" s="123"/>
      <c r="G1006" s="279">
        <f t="shared" si="16"/>
        <v>0</v>
      </c>
    </row>
    <row r="1007" spans="1:7" s="77" customFormat="1" ht="32.1" customHeight="1">
      <c r="A1007" s="91"/>
      <c r="B1007" s="277"/>
      <c r="C1007" s="278"/>
      <c r="D1007" s="278"/>
      <c r="E1007" s="278"/>
      <c r="F1007" s="123"/>
      <c r="G1007" s="279">
        <f t="shared" si="16"/>
        <v>0</v>
      </c>
    </row>
    <row r="1008" spans="1:7" s="77" customFormat="1" ht="32.1" customHeight="1">
      <c r="A1008" s="91"/>
      <c r="B1008" s="277"/>
      <c r="C1008" s="278"/>
      <c r="D1008" s="278"/>
      <c r="E1008" s="278"/>
      <c r="F1008" s="123"/>
      <c r="G1008" s="279">
        <f t="shared" si="16"/>
        <v>0</v>
      </c>
    </row>
    <row r="1009" spans="1:8" s="77" customFormat="1" ht="32.1" customHeight="1">
      <c r="A1009" s="91"/>
      <c r="B1009" s="277"/>
      <c r="C1009" s="278"/>
      <c r="D1009" s="278"/>
      <c r="E1009" s="278"/>
      <c r="F1009" s="123"/>
      <c r="G1009" s="279">
        <f t="shared" si="16"/>
        <v>0</v>
      </c>
    </row>
    <row r="1010" spans="1:8" s="77" customFormat="1" ht="32.1" customHeight="1">
      <c r="A1010" s="91"/>
      <c r="B1010" s="277"/>
      <c r="C1010" s="278"/>
      <c r="D1010" s="278"/>
      <c r="E1010" s="278"/>
      <c r="F1010" s="123"/>
      <c r="G1010" s="279">
        <f t="shared" si="16"/>
        <v>0</v>
      </c>
    </row>
    <row r="1011" spans="1:8" s="77" customFormat="1" ht="32.1" customHeight="1" thickBot="1">
      <c r="A1011" s="91"/>
      <c r="B1011" s="110"/>
      <c r="C1011" s="124"/>
      <c r="D1011" s="124"/>
      <c r="E1011" s="124"/>
      <c r="F1011" s="125"/>
      <c r="G1011" s="126">
        <f>C1011-D1011+(E1011+F1011)</f>
        <v>0</v>
      </c>
    </row>
    <row r="1012" spans="1:8" s="77" customFormat="1" ht="3.75" customHeight="1">
      <c r="A1012" s="91"/>
      <c r="B1012" s="92"/>
      <c r="C1012" s="92"/>
      <c r="E1012" s="93"/>
      <c r="F1012" s="93"/>
      <c r="H1012" s="94"/>
    </row>
  </sheetData>
  <sheetProtection sheet="1" objects="1" scenarios="1"/>
  <mergeCells count="6">
    <mergeCell ref="C7:C8"/>
    <mergeCell ref="D7:D8"/>
    <mergeCell ref="E7:F7"/>
    <mergeCell ref="G7:G8"/>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5" tint="0.59999389629810485"/>
  </sheetPr>
  <dimension ref="A1:H1011"/>
  <sheetViews>
    <sheetView showGridLines="0" zoomScaleNormal="100" zoomScaleSheetLayoutView="100" workbookViewId="0">
      <pane ySplit="10" topLeftCell="A11" activePane="bottomLeft" state="frozen"/>
      <selection pane="bottomLeft"/>
    </sheetView>
  </sheetViews>
  <sheetFormatPr defaultRowHeight="15" customHeight="1"/>
  <cols>
    <col min="1" max="1" width="0.5" style="76" customWidth="1"/>
    <col min="2" max="2" width="19.25" style="76" customWidth="1"/>
    <col min="3" max="3" width="22.25" style="76" customWidth="1"/>
    <col min="4" max="7" width="22.25" style="77" customWidth="1"/>
    <col min="8" max="8" width="1.625" style="76" customWidth="1"/>
    <col min="9" max="16384" width="9" style="76"/>
  </cols>
  <sheetData>
    <row r="1" spans="1:8" ht="5.25" customHeight="1"/>
    <row r="2" spans="1:8" ht="15.75" customHeight="1">
      <c r="B2" s="82" t="s">
        <v>56</v>
      </c>
      <c r="D2" s="78" t="s">
        <v>50</v>
      </c>
      <c r="E2" s="182" t="str">
        <f>'パターン2-1'!B21</f>
        <v>平成22年</v>
      </c>
      <c r="F2" s="76"/>
      <c r="G2" s="76"/>
    </row>
    <row r="3" spans="1:8" ht="15.75" customHeight="1">
      <c r="B3" s="80"/>
      <c r="C3" s="80"/>
      <c r="D3" s="80"/>
      <c r="E3" s="80"/>
      <c r="F3" s="80"/>
      <c r="G3" s="80"/>
    </row>
    <row r="4" spans="1:8" ht="15.75" customHeight="1">
      <c r="A4" s="81"/>
      <c r="B4" s="255" t="s">
        <v>297</v>
      </c>
      <c r="C4" s="82"/>
      <c r="D4" s="81"/>
      <c r="E4" s="82"/>
    </row>
    <row r="5" spans="1:8" ht="15.75" customHeight="1">
      <c r="A5" s="81"/>
      <c r="B5" s="76" t="s">
        <v>342</v>
      </c>
      <c r="C5" s="82"/>
      <c r="D5" s="81"/>
      <c r="E5" s="82"/>
    </row>
    <row r="6" spans="1:8" ht="25.5" customHeight="1" thickBot="1">
      <c r="A6" s="83"/>
      <c r="B6" s="84" t="str">
        <f>"　　"&amp;E2&amp;"の青色申告決算書の２ページに記載した内容に沿って入力し、完了したら「次へ」ボタンを押してください。"</f>
        <v>　　平成22年の青色申告決算書の２ページに記載した内容に沿って入力し、完了したら「次へ」ボタンを押してください。</v>
      </c>
      <c r="C6" s="83"/>
      <c r="D6" s="83"/>
      <c r="E6" s="80"/>
      <c r="F6" s="80"/>
      <c r="G6" s="85" t="s">
        <v>33</v>
      </c>
    </row>
    <row r="7" spans="1:8" s="198" customFormat="1" ht="40.5" customHeight="1">
      <c r="A7" s="197"/>
      <c r="B7" s="430" t="s">
        <v>51</v>
      </c>
      <c r="C7" s="437" t="s">
        <v>57</v>
      </c>
      <c r="D7" s="437" t="s">
        <v>58</v>
      </c>
      <c r="E7" s="437" t="s">
        <v>59</v>
      </c>
      <c r="F7" s="437" t="s">
        <v>60</v>
      </c>
      <c r="G7" s="432" t="s">
        <v>151</v>
      </c>
    </row>
    <row r="8" spans="1:8" s="198" customFormat="1" ht="15" customHeight="1">
      <c r="A8" s="197"/>
      <c r="B8" s="431"/>
      <c r="C8" s="438"/>
      <c r="D8" s="438"/>
      <c r="E8" s="439"/>
      <c r="F8" s="438"/>
      <c r="G8" s="433"/>
    </row>
    <row r="9" spans="1:8" s="198" customFormat="1" ht="15" customHeight="1">
      <c r="A9" s="197"/>
      <c r="B9" s="417" t="s">
        <v>127</v>
      </c>
      <c r="C9" s="434" t="s">
        <v>35</v>
      </c>
      <c r="D9" s="435"/>
      <c r="E9" s="435"/>
      <c r="F9" s="435"/>
      <c r="G9" s="436"/>
    </row>
    <row r="10" spans="1:8" s="90" customFormat="1" ht="30" customHeight="1" thickBot="1">
      <c r="A10" s="88"/>
      <c r="B10" s="419"/>
      <c r="C10" s="128">
        <f>SUM(C11:C1010)</f>
        <v>150000</v>
      </c>
      <c r="D10" s="128">
        <f>SUM(D11:D1010)</f>
        <v>11500000</v>
      </c>
      <c r="E10" s="128">
        <f>SUM(E11:E1010)</f>
        <v>100000</v>
      </c>
      <c r="F10" s="129">
        <f>SUM(F11:F1010)</f>
        <v>230000</v>
      </c>
      <c r="G10" s="130">
        <f>SUM(G11:G1010)</f>
        <v>11680000</v>
      </c>
      <c r="H10" s="89"/>
    </row>
    <row r="11" spans="1:8" s="77" customFormat="1" ht="32.1" customHeight="1" thickTop="1">
      <c r="A11" s="91"/>
      <c r="B11" s="280" t="str">
        <f>'パターン2-2-7-1'!B12</f>
        <v>米</v>
      </c>
      <c r="C11" s="281">
        <v>150000</v>
      </c>
      <c r="D11" s="282">
        <f>'パターン2-2-7-1'!G12</f>
        <v>6500000</v>
      </c>
      <c r="E11" s="281"/>
      <c r="F11" s="281">
        <v>230000</v>
      </c>
      <c r="G11" s="283">
        <f t="shared" ref="G11:G265" si="0">D11+E11+F11-C11</f>
        <v>6580000</v>
      </c>
    </row>
    <row r="12" spans="1:8" s="77" customFormat="1" ht="32.1" customHeight="1">
      <c r="A12" s="91"/>
      <c r="B12" s="284" t="str">
        <f>'パターン2-2-7-1'!B13</f>
        <v>小麦</v>
      </c>
      <c r="C12" s="285"/>
      <c r="D12" s="286">
        <f>'パターン2-2-7-1'!G13</f>
        <v>3000000</v>
      </c>
      <c r="E12" s="285"/>
      <c r="F12" s="287"/>
      <c r="G12" s="288">
        <f t="shared" si="0"/>
        <v>3000000</v>
      </c>
    </row>
    <row r="13" spans="1:8" s="77" customFormat="1" ht="32.1" customHeight="1">
      <c r="A13" s="91"/>
      <c r="B13" s="284" t="str">
        <f>'パターン2-2-7-1'!B14</f>
        <v>キャベツ</v>
      </c>
      <c r="C13" s="285"/>
      <c r="D13" s="286">
        <f>'パターン2-2-7-1'!G14</f>
        <v>2000000</v>
      </c>
      <c r="E13" s="285">
        <v>100000</v>
      </c>
      <c r="F13" s="287"/>
      <c r="G13" s="288">
        <f t="shared" si="0"/>
        <v>2100000</v>
      </c>
    </row>
    <row r="14" spans="1:8" s="77" customFormat="1" ht="32.1" customHeight="1">
      <c r="A14" s="91"/>
      <c r="B14" s="284">
        <f>'パターン2-2-7-1'!B15</f>
        <v>0</v>
      </c>
      <c r="C14" s="285"/>
      <c r="D14" s="286">
        <f>'パターン2-2-7-1'!G15</f>
        <v>0</v>
      </c>
      <c r="E14" s="285"/>
      <c r="F14" s="287"/>
      <c r="G14" s="288">
        <f t="shared" si="0"/>
        <v>0</v>
      </c>
    </row>
    <row r="15" spans="1:8" s="77" customFormat="1" ht="32.1" customHeight="1">
      <c r="A15" s="91"/>
      <c r="B15" s="284">
        <f>'パターン2-2-7-1'!B16</f>
        <v>0</v>
      </c>
      <c r="C15" s="285"/>
      <c r="D15" s="286">
        <f>'パターン2-2-7-1'!G16</f>
        <v>0</v>
      </c>
      <c r="E15" s="285"/>
      <c r="F15" s="287"/>
      <c r="G15" s="288">
        <f t="shared" si="0"/>
        <v>0</v>
      </c>
    </row>
    <row r="16" spans="1:8" s="77" customFormat="1" ht="32.1" customHeight="1">
      <c r="A16" s="91"/>
      <c r="B16" s="284">
        <f>'パターン2-2-7-1'!B17</f>
        <v>0</v>
      </c>
      <c r="C16" s="285"/>
      <c r="D16" s="286">
        <f>'パターン2-2-7-1'!G17</f>
        <v>0</v>
      </c>
      <c r="E16" s="285"/>
      <c r="F16" s="287"/>
      <c r="G16" s="288">
        <f t="shared" si="0"/>
        <v>0</v>
      </c>
    </row>
    <row r="17" spans="1:7" s="77" customFormat="1" ht="32.1" customHeight="1">
      <c r="A17" s="91"/>
      <c r="B17" s="284">
        <f>'パターン2-2-7-1'!B18</f>
        <v>0</v>
      </c>
      <c r="C17" s="285"/>
      <c r="D17" s="286">
        <f>'パターン2-2-7-1'!G18</f>
        <v>0</v>
      </c>
      <c r="E17" s="285"/>
      <c r="F17" s="287"/>
      <c r="G17" s="288">
        <f t="shared" si="0"/>
        <v>0</v>
      </c>
    </row>
    <row r="18" spans="1:7" s="77" customFormat="1" ht="32.1" customHeight="1">
      <c r="A18" s="91"/>
      <c r="B18" s="284">
        <f>'パターン2-2-7-1'!B19</f>
        <v>0</v>
      </c>
      <c r="C18" s="285"/>
      <c r="D18" s="286">
        <f>'パターン2-2-7-1'!G19</f>
        <v>0</v>
      </c>
      <c r="E18" s="285"/>
      <c r="F18" s="287"/>
      <c r="G18" s="288">
        <f t="shared" si="0"/>
        <v>0</v>
      </c>
    </row>
    <row r="19" spans="1:7" s="77" customFormat="1" ht="32.1" customHeight="1">
      <c r="A19" s="91"/>
      <c r="B19" s="284">
        <f>'パターン2-2-7-1'!B20</f>
        <v>0</v>
      </c>
      <c r="C19" s="285"/>
      <c r="D19" s="286">
        <f>'パターン2-2-7-1'!G20</f>
        <v>0</v>
      </c>
      <c r="E19" s="285"/>
      <c r="F19" s="287"/>
      <c r="G19" s="288">
        <f t="shared" si="0"/>
        <v>0</v>
      </c>
    </row>
    <row r="20" spans="1:7" s="77" customFormat="1" ht="32.1" customHeight="1">
      <c r="A20" s="91"/>
      <c r="B20" s="284">
        <f>'パターン2-2-7-1'!B21</f>
        <v>0</v>
      </c>
      <c r="C20" s="285"/>
      <c r="D20" s="286">
        <f>'パターン2-2-7-1'!G21</f>
        <v>0</v>
      </c>
      <c r="E20" s="285"/>
      <c r="F20" s="287"/>
      <c r="G20" s="288">
        <f t="shared" si="0"/>
        <v>0</v>
      </c>
    </row>
    <row r="21" spans="1:7" s="77" customFormat="1" ht="32.1" customHeight="1">
      <c r="A21" s="91"/>
      <c r="B21" s="284">
        <f>'パターン2-2-7-1'!B22</f>
        <v>0</v>
      </c>
      <c r="C21" s="285"/>
      <c r="D21" s="286">
        <f>'パターン2-2-7-1'!G22</f>
        <v>0</v>
      </c>
      <c r="E21" s="285"/>
      <c r="F21" s="287"/>
      <c r="G21" s="288">
        <f t="shared" si="0"/>
        <v>0</v>
      </c>
    </row>
    <row r="22" spans="1:7" s="77" customFormat="1" ht="32.1" customHeight="1">
      <c r="A22" s="91"/>
      <c r="B22" s="284">
        <f>'パターン2-2-7-1'!B23</f>
        <v>0</v>
      </c>
      <c r="C22" s="285"/>
      <c r="D22" s="286">
        <f>'パターン2-2-7-1'!G23</f>
        <v>0</v>
      </c>
      <c r="E22" s="285"/>
      <c r="F22" s="287"/>
      <c r="G22" s="288">
        <f t="shared" si="0"/>
        <v>0</v>
      </c>
    </row>
    <row r="23" spans="1:7" s="77" customFormat="1" ht="32.1" customHeight="1">
      <c r="A23" s="91"/>
      <c r="B23" s="284">
        <f>'パターン2-2-7-1'!B24</f>
        <v>0</v>
      </c>
      <c r="C23" s="285"/>
      <c r="D23" s="286">
        <f>'パターン2-2-7-1'!G24</f>
        <v>0</v>
      </c>
      <c r="E23" s="285"/>
      <c r="F23" s="287"/>
      <c r="G23" s="288">
        <f t="shared" si="0"/>
        <v>0</v>
      </c>
    </row>
    <row r="24" spans="1:7" s="77" customFormat="1" ht="32.1" customHeight="1">
      <c r="A24" s="91"/>
      <c r="B24" s="284">
        <f>'パターン2-2-7-1'!B25</f>
        <v>0</v>
      </c>
      <c r="C24" s="285"/>
      <c r="D24" s="286">
        <f>'パターン2-2-7-1'!G25</f>
        <v>0</v>
      </c>
      <c r="E24" s="285"/>
      <c r="F24" s="287"/>
      <c r="G24" s="288">
        <f t="shared" si="0"/>
        <v>0</v>
      </c>
    </row>
    <row r="25" spans="1:7" s="77" customFormat="1" ht="32.1" customHeight="1">
      <c r="A25" s="91"/>
      <c r="B25" s="284">
        <f>'パターン2-2-7-1'!B26</f>
        <v>0</v>
      </c>
      <c r="C25" s="285"/>
      <c r="D25" s="286">
        <f>'パターン2-2-7-1'!G26</f>
        <v>0</v>
      </c>
      <c r="E25" s="285"/>
      <c r="F25" s="287"/>
      <c r="G25" s="288">
        <f t="shared" si="0"/>
        <v>0</v>
      </c>
    </row>
    <row r="26" spans="1:7" s="77" customFormat="1" ht="32.1" customHeight="1">
      <c r="A26" s="91"/>
      <c r="B26" s="284">
        <f>'パターン2-2-7-1'!B27</f>
        <v>0</v>
      </c>
      <c r="C26" s="285"/>
      <c r="D26" s="286">
        <f>'パターン2-2-7-1'!G27</f>
        <v>0</v>
      </c>
      <c r="E26" s="285"/>
      <c r="F26" s="287"/>
      <c r="G26" s="288">
        <f t="shared" si="0"/>
        <v>0</v>
      </c>
    </row>
    <row r="27" spans="1:7" s="77" customFormat="1" ht="32.1" customHeight="1">
      <c r="A27" s="91"/>
      <c r="B27" s="284">
        <f>'パターン2-2-7-1'!B28</f>
        <v>0</v>
      </c>
      <c r="C27" s="285"/>
      <c r="D27" s="286">
        <f>'パターン2-2-7-1'!G28</f>
        <v>0</v>
      </c>
      <c r="E27" s="285"/>
      <c r="F27" s="287"/>
      <c r="G27" s="288">
        <f t="shared" si="0"/>
        <v>0</v>
      </c>
    </row>
    <row r="28" spans="1:7" s="77" customFormat="1" ht="32.1" customHeight="1">
      <c r="A28" s="91"/>
      <c r="B28" s="284">
        <f>'パターン2-2-7-1'!B29</f>
        <v>0</v>
      </c>
      <c r="C28" s="285"/>
      <c r="D28" s="286">
        <f>'パターン2-2-7-1'!G29</f>
        <v>0</v>
      </c>
      <c r="E28" s="285"/>
      <c r="F28" s="287"/>
      <c r="G28" s="288">
        <f t="shared" si="0"/>
        <v>0</v>
      </c>
    </row>
    <row r="29" spans="1:7" s="77" customFormat="1" ht="32.1" customHeight="1">
      <c r="A29" s="91"/>
      <c r="B29" s="284">
        <f>'パターン2-2-7-1'!B30</f>
        <v>0</v>
      </c>
      <c r="C29" s="285"/>
      <c r="D29" s="286">
        <f>'パターン2-2-7-1'!G30</f>
        <v>0</v>
      </c>
      <c r="E29" s="285"/>
      <c r="F29" s="287"/>
      <c r="G29" s="288">
        <f t="shared" si="0"/>
        <v>0</v>
      </c>
    </row>
    <row r="30" spans="1:7" s="77" customFormat="1" ht="32.1" customHeight="1">
      <c r="A30" s="91"/>
      <c r="B30" s="284">
        <f>'パターン2-2-7-1'!B31</f>
        <v>0</v>
      </c>
      <c r="C30" s="285"/>
      <c r="D30" s="286">
        <f>'パターン2-2-7-1'!G31</f>
        <v>0</v>
      </c>
      <c r="E30" s="285"/>
      <c r="F30" s="287"/>
      <c r="G30" s="288">
        <f t="shared" si="0"/>
        <v>0</v>
      </c>
    </row>
    <row r="31" spans="1:7" s="77" customFormat="1" ht="32.1" customHeight="1">
      <c r="A31" s="91"/>
      <c r="B31" s="284">
        <f>'パターン2-2-7-1'!B32</f>
        <v>0</v>
      </c>
      <c r="C31" s="285"/>
      <c r="D31" s="286">
        <f>'パターン2-2-7-1'!G32</f>
        <v>0</v>
      </c>
      <c r="E31" s="285"/>
      <c r="F31" s="287"/>
      <c r="G31" s="288">
        <f t="shared" si="0"/>
        <v>0</v>
      </c>
    </row>
    <row r="32" spans="1:7" s="77" customFormat="1" ht="32.1" customHeight="1">
      <c r="A32" s="91"/>
      <c r="B32" s="284">
        <f>'パターン2-2-7-1'!B33</f>
        <v>0</v>
      </c>
      <c r="C32" s="285"/>
      <c r="D32" s="286">
        <f>'パターン2-2-7-1'!G33</f>
        <v>0</v>
      </c>
      <c r="E32" s="285"/>
      <c r="F32" s="287"/>
      <c r="G32" s="288">
        <f t="shared" si="0"/>
        <v>0</v>
      </c>
    </row>
    <row r="33" spans="1:7" s="77" customFormat="1" ht="32.1" customHeight="1">
      <c r="A33" s="91"/>
      <c r="B33" s="284">
        <f>'パターン2-2-7-1'!B34</f>
        <v>0</v>
      </c>
      <c r="C33" s="285"/>
      <c r="D33" s="286">
        <f>'パターン2-2-7-1'!G34</f>
        <v>0</v>
      </c>
      <c r="E33" s="285"/>
      <c r="F33" s="287"/>
      <c r="G33" s="288">
        <f t="shared" si="0"/>
        <v>0</v>
      </c>
    </row>
    <row r="34" spans="1:7" s="77" customFormat="1" ht="32.1" customHeight="1">
      <c r="A34" s="91"/>
      <c r="B34" s="284">
        <f>'パターン2-2-7-1'!B35</f>
        <v>0</v>
      </c>
      <c r="C34" s="285"/>
      <c r="D34" s="286">
        <f>'パターン2-2-7-1'!G35</f>
        <v>0</v>
      </c>
      <c r="E34" s="285"/>
      <c r="F34" s="287"/>
      <c r="G34" s="288">
        <f t="shared" si="0"/>
        <v>0</v>
      </c>
    </row>
    <row r="35" spans="1:7" s="77" customFormat="1" ht="32.1" customHeight="1">
      <c r="A35" s="91"/>
      <c r="B35" s="284">
        <f>'パターン2-2-7-1'!B36</f>
        <v>0</v>
      </c>
      <c r="C35" s="285"/>
      <c r="D35" s="286">
        <f>'パターン2-2-7-1'!G36</f>
        <v>0</v>
      </c>
      <c r="E35" s="285"/>
      <c r="F35" s="287"/>
      <c r="G35" s="288">
        <f t="shared" si="0"/>
        <v>0</v>
      </c>
    </row>
    <row r="36" spans="1:7" s="77" customFormat="1" ht="32.1" customHeight="1">
      <c r="A36" s="91"/>
      <c r="B36" s="284">
        <f>'パターン2-2-7-1'!B37</f>
        <v>0</v>
      </c>
      <c r="C36" s="285"/>
      <c r="D36" s="286">
        <f>'パターン2-2-7-1'!G37</f>
        <v>0</v>
      </c>
      <c r="E36" s="285"/>
      <c r="F36" s="287"/>
      <c r="G36" s="288">
        <f t="shared" si="0"/>
        <v>0</v>
      </c>
    </row>
    <row r="37" spans="1:7" s="77" customFormat="1" ht="32.1" customHeight="1">
      <c r="A37" s="91"/>
      <c r="B37" s="284">
        <f>'パターン2-2-7-1'!B38</f>
        <v>0</v>
      </c>
      <c r="C37" s="285"/>
      <c r="D37" s="286">
        <f>'パターン2-2-7-1'!G38</f>
        <v>0</v>
      </c>
      <c r="E37" s="285"/>
      <c r="F37" s="287"/>
      <c r="G37" s="288">
        <f t="shared" si="0"/>
        <v>0</v>
      </c>
    </row>
    <row r="38" spans="1:7" s="77" customFormat="1" ht="32.1" customHeight="1">
      <c r="A38" s="91"/>
      <c r="B38" s="284">
        <f>'パターン2-2-7-1'!B39</f>
        <v>0</v>
      </c>
      <c r="C38" s="285"/>
      <c r="D38" s="286">
        <f>'パターン2-2-7-1'!G39</f>
        <v>0</v>
      </c>
      <c r="E38" s="285"/>
      <c r="F38" s="287"/>
      <c r="G38" s="288">
        <f t="shared" si="0"/>
        <v>0</v>
      </c>
    </row>
    <row r="39" spans="1:7" s="77" customFormat="1" ht="32.1" customHeight="1">
      <c r="A39" s="91"/>
      <c r="B39" s="284">
        <f>'パターン2-2-7-1'!B40</f>
        <v>0</v>
      </c>
      <c r="C39" s="285"/>
      <c r="D39" s="286">
        <f>'パターン2-2-7-1'!G40</f>
        <v>0</v>
      </c>
      <c r="E39" s="285"/>
      <c r="F39" s="287"/>
      <c r="G39" s="288">
        <f t="shared" si="0"/>
        <v>0</v>
      </c>
    </row>
    <row r="40" spans="1:7" s="77" customFormat="1" ht="32.1" customHeight="1">
      <c r="A40" s="91"/>
      <c r="B40" s="284">
        <f>'パターン2-2-7-1'!B41</f>
        <v>0</v>
      </c>
      <c r="C40" s="285"/>
      <c r="D40" s="286">
        <f>'パターン2-2-7-1'!G41</f>
        <v>0</v>
      </c>
      <c r="E40" s="285"/>
      <c r="F40" s="287"/>
      <c r="G40" s="288">
        <f t="shared" si="0"/>
        <v>0</v>
      </c>
    </row>
    <row r="41" spans="1:7" s="77" customFormat="1" ht="32.1" customHeight="1">
      <c r="A41" s="91"/>
      <c r="B41" s="284">
        <f>'パターン2-2-7-1'!B42</f>
        <v>0</v>
      </c>
      <c r="C41" s="285"/>
      <c r="D41" s="286">
        <f>'パターン2-2-7-1'!G42</f>
        <v>0</v>
      </c>
      <c r="E41" s="285"/>
      <c r="F41" s="287"/>
      <c r="G41" s="288">
        <f t="shared" si="0"/>
        <v>0</v>
      </c>
    </row>
    <row r="42" spans="1:7" s="77" customFormat="1" ht="32.1" customHeight="1">
      <c r="A42" s="91"/>
      <c r="B42" s="284">
        <f>'パターン2-2-7-1'!B43</f>
        <v>0</v>
      </c>
      <c r="C42" s="285"/>
      <c r="D42" s="286">
        <f>'パターン2-2-7-1'!G43</f>
        <v>0</v>
      </c>
      <c r="E42" s="285"/>
      <c r="F42" s="287"/>
      <c r="G42" s="288">
        <f t="shared" si="0"/>
        <v>0</v>
      </c>
    </row>
    <row r="43" spans="1:7" s="77" customFormat="1" ht="32.1" customHeight="1">
      <c r="A43" s="91"/>
      <c r="B43" s="284">
        <f>'パターン2-2-7-1'!B44</f>
        <v>0</v>
      </c>
      <c r="C43" s="285"/>
      <c r="D43" s="286">
        <f>'パターン2-2-7-1'!G44</f>
        <v>0</v>
      </c>
      <c r="E43" s="285"/>
      <c r="F43" s="287"/>
      <c r="G43" s="288">
        <f t="shared" si="0"/>
        <v>0</v>
      </c>
    </row>
    <row r="44" spans="1:7" s="77" customFormat="1" ht="32.1" customHeight="1">
      <c r="A44" s="91"/>
      <c r="B44" s="284">
        <f>'パターン2-2-7-1'!B45</f>
        <v>0</v>
      </c>
      <c r="C44" s="285"/>
      <c r="D44" s="286">
        <f>'パターン2-2-7-1'!G45</f>
        <v>0</v>
      </c>
      <c r="E44" s="285"/>
      <c r="F44" s="287"/>
      <c r="G44" s="288">
        <f t="shared" si="0"/>
        <v>0</v>
      </c>
    </row>
    <row r="45" spans="1:7" s="77" customFormat="1" ht="32.1" customHeight="1">
      <c r="A45" s="91"/>
      <c r="B45" s="284">
        <f>'パターン2-2-7-1'!B46</f>
        <v>0</v>
      </c>
      <c r="C45" s="285"/>
      <c r="D45" s="286">
        <f>'パターン2-2-7-1'!G46</f>
        <v>0</v>
      </c>
      <c r="E45" s="285"/>
      <c r="F45" s="287"/>
      <c r="G45" s="288">
        <f t="shared" si="0"/>
        <v>0</v>
      </c>
    </row>
    <row r="46" spans="1:7" s="77" customFormat="1" ht="32.1" customHeight="1">
      <c r="A46" s="91"/>
      <c r="B46" s="284">
        <f>'パターン2-2-7-1'!B47</f>
        <v>0</v>
      </c>
      <c r="C46" s="285"/>
      <c r="D46" s="286">
        <f>'パターン2-2-7-1'!G47</f>
        <v>0</v>
      </c>
      <c r="E46" s="285"/>
      <c r="F46" s="287"/>
      <c r="G46" s="288">
        <f t="shared" si="0"/>
        <v>0</v>
      </c>
    </row>
    <row r="47" spans="1:7" s="77" customFormat="1" ht="32.1" customHeight="1">
      <c r="A47" s="91"/>
      <c r="B47" s="284">
        <f>'パターン2-2-7-1'!B48</f>
        <v>0</v>
      </c>
      <c r="C47" s="285"/>
      <c r="D47" s="286">
        <f>'パターン2-2-7-1'!G48</f>
        <v>0</v>
      </c>
      <c r="E47" s="285"/>
      <c r="F47" s="287"/>
      <c r="G47" s="288">
        <f t="shared" si="0"/>
        <v>0</v>
      </c>
    </row>
    <row r="48" spans="1:7" s="77" customFormat="1" ht="32.1" customHeight="1">
      <c r="A48" s="91"/>
      <c r="B48" s="284">
        <f>'パターン2-2-7-1'!B49</f>
        <v>0</v>
      </c>
      <c r="C48" s="285"/>
      <c r="D48" s="286">
        <f>'パターン2-2-7-1'!G49</f>
        <v>0</v>
      </c>
      <c r="E48" s="285"/>
      <c r="F48" s="287"/>
      <c r="G48" s="288">
        <f t="shared" si="0"/>
        <v>0</v>
      </c>
    </row>
    <row r="49" spans="1:7" s="77" customFormat="1" ht="32.1" customHeight="1">
      <c r="A49" s="91"/>
      <c r="B49" s="284">
        <f>'パターン2-2-7-1'!B50</f>
        <v>0</v>
      </c>
      <c r="C49" s="285"/>
      <c r="D49" s="286">
        <f>'パターン2-2-7-1'!G50</f>
        <v>0</v>
      </c>
      <c r="E49" s="285"/>
      <c r="F49" s="287"/>
      <c r="G49" s="288">
        <f t="shared" si="0"/>
        <v>0</v>
      </c>
    </row>
    <row r="50" spans="1:7" s="77" customFormat="1" ht="32.1" customHeight="1">
      <c r="A50" s="91"/>
      <c r="B50" s="284">
        <f>'パターン2-2-7-1'!B51</f>
        <v>0</v>
      </c>
      <c r="C50" s="285"/>
      <c r="D50" s="286">
        <f>'パターン2-2-7-1'!G51</f>
        <v>0</v>
      </c>
      <c r="E50" s="285"/>
      <c r="F50" s="287"/>
      <c r="G50" s="288">
        <f t="shared" si="0"/>
        <v>0</v>
      </c>
    </row>
    <row r="51" spans="1:7" s="77" customFormat="1" ht="32.1" customHeight="1">
      <c r="A51" s="91"/>
      <c r="B51" s="284">
        <f>'パターン2-2-7-1'!B52</f>
        <v>0</v>
      </c>
      <c r="C51" s="285"/>
      <c r="D51" s="286">
        <f>'パターン2-2-7-1'!G52</f>
        <v>0</v>
      </c>
      <c r="E51" s="285"/>
      <c r="F51" s="287"/>
      <c r="G51" s="288">
        <f t="shared" si="0"/>
        <v>0</v>
      </c>
    </row>
    <row r="52" spans="1:7" s="77" customFormat="1" ht="32.1" customHeight="1">
      <c r="A52" s="91"/>
      <c r="B52" s="284">
        <f>'パターン2-2-7-1'!B53</f>
        <v>0</v>
      </c>
      <c r="C52" s="285"/>
      <c r="D52" s="286">
        <f>'パターン2-2-7-1'!G53</f>
        <v>0</v>
      </c>
      <c r="E52" s="285"/>
      <c r="F52" s="287"/>
      <c r="G52" s="288">
        <f t="shared" si="0"/>
        <v>0</v>
      </c>
    </row>
    <row r="53" spans="1:7" s="77" customFormat="1" ht="32.1" customHeight="1">
      <c r="A53" s="91"/>
      <c r="B53" s="284">
        <f>'パターン2-2-7-1'!B54</f>
        <v>0</v>
      </c>
      <c r="C53" s="285"/>
      <c r="D53" s="286">
        <f>'パターン2-2-7-1'!G54</f>
        <v>0</v>
      </c>
      <c r="E53" s="285"/>
      <c r="F53" s="287"/>
      <c r="G53" s="288">
        <f t="shared" si="0"/>
        <v>0</v>
      </c>
    </row>
    <row r="54" spans="1:7" s="77" customFormat="1" ht="32.1" customHeight="1">
      <c r="A54" s="91"/>
      <c r="B54" s="284">
        <f>'パターン2-2-7-1'!B55</f>
        <v>0</v>
      </c>
      <c r="C54" s="285"/>
      <c r="D54" s="286">
        <f>'パターン2-2-7-1'!G55</f>
        <v>0</v>
      </c>
      <c r="E54" s="285"/>
      <c r="F54" s="287"/>
      <c r="G54" s="288">
        <f t="shared" si="0"/>
        <v>0</v>
      </c>
    </row>
    <row r="55" spans="1:7" s="77" customFormat="1" ht="32.1" customHeight="1">
      <c r="A55" s="91"/>
      <c r="B55" s="284">
        <f>'パターン2-2-7-1'!B56</f>
        <v>0</v>
      </c>
      <c r="C55" s="285"/>
      <c r="D55" s="286">
        <f>'パターン2-2-7-1'!G56</f>
        <v>0</v>
      </c>
      <c r="E55" s="285"/>
      <c r="F55" s="287"/>
      <c r="G55" s="288">
        <f t="shared" si="0"/>
        <v>0</v>
      </c>
    </row>
    <row r="56" spans="1:7" s="77" customFormat="1" ht="32.1" customHeight="1">
      <c r="A56" s="91"/>
      <c r="B56" s="284">
        <f>'パターン2-2-7-1'!B57</f>
        <v>0</v>
      </c>
      <c r="C56" s="285"/>
      <c r="D56" s="286">
        <f>'パターン2-2-7-1'!G57</f>
        <v>0</v>
      </c>
      <c r="E56" s="285"/>
      <c r="F56" s="287"/>
      <c r="G56" s="288">
        <f t="shared" si="0"/>
        <v>0</v>
      </c>
    </row>
    <row r="57" spans="1:7" s="77" customFormat="1" ht="32.1" customHeight="1">
      <c r="A57" s="91"/>
      <c r="B57" s="284">
        <f>'パターン2-2-7-1'!B58</f>
        <v>0</v>
      </c>
      <c r="C57" s="285"/>
      <c r="D57" s="286">
        <f>'パターン2-2-7-1'!G58</f>
        <v>0</v>
      </c>
      <c r="E57" s="285"/>
      <c r="F57" s="287"/>
      <c r="G57" s="288">
        <f t="shared" si="0"/>
        <v>0</v>
      </c>
    </row>
    <row r="58" spans="1:7" s="77" customFormat="1" ht="32.1" customHeight="1">
      <c r="A58" s="91"/>
      <c r="B58" s="284">
        <f>'パターン2-2-7-1'!B59</f>
        <v>0</v>
      </c>
      <c r="C58" s="285"/>
      <c r="D58" s="286">
        <f>'パターン2-2-7-1'!G59</f>
        <v>0</v>
      </c>
      <c r="E58" s="285"/>
      <c r="F58" s="287"/>
      <c r="G58" s="288">
        <f t="shared" si="0"/>
        <v>0</v>
      </c>
    </row>
    <row r="59" spans="1:7" s="77" customFormat="1" ht="32.1" customHeight="1">
      <c r="A59" s="91"/>
      <c r="B59" s="284">
        <f>'パターン2-2-7-1'!B60</f>
        <v>0</v>
      </c>
      <c r="C59" s="285"/>
      <c r="D59" s="286">
        <f>'パターン2-2-7-1'!G60</f>
        <v>0</v>
      </c>
      <c r="E59" s="285"/>
      <c r="F59" s="287"/>
      <c r="G59" s="288">
        <f t="shared" si="0"/>
        <v>0</v>
      </c>
    </row>
    <row r="60" spans="1:7" s="77" customFormat="1" ht="32.1" customHeight="1">
      <c r="A60" s="91"/>
      <c r="B60" s="284">
        <f>'パターン2-2-7-1'!B61</f>
        <v>0</v>
      </c>
      <c r="C60" s="285"/>
      <c r="D60" s="286">
        <f>'パターン2-2-7-1'!G61</f>
        <v>0</v>
      </c>
      <c r="E60" s="285"/>
      <c r="F60" s="287"/>
      <c r="G60" s="288">
        <f t="shared" si="0"/>
        <v>0</v>
      </c>
    </row>
    <row r="61" spans="1:7" s="77" customFormat="1" ht="32.1" customHeight="1">
      <c r="A61" s="91"/>
      <c r="B61" s="284">
        <f>'パターン2-2-7-1'!B62</f>
        <v>0</v>
      </c>
      <c r="C61" s="285"/>
      <c r="D61" s="286">
        <f>'パターン2-2-7-1'!G62</f>
        <v>0</v>
      </c>
      <c r="E61" s="285"/>
      <c r="F61" s="287"/>
      <c r="G61" s="288">
        <f t="shared" si="0"/>
        <v>0</v>
      </c>
    </row>
    <row r="62" spans="1:7" s="77" customFormat="1" ht="32.1" customHeight="1">
      <c r="A62" s="91"/>
      <c r="B62" s="284">
        <f>'パターン2-2-7-1'!B63</f>
        <v>0</v>
      </c>
      <c r="C62" s="285"/>
      <c r="D62" s="286">
        <f>'パターン2-2-7-1'!G63</f>
        <v>0</v>
      </c>
      <c r="E62" s="285"/>
      <c r="F62" s="287"/>
      <c r="G62" s="288">
        <f t="shared" si="0"/>
        <v>0</v>
      </c>
    </row>
    <row r="63" spans="1:7" s="77" customFormat="1" ht="32.1" customHeight="1">
      <c r="A63" s="91"/>
      <c r="B63" s="284">
        <f>'パターン2-2-7-1'!B64</f>
        <v>0</v>
      </c>
      <c r="C63" s="285"/>
      <c r="D63" s="286">
        <f>'パターン2-2-7-1'!G64</f>
        <v>0</v>
      </c>
      <c r="E63" s="285"/>
      <c r="F63" s="287"/>
      <c r="G63" s="288">
        <f t="shared" si="0"/>
        <v>0</v>
      </c>
    </row>
    <row r="64" spans="1:7" s="77" customFormat="1" ht="32.1" customHeight="1">
      <c r="A64" s="91"/>
      <c r="B64" s="284">
        <f>'パターン2-2-7-1'!B65</f>
        <v>0</v>
      </c>
      <c r="C64" s="285"/>
      <c r="D64" s="286">
        <f>'パターン2-2-7-1'!G65</f>
        <v>0</v>
      </c>
      <c r="E64" s="285"/>
      <c r="F64" s="287"/>
      <c r="G64" s="288">
        <f t="shared" si="0"/>
        <v>0</v>
      </c>
    </row>
    <row r="65" spans="1:7" s="77" customFormat="1" ht="32.1" customHeight="1">
      <c r="A65" s="91"/>
      <c r="B65" s="284">
        <f>'パターン2-2-7-1'!B66</f>
        <v>0</v>
      </c>
      <c r="C65" s="285"/>
      <c r="D65" s="286">
        <f>'パターン2-2-7-1'!G66</f>
        <v>0</v>
      </c>
      <c r="E65" s="285"/>
      <c r="F65" s="287"/>
      <c r="G65" s="288">
        <f t="shared" si="0"/>
        <v>0</v>
      </c>
    </row>
    <row r="66" spans="1:7" s="77" customFormat="1" ht="32.1" customHeight="1">
      <c r="A66" s="91"/>
      <c r="B66" s="284">
        <f>'パターン2-2-7-1'!B67</f>
        <v>0</v>
      </c>
      <c r="C66" s="285"/>
      <c r="D66" s="286">
        <f>'パターン2-2-7-1'!G67</f>
        <v>0</v>
      </c>
      <c r="E66" s="285"/>
      <c r="F66" s="287"/>
      <c r="G66" s="288">
        <f t="shared" si="0"/>
        <v>0</v>
      </c>
    </row>
    <row r="67" spans="1:7" s="77" customFormat="1" ht="32.1" customHeight="1">
      <c r="A67" s="91"/>
      <c r="B67" s="284">
        <f>'パターン2-2-7-1'!B68</f>
        <v>0</v>
      </c>
      <c r="C67" s="285"/>
      <c r="D67" s="286">
        <f>'パターン2-2-7-1'!G68</f>
        <v>0</v>
      </c>
      <c r="E67" s="285"/>
      <c r="F67" s="287"/>
      <c r="G67" s="288">
        <f t="shared" si="0"/>
        <v>0</v>
      </c>
    </row>
    <row r="68" spans="1:7" s="77" customFormat="1" ht="32.1" customHeight="1">
      <c r="A68" s="91"/>
      <c r="B68" s="284">
        <f>'パターン2-2-7-1'!B69</f>
        <v>0</v>
      </c>
      <c r="C68" s="285"/>
      <c r="D68" s="286">
        <f>'パターン2-2-7-1'!G69</f>
        <v>0</v>
      </c>
      <c r="E68" s="285"/>
      <c r="F68" s="287"/>
      <c r="G68" s="288">
        <f t="shared" si="0"/>
        <v>0</v>
      </c>
    </row>
    <row r="69" spans="1:7" s="77" customFormat="1" ht="32.1" customHeight="1">
      <c r="A69" s="91"/>
      <c r="B69" s="284">
        <f>'パターン2-2-7-1'!B70</f>
        <v>0</v>
      </c>
      <c r="C69" s="285"/>
      <c r="D69" s="286">
        <f>'パターン2-2-7-1'!G70</f>
        <v>0</v>
      </c>
      <c r="E69" s="285"/>
      <c r="F69" s="287"/>
      <c r="G69" s="288">
        <f t="shared" si="0"/>
        <v>0</v>
      </c>
    </row>
    <row r="70" spans="1:7" s="77" customFormat="1" ht="32.1" customHeight="1">
      <c r="A70" s="91"/>
      <c r="B70" s="284">
        <f>'パターン2-2-7-1'!B71</f>
        <v>0</v>
      </c>
      <c r="C70" s="285"/>
      <c r="D70" s="286">
        <f>'パターン2-2-7-1'!G71</f>
        <v>0</v>
      </c>
      <c r="E70" s="285"/>
      <c r="F70" s="287"/>
      <c r="G70" s="288">
        <f t="shared" si="0"/>
        <v>0</v>
      </c>
    </row>
    <row r="71" spans="1:7" s="77" customFormat="1" ht="32.1" customHeight="1">
      <c r="A71" s="91"/>
      <c r="B71" s="284">
        <f>'パターン2-2-7-1'!B72</f>
        <v>0</v>
      </c>
      <c r="C71" s="285"/>
      <c r="D71" s="286">
        <f>'パターン2-2-7-1'!G72</f>
        <v>0</v>
      </c>
      <c r="E71" s="285"/>
      <c r="F71" s="287"/>
      <c r="G71" s="288">
        <f t="shared" si="0"/>
        <v>0</v>
      </c>
    </row>
    <row r="72" spans="1:7" s="77" customFormat="1" ht="32.1" customHeight="1">
      <c r="A72" s="91"/>
      <c r="B72" s="284">
        <f>'パターン2-2-7-1'!B73</f>
        <v>0</v>
      </c>
      <c r="C72" s="285"/>
      <c r="D72" s="286">
        <f>'パターン2-2-7-1'!G73</f>
        <v>0</v>
      </c>
      <c r="E72" s="285"/>
      <c r="F72" s="287"/>
      <c r="G72" s="288">
        <f t="shared" si="0"/>
        <v>0</v>
      </c>
    </row>
    <row r="73" spans="1:7" s="77" customFormat="1" ht="32.1" customHeight="1">
      <c r="A73" s="91"/>
      <c r="B73" s="284">
        <f>'パターン2-2-7-1'!B74</f>
        <v>0</v>
      </c>
      <c r="C73" s="285"/>
      <c r="D73" s="286">
        <f>'パターン2-2-7-1'!G74</f>
        <v>0</v>
      </c>
      <c r="E73" s="285"/>
      <c r="F73" s="287"/>
      <c r="G73" s="288">
        <f t="shared" si="0"/>
        <v>0</v>
      </c>
    </row>
    <row r="74" spans="1:7" s="77" customFormat="1" ht="32.1" customHeight="1">
      <c r="A74" s="91"/>
      <c r="B74" s="284">
        <f>'パターン2-2-7-1'!B75</f>
        <v>0</v>
      </c>
      <c r="C74" s="285"/>
      <c r="D74" s="286">
        <f>'パターン2-2-7-1'!G75</f>
        <v>0</v>
      </c>
      <c r="E74" s="285"/>
      <c r="F74" s="287"/>
      <c r="G74" s="288">
        <f t="shared" si="0"/>
        <v>0</v>
      </c>
    </row>
    <row r="75" spans="1:7" s="77" customFormat="1" ht="32.1" customHeight="1">
      <c r="A75" s="91"/>
      <c r="B75" s="284">
        <f>'パターン2-2-7-1'!B76</f>
        <v>0</v>
      </c>
      <c r="C75" s="285"/>
      <c r="D75" s="286">
        <f>'パターン2-2-7-1'!G76</f>
        <v>0</v>
      </c>
      <c r="E75" s="285"/>
      <c r="F75" s="287"/>
      <c r="G75" s="288">
        <f t="shared" si="0"/>
        <v>0</v>
      </c>
    </row>
    <row r="76" spans="1:7" s="77" customFormat="1" ht="32.1" customHeight="1">
      <c r="A76" s="91"/>
      <c r="B76" s="284">
        <f>'パターン2-2-7-1'!B77</f>
        <v>0</v>
      </c>
      <c r="C76" s="285"/>
      <c r="D76" s="286">
        <f>'パターン2-2-7-1'!G77</f>
        <v>0</v>
      </c>
      <c r="E76" s="285"/>
      <c r="F76" s="287"/>
      <c r="G76" s="288">
        <f t="shared" si="0"/>
        <v>0</v>
      </c>
    </row>
    <row r="77" spans="1:7" s="77" customFormat="1" ht="32.1" customHeight="1">
      <c r="A77" s="91"/>
      <c r="B77" s="284">
        <f>'パターン2-2-7-1'!B78</f>
        <v>0</v>
      </c>
      <c r="C77" s="285"/>
      <c r="D77" s="286">
        <f>'パターン2-2-7-1'!G78</f>
        <v>0</v>
      </c>
      <c r="E77" s="285"/>
      <c r="F77" s="287"/>
      <c r="G77" s="288">
        <f t="shared" si="0"/>
        <v>0</v>
      </c>
    </row>
    <row r="78" spans="1:7" s="77" customFormat="1" ht="32.1" customHeight="1">
      <c r="A78" s="91"/>
      <c r="B78" s="284">
        <f>'パターン2-2-7-1'!B79</f>
        <v>0</v>
      </c>
      <c r="C78" s="285"/>
      <c r="D78" s="286">
        <f>'パターン2-2-7-1'!G79</f>
        <v>0</v>
      </c>
      <c r="E78" s="285"/>
      <c r="F78" s="287"/>
      <c r="G78" s="288">
        <f t="shared" si="0"/>
        <v>0</v>
      </c>
    </row>
    <row r="79" spans="1:7" s="77" customFormat="1" ht="32.1" customHeight="1">
      <c r="A79" s="91"/>
      <c r="B79" s="284">
        <f>'パターン2-2-7-1'!B80</f>
        <v>0</v>
      </c>
      <c r="C79" s="285"/>
      <c r="D79" s="286">
        <f>'パターン2-2-7-1'!G80</f>
        <v>0</v>
      </c>
      <c r="E79" s="285"/>
      <c r="F79" s="287"/>
      <c r="G79" s="288">
        <f t="shared" si="0"/>
        <v>0</v>
      </c>
    </row>
    <row r="80" spans="1:7" s="77" customFormat="1" ht="32.1" customHeight="1">
      <c r="A80" s="91"/>
      <c r="B80" s="284">
        <f>'パターン2-2-7-1'!B81</f>
        <v>0</v>
      </c>
      <c r="C80" s="285"/>
      <c r="D80" s="286">
        <f>'パターン2-2-7-1'!G81</f>
        <v>0</v>
      </c>
      <c r="E80" s="285"/>
      <c r="F80" s="287"/>
      <c r="G80" s="288">
        <f t="shared" si="0"/>
        <v>0</v>
      </c>
    </row>
    <row r="81" spans="1:7" s="77" customFormat="1" ht="32.1" customHeight="1">
      <c r="A81" s="91"/>
      <c r="B81" s="284">
        <f>'パターン2-2-7-1'!B82</f>
        <v>0</v>
      </c>
      <c r="C81" s="285"/>
      <c r="D81" s="286">
        <f>'パターン2-2-7-1'!G82</f>
        <v>0</v>
      </c>
      <c r="E81" s="285"/>
      <c r="F81" s="287"/>
      <c r="G81" s="288">
        <f t="shared" si="0"/>
        <v>0</v>
      </c>
    </row>
    <row r="82" spans="1:7" s="77" customFormat="1" ht="32.1" customHeight="1">
      <c r="A82" s="91"/>
      <c r="B82" s="284">
        <f>'パターン2-2-7-1'!B83</f>
        <v>0</v>
      </c>
      <c r="C82" s="285"/>
      <c r="D82" s="286">
        <f>'パターン2-2-7-1'!G83</f>
        <v>0</v>
      </c>
      <c r="E82" s="285"/>
      <c r="F82" s="287"/>
      <c r="G82" s="288">
        <f t="shared" si="0"/>
        <v>0</v>
      </c>
    </row>
    <row r="83" spans="1:7" s="77" customFormat="1" ht="32.1" customHeight="1">
      <c r="A83" s="91"/>
      <c r="B83" s="284">
        <f>'パターン2-2-7-1'!B84</f>
        <v>0</v>
      </c>
      <c r="C83" s="285"/>
      <c r="D83" s="286">
        <f>'パターン2-2-7-1'!G84</f>
        <v>0</v>
      </c>
      <c r="E83" s="285"/>
      <c r="F83" s="287"/>
      <c r="G83" s="288">
        <f t="shared" si="0"/>
        <v>0</v>
      </c>
    </row>
    <row r="84" spans="1:7" s="77" customFormat="1" ht="32.1" customHeight="1">
      <c r="A84" s="91"/>
      <c r="B84" s="284">
        <f>'パターン2-2-7-1'!B85</f>
        <v>0</v>
      </c>
      <c r="C84" s="285"/>
      <c r="D84" s="286">
        <f>'パターン2-2-7-1'!G85</f>
        <v>0</v>
      </c>
      <c r="E84" s="285"/>
      <c r="F84" s="287"/>
      <c r="G84" s="288">
        <f t="shared" si="0"/>
        <v>0</v>
      </c>
    </row>
    <row r="85" spans="1:7" s="77" customFormat="1" ht="32.1" customHeight="1">
      <c r="A85" s="91"/>
      <c r="B85" s="284">
        <f>'パターン2-2-7-1'!B86</f>
        <v>0</v>
      </c>
      <c r="C85" s="285"/>
      <c r="D85" s="286">
        <f>'パターン2-2-7-1'!G86</f>
        <v>0</v>
      </c>
      <c r="E85" s="285"/>
      <c r="F85" s="287"/>
      <c r="G85" s="288">
        <f t="shared" si="0"/>
        <v>0</v>
      </c>
    </row>
    <row r="86" spans="1:7" s="77" customFormat="1" ht="32.1" customHeight="1">
      <c r="A86" s="91"/>
      <c r="B86" s="284">
        <f>'パターン2-2-7-1'!B87</f>
        <v>0</v>
      </c>
      <c r="C86" s="285"/>
      <c r="D86" s="286">
        <f>'パターン2-2-7-1'!G87</f>
        <v>0</v>
      </c>
      <c r="E86" s="285"/>
      <c r="F86" s="287"/>
      <c r="G86" s="288">
        <f t="shared" si="0"/>
        <v>0</v>
      </c>
    </row>
    <row r="87" spans="1:7" s="77" customFormat="1" ht="32.1" customHeight="1">
      <c r="A87" s="91"/>
      <c r="B87" s="284">
        <f>'パターン2-2-7-1'!B88</f>
        <v>0</v>
      </c>
      <c r="C87" s="285"/>
      <c r="D87" s="286">
        <f>'パターン2-2-7-1'!G88</f>
        <v>0</v>
      </c>
      <c r="E87" s="285"/>
      <c r="F87" s="287"/>
      <c r="G87" s="288">
        <f t="shared" si="0"/>
        <v>0</v>
      </c>
    </row>
    <row r="88" spans="1:7" s="77" customFormat="1" ht="32.1" customHeight="1">
      <c r="A88" s="91"/>
      <c r="B88" s="284">
        <f>'パターン2-2-7-1'!B89</f>
        <v>0</v>
      </c>
      <c r="C88" s="285"/>
      <c r="D88" s="286">
        <f>'パターン2-2-7-1'!G89</f>
        <v>0</v>
      </c>
      <c r="E88" s="285"/>
      <c r="F88" s="287"/>
      <c r="G88" s="288">
        <f t="shared" si="0"/>
        <v>0</v>
      </c>
    </row>
    <row r="89" spans="1:7" s="77" customFormat="1" ht="32.1" customHeight="1">
      <c r="A89" s="91"/>
      <c r="B89" s="284">
        <f>'パターン2-2-7-1'!B90</f>
        <v>0</v>
      </c>
      <c r="C89" s="285"/>
      <c r="D89" s="286">
        <f>'パターン2-2-7-1'!G90</f>
        <v>0</v>
      </c>
      <c r="E89" s="285"/>
      <c r="F89" s="287"/>
      <c r="G89" s="288">
        <f t="shared" si="0"/>
        <v>0</v>
      </c>
    </row>
    <row r="90" spans="1:7" s="77" customFormat="1" ht="32.1" customHeight="1">
      <c r="A90" s="91"/>
      <c r="B90" s="284">
        <f>'パターン2-2-7-1'!B91</f>
        <v>0</v>
      </c>
      <c r="C90" s="285"/>
      <c r="D90" s="286">
        <f>'パターン2-2-7-1'!G91</f>
        <v>0</v>
      </c>
      <c r="E90" s="285"/>
      <c r="F90" s="287"/>
      <c r="G90" s="288">
        <f t="shared" si="0"/>
        <v>0</v>
      </c>
    </row>
    <row r="91" spans="1:7" s="77" customFormat="1" ht="32.1" customHeight="1">
      <c r="A91" s="91"/>
      <c r="B91" s="284">
        <f>'パターン2-2-7-1'!B92</f>
        <v>0</v>
      </c>
      <c r="C91" s="285"/>
      <c r="D91" s="286">
        <f>'パターン2-2-7-1'!G92</f>
        <v>0</v>
      </c>
      <c r="E91" s="285"/>
      <c r="F91" s="287"/>
      <c r="G91" s="288">
        <f t="shared" si="0"/>
        <v>0</v>
      </c>
    </row>
    <row r="92" spans="1:7" s="77" customFormat="1" ht="32.1" customHeight="1">
      <c r="A92" s="91"/>
      <c r="B92" s="284">
        <f>'パターン2-2-7-1'!B93</f>
        <v>0</v>
      </c>
      <c r="C92" s="285"/>
      <c r="D92" s="286">
        <f>'パターン2-2-7-1'!G93</f>
        <v>0</v>
      </c>
      <c r="E92" s="285"/>
      <c r="F92" s="287"/>
      <c r="G92" s="288">
        <f t="shared" si="0"/>
        <v>0</v>
      </c>
    </row>
    <row r="93" spans="1:7" s="77" customFormat="1" ht="32.1" customHeight="1">
      <c r="A93" s="91"/>
      <c r="B93" s="284">
        <f>'パターン2-2-7-1'!B94</f>
        <v>0</v>
      </c>
      <c r="C93" s="285"/>
      <c r="D93" s="286">
        <f>'パターン2-2-7-1'!G94</f>
        <v>0</v>
      </c>
      <c r="E93" s="285"/>
      <c r="F93" s="287"/>
      <c r="G93" s="288">
        <f t="shared" si="0"/>
        <v>0</v>
      </c>
    </row>
    <row r="94" spans="1:7" s="77" customFormat="1" ht="32.1" customHeight="1">
      <c r="A94" s="91"/>
      <c r="B94" s="284">
        <f>'パターン2-2-7-1'!B95</f>
        <v>0</v>
      </c>
      <c r="C94" s="285"/>
      <c r="D94" s="286">
        <f>'パターン2-2-7-1'!G95</f>
        <v>0</v>
      </c>
      <c r="E94" s="285"/>
      <c r="F94" s="287"/>
      <c r="G94" s="288">
        <f t="shared" si="0"/>
        <v>0</v>
      </c>
    </row>
    <row r="95" spans="1:7" s="77" customFormat="1" ht="32.1" customHeight="1">
      <c r="A95" s="91"/>
      <c r="B95" s="284">
        <f>'パターン2-2-7-1'!B96</f>
        <v>0</v>
      </c>
      <c r="C95" s="285"/>
      <c r="D95" s="286">
        <f>'パターン2-2-7-1'!G96</f>
        <v>0</v>
      </c>
      <c r="E95" s="285"/>
      <c r="F95" s="287"/>
      <c r="G95" s="288">
        <f t="shared" si="0"/>
        <v>0</v>
      </c>
    </row>
    <row r="96" spans="1:7" s="77" customFormat="1" ht="32.1" customHeight="1">
      <c r="A96" s="91"/>
      <c r="B96" s="284">
        <f>'パターン2-2-7-1'!B97</f>
        <v>0</v>
      </c>
      <c r="C96" s="285"/>
      <c r="D96" s="286">
        <f>'パターン2-2-7-1'!G97</f>
        <v>0</v>
      </c>
      <c r="E96" s="285"/>
      <c r="F96" s="287"/>
      <c r="G96" s="288">
        <f t="shared" si="0"/>
        <v>0</v>
      </c>
    </row>
    <row r="97" spans="1:7" s="77" customFormat="1" ht="32.1" customHeight="1">
      <c r="A97" s="91"/>
      <c r="B97" s="284">
        <f>'パターン2-2-7-1'!B98</f>
        <v>0</v>
      </c>
      <c r="C97" s="285"/>
      <c r="D97" s="286">
        <f>'パターン2-2-7-1'!G98</f>
        <v>0</v>
      </c>
      <c r="E97" s="285"/>
      <c r="F97" s="287"/>
      <c r="G97" s="288">
        <f t="shared" si="0"/>
        <v>0</v>
      </c>
    </row>
    <row r="98" spans="1:7" s="77" customFormat="1" ht="32.1" customHeight="1">
      <c r="A98" s="91"/>
      <c r="B98" s="284">
        <f>'パターン2-2-7-1'!B99</f>
        <v>0</v>
      </c>
      <c r="C98" s="285"/>
      <c r="D98" s="286">
        <f>'パターン2-2-7-1'!G99</f>
        <v>0</v>
      </c>
      <c r="E98" s="285"/>
      <c r="F98" s="287"/>
      <c r="G98" s="288">
        <f t="shared" si="0"/>
        <v>0</v>
      </c>
    </row>
    <row r="99" spans="1:7" s="77" customFormat="1" ht="32.1" customHeight="1">
      <c r="A99" s="91"/>
      <c r="B99" s="284">
        <f>'パターン2-2-7-1'!B100</f>
        <v>0</v>
      </c>
      <c r="C99" s="285"/>
      <c r="D99" s="286">
        <f>'パターン2-2-7-1'!G100</f>
        <v>0</v>
      </c>
      <c r="E99" s="285"/>
      <c r="F99" s="287"/>
      <c r="G99" s="288">
        <f t="shared" si="0"/>
        <v>0</v>
      </c>
    </row>
    <row r="100" spans="1:7" s="77" customFormat="1" ht="32.1" customHeight="1">
      <c r="A100" s="91"/>
      <c r="B100" s="284">
        <f>'パターン2-2-7-1'!B101</f>
        <v>0</v>
      </c>
      <c r="C100" s="285"/>
      <c r="D100" s="286">
        <f>'パターン2-2-7-1'!G101</f>
        <v>0</v>
      </c>
      <c r="E100" s="285"/>
      <c r="F100" s="287"/>
      <c r="G100" s="288">
        <f t="shared" si="0"/>
        <v>0</v>
      </c>
    </row>
    <row r="101" spans="1:7" s="77" customFormat="1" ht="32.1" customHeight="1">
      <c r="A101" s="91"/>
      <c r="B101" s="284">
        <f>'パターン2-2-7-1'!B102</f>
        <v>0</v>
      </c>
      <c r="C101" s="285"/>
      <c r="D101" s="286">
        <f>'パターン2-2-7-1'!G102</f>
        <v>0</v>
      </c>
      <c r="E101" s="285"/>
      <c r="F101" s="287"/>
      <c r="G101" s="288">
        <f t="shared" si="0"/>
        <v>0</v>
      </c>
    </row>
    <row r="102" spans="1:7" s="77" customFormat="1" ht="32.1" customHeight="1">
      <c r="A102" s="91"/>
      <c r="B102" s="284">
        <f>'パターン2-2-7-1'!B103</f>
        <v>0</v>
      </c>
      <c r="C102" s="285"/>
      <c r="D102" s="286">
        <f>'パターン2-2-7-1'!G103</f>
        <v>0</v>
      </c>
      <c r="E102" s="285"/>
      <c r="F102" s="287"/>
      <c r="G102" s="288">
        <f t="shared" si="0"/>
        <v>0</v>
      </c>
    </row>
    <row r="103" spans="1:7" s="77" customFormat="1" ht="32.1" customHeight="1">
      <c r="A103" s="91"/>
      <c r="B103" s="284">
        <f>'パターン2-2-7-1'!B104</f>
        <v>0</v>
      </c>
      <c r="C103" s="285"/>
      <c r="D103" s="286">
        <f>'パターン2-2-7-1'!G104</f>
        <v>0</v>
      </c>
      <c r="E103" s="285"/>
      <c r="F103" s="287"/>
      <c r="G103" s="288">
        <f t="shared" si="0"/>
        <v>0</v>
      </c>
    </row>
    <row r="104" spans="1:7" s="77" customFormat="1" ht="32.1" customHeight="1">
      <c r="A104" s="91"/>
      <c r="B104" s="284">
        <f>'パターン2-2-7-1'!B105</f>
        <v>0</v>
      </c>
      <c r="C104" s="285"/>
      <c r="D104" s="286">
        <f>'パターン2-2-7-1'!G105</f>
        <v>0</v>
      </c>
      <c r="E104" s="285"/>
      <c r="F104" s="287"/>
      <c r="G104" s="288">
        <f t="shared" si="0"/>
        <v>0</v>
      </c>
    </row>
    <row r="105" spans="1:7" s="77" customFormat="1" ht="32.1" customHeight="1">
      <c r="A105" s="91"/>
      <c r="B105" s="284">
        <f>'パターン2-2-7-1'!B106</f>
        <v>0</v>
      </c>
      <c r="C105" s="285"/>
      <c r="D105" s="286">
        <f>'パターン2-2-7-1'!G106</f>
        <v>0</v>
      </c>
      <c r="E105" s="285"/>
      <c r="F105" s="287"/>
      <c r="G105" s="288">
        <f t="shared" si="0"/>
        <v>0</v>
      </c>
    </row>
    <row r="106" spans="1:7" s="77" customFormat="1" ht="32.1" customHeight="1">
      <c r="A106" s="91"/>
      <c r="B106" s="284">
        <f>'パターン2-2-7-1'!B107</f>
        <v>0</v>
      </c>
      <c r="C106" s="285"/>
      <c r="D106" s="286">
        <f>'パターン2-2-7-1'!G107</f>
        <v>0</v>
      </c>
      <c r="E106" s="285"/>
      <c r="F106" s="287"/>
      <c r="G106" s="288">
        <f t="shared" si="0"/>
        <v>0</v>
      </c>
    </row>
    <row r="107" spans="1:7" s="77" customFormat="1" ht="32.1" customHeight="1">
      <c r="A107" s="91"/>
      <c r="B107" s="284">
        <f>'パターン2-2-7-1'!B108</f>
        <v>0</v>
      </c>
      <c r="C107" s="285"/>
      <c r="D107" s="286">
        <f>'パターン2-2-7-1'!G108</f>
        <v>0</v>
      </c>
      <c r="E107" s="285"/>
      <c r="F107" s="287"/>
      <c r="G107" s="288">
        <f t="shared" si="0"/>
        <v>0</v>
      </c>
    </row>
    <row r="108" spans="1:7" s="77" customFormat="1" ht="32.1" customHeight="1">
      <c r="A108" s="91"/>
      <c r="B108" s="284">
        <f>'パターン2-2-7-1'!B109</f>
        <v>0</v>
      </c>
      <c r="C108" s="285"/>
      <c r="D108" s="286">
        <f>'パターン2-2-7-1'!G109</f>
        <v>0</v>
      </c>
      <c r="E108" s="285"/>
      <c r="F108" s="287"/>
      <c r="G108" s="288">
        <f t="shared" si="0"/>
        <v>0</v>
      </c>
    </row>
    <row r="109" spans="1:7" s="77" customFormat="1" ht="32.1" customHeight="1">
      <c r="A109" s="91"/>
      <c r="B109" s="284">
        <f>'パターン2-2-7-1'!B110</f>
        <v>0</v>
      </c>
      <c r="C109" s="285"/>
      <c r="D109" s="286">
        <f>'パターン2-2-7-1'!G110</f>
        <v>0</v>
      </c>
      <c r="E109" s="285"/>
      <c r="F109" s="287"/>
      <c r="G109" s="288">
        <f t="shared" si="0"/>
        <v>0</v>
      </c>
    </row>
    <row r="110" spans="1:7" s="77" customFormat="1" ht="32.1" customHeight="1">
      <c r="A110" s="91"/>
      <c r="B110" s="284">
        <f>'パターン2-2-7-1'!B111</f>
        <v>0</v>
      </c>
      <c r="C110" s="285"/>
      <c r="D110" s="286">
        <f>'パターン2-2-7-1'!G111</f>
        <v>0</v>
      </c>
      <c r="E110" s="285"/>
      <c r="F110" s="287"/>
      <c r="G110" s="288">
        <f t="shared" si="0"/>
        <v>0</v>
      </c>
    </row>
    <row r="111" spans="1:7" s="77" customFormat="1" ht="32.1" customHeight="1">
      <c r="A111" s="91"/>
      <c r="B111" s="284">
        <f>'パターン2-2-7-1'!B112</f>
        <v>0</v>
      </c>
      <c r="C111" s="285"/>
      <c r="D111" s="286">
        <f>'パターン2-2-7-1'!G112</f>
        <v>0</v>
      </c>
      <c r="E111" s="285"/>
      <c r="F111" s="287"/>
      <c r="G111" s="288">
        <f t="shared" si="0"/>
        <v>0</v>
      </c>
    </row>
    <row r="112" spans="1:7" s="77" customFormat="1" ht="32.1" customHeight="1">
      <c r="A112" s="91"/>
      <c r="B112" s="284">
        <f>'パターン2-2-7-1'!B113</f>
        <v>0</v>
      </c>
      <c r="C112" s="285"/>
      <c r="D112" s="286">
        <f>'パターン2-2-7-1'!G113</f>
        <v>0</v>
      </c>
      <c r="E112" s="285"/>
      <c r="F112" s="287"/>
      <c r="G112" s="288">
        <f t="shared" si="0"/>
        <v>0</v>
      </c>
    </row>
    <row r="113" spans="1:7" s="77" customFormat="1" ht="32.1" customHeight="1">
      <c r="A113" s="91"/>
      <c r="B113" s="284">
        <f>'パターン2-2-7-1'!B114</f>
        <v>0</v>
      </c>
      <c r="C113" s="285"/>
      <c r="D113" s="286">
        <f>'パターン2-2-7-1'!G114</f>
        <v>0</v>
      </c>
      <c r="E113" s="285"/>
      <c r="F113" s="287"/>
      <c r="G113" s="288">
        <f t="shared" si="0"/>
        <v>0</v>
      </c>
    </row>
    <row r="114" spans="1:7" s="77" customFormat="1" ht="32.1" customHeight="1">
      <c r="A114" s="91"/>
      <c r="B114" s="284">
        <f>'パターン2-2-7-1'!B115</f>
        <v>0</v>
      </c>
      <c r="C114" s="285"/>
      <c r="D114" s="286">
        <f>'パターン2-2-7-1'!G115</f>
        <v>0</v>
      </c>
      <c r="E114" s="285"/>
      <c r="F114" s="287"/>
      <c r="G114" s="288">
        <f t="shared" si="0"/>
        <v>0</v>
      </c>
    </row>
    <row r="115" spans="1:7" s="77" customFormat="1" ht="32.1" customHeight="1">
      <c r="A115" s="91"/>
      <c r="B115" s="284">
        <f>'パターン2-2-7-1'!B116</f>
        <v>0</v>
      </c>
      <c r="C115" s="285"/>
      <c r="D115" s="286">
        <f>'パターン2-2-7-1'!G116</f>
        <v>0</v>
      </c>
      <c r="E115" s="285"/>
      <c r="F115" s="287"/>
      <c r="G115" s="288">
        <f t="shared" si="0"/>
        <v>0</v>
      </c>
    </row>
    <row r="116" spans="1:7" s="77" customFormat="1" ht="32.1" customHeight="1">
      <c r="A116" s="91"/>
      <c r="B116" s="284">
        <f>'パターン2-2-7-1'!B117</f>
        <v>0</v>
      </c>
      <c r="C116" s="285"/>
      <c r="D116" s="286">
        <f>'パターン2-2-7-1'!G117</f>
        <v>0</v>
      </c>
      <c r="E116" s="285"/>
      <c r="F116" s="287"/>
      <c r="G116" s="288">
        <f t="shared" si="0"/>
        <v>0</v>
      </c>
    </row>
    <row r="117" spans="1:7" s="77" customFormat="1" ht="32.1" customHeight="1">
      <c r="A117" s="91"/>
      <c r="B117" s="284">
        <f>'パターン2-2-7-1'!B118</f>
        <v>0</v>
      </c>
      <c r="C117" s="285"/>
      <c r="D117" s="286">
        <f>'パターン2-2-7-1'!G118</f>
        <v>0</v>
      </c>
      <c r="E117" s="285"/>
      <c r="F117" s="287"/>
      <c r="G117" s="288">
        <f t="shared" si="0"/>
        <v>0</v>
      </c>
    </row>
    <row r="118" spans="1:7" s="77" customFormat="1" ht="32.1" customHeight="1">
      <c r="A118" s="91"/>
      <c r="B118" s="284">
        <f>'パターン2-2-7-1'!B119</f>
        <v>0</v>
      </c>
      <c r="C118" s="285"/>
      <c r="D118" s="286">
        <f>'パターン2-2-7-1'!G119</f>
        <v>0</v>
      </c>
      <c r="E118" s="285"/>
      <c r="F118" s="287"/>
      <c r="G118" s="288">
        <f t="shared" si="0"/>
        <v>0</v>
      </c>
    </row>
    <row r="119" spans="1:7" s="77" customFormat="1" ht="32.1" customHeight="1">
      <c r="A119" s="91"/>
      <c r="B119" s="284">
        <f>'パターン2-2-7-1'!B120</f>
        <v>0</v>
      </c>
      <c r="C119" s="285"/>
      <c r="D119" s="286">
        <f>'パターン2-2-7-1'!G120</f>
        <v>0</v>
      </c>
      <c r="E119" s="285"/>
      <c r="F119" s="287"/>
      <c r="G119" s="288">
        <f t="shared" si="0"/>
        <v>0</v>
      </c>
    </row>
    <row r="120" spans="1:7" s="77" customFormat="1" ht="32.1" customHeight="1">
      <c r="A120" s="91"/>
      <c r="B120" s="284">
        <f>'パターン2-2-7-1'!B121</f>
        <v>0</v>
      </c>
      <c r="C120" s="285"/>
      <c r="D120" s="286">
        <f>'パターン2-2-7-1'!G121</f>
        <v>0</v>
      </c>
      <c r="E120" s="285"/>
      <c r="F120" s="287"/>
      <c r="G120" s="288">
        <f t="shared" si="0"/>
        <v>0</v>
      </c>
    </row>
    <row r="121" spans="1:7" s="77" customFormat="1" ht="32.1" customHeight="1">
      <c r="A121" s="91"/>
      <c r="B121" s="284">
        <f>'パターン2-2-7-1'!B122</f>
        <v>0</v>
      </c>
      <c r="C121" s="285"/>
      <c r="D121" s="286">
        <f>'パターン2-2-7-1'!G122</f>
        <v>0</v>
      </c>
      <c r="E121" s="285"/>
      <c r="F121" s="287"/>
      <c r="G121" s="288">
        <f t="shared" si="0"/>
        <v>0</v>
      </c>
    </row>
    <row r="122" spans="1:7" s="77" customFormat="1" ht="32.1" customHeight="1">
      <c r="A122" s="91"/>
      <c r="B122" s="284">
        <f>'パターン2-2-7-1'!B123</f>
        <v>0</v>
      </c>
      <c r="C122" s="285"/>
      <c r="D122" s="286">
        <f>'パターン2-2-7-1'!G123</f>
        <v>0</v>
      </c>
      <c r="E122" s="285"/>
      <c r="F122" s="287"/>
      <c r="G122" s="288">
        <f t="shared" si="0"/>
        <v>0</v>
      </c>
    </row>
    <row r="123" spans="1:7" s="77" customFormat="1" ht="32.1" customHeight="1">
      <c r="A123" s="91"/>
      <c r="B123" s="284">
        <f>'パターン2-2-7-1'!B124</f>
        <v>0</v>
      </c>
      <c r="C123" s="285"/>
      <c r="D123" s="286">
        <f>'パターン2-2-7-1'!G124</f>
        <v>0</v>
      </c>
      <c r="E123" s="285"/>
      <c r="F123" s="287"/>
      <c r="G123" s="288">
        <f t="shared" si="0"/>
        <v>0</v>
      </c>
    </row>
    <row r="124" spans="1:7" s="77" customFormat="1" ht="32.1" customHeight="1">
      <c r="A124" s="91"/>
      <c r="B124" s="284">
        <f>'パターン2-2-7-1'!B125</f>
        <v>0</v>
      </c>
      <c r="C124" s="285"/>
      <c r="D124" s="286">
        <f>'パターン2-2-7-1'!G125</f>
        <v>0</v>
      </c>
      <c r="E124" s="285"/>
      <c r="F124" s="287"/>
      <c r="G124" s="288">
        <f t="shared" si="0"/>
        <v>0</v>
      </c>
    </row>
    <row r="125" spans="1:7" s="77" customFormat="1" ht="32.1" customHeight="1">
      <c r="A125" s="91"/>
      <c r="B125" s="284">
        <f>'パターン2-2-7-1'!B126</f>
        <v>0</v>
      </c>
      <c r="C125" s="285"/>
      <c r="D125" s="286">
        <f>'パターン2-2-7-1'!G126</f>
        <v>0</v>
      </c>
      <c r="E125" s="285"/>
      <c r="F125" s="287"/>
      <c r="G125" s="288">
        <f t="shared" si="0"/>
        <v>0</v>
      </c>
    </row>
    <row r="126" spans="1:7" s="77" customFormat="1" ht="32.1" customHeight="1">
      <c r="A126" s="91"/>
      <c r="B126" s="284">
        <f>'パターン2-2-7-1'!B127</f>
        <v>0</v>
      </c>
      <c r="C126" s="285"/>
      <c r="D126" s="286">
        <f>'パターン2-2-7-1'!G127</f>
        <v>0</v>
      </c>
      <c r="E126" s="285"/>
      <c r="F126" s="287"/>
      <c r="G126" s="288">
        <f t="shared" si="0"/>
        <v>0</v>
      </c>
    </row>
    <row r="127" spans="1:7" s="77" customFormat="1" ht="32.1" customHeight="1">
      <c r="A127" s="91"/>
      <c r="B127" s="284">
        <f>'パターン2-2-7-1'!B128</f>
        <v>0</v>
      </c>
      <c r="C127" s="285"/>
      <c r="D127" s="286">
        <f>'パターン2-2-7-1'!G128</f>
        <v>0</v>
      </c>
      <c r="E127" s="285"/>
      <c r="F127" s="287"/>
      <c r="G127" s="288">
        <f t="shared" si="0"/>
        <v>0</v>
      </c>
    </row>
    <row r="128" spans="1:7" s="77" customFormat="1" ht="32.1" customHeight="1">
      <c r="A128" s="91"/>
      <c r="B128" s="284">
        <f>'パターン2-2-7-1'!B129</f>
        <v>0</v>
      </c>
      <c r="C128" s="285"/>
      <c r="D128" s="286">
        <f>'パターン2-2-7-1'!G129</f>
        <v>0</v>
      </c>
      <c r="E128" s="285"/>
      <c r="F128" s="287"/>
      <c r="G128" s="288">
        <f t="shared" si="0"/>
        <v>0</v>
      </c>
    </row>
    <row r="129" spans="1:7" s="77" customFormat="1" ht="32.1" customHeight="1">
      <c r="A129" s="91"/>
      <c r="B129" s="284">
        <f>'パターン2-2-7-1'!B130</f>
        <v>0</v>
      </c>
      <c r="C129" s="285"/>
      <c r="D129" s="286">
        <f>'パターン2-2-7-1'!G130</f>
        <v>0</v>
      </c>
      <c r="E129" s="285"/>
      <c r="F129" s="287"/>
      <c r="G129" s="288">
        <f t="shared" si="0"/>
        <v>0</v>
      </c>
    </row>
    <row r="130" spans="1:7" s="77" customFormat="1" ht="32.1" customHeight="1">
      <c r="A130" s="91"/>
      <c r="B130" s="284">
        <f>'パターン2-2-7-1'!B131</f>
        <v>0</v>
      </c>
      <c r="C130" s="285"/>
      <c r="D130" s="286">
        <f>'パターン2-2-7-1'!G131</f>
        <v>0</v>
      </c>
      <c r="E130" s="285"/>
      <c r="F130" s="287"/>
      <c r="G130" s="288">
        <f t="shared" si="0"/>
        <v>0</v>
      </c>
    </row>
    <row r="131" spans="1:7" s="77" customFormat="1" ht="32.1" customHeight="1">
      <c r="A131" s="91"/>
      <c r="B131" s="284">
        <f>'パターン2-2-7-1'!B132</f>
        <v>0</v>
      </c>
      <c r="C131" s="285"/>
      <c r="D131" s="286">
        <f>'パターン2-2-7-1'!G132</f>
        <v>0</v>
      </c>
      <c r="E131" s="285"/>
      <c r="F131" s="287"/>
      <c r="G131" s="288">
        <f t="shared" si="0"/>
        <v>0</v>
      </c>
    </row>
    <row r="132" spans="1:7" s="77" customFormat="1" ht="32.1" customHeight="1">
      <c r="A132" s="91"/>
      <c r="B132" s="284">
        <f>'パターン2-2-7-1'!B133</f>
        <v>0</v>
      </c>
      <c r="C132" s="285"/>
      <c r="D132" s="286">
        <f>'パターン2-2-7-1'!G133</f>
        <v>0</v>
      </c>
      <c r="E132" s="285"/>
      <c r="F132" s="287"/>
      <c r="G132" s="288">
        <f t="shared" si="0"/>
        <v>0</v>
      </c>
    </row>
    <row r="133" spans="1:7" s="77" customFormat="1" ht="32.1" customHeight="1">
      <c r="A133" s="91"/>
      <c r="B133" s="284">
        <f>'パターン2-2-7-1'!B134</f>
        <v>0</v>
      </c>
      <c r="C133" s="285"/>
      <c r="D133" s="286">
        <f>'パターン2-2-7-1'!G134</f>
        <v>0</v>
      </c>
      <c r="E133" s="285"/>
      <c r="F133" s="287"/>
      <c r="G133" s="288">
        <f t="shared" si="0"/>
        <v>0</v>
      </c>
    </row>
    <row r="134" spans="1:7" s="77" customFormat="1" ht="32.1" customHeight="1">
      <c r="A134" s="91"/>
      <c r="B134" s="284">
        <f>'パターン2-2-7-1'!B135</f>
        <v>0</v>
      </c>
      <c r="C134" s="285"/>
      <c r="D134" s="286">
        <f>'パターン2-2-7-1'!G135</f>
        <v>0</v>
      </c>
      <c r="E134" s="285"/>
      <c r="F134" s="287"/>
      <c r="G134" s="288">
        <f t="shared" si="0"/>
        <v>0</v>
      </c>
    </row>
    <row r="135" spans="1:7" s="77" customFormat="1" ht="32.1" customHeight="1">
      <c r="A135" s="91"/>
      <c r="B135" s="284">
        <f>'パターン2-2-7-1'!B136</f>
        <v>0</v>
      </c>
      <c r="C135" s="285"/>
      <c r="D135" s="286">
        <f>'パターン2-2-7-1'!G136</f>
        <v>0</v>
      </c>
      <c r="E135" s="285"/>
      <c r="F135" s="287"/>
      <c r="G135" s="288">
        <f t="shared" si="0"/>
        <v>0</v>
      </c>
    </row>
    <row r="136" spans="1:7" s="77" customFormat="1" ht="32.1" customHeight="1">
      <c r="A136" s="91"/>
      <c r="B136" s="284">
        <f>'パターン2-2-7-1'!B137</f>
        <v>0</v>
      </c>
      <c r="C136" s="285"/>
      <c r="D136" s="286">
        <f>'パターン2-2-7-1'!G137</f>
        <v>0</v>
      </c>
      <c r="E136" s="285"/>
      <c r="F136" s="287"/>
      <c r="G136" s="288">
        <f t="shared" si="0"/>
        <v>0</v>
      </c>
    </row>
    <row r="137" spans="1:7" s="77" customFormat="1" ht="32.1" customHeight="1">
      <c r="A137" s="91"/>
      <c r="B137" s="284">
        <f>'パターン2-2-7-1'!B138</f>
        <v>0</v>
      </c>
      <c r="C137" s="285"/>
      <c r="D137" s="286">
        <f>'パターン2-2-7-1'!G138</f>
        <v>0</v>
      </c>
      <c r="E137" s="285"/>
      <c r="F137" s="287"/>
      <c r="G137" s="288">
        <f t="shared" si="0"/>
        <v>0</v>
      </c>
    </row>
    <row r="138" spans="1:7" s="77" customFormat="1" ht="32.1" customHeight="1">
      <c r="A138" s="91"/>
      <c r="B138" s="284">
        <f>'パターン2-2-7-1'!B139</f>
        <v>0</v>
      </c>
      <c r="C138" s="285"/>
      <c r="D138" s="286">
        <f>'パターン2-2-7-1'!G139</f>
        <v>0</v>
      </c>
      <c r="E138" s="285"/>
      <c r="F138" s="287"/>
      <c r="G138" s="288">
        <f t="shared" si="0"/>
        <v>0</v>
      </c>
    </row>
    <row r="139" spans="1:7" s="77" customFormat="1" ht="32.1" customHeight="1">
      <c r="A139" s="91"/>
      <c r="B139" s="284">
        <f>'パターン2-2-7-1'!B140</f>
        <v>0</v>
      </c>
      <c r="C139" s="285"/>
      <c r="D139" s="286">
        <f>'パターン2-2-7-1'!G140</f>
        <v>0</v>
      </c>
      <c r="E139" s="285"/>
      <c r="F139" s="287"/>
      <c r="G139" s="288">
        <f t="shared" si="0"/>
        <v>0</v>
      </c>
    </row>
    <row r="140" spans="1:7" s="77" customFormat="1" ht="32.1" customHeight="1">
      <c r="A140" s="91"/>
      <c r="B140" s="284">
        <f>'パターン2-2-7-1'!B141</f>
        <v>0</v>
      </c>
      <c r="C140" s="285"/>
      <c r="D140" s="286">
        <f>'パターン2-2-7-1'!G141</f>
        <v>0</v>
      </c>
      <c r="E140" s="285"/>
      <c r="F140" s="287"/>
      <c r="G140" s="288">
        <f t="shared" si="0"/>
        <v>0</v>
      </c>
    </row>
    <row r="141" spans="1:7" s="77" customFormat="1" ht="32.1" customHeight="1">
      <c r="A141" s="91"/>
      <c r="B141" s="284">
        <f>'パターン2-2-7-1'!B142</f>
        <v>0</v>
      </c>
      <c r="C141" s="285"/>
      <c r="D141" s="286">
        <f>'パターン2-2-7-1'!G142</f>
        <v>0</v>
      </c>
      <c r="E141" s="285"/>
      <c r="F141" s="287"/>
      <c r="G141" s="288">
        <f t="shared" si="0"/>
        <v>0</v>
      </c>
    </row>
    <row r="142" spans="1:7" s="77" customFormat="1" ht="32.1" customHeight="1">
      <c r="A142" s="91"/>
      <c r="B142" s="284">
        <f>'パターン2-2-7-1'!B143</f>
        <v>0</v>
      </c>
      <c r="C142" s="285"/>
      <c r="D142" s="286">
        <f>'パターン2-2-7-1'!G143</f>
        <v>0</v>
      </c>
      <c r="E142" s="285"/>
      <c r="F142" s="287"/>
      <c r="G142" s="288">
        <f t="shared" si="0"/>
        <v>0</v>
      </c>
    </row>
    <row r="143" spans="1:7" s="77" customFormat="1" ht="32.1" customHeight="1">
      <c r="A143" s="91"/>
      <c r="B143" s="284">
        <f>'パターン2-2-7-1'!B144</f>
        <v>0</v>
      </c>
      <c r="C143" s="285"/>
      <c r="D143" s="286">
        <f>'パターン2-2-7-1'!G144</f>
        <v>0</v>
      </c>
      <c r="E143" s="285"/>
      <c r="F143" s="287"/>
      <c r="G143" s="288">
        <f t="shared" si="0"/>
        <v>0</v>
      </c>
    </row>
    <row r="144" spans="1:7" s="77" customFormat="1" ht="32.1" customHeight="1">
      <c r="A144" s="91"/>
      <c r="B144" s="284">
        <f>'パターン2-2-7-1'!B145</f>
        <v>0</v>
      </c>
      <c r="C144" s="285"/>
      <c r="D144" s="286">
        <f>'パターン2-2-7-1'!G145</f>
        <v>0</v>
      </c>
      <c r="E144" s="285"/>
      <c r="F144" s="287"/>
      <c r="G144" s="288">
        <f t="shared" si="0"/>
        <v>0</v>
      </c>
    </row>
    <row r="145" spans="1:7" s="77" customFormat="1" ht="32.1" customHeight="1">
      <c r="A145" s="91"/>
      <c r="B145" s="284">
        <f>'パターン2-2-7-1'!B146</f>
        <v>0</v>
      </c>
      <c r="C145" s="285"/>
      <c r="D145" s="286">
        <f>'パターン2-2-7-1'!G146</f>
        <v>0</v>
      </c>
      <c r="E145" s="285"/>
      <c r="F145" s="287"/>
      <c r="G145" s="288">
        <f t="shared" si="0"/>
        <v>0</v>
      </c>
    </row>
    <row r="146" spans="1:7" s="77" customFormat="1" ht="32.1" customHeight="1">
      <c r="A146" s="91"/>
      <c r="B146" s="284">
        <f>'パターン2-2-7-1'!B147</f>
        <v>0</v>
      </c>
      <c r="C146" s="285"/>
      <c r="D146" s="286">
        <f>'パターン2-2-7-1'!G147</f>
        <v>0</v>
      </c>
      <c r="E146" s="285"/>
      <c r="F146" s="287"/>
      <c r="G146" s="288">
        <f t="shared" si="0"/>
        <v>0</v>
      </c>
    </row>
    <row r="147" spans="1:7" s="77" customFormat="1" ht="32.1" customHeight="1">
      <c r="A147" s="91"/>
      <c r="B147" s="284">
        <f>'パターン2-2-7-1'!B148</f>
        <v>0</v>
      </c>
      <c r="C147" s="285"/>
      <c r="D147" s="286">
        <f>'パターン2-2-7-1'!G148</f>
        <v>0</v>
      </c>
      <c r="E147" s="285"/>
      <c r="F147" s="287"/>
      <c r="G147" s="288">
        <f t="shared" si="0"/>
        <v>0</v>
      </c>
    </row>
    <row r="148" spans="1:7" s="77" customFormat="1" ht="32.1" customHeight="1">
      <c r="A148" s="91"/>
      <c r="B148" s="284">
        <f>'パターン2-2-7-1'!B149</f>
        <v>0</v>
      </c>
      <c r="C148" s="285"/>
      <c r="D148" s="286">
        <f>'パターン2-2-7-1'!G149</f>
        <v>0</v>
      </c>
      <c r="E148" s="285"/>
      <c r="F148" s="287"/>
      <c r="G148" s="288">
        <f t="shared" si="0"/>
        <v>0</v>
      </c>
    </row>
    <row r="149" spans="1:7" s="77" customFormat="1" ht="32.1" customHeight="1">
      <c r="A149" s="91"/>
      <c r="B149" s="284">
        <f>'パターン2-2-7-1'!B150</f>
        <v>0</v>
      </c>
      <c r="C149" s="285"/>
      <c r="D149" s="286">
        <f>'パターン2-2-7-1'!G150</f>
        <v>0</v>
      </c>
      <c r="E149" s="285"/>
      <c r="F149" s="287"/>
      <c r="G149" s="288">
        <f t="shared" si="0"/>
        <v>0</v>
      </c>
    </row>
    <row r="150" spans="1:7" s="77" customFormat="1" ht="32.1" customHeight="1">
      <c r="A150" s="91"/>
      <c r="B150" s="284">
        <f>'パターン2-2-7-1'!B151</f>
        <v>0</v>
      </c>
      <c r="C150" s="285"/>
      <c r="D150" s="286">
        <f>'パターン2-2-7-1'!G151</f>
        <v>0</v>
      </c>
      <c r="E150" s="285"/>
      <c r="F150" s="287"/>
      <c r="G150" s="288">
        <f t="shared" si="0"/>
        <v>0</v>
      </c>
    </row>
    <row r="151" spans="1:7" s="77" customFormat="1" ht="32.1" customHeight="1">
      <c r="A151" s="91"/>
      <c r="B151" s="284">
        <f>'パターン2-2-7-1'!B152</f>
        <v>0</v>
      </c>
      <c r="C151" s="285"/>
      <c r="D151" s="286">
        <f>'パターン2-2-7-1'!G152</f>
        <v>0</v>
      </c>
      <c r="E151" s="285"/>
      <c r="F151" s="287"/>
      <c r="G151" s="288">
        <f t="shared" si="0"/>
        <v>0</v>
      </c>
    </row>
    <row r="152" spans="1:7" s="77" customFormat="1" ht="32.1" customHeight="1">
      <c r="A152" s="91"/>
      <c r="B152" s="284">
        <f>'パターン2-2-7-1'!B153</f>
        <v>0</v>
      </c>
      <c r="C152" s="285"/>
      <c r="D152" s="286">
        <f>'パターン2-2-7-1'!G153</f>
        <v>0</v>
      </c>
      <c r="E152" s="285"/>
      <c r="F152" s="287"/>
      <c r="G152" s="288">
        <f t="shared" si="0"/>
        <v>0</v>
      </c>
    </row>
    <row r="153" spans="1:7" s="77" customFormat="1" ht="32.1" customHeight="1">
      <c r="A153" s="91"/>
      <c r="B153" s="284">
        <f>'パターン2-2-7-1'!B154</f>
        <v>0</v>
      </c>
      <c r="C153" s="285"/>
      <c r="D153" s="286">
        <f>'パターン2-2-7-1'!G154</f>
        <v>0</v>
      </c>
      <c r="E153" s="285"/>
      <c r="F153" s="287"/>
      <c r="G153" s="288">
        <f t="shared" si="0"/>
        <v>0</v>
      </c>
    </row>
    <row r="154" spans="1:7" s="77" customFormat="1" ht="32.1" customHeight="1">
      <c r="A154" s="91"/>
      <c r="B154" s="284">
        <f>'パターン2-2-7-1'!B155</f>
        <v>0</v>
      </c>
      <c r="C154" s="285"/>
      <c r="D154" s="286">
        <f>'パターン2-2-7-1'!G155</f>
        <v>0</v>
      </c>
      <c r="E154" s="285"/>
      <c r="F154" s="287"/>
      <c r="G154" s="288">
        <f t="shared" si="0"/>
        <v>0</v>
      </c>
    </row>
    <row r="155" spans="1:7" s="77" customFormat="1" ht="32.1" customHeight="1">
      <c r="A155" s="91"/>
      <c r="B155" s="284">
        <f>'パターン2-2-7-1'!B156</f>
        <v>0</v>
      </c>
      <c r="C155" s="285"/>
      <c r="D155" s="286">
        <f>'パターン2-2-7-1'!G156</f>
        <v>0</v>
      </c>
      <c r="E155" s="285"/>
      <c r="F155" s="287"/>
      <c r="G155" s="288">
        <f t="shared" si="0"/>
        <v>0</v>
      </c>
    </row>
    <row r="156" spans="1:7" s="77" customFormat="1" ht="32.1" customHeight="1">
      <c r="A156" s="91"/>
      <c r="B156" s="284">
        <f>'パターン2-2-7-1'!B157</f>
        <v>0</v>
      </c>
      <c r="C156" s="285"/>
      <c r="D156" s="286">
        <f>'パターン2-2-7-1'!G157</f>
        <v>0</v>
      </c>
      <c r="E156" s="285"/>
      <c r="F156" s="287"/>
      <c r="G156" s="288">
        <f t="shared" si="0"/>
        <v>0</v>
      </c>
    </row>
    <row r="157" spans="1:7" s="77" customFormat="1" ht="32.1" customHeight="1">
      <c r="A157" s="91"/>
      <c r="B157" s="284">
        <f>'パターン2-2-7-1'!B158</f>
        <v>0</v>
      </c>
      <c r="C157" s="285"/>
      <c r="D157" s="286">
        <f>'パターン2-2-7-1'!G158</f>
        <v>0</v>
      </c>
      <c r="E157" s="285"/>
      <c r="F157" s="287"/>
      <c r="G157" s="288">
        <f t="shared" si="0"/>
        <v>0</v>
      </c>
    </row>
    <row r="158" spans="1:7" s="77" customFormat="1" ht="32.1" customHeight="1">
      <c r="A158" s="91"/>
      <c r="B158" s="284">
        <f>'パターン2-2-7-1'!B159</f>
        <v>0</v>
      </c>
      <c r="C158" s="285"/>
      <c r="D158" s="286">
        <f>'パターン2-2-7-1'!G159</f>
        <v>0</v>
      </c>
      <c r="E158" s="285"/>
      <c r="F158" s="287"/>
      <c r="G158" s="288">
        <f t="shared" si="0"/>
        <v>0</v>
      </c>
    </row>
    <row r="159" spans="1:7" s="77" customFormat="1" ht="32.1" customHeight="1">
      <c r="A159" s="91"/>
      <c r="B159" s="284">
        <f>'パターン2-2-7-1'!B160</f>
        <v>0</v>
      </c>
      <c r="C159" s="285"/>
      <c r="D159" s="286">
        <f>'パターン2-2-7-1'!G160</f>
        <v>0</v>
      </c>
      <c r="E159" s="285"/>
      <c r="F159" s="287"/>
      <c r="G159" s="288">
        <f t="shared" si="0"/>
        <v>0</v>
      </c>
    </row>
    <row r="160" spans="1:7" s="77" customFormat="1" ht="32.1" customHeight="1">
      <c r="A160" s="91"/>
      <c r="B160" s="284">
        <f>'パターン2-2-7-1'!B161</f>
        <v>0</v>
      </c>
      <c r="C160" s="285"/>
      <c r="D160" s="286">
        <f>'パターン2-2-7-1'!G161</f>
        <v>0</v>
      </c>
      <c r="E160" s="285"/>
      <c r="F160" s="287"/>
      <c r="G160" s="288">
        <f t="shared" si="0"/>
        <v>0</v>
      </c>
    </row>
    <row r="161" spans="1:7" s="77" customFormat="1" ht="32.1" customHeight="1">
      <c r="A161" s="91"/>
      <c r="B161" s="284">
        <f>'パターン2-2-7-1'!B162</f>
        <v>0</v>
      </c>
      <c r="C161" s="285"/>
      <c r="D161" s="286">
        <f>'パターン2-2-7-1'!G162</f>
        <v>0</v>
      </c>
      <c r="E161" s="285"/>
      <c r="F161" s="287"/>
      <c r="G161" s="288">
        <f t="shared" si="0"/>
        <v>0</v>
      </c>
    </row>
    <row r="162" spans="1:7" s="77" customFormat="1" ht="32.1" customHeight="1">
      <c r="A162" s="91"/>
      <c r="B162" s="284">
        <f>'パターン2-2-7-1'!B163</f>
        <v>0</v>
      </c>
      <c r="C162" s="285"/>
      <c r="D162" s="286">
        <f>'パターン2-2-7-1'!G163</f>
        <v>0</v>
      </c>
      <c r="E162" s="285"/>
      <c r="F162" s="287"/>
      <c r="G162" s="288">
        <f t="shared" si="0"/>
        <v>0</v>
      </c>
    </row>
    <row r="163" spans="1:7" s="77" customFormat="1" ht="32.1" customHeight="1">
      <c r="A163" s="91"/>
      <c r="B163" s="284">
        <f>'パターン2-2-7-1'!B164</f>
        <v>0</v>
      </c>
      <c r="C163" s="285"/>
      <c r="D163" s="286">
        <f>'パターン2-2-7-1'!G164</f>
        <v>0</v>
      </c>
      <c r="E163" s="285"/>
      <c r="F163" s="287"/>
      <c r="G163" s="288">
        <f t="shared" si="0"/>
        <v>0</v>
      </c>
    </row>
    <row r="164" spans="1:7" s="77" customFormat="1" ht="32.1" customHeight="1">
      <c r="A164" s="91"/>
      <c r="B164" s="284">
        <f>'パターン2-2-7-1'!B165</f>
        <v>0</v>
      </c>
      <c r="C164" s="285"/>
      <c r="D164" s="286">
        <f>'パターン2-2-7-1'!G165</f>
        <v>0</v>
      </c>
      <c r="E164" s="285"/>
      <c r="F164" s="287"/>
      <c r="G164" s="288">
        <f t="shared" si="0"/>
        <v>0</v>
      </c>
    </row>
    <row r="165" spans="1:7" s="77" customFormat="1" ht="32.1" customHeight="1">
      <c r="A165" s="91"/>
      <c r="B165" s="284">
        <f>'パターン2-2-7-1'!B166</f>
        <v>0</v>
      </c>
      <c r="C165" s="285"/>
      <c r="D165" s="286">
        <f>'パターン2-2-7-1'!G166</f>
        <v>0</v>
      </c>
      <c r="E165" s="285"/>
      <c r="F165" s="287"/>
      <c r="G165" s="288">
        <f t="shared" si="0"/>
        <v>0</v>
      </c>
    </row>
    <row r="166" spans="1:7" s="77" customFormat="1" ht="32.1" customHeight="1">
      <c r="A166" s="91"/>
      <c r="B166" s="284">
        <f>'パターン2-2-7-1'!B167</f>
        <v>0</v>
      </c>
      <c r="C166" s="285"/>
      <c r="D166" s="286">
        <f>'パターン2-2-7-1'!G167</f>
        <v>0</v>
      </c>
      <c r="E166" s="285"/>
      <c r="F166" s="287"/>
      <c r="G166" s="288">
        <f t="shared" si="0"/>
        <v>0</v>
      </c>
    </row>
    <row r="167" spans="1:7" s="77" customFormat="1" ht="32.1" customHeight="1">
      <c r="A167" s="91"/>
      <c r="B167" s="284">
        <f>'パターン2-2-7-1'!B168</f>
        <v>0</v>
      </c>
      <c r="C167" s="285"/>
      <c r="D167" s="286">
        <f>'パターン2-2-7-1'!G168</f>
        <v>0</v>
      </c>
      <c r="E167" s="285"/>
      <c r="F167" s="287"/>
      <c r="G167" s="288">
        <f t="shared" si="0"/>
        <v>0</v>
      </c>
    </row>
    <row r="168" spans="1:7" s="77" customFormat="1" ht="32.1" customHeight="1">
      <c r="A168" s="91"/>
      <c r="B168" s="284">
        <f>'パターン2-2-7-1'!B169</f>
        <v>0</v>
      </c>
      <c r="C168" s="285"/>
      <c r="D168" s="286">
        <f>'パターン2-2-7-1'!G169</f>
        <v>0</v>
      </c>
      <c r="E168" s="285"/>
      <c r="F168" s="287"/>
      <c r="G168" s="288">
        <f t="shared" si="0"/>
        <v>0</v>
      </c>
    </row>
    <row r="169" spans="1:7" s="77" customFormat="1" ht="32.1" customHeight="1">
      <c r="A169" s="91"/>
      <c r="B169" s="284">
        <f>'パターン2-2-7-1'!B170</f>
        <v>0</v>
      </c>
      <c r="C169" s="285"/>
      <c r="D169" s="286">
        <f>'パターン2-2-7-1'!G170</f>
        <v>0</v>
      </c>
      <c r="E169" s="285"/>
      <c r="F169" s="287"/>
      <c r="G169" s="288">
        <f t="shared" si="0"/>
        <v>0</v>
      </c>
    </row>
    <row r="170" spans="1:7" s="77" customFormat="1" ht="32.1" customHeight="1">
      <c r="A170" s="91"/>
      <c r="B170" s="284">
        <f>'パターン2-2-7-1'!B171</f>
        <v>0</v>
      </c>
      <c r="C170" s="285"/>
      <c r="D170" s="286">
        <f>'パターン2-2-7-1'!G171</f>
        <v>0</v>
      </c>
      <c r="E170" s="285"/>
      <c r="F170" s="287"/>
      <c r="G170" s="288">
        <f t="shared" si="0"/>
        <v>0</v>
      </c>
    </row>
    <row r="171" spans="1:7" s="77" customFormat="1" ht="32.1" customHeight="1">
      <c r="A171" s="91"/>
      <c r="B171" s="284">
        <f>'パターン2-2-7-1'!B172</f>
        <v>0</v>
      </c>
      <c r="C171" s="285"/>
      <c r="D171" s="286">
        <f>'パターン2-2-7-1'!G172</f>
        <v>0</v>
      </c>
      <c r="E171" s="285"/>
      <c r="F171" s="287"/>
      <c r="G171" s="288">
        <f t="shared" si="0"/>
        <v>0</v>
      </c>
    </row>
    <row r="172" spans="1:7" s="77" customFormat="1" ht="32.1" customHeight="1">
      <c r="A172" s="91"/>
      <c r="B172" s="284">
        <f>'パターン2-2-7-1'!B173</f>
        <v>0</v>
      </c>
      <c r="C172" s="285"/>
      <c r="D172" s="286">
        <f>'パターン2-2-7-1'!G173</f>
        <v>0</v>
      </c>
      <c r="E172" s="285"/>
      <c r="F172" s="287"/>
      <c r="G172" s="288">
        <f t="shared" si="0"/>
        <v>0</v>
      </c>
    </row>
    <row r="173" spans="1:7" s="77" customFormat="1" ht="32.1" customHeight="1">
      <c r="A173" s="91"/>
      <c r="B173" s="284">
        <f>'パターン2-2-7-1'!B174</f>
        <v>0</v>
      </c>
      <c r="C173" s="285"/>
      <c r="D173" s="286">
        <f>'パターン2-2-7-1'!G174</f>
        <v>0</v>
      </c>
      <c r="E173" s="285"/>
      <c r="F173" s="287"/>
      <c r="G173" s="288">
        <f t="shared" si="0"/>
        <v>0</v>
      </c>
    </row>
    <row r="174" spans="1:7" s="77" customFormat="1" ht="32.1" customHeight="1">
      <c r="A174" s="91"/>
      <c r="B174" s="284">
        <f>'パターン2-2-7-1'!B175</f>
        <v>0</v>
      </c>
      <c r="C174" s="285"/>
      <c r="D174" s="286">
        <f>'パターン2-2-7-1'!G175</f>
        <v>0</v>
      </c>
      <c r="E174" s="285"/>
      <c r="F174" s="287"/>
      <c r="G174" s="288">
        <f t="shared" si="0"/>
        <v>0</v>
      </c>
    </row>
    <row r="175" spans="1:7" s="77" customFormat="1" ht="32.1" customHeight="1">
      <c r="A175" s="91"/>
      <c r="B175" s="284">
        <f>'パターン2-2-7-1'!B176</f>
        <v>0</v>
      </c>
      <c r="C175" s="285"/>
      <c r="D175" s="286">
        <f>'パターン2-2-7-1'!G176</f>
        <v>0</v>
      </c>
      <c r="E175" s="285"/>
      <c r="F175" s="287"/>
      <c r="G175" s="288">
        <f t="shared" si="0"/>
        <v>0</v>
      </c>
    </row>
    <row r="176" spans="1:7" s="77" customFormat="1" ht="32.1" customHeight="1">
      <c r="A176" s="91"/>
      <c r="B176" s="284">
        <f>'パターン2-2-7-1'!B177</f>
        <v>0</v>
      </c>
      <c r="C176" s="285"/>
      <c r="D176" s="286">
        <f>'パターン2-2-7-1'!G177</f>
        <v>0</v>
      </c>
      <c r="E176" s="285"/>
      <c r="F176" s="287"/>
      <c r="G176" s="288">
        <f t="shared" si="0"/>
        <v>0</v>
      </c>
    </row>
    <row r="177" spans="1:7" s="77" customFormat="1" ht="32.1" customHeight="1">
      <c r="A177" s="91"/>
      <c r="B177" s="284">
        <f>'パターン2-2-7-1'!B178</f>
        <v>0</v>
      </c>
      <c r="C177" s="285"/>
      <c r="D177" s="286">
        <f>'パターン2-2-7-1'!G178</f>
        <v>0</v>
      </c>
      <c r="E177" s="285"/>
      <c r="F177" s="287"/>
      <c r="G177" s="288">
        <f t="shared" si="0"/>
        <v>0</v>
      </c>
    </row>
    <row r="178" spans="1:7" s="77" customFormat="1" ht="32.1" customHeight="1">
      <c r="A178" s="91"/>
      <c r="B178" s="284">
        <f>'パターン2-2-7-1'!B179</f>
        <v>0</v>
      </c>
      <c r="C178" s="285"/>
      <c r="D178" s="286">
        <f>'パターン2-2-7-1'!G179</f>
        <v>0</v>
      </c>
      <c r="E178" s="285"/>
      <c r="F178" s="287"/>
      <c r="G178" s="288">
        <f t="shared" si="0"/>
        <v>0</v>
      </c>
    </row>
    <row r="179" spans="1:7" s="77" customFormat="1" ht="32.1" customHeight="1">
      <c r="A179" s="91"/>
      <c r="B179" s="284">
        <f>'パターン2-2-7-1'!B180</f>
        <v>0</v>
      </c>
      <c r="C179" s="285"/>
      <c r="D179" s="286">
        <f>'パターン2-2-7-1'!G180</f>
        <v>0</v>
      </c>
      <c r="E179" s="285"/>
      <c r="F179" s="287"/>
      <c r="G179" s="288">
        <f t="shared" si="0"/>
        <v>0</v>
      </c>
    </row>
    <row r="180" spans="1:7" s="77" customFormat="1" ht="32.1" customHeight="1">
      <c r="A180" s="91"/>
      <c r="B180" s="284">
        <f>'パターン2-2-7-1'!B181</f>
        <v>0</v>
      </c>
      <c r="C180" s="285"/>
      <c r="D180" s="286">
        <f>'パターン2-2-7-1'!G181</f>
        <v>0</v>
      </c>
      <c r="E180" s="285"/>
      <c r="F180" s="287"/>
      <c r="G180" s="288">
        <f t="shared" si="0"/>
        <v>0</v>
      </c>
    </row>
    <row r="181" spans="1:7" s="77" customFormat="1" ht="32.1" customHeight="1">
      <c r="A181" s="91"/>
      <c r="B181" s="284">
        <f>'パターン2-2-7-1'!B182</f>
        <v>0</v>
      </c>
      <c r="C181" s="285"/>
      <c r="D181" s="286">
        <f>'パターン2-2-7-1'!G182</f>
        <v>0</v>
      </c>
      <c r="E181" s="285"/>
      <c r="F181" s="287"/>
      <c r="G181" s="288">
        <f t="shared" si="0"/>
        <v>0</v>
      </c>
    </row>
    <row r="182" spans="1:7" s="77" customFormat="1" ht="32.1" customHeight="1">
      <c r="A182" s="91"/>
      <c r="B182" s="284">
        <f>'パターン2-2-7-1'!B183</f>
        <v>0</v>
      </c>
      <c r="C182" s="285"/>
      <c r="D182" s="286">
        <f>'パターン2-2-7-1'!G183</f>
        <v>0</v>
      </c>
      <c r="E182" s="285"/>
      <c r="F182" s="287"/>
      <c r="G182" s="288">
        <f t="shared" si="0"/>
        <v>0</v>
      </c>
    </row>
    <row r="183" spans="1:7" s="77" customFormat="1" ht="32.1" customHeight="1">
      <c r="A183" s="91"/>
      <c r="B183" s="284">
        <f>'パターン2-2-7-1'!B184</f>
        <v>0</v>
      </c>
      <c r="C183" s="285"/>
      <c r="D183" s="286">
        <f>'パターン2-2-7-1'!G184</f>
        <v>0</v>
      </c>
      <c r="E183" s="285"/>
      <c r="F183" s="287"/>
      <c r="G183" s="288">
        <f t="shared" si="0"/>
        <v>0</v>
      </c>
    </row>
    <row r="184" spans="1:7" s="77" customFormat="1" ht="32.1" customHeight="1">
      <c r="A184" s="91"/>
      <c r="B184" s="284">
        <f>'パターン2-2-7-1'!B185</f>
        <v>0</v>
      </c>
      <c r="C184" s="285"/>
      <c r="D184" s="286">
        <f>'パターン2-2-7-1'!G185</f>
        <v>0</v>
      </c>
      <c r="E184" s="285"/>
      <c r="F184" s="287"/>
      <c r="G184" s="288">
        <f t="shared" si="0"/>
        <v>0</v>
      </c>
    </row>
    <row r="185" spans="1:7" s="77" customFormat="1" ht="32.1" customHeight="1">
      <c r="A185" s="91"/>
      <c r="B185" s="284">
        <f>'パターン2-2-7-1'!B186</f>
        <v>0</v>
      </c>
      <c r="C185" s="285"/>
      <c r="D185" s="286">
        <f>'パターン2-2-7-1'!G186</f>
        <v>0</v>
      </c>
      <c r="E185" s="285"/>
      <c r="F185" s="287"/>
      <c r="G185" s="288">
        <f t="shared" si="0"/>
        <v>0</v>
      </c>
    </row>
    <row r="186" spans="1:7" s="77" customFormat="1" ht="32.1" customHeight="1">
      <c r="A186" s="91"/>
      <c r="B186" s="284">
        <f>'パターン2-2-7-1'!B187</f>
        <v>0</v>
      </c>
      <c r="C186" s="285"/>
      <c r="D186" s="286">
        <f>'パターン2-2-7-1'!G187</f>
        <v>0</v>
      </c>
      <c r="E186" s="285"/>
      <c r="F186" s="287"/>
      <c r="G186" s="288">
        <f t="shared" si="0"/>
        <v>0</v>
      </c>
    </row>
    <row r="187" spans="1:7" s="77" customFormat="1" ht="32.1" customHeight="1">
      <c r="A187" s="91"/>
      <c r="B187" s="284">
        <f>'パターン2-2-7-1'!B188</f>
        <v>0</v>
      </c>
      <c r="C187" s="285"/>
      <c r="D187" s="286">
        <f>'パターン2-2-7-1'!G188</f>
        <v>0</v>
      </c>
      <c r="E187" s="285"/>
      <c r="F187" s="287"/>
      <c r="G187" s="288">
        <f t="shared" si="0"/>
        <v>0</v>
      </c>
    </row>
    <row r="188" spans="1:7" s="77" customFormat="1" ht="32.1" customHeight="1">
      <c r="A188" s="91"/>
      <c r="B188" s="284">
        <f>'パターン2-2-7-1'!B189</f>
        <v>0</v>
      </c>
      <c r="C188" s="285"/>
      <c r="D188" s="286">
        <f>'パターン2-2-7-1'!G189</f>
        <v>0</v>
      </c>
      <c r="E188" s="285"/>
      <c r="F188" s="287"/>
      <c r="G188" s="288">
        <f t="shared" si="0"/>
        <v>0</v>
      </c>
    </row>
    <row r="189" spans="1:7" s="77" customFormat="1" ht="32.1" customHeight="1">
      <c r="A189" s="91"/>
      <c r="B189" s="284">
        <f>'パターン2-2-7-1'!B190</f>
        <v>0</v>
      </c>
      <c r="C189" s="285"/>
      <c r="D189" s="286">
        <f>'パターン2-2-7-1'!G190</f>
        <v>0</v>
      </c>
      <c r="E189" s="285"/>
      <c r="F189" s="287"/>
      <c r="G189" s="288">
        <f t="shared" si="0"/>
        <v>0</v>
      </c>
    </row>
    <row r="190" spans="1:7" s="77" customFormat="1" ht="32.1" customHeight="1">
      <c r="A190" s="91"/>
      <c r="B190" s="284">
        <f>'パターン2-2-7-1'!B191</f>
        <v>0</v>
      </c>
      <c r="C190" s="285"/>
      <c r="D190" s="286">
        <f>'パターン2-2-7-1'!G191</f>
        <v>0</v>
      </c>
      <c r="E190" s="285"/>
      <c r="F190" s="287"/>
      <c r="G190" s="288">
        <f t="shared" si="0"/>
        <v>0</v>
      </c>
    </row>
    <row r="191" spans="1:7" s="77" customFormat="1" ht="32.1" customHeight="1">
      <c r="A191" s="91"/>
      <c r="B191" s="284">
        <f>'パターン2-2-7-1'!B192</f>
        <v>0</v>
      </c>
      <c r="C191" s="285"/>
      <c r="D191" s="286">
        <f>'パターン2-2-7-1'!G192</f>
        <v>0</v>
      </c>
      <c r="E191" s="285"/>
      <c r="F191" s="287"/>
      <c r="G191" s="288">
        <f t="shared" si="0"/>
        <v>0</v>
      </c>
    </row>
    <row r="192" spans="1:7" s="77" customFormat="1" ht="32.1" customHeight="1">
      <c r="A192" s="91"/>
      <c r="B192" s="284">
        <f>'パターン2-2-7-1'!B193</f>
        <v>0</v>
      </c>
      <c r="C192" s="285"/>
      <c r="D192" s="286">
        <f>'パターン2-2-7-1'!G193</f>
        <v>0</v>
      </c>
      <c r="E192" s="285"/>
      <c r="F192" s="287"/>
      <c r="G192" s="288">
        <f t="shared" si="0"/>
        <v>0</v>
      </c>
    </row>
    <row r="193" spans="1:7" s="77" customFormat="1" ht="32.1" customHeight="1">
      <c r="A193" s="91"/>
      <c r="B193" s="284">
        <f>'パターン2-2-7-1'!B194</f>
        <v>0</v>
      </c>
      <c r="C193" s="285"/>
      <c r="D193" s="286">
        <f>'パターン2-2-7-1'!G194</f>
        <v>0</v>
      </c>
      <c r="E193" s="285"/>
      <c r="F193" s="287"/>
      <c r="G193" s="288">
        <f t="shared" si="0"/>
        <v>0</v>
      </c>
    </row>
    <row r="194" spans="1:7" s="77" customFormat="1" ht="32.1" customHeight="1">
      <c r="A194" s="91"/>
      <c r="B194" s="284">
        <f>'パターン2-2-7-1'!B195</f>
        <v>0</v>
      </c>
      <c r="C194" s="285"/>
      <c r="D194" s="286">
        <f>'パターン2-2-7-1'!G195</f>
        <v>0</v>
      </c>
      <c r="E194" s="285"/>
      <c r="F194" s="287"/>
      <c r="G194" s="288">
        <f t="shared" si="0"/>
        <v>0</v>
      </c>
    </row>
    <row r="195" spans="1:7" s="77" customFormat="1" ht="32.1" customHeight="1">
      <c r="A195" s="91"/>
      <c r="B195" s="284">
        <f>'パターン2-2-7-1'!B196</f>
        <v>0</v>
      </c>
      <c r="C195" s="285"/>
      <c r="D195" s="286">
        <f>'パターン2-2-7-1'!G196</f>
        <v>0</v>
      </c>
      <c r="E195" s="285"/>
      <c r="F195" s="287"/>
      <c r="G195" s="288">
        <f t="shared" si="0"/>
        <v>0</v>
      </c>
    </row>
    <row r="196" spans="1:7" s="77" customFormat="1" ht="32.1" customHeight="1">
      <c r="A196" s="91"/>
      <c r="B196" s="284">
        <f>'パターン2-2-7-1'!B197</f>
        <v>0</v>
      </c>
      <c r="C196" s="285"/>
      <c r="D196" s="286">
        <f>'パターン2-2-7-1'!G197</f>
        <v>0</v>
      </c>
      <c r="E196" s="285"/>
      <c r="F196" s="287"/>
      <c r="G196" s="288">
        <f t="shared" si="0"/>
        <v>0</v>
      </c>
    </row>
    <row r="197" spans="1:7" s="77" customFormat="1" ht="32.1" customHeight="1">
      <c r="A197" s="91"/>
      <c r="B197" s="284">
        <f>'パターン2-2-7-1'!B198</f>
        <v>0</v>
      </c>
      <c r="C197" s="285"/>
      <c r="D197" s="286">
        <f>'パターン2-2-7-1'!G198</f>
        <v>0</v>
      </c>
      <c r="E197" s="285"/>
      <c r="F197" s="287"/>
      <c r="G197" s="288">
        <f t="shared" si="0"/>
        <v>0</v>
      </c>
    </row>
    <row r="198" spans="1:7" s="77" customFormat="1" ht="32.1" customHeight="1">
      <c r="A198" s="91"/>
      <c r="B198" s="284">
        <f>'パターン2-2-7-1'!B199</f>
        <v>0</v>
      </c>
      <c r="C198" s="285"/>
      <c r="D198" s="286">
        <f>'パターン2-2-7-1'!G199</f>
        <v>0</v>
      </c>
      <c r="E198" s="285"/>
      <c r="F198" s="287"/>
      <c r="G198" s="288">
        <f t="shared" si="0"/>
        <v>0</v>
      </c>
    </row>
    <row r="199" spans="1:7" s="77" customFormat="1" ht="32.1" customHeight="1">
      <c r="A199" s="91"/>
      <c r="B199" s="284">
        <f>'パターン2-2-7-1'!B200</f>
        <v>0</v>
      </c>
      <c r="C199" s="285"/>
      <c r="D199" s="286">
        <f>'パターン2-2-7-1'!G200</f>
        <v>0</v>
      </c>
      <c r="E199" s="285"/>
      <c r="F199" s="287"/>
      <c r="G199" s="288">
        <f t="shared" si="0"/>
        <v>0</v>
      </c>
    </row>
    <row r="200" spans="1:7" s="77" customFormat="1" ht="32.1" customHeight="1">
      <c r="A200" s="91"/>
      <c r="B200" s="284">
        <f>'パターン2-2-7-1'!B201</f>
        <v>0</v>
      </c>
      <c r="C200" s="285"/>
      <c r="D200" s="286">
        <f>'パターン2-2-7-1'!G201</f>
        <v>0</v>
      </c>
      <c r="E200" s="285"/>
      <c r="F200" s="287"/>
      <c r="G200" s="288">
        <f t="shared" si="0"/>
        <v>0</v>
      </c>
    </row>
    <row r="201" spans="1:7" s="77" customFormat="1" ht="32.1" customHeight="1">
      <c r="A201" s="91"/>
      <c r="B201" s="284">
        <f>'パターン2-2-7-1'!B202</f>
        <v>0</v>
      </c>
      <c r="C201" s="285"/>
      <c r="D201" s="286">
        <f>'パターン2-2-7-1'!G202</f>
        <v>0</v>
      </c>
      <c r="E201" s="285"/>
      <c r="F201" s="287"/>
      <c r="G201" s="288">
        <f t="shared" si="0"/>
        <v>0</v>
      </c>
    </row>
    <row r="202" spans="1:7" s="77" customFormat="1" ht="32.1" customHeight="1">
      <c r="A202" s="91"/>
      <c r="B202" s="284">
        <f>'パターン2-2-7-1'!B203</f>
        <v>0</v>
      </c>
      <c r="C202" s="285"/>
      <c r="D202" s="286">
        <f>'パターン2-2-7-1'!G203</f>
        <v>0</v>
      </c>
      <c r="E202" s="285"/>
      <c r="F202" s="287"/>
      <c r="G202" s="288">
        <f t="shared" si="0"/>
        <v>0</v>
      </c>
    </row>
    <row r="203" spans="1:7" s="77" customFormat="1" ht="32.1" customHeight="1">
      <c r="A203" s="91"/>
      <c r="B203" s="284">
        <f>'パターン2-2-7-1'!B204</f>
        <v>0</v>
      </c>
      <c r="C203" s="285"/>
      <c r="D203" s="286">
        <f>'パターン2-2-7-1'!G204</f>
        <v>0</v>
      </c>
      <c r="E203" s="285"/>
      <c r="F203" s="287"/>
      <c r="G203" s="288">
        <f t="shared" si="0"/>
        <v>0</v>
      </c>
    </row>
    <row r="204" spans="1:7" s="77" customFormat="1" ht="32.1" customHeight="1">
      <c r="A204" s="91"/>
      <c r="B204" s="284">
        <f>'パターン2-2-7-1'!B205</f>
        <v>0</v>
      </c>
      <c r="C204" s="285"/>
      <c r="D204" s="286">
        <f>'パターン2-2-7-1'!G205</f>
        <v>0</v>
      </c>
      <c r="E204" s="285"/>
      <c r="F204" s="287"/>
      <c r="G204" s="288">
        <f t="shared" si="0"/>
        <v>0</v>
      </c>
    </row>
    <row r="205" spans="1:7" s="77" customFormat="1" ht="32.1" customHeight="1">
      <c r="A205" s="91"/>
      <c r="B205" s="284">
        <f>'パターン2-2-7-1'!B206</f>
        <v>0</v>
      </c>
      <c r="C205" s="285"/>
      <c r="D205" s="286">
        <f>'パターン2-2-7-1'!G206</f>
        <v>0</v>
      </c>
      <c r="E205" s="285"/>
      <c r="F205" s="287"/>
      <c r="G205" s="288">
        <f t="shared" si="0"/>
        <v>0</v>
      </c>
    </row>
    <row r="206" spans="1:7" s="77" customFormat="1" ht="32.1" customHeight="1">
      <c r="A206" s="91"/>
      <c r="B206" s="284">
        <f>'パターン2-2-7-1'!B207</f>
        <v>0</v>
      </c>
      <c r="C206" s="285"/>
      <c r="D206" s="286">
        <f>'パターン2-2-7-1'!G207</f>
        <v>0</v>
      </c>
      <c r="E206" s="285"/>
      <c r="F206" s="287"/>
      <c r="G206" s="288">
        <f t="shared" si="0"/>
        <v>0</v>
      </c>
    </row>
    <row r="207" spans="1:7" s="77" customFormat="1" ht="32.1" customHeight="1">
      <c r="A207" s="91"/>
      <c r="B207" s="284">
        <f>'パターン2-2-7-1'!B208</f>
        <v>0</v>
      </c>
      <c r="C207" s="285"/>
      <c r="D207" s="286">
        <f>'パターン2-2-7-1'!G208</f>
        <v>0</v>
      </c>
      <c r="E207" s="285"/>
      <c r="F207" s="287"/>
      <c r="G207" s="288">
        <f t="shared" si="0"/>
        <v>0</v>
      </c>
    </row>
    <row r="208" spans="1:7" s="77" customFormat="1" ht="32.1" customHeight="1">
      <c r="A208" s="91"/>
      <c r="B208" s="284">
        <f>'パターン2-2-7-1'!B209</f>
        <v>0</v>
      </c>
      <c r="C208" s="285"/>
      <c r="D208" s="286">
        <f>'パターン2-2-7-1'!G209</f>
        <v>0</v>
      </c>
      <c r="E208" s="285"/>
      <c r="F208" s="287"/>
      <c r="G208" s="288">
        <f t="shared" si="0"/>
        <v>0</v>
      </c>
    </row>
    <row r="209" spans="1:7" s="77" customFormat="1" ht="32.1" customHeight="1">
      <c r="A209" s="91"/>
      <c r="B209" s="284">
        <f>'パターン2-2-7-1'!B210</f>
        <v>0</v>
      </c>
      <c r="C209" s="285"/>
      <c r="D209" s="286">
        <f>'パターン2-2-7-1'!G210</f>
        <v>0</v>
      </c>
      <c r="E209" s="285"/>
      <c r="F209" s="287"/>
      <c r="G209" s="288">
        <f t="shared" si="0"/>
        <v>0</v>
      </c>
    </row>
    <row r="210" spans="1:7" s="77" customFormat="1" ht="32.1" customHeight="1">
      <c r="A210" s="91"/>
      <c r="B210" s="284">
        <f>'パターン2-2-7-1'!B211</f>
        <v>0</v>
      </c>
      <c r="C210" s="285"/>
      <c r="D210" s="286">
        <f>'パターン2-2-7-1'!G211</f>
        <v>0</v>
      </c>
      <c r="E210" s="285"/>
      <c r="F210" s="287"/>
      <c r="G210" s="288">
        <f t="shared" si="0"/>
        <v>0</v>
      </c>
    </row>
    <row r="211" spans="1:7" s="77" customFormat="1" ht="32.1" customHeight="1">
      <c r="A211" s="91"/>
      <c r="B211" s="284">
        <f>'パターン2-2-7-1'!B212</f>
        <v>0</v>
      </c>
      <c r="C211" s="285"/>
      <c r="D211" s="286">
        <f>'パターン2-2-7-1'!G212</f>
        <v>0</v>
      </c>
      <c r="E211" s="285"/>
      <c r="F211" s="287"/>
      <c r="G211" s="288">
        <f t="shared" si="0"/>
        <v>0</v>
      </c>
    </row>
    <row r="212" spans="1:7" s="77" customFormat="1" ht="32.1" customHeight="1">
      <c r="A212" s="91"/>
      <c r="B212" s="284">
        <f>'パターン2-2-7-1'!B213</f>
        <v>0</v>
      </c>
      <c r="C212" s="285"/>
      <c r="D212" s="286">
        <f>'パターン2-2-7-1'!G213</f>
        <v>0</v>
      </c>
      <c r="E212" s="285"/>
      <c r="F212" s="287"/>
      <c r="G212" s="288">
        <f t="shared" si="0"/>
        <v>0</v>
      </c>
    </row>
    <row r="213" spans="1:7" s="77" customFormat="1" ht="32.1" customHeight="1">
      <c r="A213" s="91"/>
      <c r="B213" s="284">
        <f>'パターン2-2-7-1'!B214</f>
        <v>0</v>
      </c>
      <c r="C213" s="285"/>
      <c r="D213" s="286">
        <f>'パターン2-2-7-1'!G214</f>
        <v>0</v>
      </c>
      <c r="E213" s="285"/>
      <c r="F213" s="287"/>
      <c r="G213" s="288">
        <f t="shared" si="0"/>
        <v>0</v>
      </c>
    </row>
    <row r="214" spans="1:7" s="77" customFormat="1" ht="32.1" customHeight="1">
      <c r="A214" s="91"/>
      <c r="B214" s="284">
        <f>'パターン2-2-7-1'!B215</f>
        <v>0</v>
      </c>
      <c r="C214" s="285"/>
      <c r="D214" s="286">
        <f>'パターン2-2-7-1'!G215</f>
        <v>0</v>
      </c>
      <c r="E214" s="285"/>
      <c r="F214" s="287"/>
      <c r="G214" s="288">
        <f t="shared" si="0"/>
        <v>0</v>
      </c>
    </row>
    <row r="215" spans="1:7" s="77" customFormat="1" ht="32.1" customHeight="1">
      <c r="A215" s="91"/>
      <c r="B215" s="284">
        <f>'パターン2-2-7-1'!B216</f>
        <v>0</v>
      </c>
      <c r="C215" s="285"/>
      <c r="D215" s="286">
        <f>'パターン2-2-7-1'!G216</f>
        <v>0</v>
      </c>
      <c r="E215" s="285"/>
      <c r="F215" s="287"/>
      <c r="G215" s="288">
        <f t="shared" si="0"/>
        <v>0</v>
      </c>
    </row>
    <row r="216" spans="1:7" s="77" customFormat="1" ht="32.1" customHeight="1">
      <c r="A216" s="91"/>
      <c r="B216" s="284">
        <f>'パターン2-2-7-1'!B217</f>
        <v>0</v>
      </c>
      <c r="C216" s="285"/>
      <c r="D216" s="286">
        <f>'パターン2-2-7-1'!G217</f>
        <v>0</v>
      </c>
      <c r="E216" s="285"/>
      <c r="F216" s="287"/>
      <c r="G216" s="288">
        <f t="shared" si="0"/>
        <v>0</v>
      </c>
    </row>
    <row r="217" spans="1:7" s="77" customFormat="1" ht="32.1" customHeight="1">
      <c r="A217" s="91"/>
      <c r="B217" s="284">
        <f>'パターン2-2-7-1'!B218</f>
        <v>0</v>
      </c>
      <c r="C217" s="285"/>
      <c r="D217" s="286">
        <f>'パターン2-2-7-1'!G218</f>
        <v>0</v>
      </c>
      <c r="E217" s="285"/>
      <c r="F217" s="287"/>
      <c r="G217" s="288">
        <f t="shared" si="0"/>
        <v>0</v>
      </c>
    </row>
    <row r="218" spans="1:7" s="77" customFormat="1" ht="32.1" customHeight="1">
      <c r="A218" s="91"/>
      <c r="B218" s="284">
        <f>'パターン2-2-7-1'!B219</f>
        <v>0</v>
      </c>
      <c r="C218" s="285"/>
      <c r="D218" s="286">
        <f>'パターン2-2-7-1'!G219</f>
        <v>0</v>
      </c>
      <c r="E218" s="285"/>
      <c r="F218" s="287"/>
      <c r="G218" s="288">
        <f t="shared" si="0"/>
        <v>0</v>
      </c>
    </row>
    <row r="219" spans="1:7" s="77" customFormat="1" ht="32.1" customHeight="1">
      <c r="A219" s="91"/>
      <c r="B219" s="284">
        <f>'パターン2-2-7-1'!B220</f>
        <v>0</v>
      </c>
      <c r="C219" s="285"/>
      <c r="D219" s="286">
        <f>'パターン2-2-7-1'!G220</f>
        <v>0</v>
      </c>
      <c r="E219" s="285"/>
      <c r="F219" s="287"/>
      <c r="G219" s="288">
        <f t="shared" si="0"/>
        <v>0</v>
      </c>
    </row>
    <row r="220" spans="1:7" s="77" customFormat="1" ht="32.1" customHeight="1">
      <c r="A220" s="91"/>
      <c r="B220" s="284">
        <f>'パターン2-2-7-1'!B221</f>
        <v>0</v>
      </c>
      <c r="C220" s="285"/>
      <c r="D220" s="286">
        <f>'パターン2-2-7-1'!G221</f>
        <v>0</v>
      </c>
      <c r="E220" s="285"/>
      <c r="F220" s="287"/>
      <c r="G220" s="288">
        <f t="shared" si="0"/>
        <v>0</v>
      </c>
    </row>
    <row r="221" spans="1:7" s="77" customFormat="1" ht="32.1" customHeight="1">
      <c r="A221" s="91"/>
      <c r="B221" s="284">
        <f>'パターン2-2-7-1'!B222</f>
        <v>0</v>
      </c>
      <c r="C221" s="285"/>
      <c r="D221" s="286">
        <f>'パターン2-2-7-1'!G222</f>
        <v>0</v>
      </c>
      <c r="E221" s="285"/>
      <c r="F221" s="287"/>
      <c r="G221" s="288">
        <f t="shared" si="0"/>
        <v>0</v>
      </c>
    </row>
    <row r="222" spans="1:7" s="77" customFormat="1" ht="32.1" customHeight="1">
      <c r="A222" s="91"/>
      <c r="B222" s="284">
        <f>'パターン2-2-7-1'!B223</f>
        <v>0</v>
      </c>
      <c r="C222" s="285"/>
      <c r="D222" s="286">
        <f>'パターン2-2-7-1'!G223</f>
        <v>0</v>
      </c>
      <c r="E222" s="285"/>
      <c r="F222" s="287"/>
      <c r="G222" s="288">
        <f t="shared" si="0"/>
        <v>0</v>
      </c>
    </row>
    <row r="223" spans="1:7" s="77" customFormat="1" ht="32.1" customHeight="1">
      <c r="A223" s="91"/>
      <c r="B223" s="284">
        <f>'パターン2-2-7-1'!B224</f>
        <v>0</v>
      </c>
      <c r="C223" s="285"/>
      <c r="D223" s="286">
        <f>'パターン2-2-7-1'!G224</f>
        <v>0</v>
      </c>
      <c r="E223" s="285"/>
      <c r="F223" s="287"/>
      <c r="G223" s="288">
        <f t="shared" si="0"/>
        <v>0</v>
      </c>
    </row>
    <row r="224" spans="1:7" s="77" customFormat="1" ht="32.1" customHeight="1">
      <c r="A224" s="91"/>
      <c r="B224" s="284">
        <f>'パターン2-2-7-1'!B225</f>
        <v>0</v>
      </c>
      <c r="C224" s="285"/>
      <c r="D224" s="286">
        <f>'パターン2-2-7-1'!G225</f>
        <v>0</v>
      </c>
      <c r="E224" s="285"/>
      <c r="F224" s="287"/>
      <c r="G224" s="288">
        <f t="shared" si="0"/>
        <v>0</v>
      </c>
    </row>
    <row r="225" spans="1:7" s="77" customFormat="1" ht="32.1" customHeight="1">
      <c r="A225" s="91"/>
      <c r="B225" s="284">
        <f>'パターン2-2-7-1'!B226</f>
        <v>0</v>
      </c>
      <c r="C225" s="285"/>
      <c r="D225" s="286">
        <f>'パターン2-2-7-1'!G226</f>
        <v>0</v>
      </c>
      <c r="E225" s="285"/>
      <c r="F225" s="287"/>
      <c r="G225" s="288">
        <f t="shared" si="0"/>
        <v>0</v>
      </c>
    </row>
    <row r="226" spans="1:7" s="77" customFormat="1" ht="32.1" customHeight="1">
      <c r="A226" s="91"/>
      <c r="B226" s="284">
        <f>'パターン2-2-7-1'!B227</f>
        <v>0</v>
      </c>
      <c r="C226" s="285"/>
      <c r="D226" s="286">
        <f>'パターン2-2-7-1'!G227</f>
        <v>0</v>
      </c>
      <c r="E226" s="285"/>
      <c r="F226" s="287"/>
      <c r="G226" s="288">
        <f t="shared" si="0"/>
        <v>0</v>
      </c>
    </row>
    <row r="227" spans="1:7" s="77" customFormat="1" ht="32.1" customHeight="1">
      <c r="A227" s="91"/>
      <c r="B227" s="284">
        <f>'パターン2-2-7-1'!B228</f>
        <v>0</v>
      </c>
      <c r="C227" s="285"/>
      <c r="D227" s="286">
        <f>'パターン2-2-7-1'!G228</f>
        <v>0</v>
      </c>
      <c r="E227" s="285"/>
      <c r="F227" s="287"/>
      <c r="G227" s="288">
        <f t="shared" si="0"/>
        <v>0</v>
      </c>
    </row>
    <row r="228" spans="1:7" s="77" customFormat="1" ht="32.1" customHeight="1">
      <c r="A228" s="91"/>
      <c r="B228" s="284">
        <f>'パターン2-2-7-1'!B229</f>
        <v>0</v>
      </c>
      <c r="C228" s="285"/>
      <c r="D228" s="286">
        <f>'パターン2-2-7-1'!G229</f>
        <v>0</v>
      </c>
      <c r="E228" s="285"/>
      <c r="F228" s="287"/>
      <c r="G228" s="288">
        <f t="shared" si="0"/>
        <v>0</v>
      </c>
    </row>
    <row r="229" spans="1:7" s="77" customFormat="1" ht="32.1" customHeight="1">
      <c r="A229" s="91"/>
      <c r="B229" s="284">
        <f>'パターン2-2-7-1'!B230</f>
        <v>0</v>
      </c>
      <c r="C229" s="285"/>
      <c r="D229" s="286">
        <f>'パターン2-2-7-1'!G230</f>
        <v>0</v>
      </c>
      <c r="E229" s="285"/>
      <c r="F229" s="287"/>
      <c r="G229" s="288">
        <f t="shared" si="0"/>
        <v>0</v>
      </c>
    </row>
    <row r="230" spans="1:7" s="77" customFormat="1" ht="32.1" customHeight="1">
      <c r="A230" s="91"/>
      <c r="B230" s="284">
        <f>'パターン2-2-7-1'!B231</f>
        <v>0</v>
      </c>
      <c r="C230" s="285"/>
      <c r="D230" s="286">
        <f>'パターン2-2-7-1'!G231</f>
        <v>0</v>
      </c>
      <c r="E230" s="285"/>
      <c r="F230" s="287"/>
      <c r="G230" s="288">
        <f t="shared" si="0"/>
        <v>0</v>
      </c>
    </row>
    <row r="231" spans="1:7" s="77" customFormat="1" ht="32.1" customHeight="1">
      <c r="A231" s="91"/>
      <c r="B231" s="284">
        <f>'パターン2-2-7-1'!B232</f>
        <v>0</v>
      </c>
      <c r="C231" s="285"/>
      <c r="D231" s="286">
        <f>'パターン2-2-7-1'!G232</f>
        <v>0</v>
      </c>
      <c r="E231" s="285"/>
      <c r="F231" s="287"/>
      <c r="G231" s="288">
        <f t="shared" si="0"/>
        <v>0</v>
      </c>
    </row>
    <row r="232" spans="1:7" s="77" customFormat="1" ht="32.1" customHeight="1">
      <c r="A232" s="91"/>
      <c r="B232" s="284">
        <f>'パターン2-2-7-1'!B233</f>
        <v>0</v>
      </c>
      <c r="C232" s="285"/>
      <c r="D232" s="286">
        <f>'パターン2-2-7-1'!G233</f>
        <v>0</v>
      </c>
      <c r="E232" s="285"/>
      <c r="F232" s="287"/>
      <c r="G232" s="288">
        <f t="shared" si="0"/>
        <v>0</v>
      </c>
    </row>
    <row r="233" spans="1:7" s="77" customFormat="1" ht="32.1" customHeight="1">
      <c r="A233" s="91"/>
      <c r="B233" s="284">
        <f>'パターン2-2-7-1'!B234</f>
        <v>0</v>
      </c>
      <c r="C233" s="285"/>
      <c r="D233" s="286">
        <f>'パターン2-2-7-1'!G234</f>
        <v>0</v>
      </c>
      <c r="E233" s="285"/>
      <c r="F233" s="287"/>
      <c r="G233" s="288">
        <f t="shared" si="0"/>
        <v>0</v>
      </c>
    </row>
    <row r="234" spans="1:7" s="77" customFormat="1" ht="32.1" customHeight="1">
      <c r="A234" s="91"/>
      <c r="B234" s="284">
        <f>'パターン2-2-7-1'!B235</f>
        <v>0</v>
      </c>
      <c r="C234" s="285"/>
      <c r="D234" s="286">
        <f>'パターン2-2-7-1'!G235</f>
        <v>0</v>
      </c>
      <c r="E234" s="285"/>
      <c r="F234" s="287"/>
      <c r="G234" s="288">
        <f t="shared" si="0"/>
        <v>0</v>
      </c>
    </row>
    <row r="235" spans="1:7" s="77" customFormat="1" ht="32.1" customHeight="1">
      <c r="A235" s="91"/>
      <c r="B235" s="284">
        <f>'パターン2-2-7-1'!B236</f>
        <v>0</v>
      </c>
      <c r="C235" s="285"/>
      <c r="D235" s="286">
        <f>'パターン2-2-7-1'!G236</f>
        <v>0</v>
      </c>
      <c r="E235" s="285"/>
      <c r="F235" s="287"/>
      <c r="G235" s="288">
        <f t="shared" si="0"/>
        <v>0</v>
      </c>
    </row>
    <row r="236" spans="1:7" s="77" customFormat="1" ht="32.1" customHeight="1">
      <c r="A236" s="91"/>
      <c r="B236" s="284">
        <f>'パターン2-2-7-1'!B237</f>
        <v>0</v>
      </c>
      <c r="C236" s="285"/>
      <c r="D236" s="286">
        <f>'パターン2-2-7-1'!G237</f>
        <v>0</v>
      </c>
      <c r="E236" s="285"/>
      <c r="F236" s="287"/>
      <c r="G236" s="288">
        <f t="shared" si="0"/>
        <v>0</v>
      </c>
    </row>
    <row r="237" spans="1:7" s="77" customFormat="1" ht="32.1" customHeight="1">
      <c r="A237" s="91"/>
      <c r="B237" s="284">
        <f>'パターン2-2-7-1'!B238</f>
        <v>0</v>
      </c>
      <c r="C237" s="285"/>
      <c r="D237" s="286">
        <f>'パターン2-2-7-1'!G238</f>
        <v>0</v>
      </c>
      <c r="E237" s="285"/>
      <c r="F237" s="287"/>
      <c r="G237" s="288">
        <f t="shared" si="0"/>
        <v>0</v>
      </c>
    </row>
    <row r="238" spans="1:7" s="77" customFormat="1" ht="32.1" customHeight="1">
      <c r="A238" s="91"/>
      <c r="B238" s="284">
        <f>'パターン2-2-7-1'!B239</f>
        <v>0</v>
      </c>
      <c r="C238" s="285"/>
      <c r="D238" s="286">
        <f>'パターン2-2-7-1'!G239</f>
        <v>0</v>
      </c>
      <c r="E238" s="285"/>
      <c r="F238" s="287"/>
      <c r="G238" s="288">
        <f t="shared" si="0"/>
        <v>0</v>
      </c>
    </row>
    <row r="239" spans="1:7" s="77" customFormat="1" ht="32.1" customHeight="1">
      <c r="A239" s="91"/>
      <c r="B239" s="284">
        <f>'パターン2-2-7-1'!B240</f>
        <v>0</v>
      </c>
      <c r="C239" s="285"/>
      <c r="D239" s="286">
        <f>'パターン2-2-7-1'!G240</f>
        <v>0</v>
      </c>
      <c r="E239" s="285"/>
      <c r="F239" s="287"/>
      <c r="G239" s="288">
        <f t="shared" si="0"/>
        <v>0</v>
      </c>
    </row>
    <row r="240" spans="1:7" s="77" customFormat="1" ht="32.1" customHeight="1">
      <c r="A240" s="91"/>
      <c r="B240" s="284">
        <f>'パターン2-2-7-1'!B241</f>
        <v>0</v>
      </c>
      <c r="C240" s="285"/>
      <c r="D240" s="286">
        <f>'パターン2-2-7-1'!G241</f>
        <v>0</v>
      </c>
      <c r="E240" s="285"/>
      <c r="F240" s="287"/>
      <c r="G240" s="288">
        <f t="shared" si="0"/>
        <v>0</v>
      </c>
    </row>
    <row r="241" spans="1:7" s="77" customFormat="1" ht="32.1" customHeight="1">
      <c r="A241" s="91"/>
      <c r="B241" s="284">
        <f>'パターン2-2-7-1'!B242</f>
        <v>0</v>
      </c>
      <c r="C241" s="285"/>
      <c r="D241" s="286">
        <f>'パターン2-2-7-1'!G242</f>
        <v>0</v>
      </c>
      <c r="E241" s="285"/>
      <c r="F241" s="287"/>
      <c r="G241" s="288">
        <f t="shared" si="0"/>
        <v>0</v>
      </c>
    </row>
    <row r="242" spans="1:7" s="77" customFormat="1" ht="32.1" customHeight="1">
      <c r="A242" s="91"/>
      <c r="B242" s="284">
        <f>'パターン2-2-7-1'!B243</f>
        <v>0</v>
      </c>
      <c r="C242" s="285"/>
      <c r="D242" s="286">
        <f>'パターン2-2-7-1'!G243</f>
        <v>0</v>
      </c>
      <c r="E242" s="285"/>
      <c r="F242" s="287"/>
      <c r="G242" s="288">
        <f t="shared" si="0"/>
        <v>0</v>
      </c>
    </row>
    <row r="243" spans="1:7" s="77" customFormat="1" ht="32.1" customHeight="1">
      <c r="A243" s="91"/>
      <c r="B243" s="284">
        <f>'パターン2-2-7-1'!B244</f>
        <v>0</v>
      </c>
      <c r="C243" s="285"/>
      <c r="D243" s="286">
        <f>'パターン2-2-7-1'!G244</f>
        <v>0</v>
      </c>
      <c r="E243" s="285"/>
      <c r="F243" s="287"/>
      <c r="G243" s="288">
        <f t="shared" si="0"/>
        <v>0</v>
      </c>
    </row>
    <row r="244" spans="1:7" s="77" customFormat="1" ht="32.1" customHeight="1">
      <c r="A244" s="91"/>
      <c r="B244" s="284">
        <f>'パターン2-2-7-1'!B245</f>
        <v>0</v>
      </c>
      <c r="C244" s="285"/>
      <c r="D244" s="286">
        <f>'パターン2-2-7-1'!G245</f>
        <v>0</v>
      </c>
      <c r="E244" s="285"/>
      <c r="F244" s="287"/>
      <c r="G244" s="288">
        <f t="shared" si="0"/>
        <v>0</v>
      </c>
    </row>
    <row r="245" spans="1:7" s="77" customFormat="1" ht="32.1" customHeight="1">
      <c r="A245" s="91"/>
      <c r="B245" s="284">
        <f>'パターン2-2-7-1'!B246</f>
        <v>0</v>
      </c>
      <c r="C245" s="285"/>
      <c r="D245" s="286">
        <f>'パターン2-2-7-1'!G246</f>
        <v>0</v>
      </c>
      <c r="E245" s="285"/>
      <c r="F245" s="287"/>
      <c r="G245" s="288">
        <f t="shared" si="0"/>
        <v>0</v>
      </c>
    </row>
    <row r="246" spans="1:7" s="77" customFormat="1" ht="32.1" customHeight="1">
      <c r="A246" s="91"/>
      <c r="B246" s="284">
        <f>'パターン2-2-7-1'!B247</f>
        <v>0</v>
      </c>
      <c r="C246" s="285"/>
      <c r="D246" s="286">
        <f>'パターン2-2-7-1'!G247</f>
        <v>0</v>
      </c>
      <c r="E246" s="285"/>
      <c r="F246" s="287"/>
      <c r="G246" s="288">
        <f t="shared" si="0"/>
        <v>0</v>
      </c>
    </row>
    <row r="247" spans="1:7" s="77" customFormat="1" ht="32.1" customHeight="1">
      <c r="A247" s="91"/>
      <c r="B247" s="284">
        <f>'パターン2-2-7-1'!B248</f>
        <v>0</v>
      </c>
      <c r="C247" s="285"/>
      <c r="D247" s="286">
        <f>'パターン2-2-7-1'!G248</f>
        <v>0</v>
      </c>
      <c r="E247" s="285"/>
      <c r="F247" s="287"/>
      <c r="G247" s="288">
        <f t="shared" si="0"/>
        <v>0</v>
      </c>
    </row>
    <row r="248" spans="1:7" s="77" customFormat="1" ht="32.1" customHeight="1">
      <c r="A248" s="91"/>
      <c r="B248" s="284">
        <f>'パターン2-2-7-1'!B249</f>
        <v>0</v>
      </c>
      <c r="C248" s="285"/>
      <c r="D248" s="286">
        <f>'パターン2-2-7-1'!G249</f>
        <v>0</v>
      </c>
      <c r="E248" s="285"/>
      <c r="F248" s="287"/>
      <c r="G248" s="288">
        <f t="shared" si="0"/>
        <v>0</v>
      </c>
    </row>
    <row r="249" spans="1:7" s="77" customFormat="1" ht="32.1" customHeight="1">
      <c r="A249" s="91"/>
      <c r="B249" s="284">
        <f>'パターン2-2-7-1'!B250</f>
        <v>0</v>
      </c>
      <c r="C249" s="285"/>
      <c r="D249" s="286">
        <f>'パターン2-2-7-1'!G250</f>
        <v>0</v>
      </c>
      <c r="E249" s="285"/>
      <c r="F249" s="287"/>
      <c r="G249" s="288">
        <f t="shared" si="0"/>
        <v>0</v>
      </c>
    </row>
    <row r="250" spans="1:7" s="77" customFormat="1" ht="32.1" customHeight="1">
      <c r="A250" s="91"/>
      <c r="B250" s="284">
        <f>'パターン2-2-7-1'!B251</f>
        <v>0</v>
      </c>
      <c r="C250" s="285"/>
      <c r="D250" s="286">
        <f>'パターン2-2-7-1'!G251</f>
        <v>0</v>
      </c>
      <c r="E250" s="285"/>
      <c r="F250" s="287"/>
      <c r="G250" s="288">
        <f t="shared" si="0"/>
        <v>0</v>
      </c>
    </row>
    <row r="251" spans="1:7" s="77" customFormat="1" ht="32.1" customHeight="1">
      <c r="A251" s="91"/>
      <c r="B251" s="284">
        <f>'パターン2-2-7-1'!B252</f>
        <v>0</v>
      </c>
      <c r="C251" s="285"/>
      <c r="D251" s="286">
        <f>'パターン2-2-7-1'!G252</f>
        <v>0</v>
      </c>
      <c r="E251" s="285"/>
      <c r="F251" s="287"/>
      <c r="G251" s="288">
        <f t="shared" si="0"/>
        <v>0</v>
      </c>
    </row>
    <row r="252" spans="1:7" s="77" customFormat="1" ht="32.1" customHeight="1">
      <c r="A252" s="91"/>
      <c r="B252" s="284">
        <f>'パターン2-2-7-1'!B253</f>
        <v>0</v>
      </c>
      <c r="C252" s="285"/>
      <c r="D252" s="286">
        <f>'パターン2-2-7-1'!G253</f>
        <v>0</v>
      </c>
      <c r="E252" s="285"/>
      <c r="F252" s="287"/>
      <c r="G252" s="288">
        <f t="shared" si="0"/>
        <v>0</v>
      </c>
    </row>
    <row r="253" spans="1:7" s="77" customFormat="1" ht="32.1" customHeight="1">
      <c r="A253" s="91"/>
      <c r="B253" s="284">
        <f>'パターン2-2-7-1'!B254</f>
        <v>0</v>
      </c>
      <c r="C253" s="285"/>
      <c r="D253" s="286">
        <f>'パターン2-2-7-1'!G254</f>
        <v>0</v>
      </c>
      <c r="E253" s="285"/>
      <c r="F253" s="287"/>
      <c r="G253" s="288">
        <f t="shared" si="0"/>
        <v>0</v>
      </c>
    </row>
    <row r="254" spans="1:7" s="77" customFormat="1" ht="32.1" customHeight="1">
      <c r="A254" s="91"/>
      <c r="B254" s="284">
        <f>'パターン2-2-7-1'!B255</f>
        <v>0</v>
      </c>
      <c r="C254" s="285"/>
      <c r="D254" s="286">
        <f>'パターン2-2-7-1'!G255</f>
        <v>0</v>
      </c>
      <c r="E254" s="285"/>
      <c r="F254" s="287"/>
      <c r="G254" s="288">
        <f t="shared" si="0"/>
        <v>0</v>
      </c>
    </row>
    <row r="255" spans="1:7" s="77" customFormat="1" ht="32.1" customHeight="1">
      <c r="A255" s="91"/>
      <c r="B255" s="284">
        <f>'パターン2-2-7-1'!B256</f>
        <v>0</v>
      </c>
      <c r="C255" s="285"/>
      <c r="D255" s="286">
        <f>'パターン2-2-7-1'!G256</f>
        <v>0</v>
      </c>
      <c r="E255" s="285"/>
      <c r="F255" s="287"/>
      <c r="G255" s="288">
        <f t="shared" si="0"/>
        <v>0</v>
      </c>
    </row>
    <row r="256" spans="1:7" s="77" customFormat="1" ht="32.1" customHeight="1">
      <c r="A256" s="91"/>
      <c r="B256" s="284">
        <f>'パターン2-2-7-1'!B257</f>
        <v>0</v>
      </c>
      <c r="C256" s="285"/>
      <c r="D256" s="286">
        <f>'パターン2-2-7-1'!G257</f>
        <v>0</v>
      </c>
      <c r="E256" s="285"/>
      <c r="F256" s="287"/>
      <c r="G256" s="288">
        <f t="shared" si="0"/>
        <v>0</v>
      </c>
    </row>
    <row r="257" spans="1:7" s="77" customFormat="1" ht="32.1" customHeight="1">
      <c r="A257" s="91"/>
      <c r="B257" s="284">
        <f>'パターン2-2-7-1'!B258</f>
        <v>0</v>
      </c>
      <c r="C257" s="285"/>
      <c r="D257" s="286">
        <f>'パターン2-2-7-1'!G258</f>
        <v>0</v>
      </c>
      <c r="E257" s="285"/>
      <c r="F257" s="287"/>
      <c r="G257" s="288">
        <f t="shared" si="0"/>
        <v>0</v>
      </c>
    </row>
    <row r="258" spans="1:7" s="77" customFormat="1" ht="32.1" customHeight="1">
      <c r="A258" s="91"/>
      <c r="B258" s="284">
        <f>'パターン2-2-7-1'!B259</f>
        <v>0</v>
      </c>
      <c r="C258" s="285"/>
      <c r="D258" s="286">
        <f>'パターン2-2-7-1'!G259</f>
        <v>0</v>
      </c>
      <c r="E258" s="285"/>
      <c r="F258" s="287"/>
      <c r="G258" s="288">
        <f t="shared" si="0"/>
        <v>0</v>
      </c>
    </row>
    <row r="259" spans="1:7" s="77" customFormat="1" ht="32.1" customHeight="1">
      <c r="A259" s="91"/>
      <c r="B259" s="284">
        <f>'パターン2-2-7-1'!B260</f>
        <v>0</v>
      </c>
      <c r="C259" s="285"/>
      <c r="D259" s="286">
        <f>'パターン2-2-7-1'!G260</f>
        <v>0</v>
      </c>
      <c r="E259" s="285"/>
      <c r="F259" s="287"/>
      <c r="G259" s="288">
        <f t="shared" si="0"/>
        <v>0</v>
      </c>
    </row>
    <row r="260" spans="1:7" s="77" customFormat="1" ht="32.1" customHeight="1">
      <c r="A260" s="91"/>
      <c r="B260" s="284">
        <f>'パターン2-2-7-1'!B261</f>
        <v>0</v>
      </c>
      <c r="C260" s="285"/>
      <c r="D260" s="286">
        <f>'パターン2-2-7-1'!G261</f>
        <v>0</v>
      </c>
      <c r="E260" s="285"/>
      <c r="F260" s="287"/>
      <c r="G260" s="288">
        <f t="shared" si="0"/>
        <v>0</v>
      </c>
    </row>
    <row r="261" spans="1:7" s="77" customFormat="1" ht="32.1" customHeight="1">
      <c r="A261" s="91"/>
      <c r="B261" s="284">
        <f>'パターン2-2-7-1'!B262</f>
        <v>0</v>
      </c>
      <c r="C261" s="285"/>
      <c r="D261" s="286">
        <f>'パターン2-2-7-1'!G262</f>
        <v>0</v>
      </c>
      <c r="E261" s="285"/>
      <c r="F261" s="287"/>
      <c r="G261" s="288">
        <f t="shared" si="0"/>
        <v>0</v>
      </c>
    </row>
    <row r="262" spans="1:7" s="77" customFormat="1" ht="32.1" customHeight="1">
      <c r="A262" s="91"/>
      <c r="B262" s="284">
        <f>'パターン2-2-7-1'!B263</f>
        <v>0</v>
      </c>
      <c r="C262" s="285"/>
      <c r="D262" s="286">
        <f>'パターン2-2-7-1'!G263</f>
        <v>0</v>
      </c>
      <c r="E262" s="285"/>
      <c r="F262" s="287"/>
      <c r="G262" s="288">
        <f t="shared" si="0"/>
        <v>0</v>
      </c>
    </row>
    <row r="263" spans="1:7" s="77" customFormat="1" ht="32.1" customHeight="1">
      <c r="A263" s="91"/>
      <c r="B263" s="284">
        <f>'パターン2-2-7-1'!B264</f>
        <v>0</v>
      </c>
      <c r="C263" s="285"/>
      <c r="D263" s="286">
        <f>'パターン2-2-7-1'!G264</f>
        <v>0</v>
      </c>
      <c r="E263" s="285"/>
      <c r="F263" s="287"/>
      <c r="G263" s="288">
        <f t="shared" si="0"/>
        <v>0</v>
      </c>
    </row>
    <row r="264" spans="1:7" s="77" customFormat="1" ht="32.1" customHeight="1">
      <c r="A264" s="91"/>
      <c r="B264" s="284">
        <f>'パターン2-2-7-1'!B265</f>
        <v>0</v>
      </c>
      <c r="C264" s="285"/>
      <c r="D264" s="286">
        <f>'パターン2-2-7-1'!G265</f>
        <v>0</v>
      </c>
      <c r="E264" s="285"/>
      <c r="F264" s="287"/>
      <c r="G264" s="288">
        <f t="shared" si="0"/>
        <v>0</v>
      </c>
    </row>
    <row r="265" spans="1:7" s="77" customFormat="1" ht="32.1" customHeight="1">
      <c r="A265" s="91"/>
      <c r="B265" s="284">
        <f>'パターン2-2-7-1'!B266</f>
        <v>0</v>
      </c>
      <c r="C265" s="285"/>
      <c r="D265" s="286">
        <f>'パターン2-2-7-1'!G266</f>
        <v>0</v>
      </c>
      <c r="E265" s="285"/>
      <c r="F265" s="287"/>
      <c r="G265" s="288">
        <f t="shared" si="0"/>
        <v>0</v>
      </c>
    </row>
    <row r="266" spans="1:7" s="77" customFormat="1" ht="32.1" customHeight="1">
      <c r="A266" s="91"/>
      <c r="B266" s="284">
        <f>'パターン2-2-7-1'!B267</f>
        <v>0</v>
      </c>
      <c r="C266" s="285"/>
      <c r="D266" s="286">
        <f>'パターン2-2-7-1'!G267</f>
        <v>0</v>
      </c>
      <c r="E266" s="285"/>
      <c r="F266" s="287"/>
      <c r="G266" s="288">
        <f t="shared" ref="G266:G329" si="1">D266+E266+F266-C266</f>
        <v>0</v>
      </c>
    </row>
    <row r="267" spans="1:7" s="77" customFormat="1" ht="32.1" customHeight="1">
      <c r="A267" s="91"/>
      <c r="B267" s="284">
        <f>'パターン2-2-7-1'!B268</f>
        <v>0</v>
      </c>
      <c r="C267" s="285"/>
      <c r="D267" s="286">
        <f>'パターン2-2-7-1'!G268</f>
        <v>0</v>
      </c>
      <c r="E267" s="285"/>
      <c r="F267" s="287"/>
      <c r="G267" s="288">
        <f t="shared" si="1"/>
        <v>0</v>
      </c>
    </row>
    <row r="268" spans="1:7" s="77" customFormat="1" ht="32.1" customHeight="1">
      <c r="A268" s="91"/>
      <c r="B268" s="284">
        <f>'パターン2-2-7-1'!B269</f>
        <v>0</v>
      </c>
      <c r="C268" s="285"/>
      <c r="D268" s="286">
        <f>'パターン2-2-7-1'!G269</f>
        <v>0</v>
      </c>
      <c r="E268" s="285"/>
      <c r="F268" s="287"/>
      <c r="G268" s="288">
        <f t="shared" si="1"/>
        <v>0</v>
      </c>
    </row>
    <row r="269" spans="1:7" s="77" customFormat="1" ht="32.1" customHeight="1">
      <c r="A269" s="91"/>
      <c r="B269" s="284">
        <f>'パターン2-2-7-1'!B270</f>
        <v>0</v>
      </c>
      <c r="C269" s="285"/>
      <c r="D269" s="286">
        <f>'パターン2-2-7-1'!G270</f>
        <v>0</v>
      </c>
      <c r="E269" s="285"/>
      <c r="F269" s="287"/>
      <c r="G269" s="288">
        <f t="shared" si="1"/>
        <v>0</v>
      </c>
    </row>
    <row r="270" spans="1:7" s="77" customFormat="1" ht="32.1" customHeight="1">
      <c r="A270" s="91"/>
      <c r="B270" s="284">
        <f>'パターン2-2-7-1'!B271</f>
        <v>0</v>
      </c>
      <c r="C270" s="285"/>
      <c r="D270" s="286">
        <f>'パターン2-2-7-1'!G271</f>
        <v>0</v>
      </c>
      <c r="E270" s="285"/>
      <c r="F270" s="287"/>
      <c r="G270" s="288">
        <f t="shared" si="1"/>
        <v>0</v>
      </c>
    </row>
    <row r="271" spans="1:7" s="77" customFormat="1" ht="32.1" customHeight="1">
      <c r="A271" s="91"/>
      <c r="B271" s="284">
        <f>'パターン2-2-7-1'!B272</f>
        <v>0</v>
      </c>
      <c r="C271" s="285"/>
      <c r="D271" s="286">
        <f>'パターン2-2-7-1'!G272</f>
        <v>0</v>
      </c>
      <c r="E271" s="285"/>
      <c r="F271" s="287"/>
      <c r="G271" s="288">
        <f t="shared" si="1"/>
        <v>0</v>
      </c>
    </row>
    <row r="272" spans="1:7" s="77" customFormat="1" ht="32.1" customHeight="1">
      <c r="A272" s="91"/>
      <c r="B272" s="284">
        <f>'パターン2-2-7-1'!B273</f>
        <v>0</v>
      </c>
      <c r="C272" s="285"/>
      <c r="D272" s="286">
        <f>'パターン2-2-7-1'!G273</f>
        <v>0</v>
      </c>
      <c r="E272" s="285"/>
      <c r="F272" s="287"/>
      <c r="G272" s="288">
        <f t="shared" si="1"/>
        <v>0</v>
      </c>
    </row>
    <row r="273" spans="1:7" s="77" customFormat="1" ht="32.1" customHeight="1">
      <c r="A273" s="91"/>
      <c r="B273" s="284">
        <f>'パターン2-2-7-1'!B274</f>
        <v>0</v>
      </c>
      <c r="C273" s="285"/>
      <c r="D273" s="286">
        <f>'パターン2-2-7-1'!G274</f>
        <v>0</v>
      </c>
      <c r="E273" s="285"/>
      <c r="F273" s="287"/>
      <c r="G273" s="288">
        <f t="shared" si="1"/>
        <v>0</v>
      </c>
    </row>
    <row r="274" spans="1:7" s="77" customFormat="1" ht="32.1" customHeight="1">
      <c r="A274" s="91"/>
      <c r="B274" s="284">
        <f>'パターン2-2-7-1'!B275</f>
        <v>0</v>
      </c>
      <c r="C274" s="285"/>
      <c r="D274" s="286">
        <f>'パターン2-2-7-1'!G275</f>
        <v>0</v>
      </c>
      <c r="E274" s="285"/>
      <c r="F274" s="287"/>
      <c r="G274" s="288">
        <f t="shared" si="1"/>
        <v>0</v>
      </c>
    </row>
    <row r="275" spans="1:7" s="77" customFormat="1" ht="32.1" customHeight="1">
      <c r="A275" s="91"/>
      <c r="B275" s="284">
        <f>'パターン2-2-7-1'!B276</f>
        <v>0</v>
      </c>
      <c r="C275" s="285"/>
      <c r="D275" s="286">
        <f>'パターン2-2-7-1'!G276</f>
        <v>0</v>
      </c>
      <c r="E275" s="285"/>
      <c r="F275" s="287"/>
      <c r="G275" s="288">
        <f t="shared" si="1"/>
        <v>0</v>
      </c>
    </row>
    <row r="276" spans="1:7" s="77" customFormat="1" ht="32.1" customHeight="1">
      <c r="A276" s="91"/>
      <c r="B276" s="284">
        <f>'パターン2-2-7-1'!B277</f>
        <v>0</v>
      </c>
      <c r="C276" s="285"/>
      <c r="D276" s="286">
        <f>'パターン2-2-7-1'!G277</f>
        <v>0</v>
      </c>
      <c r="E276" s="285"/>
      <c r="F276" s="287"/>
      <c r="G276" s="288">
        <f t="shared" si="1"/>
        <v>0</v>
      </c>
    </row>
    <row r="277" spans="1:7" s="77" customFormat="1" ht="32.1" customHeight="1">
      <c r="A277" s="91"/>
      <c r="B277" s="284">
        <f>'パターン2-2-7-1'!B278</f>
        <v>0</v>
      </c>
      <c r="C277" s="285"/>
      <c r="D277" s="286">
        <f>'パターン2-2-7-1'!G278</f>
        <v>0</v>
      </c>
      <c r="E277" s="285"/>
      <c r="F277" s="287"/>
      <c r="G277" s="288">
        <f t="shared" si="1"/>
        <v>0</v>
      </c>
    </row>
    <row r="278" spans="1:7" s="77" customFormat="1" ht="32.1" customHeight="1">
      <c r="A278" s="91"/>
      <c r="B278" s="284">
        <f>'パターン2-2-7-1'!B279</f>
        <v>0</v>
      </c>
      <c r="C278" s="285"/>
      <c r="D278" s="286">
        <f>'パターン2-2-7-1'!G279</f>
        <v>0</v>
      </c>
      <c r="E278" s="285"/>
      <c r="F278" s="287"/>
      <c r="G278" s="288">
        <f t="shared" si="1"/>
        <v>0</v>
      </c>
    </row>
    <row r="279" spans="1:7" s="77" customFormat="1" ht="32.1" customHeight="1">
      <c r="A279" s="91"/>
      <c r="B279" s="284">
        <f>'パターン2-2-7-1'!B280</f>
        <v>0</v>
      </c>
      <c r="C279" s="285"/>
      <c r="D279" s="286">
        <f>'パターン2-2-7-1'!G280</f>
        <v>0</v>
      </c>
      <c r="E279" s="285"/>
      <c r="F279" s="287"/>
      <c r="G279" s="288">
        <f t="shared" si="1"/>
        <v>0</v>
      </c>
    </row>
    <row r="280" spans="1:7" s="77" customFormat="1" ht="32.1" customHeight="1">
      <c r="A280" s="91"/>
      <c r="B280" s="284">
        <f>'パターン2-2-7-1'!B281</f>
        <v>0</v>
      </c>
      <c r="C280" s="285"/>
      <c r="D280" s="286">
        <f>'パターン2-2-7-1'!G281</f>
        <v>0</v>
      </c>
      <c r="E280" s="285"/>
      <c r="F280" s="287"/>
      <c r="G280" s="288">
        <f t="shared" si="1"/>
        <v>0</v>
      </c>
    </row>
    <row r="281" spans="1:7" s="77" customFormat="1" ht="32.1" customHeight="1">
      <c r="A281" s="91"/>
      <c r="B281" s="284">
        <f>'パターン2-2-7-1'!B282</f>
        <v>0</v>
      </c>
      <c r="C281" s="285"/>
      <c r="D281" s="286">
        <f>'パターン2-2-7-1'!G282</f>
        <v>0</v>
      </c>
      <c r="E281" s="285"/>
      <c r="F281" s="287"/>
      <c r="G281" s="288">
        <f t="shared" si="1"/>
        <v>0</v>
      </c>
    </row>
    <row r="282" spans="1:7" s="77" customFormat="1" ht="32.1" customHeight="1">
      <c r="A282" s="91"/>
      <c r="B282" s="284">
        <f>'パターン2-2-7-1'!B283</f>
        <v>0</v>
      </c>
      <c r="C282" s="285"/>
      <c r="D282" s="286">
        <f>'パターン2-2-7-1'!G283</f>
        <v>0</v>
      </c>
      <c r="E282" s="285"/>
      <c r="F282" s="287"/>
      <c r="G282" s="288">
        <f t="shared" si="1"/>
        <v>0</v>
      </c>
    </row>
    <row r="283" spans="1:7" s="77" customFormat="1" ht="32.1" customHeight="1">
      <c r="A283" s="91"/>
      <c r="B283" s="284">
        <f>'パターン2-2-7-1'!B284</f>
        <v>0</v>
      </c>
      <c r="C283" s="285"/>
      <c r="D283" s="286">
        <f>'パターン2-2-7-1'!G284</f>
        <v>0</v>
      </c>
      <c r="E283" s="285"/>
      <c r="F283" s="287"/>
      <c r="G283" s="288">
        <f t="shared" si="1"/>
        <v>0</v>
      </c>
    </row>
    <row r="284" spans="1:7" s="77" customFormat="1" ht="32.1" customHeight="1">
      <c r="A284" s="91"/>
      <c r="B284" s="284">
        <f>'パターン2-2-7-1'!B285</f>
        <v>0</v>
      </c>
      <c r="C284" s="285"/>
      <c r="D284" s="286">
        <f>'パターン2-2-7-1'!G285</f>
        <v>0</v>
      </c>
      <c r="E284" s="285"/>
      <c r="F284" s="287"/>
      <c r="G284" s="288">
        <f t="shared" si="1"/>
        <v>0</v>
      </c>
    </row>
    <row r="285" spans="1:7" s="77" customFormat="1" ht="32.1" customHeight="1">
      <c r="A285" s="91"/>
      <c r="B285" s="284">
        <f>'パターン2-2-7-1'!B286</f>
        <v>0</v>
      </c>
      <c r="C285" s="285"/>
      <c r="D285" s="286">
        <f>'パターン2-2-7-1'!G286</f>
        <v>0</v>
      </c>
      <c r="E285" s="285"/>
      <c r="F285" s="287"/>
      <c r="G285" s="288">
        <f t="shared" si="1"/>
        <v>0</v>
      </c>
    </row>
    <row r="286" spans="1:7" s="77" customFormat="1" ht="32.1" customHeight="1">
      <c r="A286" s="91"/>
      <c r="B286" s="284">
        <f>'パターン2-2-7-1'!B287</f>
        <v>0</v>
      </c>
      <c r="C286" s="285"/>
      <c r="D286" s="286">
        <f>'パターン2-2-7-1'!G287</f>
        <v>0</v>
      </c>
      <c r="E286" s="285"/>
      <c r="F286" s="287"/>
      <c r="G286" s="288">
        <f t="shared" si="1"/>
        <v>0</v>
      </c>
    </row>
    <row r="287" spans="1:7" s="77" customFormat="1" ht="32.1" customHeight="1">
      <c r="A287" s="91"/>
      <c r="B287" s="284">
        <f>'パターン2-2-7-1'!B288</f>
        <v>0</v>
      </c>
      <c r="C287" s="285"/>
      <c r="D287" s="286">
        <f>'パターン2-2-7-1'!G288</f>
        <v>0</v>
      </c>
      <c r="E287" s="285"/>
      <c r="F287" s="287"/>
      <c r="G287" s="288">
        <f t="shared" si="1"/>
        <v>0</v>
      </c>
    </row>
    <row r="288" spans="1:7" s="77" customFormat="1" ht="32.1" customHeight="1">
      <c r="A288" s="91"/>
      <c r="B288" s="284">
        <f>'パターン2-2-7-1'!B289</f>
        <v>0</v>
      </c>
      <c r="C288" s="285"/>
      <c r="D288" s="286">
        <f>'パターン2-2-7-1'!G289</f>
        <v>0</v>
      </c>
      <c r="E288" s="285"/>
      <c r="F288" s="287"/>
      <c r="G288" s="288">
        <f t="shared" si="1"/>
        <v>0</v>
      </c>
    </row>
    <row r="289" spans="1:7" s="77" customFormat="1" ht="32.1" customHeight="1">
      <c r="A289" s="91"/>
      <c r="B289" s="284">
        <f>'パターン2-2-7-1'!B290</f>
        <v>0</v>
      </c>
      <c r="C289" s="285"/>
      <c r="D289" s="286">
        <f>'パターン2-2-7-1'!G290</f>
        <v>0</v>
      </c>
      <c r="E289" s="285"/>
      <c r="F289" s="287"/>
      <c r="G289" s="288">
        <f t="shared" si="1"/>
        <v>0</v>
      </c>
    </row>
    <row r="290" spans="1:7" s="77" customFormat="1" ht="32.1" customHeight="1">
      <c r="A290" s="91"/>
      <c r="B290" s="284">
        <f>'パターン2-2-7-1'!B291</f>
        <v>0</v>
      </c>
      <c r="C290" s="285"/>
      <c r="D290" s="286">
        <f>'パターン2-2-7-1'!G291</f>
        <v>0</v>
      </c>
      <c r="E290" s="285"/>
      <c r="F290" s="287"/>
      <c r="G290" s="288">
        <f t="shared" si="1"/>
        <v>0</v>
      </c>
    </row>
    <row r="291" spans="1:7" s="77" customFormat="1" ht="32.1" customHeight="1">
      <c r="A291" s="91"/>
      <c r="B291" s="284">
        <f>'パターン2-2-7-1'!B292</f>
        <v>0</v>
      </c>
      <c r="C291" s="285"/>
      <c r="D291" s="286">
        <f>'パターン2-2-7-1'!G292</f>
        <v>0</v>
      </c>
      <c r="E291" s="285"/>
      <c r="F291" s="287"/>
      <c r="G291" s="288">
        <f t="shared" si="1"/>
        <v>0</v>
      </c>
    </row>
    <row r="292" spans="1:7" s="77" customFormat="1" ht="32.1" customHeight="1">
      <c r="A292" s="91"/>
      <c r="B292" s="284">
        <f>'パターン2-2-7-1'!B293</f>
        <v>0</v>
      </c>
      <c r="C292" s="285"/>
      <c r="D292" s="286">
        <f>'パターン2-2-7-1'!G293</f>
        <v>0</v>
      </c>
      <c r="E292" s="285"/>
      <c r="F292" s="287"/>
      <c r="G292" s="288">
        <f t="shared" si="1"/>
        <v>0</v>
      </c>
    </row>
    <row r="293" spans="1:7" s="77" customFormat="1" ht="32.1" customHeight="1">
      <c r="A293" s="91"/>
      <c r="B293" s="284">
        <f>'パターン2-2-7-1'!B294</f>
        <v>0</v>
      </c>
      <c r="C293" s="285"/>
      <c r="D293" s="286">
        <f>'パターン2-2-7-1'!G294</f>
        <v>0</v>
      </c>
      <c r="E293" s="285"/>
      <c r="F293" s="287"/>
      <c r="G293" s="288">
        <f t="shared" si="1"/>
        <v>0</v>
      </c>
    </row>
    <row r="294" spans="1:7" s="77" customFormat="1" ht="32.1" customHeight="1">
      <c r="A294" s="91"/>
      <c r="B294" s="284">
        <f>'パターン2-2-7-1'!B295</f>
        <v>0</v>
      </c>
      <c r="C294" s="285"/>
      <c r="D294" s="286">
        <f>'パターン2-2-7-1'!G295</f>
        <v>0</v>
      </c>
      <c r="E294" s="285"/>
      <c r="F294" s="287"/>
      <c r="G294" s="288">
        <f t="shared" si="1"/>
        <v>0</v>
      </c>
    </row>
    <row r="295" spans="1:7" s="77" customFormat="1" ht="32.1" customHeight="1">
      <c r="A295" s="91"/>
      <c r="B295" s="284">
        <f>'パターン2-2-7-1'!B296</f>
        <v>0</v>
      </c>
      <c r="C295" s="285"/>
      <c r="D295" s="286">
        <f>'パターン2-2-7-1'!G296</f>
        <v>0</v>
      </c>
      <c r="E295" s="285"/>
      <c r="F295" s="287"/>
      <c r="G295" s="288">
        <f t="shared" si="1"/>
        <v>0</v>
      </c>
    </row>
    <row r="296" spans="1:7" s="77" customFormat="1" ht="32.1" customHeight="1">
      <c r="A296" s="91"/>
      <c r="B296" s="284">
        <f>'パターン2-2-7-1'!B297</f>
        <v>0</v>
      </c>
      <c r="C296" s="285"/>
      <c r="D296" s="286">
        <f>'パターン2-2-7-1'!G297</f>
        <v>0</v>
      </c>
      <c r="E296" s="285"/>
      <c r="F296" s="287"/>
      <c r="G296" s="288">
        <f t="shared" si="1"/>
        <v>0</v>
      </c>
    </row>
    <row r="297" spans="1:7" s="77" customFormat="1" ht="32.1" customHeight="1">
      <c r="A297" s="91"/>
      <c r="B297" s="284">
        <f>'パターン2-2-7-1'!B298</f>
        <v>0</v>
      </c>
      <c r="C297" s="285"/>
      <c r="D297" s="286">
        <f>'パターン2-2-7-1'!G298</f>
        <v>0</v>
      </c>
      <c r="E297" s="285"/>
      <c r="F297" s="287"/>
      <c r="G297" s="288">
        <f t="shared" si="1"/>
        <v>0</v>
      </c>
    </row>
    <row r="298" spans="1:7" s="77" customFormat="1" ht="32.1" customHeight="1">
      <c r="A298" s="91"/>
      <c r="B298" s="284">
        <f>'パターン2-2-7-1'!B299</f>
        <v>0</v>
      </c>
      <c r="C298" s="285"/>
      <c r="D298" s="286">
        <f>'パターン2-2-7-1'!G299</f>
        <v>0</v>
      </c>
      <c r="E298" s="285"/>
      <c r="F298" s="287"/>
      <c r="G298" s="288">
        <f t="shared" si="1"/>
        <v>0</v>
      </c>
    </row>
    <row r="299" spans="1:7" s="77" customFormat="1" ht="32.1" customHeight="1">
      <c r="A299" s="91"/>
      <c r="B299" s="284">
        <f>'パターン2-2-7-1'!B300</f>
        <v>0</v>
      </c>
      <c r="C299" s="285"/>
      <c r="D299" s="286">
        <f>'パターン2-2-7-1'!G300</f>
        <v>0</v>
      </c>
      <c r="E299" s="285"/>
      <c r="F299" s="287"/>
      <c r="G299" s="288">
        <f t="shared" si="1"/>
        <v>0</v>
      </c>
    </row>
    <row r="300" spans="1:7" s="77" customFormat="1" ht="32.1" customHeight="1">
      <c r="A300" s="91"/>
      <c r="B300" s="284">
        <f>'パターン2-2-7-1'!B301</f>
        <v>0</v>
      </c>
      <c r="C300" s="285"/>
      <c r="D300" s="286">
        <f>'パターン2-2-7-1'!G301</f>
        <v>0</v>
      </c>
      <c r="E300" s="285"/>
      <c r="F300" s="287"/>
      <c r="G300" s="288">
        <f t="shared" si="1"/>
        <v>0</v>
      </c>
    </row>
    <row r="301" spans="1:7" s="77" customFormat="1" ht="32.1" customHeight="1">
      <c r="A301" s="91"/>
      <c r="B301" s="284">
        <f>'パターン2-2-7-1'!B302</f>
        <v>0</v>
      </c>
      <c r="C301" s="285"/>
      <c r="D301" s="286">
        <f>'パターン2-2-7-1'!G302</f>
        <v>0</v>
      </c>
      <c r="E301" s="285"/>
      <c r="F301" s="287"/>
      <c r="G301" s="288">
        <f t="shared" si="1"/>
        <v>0</v>
      </c>
    </row>
    <row r="302" spans="1:7" s="77" customFormat="1" ht="32.1" customHeight="1">
      <c r="A302" s="91"/>
      <c r="B302" s="284">
        <f>'パターン2-2-7-1'!B303</f>
        <v>0</v>
      </c>
      <c r="C302" s="285"/>
      <c r="D302" s="286">
        <f>'パターン2-2-7-1'!G303</f>
        <v>0</v>
      </c>
      <c r="E302" s="285"/>
      <c r="F302" s="287"/>
      <c r="G302" s="288">
        <f t="shared" si="1"/>
        <v>0</v>
      </c>
    </row>
    <row r="303" spans="1:7" s="77" customFormat="1" ht="32.1" customHeight="1">
      <c r="A303" s="91"/>
      <c r="B303" s="284">
        <f>'パターン2-2-7-1'!B304</f>
        <v>0</v>
      </c>
      <c r="C303" s="285"/>
      <c r="D303" s="286">
        <f>'パターン2-2-7-1'!G304</f>
        <v>0</v>
      </c>
      <c r="E303" s="285"/>
      <c r="F303" s="287"/>
      <c r="G303" s="288">
        <f t="shared" si="1"/>
        <v>0</v>
      </c>
    </row>
    <row r="304" spans="1:7" s="77" customFormat="1" ht="32.1" customHeight="1">
      <c r="A304" s="91"/>
      <c r="B304" s="284">
        <f>'パターン2-2-7-1'!B305</f>
        <v>0</v>
      </c>
      <c r="C304" s="285"/>
      <c r="D304" s="286">
        <f>'パターン2-2-7-1'!G305</f>
        <v>0</v>
      </c>
      <c r="E304" s="285"/>
      <c r="F304" s="287"/>
      <c r="G304" s="288">
        <f t="shared" si="1"/>
        <v>0</v>
      </c>
    </row>
    <row r="305" spans="1:7" s="77" customFormat="1" ht="32.1" customHeight="1">
      <c r="A305" s="91"/>
      <c r="B305" s="284">
        <f>'パターン2-2-7-1'!B306</f>
        <v>0</v>
      </c>
      <c r="C305" s="285"/>
      <c r="D305" s="286">
        <f>'パターン2-2-7-1'!G306</f>
        <v>0</v>
      </c>
      <c r="E305" s="285"/>
      <c r="F305" s="287"/>
      <c r="G305" s="288">
        <f t="shared" si="1"/>
        <v>0</v>
      </c>
    </row>
    <row r="306" spans="1:7" s="77" customFormat="1" ht="32.1" customHeight="1">
      <c r="A306" s="91"/>
      <c r="B306" s="284">
        <f>'パターン2-2-7-1'!B307</f>
        <v>0</v>
      </c>
      <c r="C306" s="285"/>
      <c r="D306" s="286">
        <f>'パターン2-2-7-1'!G307</f>
        <v>0</v>
      </c>
      <c r="E306" s="285"/>
      <c r="F306" s="287"/>
      <c r="G306" s="288">
        <f t="shared" si="1"/>
        <v>0</v>
      </c>
    </row>
    <row r="307" spans="1:7" s="77" customFormat="1" ht="32.1" customHeight="1">
      <c r="A307" s="91"/>
      <c r="B307" s="284">
        <f>'パターン2-2-7-1'!B308</f>
        <v>0</v>
      </c>
      <c r="C307" s="285"/>
      <c r="D307" s="286">
        <f>'パターン2-2-7-1'!G308</f>
        <v>0</v>
      </c>
      <c r="E307" s="285"/>
      <c r="F307" s="287"/>
      <c r="G307" s="288">
        <f t="shared" si="1"/>
        <v>0</v>
      </c>
    </row>
    <row r="308" spans="1:7" s="77" customFormat="1" ht="32.1" customHeight="1">
      <c r="A308" s="91"/>
      <c r="B308" s="284">
        <f>'パターン2-2-7-1'!B309</f>
        <v>0</v>
      </c>
      <c r="C308" s="285"/>
      <c r="D308" s="286">
        <f>'パターン2-2-7-1'!G309</f>
        <v>0</v>
      </c>
      <c r="E308" s="285"/>
      <c r="F308" s="287"/>
      <c r="G308" s="288">
        <f t="shared" si="1"/>
        <v>0</v>
      </c>
    </row>
    <row r="309" spans="1:7" s="77" customFormat="1" ht="32.1" customHeight="1">
      <c r="A309" s="91"/>
      <c r="B309" s="284">
        <f>'パターン2-2-7-1'!B310</f>
        <v>0</v>
      </c>
      <c r="C309" s="285"/>
      <c r="D309" s="286">
        <f>'パターン2-2-7-1'!G310</f>
        <v>0</v>
      </c>
      <c r="E309" s="285"/>
      <c r="F309" s="287"/>
      <c r="G309" s="288">
        <f t="shared" si="1"/>
        <v>0</v>
      </c>
    </row>
    <row r="310" spans="1:7" s="77" customFormat="1" ht="32.1" customHeight="1">
      <c r="A310" s="91"/>
      <c r="B310" s="284">
        <f>'パターン2-2-7-1'!B311</f>
        <v>0</v>
      </c>
      <c r="C310" s="285"/>
      <c r="D310" s="286">
        <f>'パターン2-2-7-1'!G311</f>
        <v>0</v>
      </c>
      <c r="E310" s="285"/>
      <c r="F310" s="287"/>
      <c r="G310" s="288">
        <f t="shared" si="1"/>
        <v>0</v>
      </c>
    </row>
    <row r="311" spans="1:7" s="77" customFormat="1" ht="32.1" customHeight="1">
      <c r="A311" s="91"/>
      <c r="B311" s="284">
        <f>'パターン2-2-7-1'!B312</f>
        <v>0</v>
      </c>
      <c r="C311" s="285"/>
      <c r="D311" s="286">
        <f>'パターン2-2-7-1'!G312</f>
        <v>0</v>
      </c>
      <c r="E311" s="285"/>
      <c r="F311" s="287"/>
      <c r="G311" s="288">
        <f t="shared" si="1"/>
        <v>0</v>
      </c>
    </row>
    <row r="312" spans="1:7" s="77" customFormat="1" ht="32.1" customHeight="1">
      <c r="A312" s="91"/>
      <c r="B312" s="284">
        <f>'パターン2-2-7-1'!B313</f>
        <v>0</v>
      </c>
      <c r="C312" s="285"/>
      <c r="D312" s="286">
        <f>'パターン2-2-7-1'!G313</f>
        <v>0</v>
      </c>
      <c r="E312" s="285"/>
      <c r="F312" s="287"/>
      <c r="G312" s="288">
        <f t="shared" si="1"/>
        <v>0</v>
      </c>
    </row>
    <row r="313" spans="1:7" s="77" customFormat="1" ht="32.1" customHeight="1">
      <c r="A313" s="91"/>
      <c r="B313" s="284">
        <f>'パターン2-2-7-1'!B314</f>
        <v>0</v>
      </c>
      <c r="C313" s="285"/>
      <c r="D313" s="286">
        <f>'パターン2-2-7-1'!G314</f>
        <v>0</v>
      </c>
      <c r="E313" s="285"/>
      <c r="F313" s="287"/>
      <c r="G313" s="288">
        <f t="shared" si="1"/>
        <v>0</v>
      </c>
    </row>
    <row r="314" spans="1:7" s="77" customFormat="1" ht="32.1" customHeight="1">
      <c r="A314" s="91"/>
      <c r="B314" s="284">
        <f>'パターン2-2-7-1'!B315</f>
        <v>0</v>
      </c>
      <c r="C314" s="285"/>
      <c r="D314" s="286">
        <f>'パターン2-2-7-1'!G315</f>
        <v>0</v>
      </c>
      <c r="E314" s="285"/>
      <c r="F314" s="287"/>
      <c r="G314" s="288">
        <f t="shared" si="1"/>
        <v>0</v>
      </c>
    </row>
    <row r="315" spans="1:7" s="77" customFormat="1" ht="32.1" customHeight="1">
      <c r="A315" s="91"/>
      <c r="B315" s="284">
        <f>'パターン2-2-7-1'!B316</f>
        <v>0</v>
      </c>
      <c r="C315" s="285"/>
      <c r="D315" s="286">
        <f>'パターン2-2-7-1'!G316</f>
        <v>0</v>
      </c>
      <c r="E315" s="285"/>
      <c r="F315" s="287"/>
      <c r="G315" s="288">
        <f t="shared" si="1"/>
        <v>0</v>
      </c>
    </row>
    <row r="316" spans="1:7" s="77" customFormat="1" ht="32.1" customHeight="1">
      <c r="A316" s="91"/>
      <c r="B316" s="284">
        <f>'パターン2-2-7-1'!B317</f>
        <v>0</v>
      </c>
      <c r="C316" s="285"/>
      <c r="D316" s="286">
        <f>'パターン2-2-7-1'!G317</f>
        <v>0</v>
      </c>
      <c r="E316" s="285"/>
      <c r="F316" s="287"/>
      <c r="G316" s="288">
        <f t="shared" si="1"/>
        <v>0</v>
      </c>
    </row>
    <row r="317" spans="1:7" s="77" customFormat="1" ht="32.1" customHeight="1">
      <c r="A317" s="91"/>
      <c r="B317" s="284">
        <f>'パターン2-2-7-1'!B318</f>
        <v>0</v>
      </c>
      <c r="C317" s="285"/>
      <c r="D317" s="286">
        <f>'パターン2-2-7-1'!G318</f>
        <v>0</v>
      </c>
      <c r="E317" s="285"/>
      <c r="F317" s="287"/>
      <c r="G317" s="288">
        <f t="shared" si="1"/>
        <v>0</v>
      </c>
    </row>
    <row r="318" spans="1:7" s="77" customFormat="1" ht="32.1" customHeight="1">
      <c r="A318" s="91"/>
      <c r="B318" s="284">
        <f>'パターン2-2-7-1'!B319</f>
        <v>0</v>
      </c>
      <c r="C318" s="285"/>
      <c r="D318" s="286">
        <f>'パターン2-2-7-1'!G319</f>
        <v>0</v>
      </c>
      <c r="E318" s="285"/>
      <c r="F318" s="287"/>
      <c r="G318" s="288">
        <f t="shared" si="1"/>
        <v>0</v>
      </c>
    </row>
    <row r="319" spans="1:7" s="77" customFormat="1" ht="32.1" customHeight="1">
      <c r="A319" s="91"/>
      <c r="B319" s="284">
        <f>'パターン2-2-7-1'!B320</f>
        <v>0</v>
      </c>
      <c r="C319" s="285"/>
      <c r="D319" s="286">
        <f>'パターン2-2-7-1'!G320</f>
        <v>0</v>
      </c>
      <c r="E319" s="285"/>
      <c r="F319" s="287"/>
      <c r="G319" s="288">
        <f t="shared" si="1"/>
        <v>0</v>
      </c>
    </row>
    <row r="320" spans="1:7" s="77" customFormat="1" ht="32.1" customHeight="1">
      <c r="A320" s="91"/>
      <c r="B320" s="284">
        <f>'パターン2-2-7-1'!B321</f>
        <v>0</v>
      </c>
      <c r="C320" s="285"/>
      <c r="D320" s="286">
        <f>'パターン2-2-7-1'!G321</f>
        <v>0</v>
      </c>
      <c r="E320" s="285"/>
      <c r="F320" s="287"/>
      <c r="G320" s="288">
        <f t="shared" si="1"/>
        <v>0</v>
      </c>
    </row>
    <row r="321" spans="1:7" s="77" customFormat="1" ht="32.1" customHeight="1">
      <c r="A321" s="91"/>
      <c r="B321" s="284">
        <f>'パターン2-2-7-1'!B322</f>
        <v>0</v>
      </c>
      <c r="C321" s="285"/>
      <c r="D321" s="286">
        <f>'パターン2-2-7-1'!G322</f>
        <v>0</v>
      </c>
      <c r="E321" s="285"/>
      <c r="F321" s="287"/>
      <c r="G321" s="288">
        <f t="shared" si="1"/>
        <v>0</v>
      </c>
    </row>
    <row r="322" spans="1:7" s="77" customFormat="1" ht="32.1" customHeight="1">
      <c r="A322" s="91"/>
      <c r="B322" s="284">
        <f>'パターン2-2-7-1'!B323</f>
        <v>0</v>
      </c>
      <c r="C322" s="285"/>
      <c r="D322" s="286">
        <f>'パターン2-2-7-1'!G323</f>
        <v>0</v>
      </c>
      <c r="E322" s="285"/>
      <c r="F322" s="287"/>
      <c r="G322" s="288">
        <f t="shared" si="1"/>
        <v>0</v>
      </c>
    </row>
    <row r="323" spans="1:7" s="77" customFormat="1" ht="32.1" customHeight="1">
      <c r="A323" s="91"/>
      <c r="B323" s="284">
        <f>'パターン2-2-7-1'!B324</f>
        <v>0</v>
      </c>
      <c r="C323" s="285"/>
      <c r="D323" s="286">
        <f>'パターン2-2-7-1'!G324</f>
        <v>0</v>
      </c>
      <c r="E323" s="285"/>
      <c r="F323" s="287"/>
      <c r="G323" s="288">
        <f t="shared" si="1"/>
        <v>0</v>
      </c>
    </row>
    <row r="324" spans="1:7" s="77" customFormat="1" ht="32.1" customHeight="1">
      <c r="A324" s="91"/>
      <c r="B324" s="284">
        <f>'パターン2-2-7-1'!B325</f>
        <v>0</v>
      </c>
      <c r="C324" s="285"/>
      <c r="D324" s="286">
        <f>'パターン2-2-7-1'!G325</f>
        <v>0</v>
      </c>
      <c r="E324" s="285"/>
      <c r="F324" s="287"/>
      <c r="G324" s="288">
        <f t="shared" si="1"/>
        <v>0</v>
      </c>
    </row>
    <row r="325" spans="1:7" s="77" customFormat="1" ht="32.1" customHeight="1">
      <c r="A325" s="91"/>
      <c r="B325" s="284">
        <f>'パターン2-2-7-1'!B326</f>
        <v>0</v>
      </c>
      <c r="C325" s="285"/>
      <c r="D325" s="286">
        <f>'パターン2-2-7-1'!G326</f>
        <v>0</v>
      </c>
      <c r="E325" s="285"/>
      <c r="F325" s="287"/>
      <c r="G325" s="288">
        <f t="shared" si="1"/>
        <v>0</v>
      </c>
    </row>
    <row r="326" spans="1:7" s="77" customFormat="1" ht="32.1" customHeight="1">
      <c r="A326" s="91"/>
      <c r="B326" s="284">
        <f>'パターン2-2-7-1'!B327</f>
        <v>0</v>
      </c>
      <c r="C326" s="285"/>
      <c r="D326" s="286">
        <f>'パターン2-2-7-1'!G327</f>
        <v>0</v>
      </c>
      <c r="E326" s="285"/>
      <c r="F326" s="287"/>
      <c r="G326" s="288">
        <f t="shared" si="1"/>
        <v>0</v>
      </c>
    </row>
    <row r="327" spans="1:7" s="77" customFormat="1" ht="32.1" customHeight="1">
      <c r="A327" s="91"/>
      <c r="B327" s="284">
        <f>'パターン2-2-7-1'!B328</f>
        <v>0</v>
      </c>
      <c r="C327" s="285"/>
      <c r="D327" s="286">
        <f>'パターン2-2-7-1'!G328</f>
        <v>0</v>
      </c>
      <c r="E327" s="285"/>
      <c r="F327" s="287"/>
      <c r="G327" s="288">
        <f t="shared" si="1"/>
        <v>0</v>
      </c>
    </row>
    <row r="328" spans="1:7" s="77" customFormat="1" ht="32.1" customHeight="1">
      <c r="A328" s="91"/>
      <c r="B328" s="284">
        <f>'パターン2-2-7-1'!B329</f>
        <v>0</v>
      </c>
      <c r="C328" s="285"/>
      <c r="D328" s="286">
        <f>'パターン2-2-7-1'!G329</f>
        <v>0</v>
      </c>
      <c r="E328" s="285"/>
      <c r="F328" s="287"/>
      <c r="G328" s="288">
        <f t="shared" si="1"/>
        <v>0</v>
      </c>
    </row>
    <row r="329" spans="1:7" s="77" customFormat="1" ht="32.1" customHeight="1">
      <c r="A329" s="91"/>
      <c r="B329" s="284">
        <f>'パターン2-2-7-1'!B330</f>
        <v>0</v>
      </c>
      <c r="C329" s="285"/>
      <c r="D329" s="286">
        <f>'パターン2-2-7-1'!G330</f>
        <v>0</v>
      </c>
      <c r="E329" s="285"/>
      <c r="F329" s="287"/>
      <c r="G329" s="288">
        <f t="shared" si="1"/>
        <v>0</v>
      </c>
    </row>
    <row r="330" spans="1:7" s="77" customFormat="1" ht="32.1" customHeight="1">
      <c r="A330" s="91"/>
      <c r="B330" s="284">
        <f>'パターン2-2-7-1'!B331</f>
        <v>0</v>
      </c>
      <c r="C330" s="285"/>
      <c r="D330" s="286">
        <f>'パターン2-2-7-1'!G331</f>
        <v>0</v>
      </c>
      <c r="E330" s="285"/>
      <c r="F330" s="287"/>
      <c r="G330" s="288">
        <f t="shared" ref="G330:G393" si="2">D330+E330+F330-C330</f>
        <v>0</v>
      </c>
    </row>
    <row r="331" spans="1:7" s="77" customFormat="1" ht="32.1" customHeight="1">
      <c r="A331" s="91"/>
      <c r="B331" s="284">
        <f>'パターン2-2-7-1'!B332</f>
        <v>0</v>
      </c>
      <c r="C331" s="285"/>
      <c r="D331" s="286">
        <f>'パターン2-2-7-1'!G332</f>
        <v>0</v>
      </c>
      <c r="E331" s="285"/>
      <c r="F331" s="287"/>
      <c r="G331" s="288">
        <f t="shared" si="2"/>
        <v>0</v>
      </c>
    </row>
    <row r="332" spans="1:7" s="77" customFormat="1" ht="32.1" customHeight="1">
      <c r="A332" s="91"/>
      <c r="B332" s="284">
        <f>'パターン2-2-7-1'!B333</f>
        <v>0</v>
      </c>
      <c r="C332" s="285"/>
      <c r="D332" s="286">
        <f>'パターン2-2-7-1'!G333</f>
        <v>0</v>
      </c>
      <c r="E332" s="285"/>
      <c r="F332" s="287"/>
      <c r="G332" s="288">
        <f t="shared" si="2"/>
        <v>0</v>
      </c>
    </row>
    <row r="333" spans="1:7" s="77" customFormat="1" ht="32.1" customHeight="1">
      <c r="A333" s="91"/>
      <c r="B333" s="284">
        <f>'パターン2-2-7-1'!B334</f>
        <v>0</v>
      </c>
      <c r="C333" s="285"/>
      <c r="D333" s="286">
        <f>'パターン2-2-7-1'!G334</f>
        <v>0</v>
      </c>
      <c r="E333" s="285"/>
      <c r="F333" s="287"/>
      <c r="G333" s="288">
        <f t="shared" si="2"/>
        <v>0</v>
      </c>
    </row>
    <row r="334" spans="1:7" s="77" customFormat="1" ht="32.1" customHeight="1">
      <c r="A334" s="91"/>
      <c r="B334" s="284">
        <f>'パターン2-2-7-1'!B335</f>
        <v>0</v>
      </c>
      <c r="C334" s="285"/>
      <c r="D334" s="286">
        <f>'パターン2-2-7-1'!G335</f>
        <v>0</v>
      </c>
      <c r="E334" s="285"/>
      <c r="F334" s="287"/>
      <c r="G334" s="288">
        <f t="shared" si="2"/>
        <v>0</v>
      </c>
    </row>
    <row r="335" spans="1:7" s="77" customFormat="1" ht="32.1" customHeight="1">
      <c r="A335" s="91"/>
      <c r="B335" s="284">
        <f>'パターン2-2-7-1'!B336</f>
        <v>0</v>
      </c>
      <c r="C335" s="285"/>
      <c r="D335" s="286">
        <f>'パターン2-2-7-1'!G336</f>
        <v>0</v>
      </c>
      <c r="E335" s="285"/>
      <c r="F335" s="287"/>
      <c r="G335" s="288">
        <f t="shared" si="2"/>
        <v>0</v>
      </c>
    </row>
    <row r="336" spans="1:7" s="77" customFormat="1" ht="32.1" customHeight="1">
      <c r="A336" s="91"/>
      <c r="B336" s="284">
        <f>'パターン2-2-7-1'!B337</f>
        <v>0</v>
      </c>
      <c r="C336" s="285"/>
      <c r="D336" s="286">
        <f>'パターン2-2-7-1'!G337</f>
        <v>0</v>
      </c>
      <c r="E336" s="285"/>
      <c r="F336" s="287"/>
      <c r="G336" s="288">
        <f t="shared" si="2"/>
        <v>0</v>
      </c>
    </row>
    <row r="337" spans="1:7" s="77" customFormat="1" ht="32.1" customHeight="1">
      <c r="A337" s="91"/>
      <c r="B337" s="284">
        <f>'パターン2-2-7-1'!B338</f>
        <v>0</v>
      </c>
      <c r="C337" s="285"/>
      <c r="D337" s="286">
        <f>'パターン2-2-7-1'!G338</f>
        <v>0</v>
      </c>
      <c r="E337" s="285"/>
      <c r="F337" s="287"/>
      <c r="G337" s="288">
        <f t="shared" si="2"/>
        <v>0</v>
      </c>
    </row>
    <row r="338" spans="1:7" s="77" customFormat="1" ht="32.1" customHeight="1">
      <c r="A338" s="91"/>
      <c r="B338" s="284">
        <f>'パターン2-2-7-1'!B339</f>
        <v>0</v>
      </c>
      <c r="C338" s="285"/>
      <c r="D338" s="286">
        <f>'パターン2-2-7-1'!G339</f>
        <v>0</v>
      </c>
      <c r="E338" s="285"/>
      <c r="F338" s="287"/>
      <c r="G338" s="288">
        <f t="shared" si="2"/>
        <v>0</v>
      </c>
    </row>
    <row r="339" spans="1:7" s="77" customFormat="1" ht="32.1" customHeight="1">
      <c r="A339" s="91"/>
      <c r="B339" s="284">
        <f>'パターン2-2-7-1'!B340</f>
        <v>0</v>
      </c>
      <c r="C339" s="285"/>
      <c r="D339" s="286">
        <f>'パターン2-2-7-1'!G340</f>
        <v>0</v>
      </c>
      <c r="E339" s="285"/>
      <c r="F339" s="287"/>
      <c r="G339" s="288">
        <f t="shared" si="2"/>
        <v>0</v>
      </c>
    </row>
    <row r="340" spans="1:7" s="77" customFormat="1" ht="32.1" customHeight="1">
      <c r="A340" s="91"/>
      <c r="B340" s="284">
        <f>'パターン2-2-7-1'!B341</f>
        <v>0</v>
      </c>
      <c r="C340" s="285"/>
      <c r="D340" s="286">
        <f>'パターン2-2-7-1'!G341</f>
        <v>0</v>
      </c>
      <c r="E340" s="285"/>
      <c r="F340" s="287"/>
      <c r="G340" s="288">
        <f t="shared" si="2"/>
        <v>0</v>
      </c>
    </row>
    <row r="341" spans="1:7" s="77" customFormat="1" ht="32.1" customHeight="1">
      <c r="A341" s="91"/>
      <c r="B341" s="284">
        <f>'パターン2-2-7-1'!B342</f>
        <v>0</v>
      </c>
      <c r="C341" s="285"/>
      <c r="D341" s="286">
        <f>'パターン2-2-7-1'!G342</f>
        <v>0</v>
      </c>
      <c r="E341" s="285"/>
      <c r="F341" s="287"/>
      <c r="G341" s="288">
        <f t="shared" si="2"/>
        <v>0</v>
      </c>
    </row>
    <row r="342" spans="1:7" s="77" customFormat="1" ht="32.1" customHeight="1">
      <c r="A342" s="91"/>
      <c r="B342" s="284">
        <f>'パターン2-2-7-1'!B343</f>
        <v>0</v>
      </c>
      <c r="C342" s="285"/>
      <c r="D342" s="286">
        <f>'パターン2-2-7-1'!G343</f>
        <v>0</v>
      </c>
      <c r="E342" s="285"/>
      <c r="F342" s="287"/>
      <c r="G342" s="288">
        <f t="shared" si="2"/>
        <v>0</v>
      </c>
    </row>
    <row r="343" spans="1:7" s="77" customFormat="1" ht="32.1" customHeight="1">
      <c r="A343" s="91"/>
      <c r="B343" s="284">
        <f>'パターン2-2-7-1'!B344</f>
        <v>0</v>
      </c>
      <c r="C343" s="285"/>
      <c r="D343" s="286">
        <f>'パターン2-2-7-1'!G344</f>
        <v>0</v>
      </c>
      <c r="E343" s="285"/>
      <c r="F343" s="287"/>
      <c r="G343" s="288">
        <f t="shared" si="2"/>
        <v>0</v>
      </c>
    </row>
    <row r="344" spans="1:7" s="77" customFormat="1" ht="32.1" customHeight="1">
      <c r="A344" s="91"/>
      <c r="B344" s="284">
        <f>'パターン2-2-7-1'!B345</f>
        <v>0</v>
      </c>
      <c r="C344" s="285"/>
      <c r="D344" s="286">
        <f>'パターン2-2-7-1'!G345</f>
        <v>0</v>
      </c>
      <c r="E344" s="285"/>
      <c r="F344" s="287"/>
      <c r="G344" s="288">
        <f t="shared" si="2"/>
        <v>0</v>
      </c>
    </row>
    <row r="345" spans="1:7" s="77" customFormat="1" ht="32.1" customHeight="1">
      <c r="A345" s="91"/>
      <c r="B345" s="284">
        <f>'パターン2-2-7-1'!B346</f>
        <v>0</v>
      </c>
      <c r="C345" s="285"/>
      <c r="D345" s="286">
        <f>'パターン2-2-7-1'!G346</f>
        <v>0</v>
      </c>
      <c r="E345" s="285"/>
      <c r="F345" s="287"/>
      <c r="G345" s="288">
        <f t="shared" si="2"/>
        <v>0</v>
      </c>
    </row>
    <row r="346" spans="1:7" s="77" customFormat="1" ht="32.1" customHeight="1">
      <c r="A346" s="91"/>
      <c r="B346" s="284">
        <f>'パターン2-2-7-1'!B347</f>
        <v>0</v>
      </c>
      <c r="C346" s="285"/>
      <c r="D346" s="286">
        <f>'パターン2-2-7-1'!G347</f>
        <v>0</v>
      </c>
      <c r="E346" s="285"/>
      <c r="F346" s="287"/>
      <c r="G346" s="288">
        <f t="shared" si="2"/>
        <v>0</v>
      </c>
    </row>
    <row r="347" spans="1:7" s="77" customFormat="1" ht="32.1" customHeight="1">
      <c r="A347" s="91"/>
      <c r="B347" s="284">
        <f>'パターン2-2-7-1'!B348</f>
        <v>0</v>
      </c>
      <c r="C347" s="285"/>
      <c r="D347" s="286">
        <f>'パターン2-2-7-1'!G348</f>
        <v>0</v>
      </c>
      <c r="E347" s="285"/>
      <c r="F347" s="287"/>
      <c r="G347" s="288">
        <f t="shared" si="2"/>
        <v>0</v>
      </c>
    </row>
    <row r="348" spans="1:7" s="77" customFormat="1" ht="32.1" customHeight="1">
      <c r="A348" s="91"/>
      <c r="B348" s="284">
        <f>'パターン2-2-7-1'!B349</f>
        <v>0</v>
      </c>
      <c r="C348" s="285"/>
      <c r="D348" s="286">
        <f>'パターン2-2-7-1'!G349</f>
        <v>0</v>
      </c>
      <c r="E348" s="285"/>
      <c r="F348" s="287"/>
      <c r="G348" s="288">
        <f t="shared" si="2"/>
        <v>0</v>
      </c>
    </row>
    <row r="349" spans="1:7" s="77" customFormat="1" ht="32.1" customHeight="1">
      <c r="A349" s="91"/>
      <c r="B349" s="284">
        <f>'パターン2-2-7-1'!B350</f>
        <v>0</v>
      </c>
      <c r="C349" s="285"/>
      <c r="D349" s="286">
        <f>'パターン2-2-7-1'!G350</f>
        <v>0</v>
      </c>
      <c r="E349" s="285"/>
      <c r="F349" s="287"/>
      <c r="G349" s="288">
        <f t="shared" si="2"/>
        <v>0</v>
      </c>
    </row>
    <row r="350" spans="1:7" s="77" customFormat="1" ht="32.1" customHeight="1">
      <c r="A350" s="91"/>
      <c r="B350" s="284">
        <f>'パターン2-2-7-1'!B351</f>
        <v>0</v>
      </c>
      <c r="C350" s="285"/>
      <c r="D350" s="286">
        <f>'パターン2-2-7-1'!G351</f>
        <v>0</v>
      </c>
      <c r="E350" s="285"/>
      <c r="F350" s="287"/>
      <c r="G350" s="288">
        <f t="shared" si="2"/>
        <v>0</v>
      </c>
    </row>
    <row r="351" spans="1:7" s="77" customFormat="1" ht="32.1" customHeight="1">
      <c r="A351" s="91"/>
      <c r="B351" s="284">
        <f>'パターン2-2-7-1'!B352</f>
        <v>0</v>
      </c>
      <c r="C351" s="285"/>
      <c r="D351" s="286">
        <f>'パターン2-2-7-1'!G352</f>
        <v>0</v>
      </c>
      <c r="E351" s="285"/>
      <c r="F351" s="287"/>
      <c r="G351" s="288">
        <f t="shared" si="2"/>
        <v>0</v>
      </c>
    </row>
    <row r="352" spans="1:7" s="77" customFormat="1" ht="32.1" customHeight="1">
      <c r="A352" s="91"/>
      <c r="B352" s="284">
        <f>'パターン2-2-7-1'!B353</f>
        <v>0</v>
      </c>
      <c r="C352" s="285"/>
      <c r="D352" s="286">
        <f>'パターン2-2-7-1'!G353</f>
        <v>0</v>
      </c>
      <c r="E352" s="285"/>
      <c r="F352" s="287"/>
      <c r="G352" s="288">
        <f t="shared" si="2"/>
        <v>0</v>
      </c>
    </row>
    <row r="353" spans="1:7" s="77" customFormat="1" ht="32.1" customHeight="1">
      <c r="A353" s="91"/>
      <c r="B353" s="284">
        <f>'パターン2-2-7-1'!B354</f>
        <v>0</v>
      </c>
      <c r="C353" s="285"/>
      <c r="D353" s="286">
        <f>'パターン2-2-7-1'!G354</f>
        <v>0</v>
      </c>
      <c r="E353" s="285"/>
      <c r="F353" s="287"/>
      <c r="G353" s="288">
        <f t="shared" si="2"/>
        <v>0</v>
      </c>
    </row>
    <row r="354" spans="1:7" s="77" customFormat="1" ht="32.1" customHeight="1">
      <c r="A354" s="91"/>
      <c r="B354" s="284">
        <f>'パターン2-2-7-1'!B355</f>
        <v>0</v>
      </c>
      <c r="C354" s="285"/>
      <c r="D354" s="286">
        <f>'パターン2-2-7-1'!G355</f>
        <v>0</v>
      </c>
      <c r="E354" s="285"/>
      <c r="F354" s="287"/>
      <c r="G354" s="288">
        <f t="shared" si="2"/>
        <v>0</v>
      </c>
    </row>
    <row r="355" spans="1:7" s="77" customFormat="1" ht="32.1" customHeight="1">
      <c r="A355" s="91"/>
      <c r="B355" s="284">
        <f>'パターン2-2-7-1'!B356</f>
        <v>0</v>
      </c>
      <c r="C355" s="285"/>
      <c r="D355" s="286">
        <f>'パターン2-2-7-1'!G356</f>
        <v>0</v>
      </c>
      <c r="E355" s="285"/>
      <c r="F355" s="287"/>
      <c r="G355" s="288">
        <f t="shared" si="2"/>
        <v>0</v>
      </c>
    </row>
    <row r="356" spans="1:7" s="77" customFormat="1" ht="32.1" customHeight="1">
      <c r="A356" s="91"/>
      <c r="B356" s="284">
        <f>'パターン2-2-7-1'!B357</f>
        <v>0</v>
      </c>
      <c r="C356" s="285"/>
      <c r="D356" s="286">
        <f>'パターン2-2-7-1'!G357</f>
        <v>0</v>
      </c>
      <c r="E356" s="285"/>
      <c r="F356" s="287"/>
      <c r="G356" s="288">
        <f t="shared" si="2"/>
        <v>0</v>
      </c>
    </row>
    <row r="357" spans="1:7" s="77" customFormat="1" ht="32.1" customHeight="1">
      <c r="A357" s="91"/>
      <c r="B357" s="284">
        <f>'パターン2-2-7-1'!B358</f>
        <v>0</v>
      </c>
      <c r="C357" s="285"/>
      <c r="D357" s="286">
        <f>'パターン2-2-7-1'!G358</f>
        <v>0</v>
      </c>
      <c r="E357" s="285"/>
      <c r="F357" s="287"/>
      <c r="G357" s="288">
        <f t="shared" si="2"/>
        <v>0</v>
      </c>
    </row>
    <row r="358" spans="1:7" s="77" customFormat="1" ht="32.1" customHeight="1">
      <c r="A358" s="91"/>
      <c r="B358" s="284">
        <f>'パターン2-2-7-1'!B359</f>
        <v>0</v>
      </c>
      <c r="C358" s="285"/>
      <c r="D358" s="286">
        <f>'パターン2-2-7-1'!G359</f>
        <v>0</v>
      </c>
      <c r="E358" s="285"/>
      <c r="F358" s="287"/>
      <c r="G358" s="288">
        <f t="shared" si="2"/>
        <v>0</v>
      </c>
    </row>
    <row r="359" spans="1:7" s="77" customFormat="1" ht="32.1" customHeight="1">
      <c r="A359" s="91"/>
      <c r="B359" s="284">
        <f>'パターン2-2-7-1'!B360</f>
        <v>0</v>
      </c>
      <c r="C359" s="285"/>
      <c r="D359" s="286">
        <f>'パターン2-2-7-1'!G360</f>
        <v>0</v>
      </c>
      <c r="E359" s="285"/>
      <c r="F359" s="287"/>
      <c r="G359" s="288">
        <f t="shared" si="2"/>
        <v>0</v>
      </c>
    </row>
    <row r="360" spans="1:7" s="77" customFormat="1" ht="32.1" customHeight="1">
      <c r="A360" s="91"/>
      <c r="B360" s="284">
        <f>'パターン2-2-7-1'!B361</f>
        <v>0</v>
      </c>
      <c r="C360" s="285"/>
      <c r="D360" s="286">
        <f>'パターン2-2-7-1'!G361</f>
        <v>0</v>
      </c>
      <c r="E360" s="285"/>
      <c r="F360" s="287"/>
      <c r="G360" s="288">
        <f t="shared" si="2"/>
        <v>0</v>
      </c>
    </row>
    <row r="361" spans="1:7" s="77" customFormat="1" ht="32.1" customHeight="1">
      <c r="A361" s="91"/>
      <c r="B361" s="284">
        <f>'パターン2-2-7-1'!B362</f>
        <v>0</v>
      </c>
      <c r="C361" s="285"/>
      <c r="D361" s="286">
        <f>'パターン2-2-7-1'!G362</f>
        <v>0</v>
      </c>
      <c r="E361" s="285"/>
      <c r="F361" s="287"/>
      <c r="G361" s="288">
        <f t="shared" si="2"/>
        <v>0</v>
      </c>
    </row>
    <row r="362" spans="1:7" s="77" customFormat="1" ht="32.1" customHeight="1">
      <c r="A362" s="91"/>
      <c r="B362" s="284">
        <f>'パターン2-2-7-1'!B363</f>
        <v>0</v>
      </c>
      <c r="C362" s="285"/>
      <c r="D362" s="286">
        <f>'パターン2-2-7-1'!G363</f>
        <v>0</v>
      </c>
      <c r="E362" s="285"/>
      <c r="F362" s="287"/>
      <c r="G362" s="288">
        <f t="shared" si="2"/>
        <v>0</v>
      </c>
    </row>
    <row r="363" spans="1:7" s="77" customFormat="1" ht="32.1" customHeight="1">
      <c r="A363" s="91"/>
      <c r="B363" s="284">
        <f>'パターン2-2-7-1'!B364</f>
        <v>0</v>
      </c>
      <c r="C363" s="285"/>
      <c r="D363" s="286">
        <f>'パターン2-2-7-1'!G364</f>
        <v>0</v>
      </c>
      <c r="E363" s="285"/>
      <c r="F363" s="287"/>
      <c r="G363" s="288">
        <f t="shared" si="2"/>
        <v>0</v>
      </c>
    </row>
    <row r="364" spans="1:7" s="77" customFormat="1" ht="32.1" customHeight="1">
      <c r="A364" s="91"/>
      <c r="B364" s="284">
        <f>'パターン2-2-7-1'!B365</f>
        <v>0</v>
      </c>
      <c r="C364" s="285"/>
      <c r="D364" s="286">
        <f>'パターン2-2-7-1'!G365</f>
        <v>0</v>
      </c>
      <c r="E364" s="285"/>
      <c r="F364" s="287"/>
      <c r="G364" s="288">
        <f t="shared" si="2"/>
        <v>0</v>
      </c>
    </row>
    <row r="365" spans="1:7" s="77" customFormat="1" ht="32.1" customHeight="1">
      <c r="A365" s="91"/>
      <c r="B365" s="284">
        <f>'パターン2-2-7-1'!B366</f>
        <v>0</v>
      </c>
      <c r="C365" s="285"/>
      <c r="D365" s="286">
        <f>'パターン2-2-7-1'!G366</f>
        <v>0</v>
      </c>
      <c r="E365" s="285"/>
      <c r="F365" s="287"/>
      <c r="G365" s="288">
        <f t="shared" si="2"/>
        <v>0</v>
      </c>
    </row>
    <row r="366" spans="1:7" s="77" customFormat="1" ht="32.1" customHeight="1">
      <c r="A366" s="91"/>
      <c r="B366" s="284">
        <f>'パターン2-2-7-1'!B367</f>
        <v>0</v>
      </c>
      <c r="C366" s="285"/>
      <c r="D366" s="286">
        <f>'パターン2-2-7-1'!G367</f>
        <v>0</v>
      </c>
      <c r="E366" s="285"/>
      <c r="F366" s="287"/>
      <c r="G366" s="288">
        <f t="shared" si="2"/>
        <v>0</v>
      </c>
    </row>
    <row r="367" spans="1:7" s="77" customFormat="1" ht="32.1" customHeight="1">
      <c r="A367" s="91"/>
      <c r="B367" s="284">
        <f>'パターン2-2-7-1'!B368</f>
        <v>0</v>
      </c>
      <c r="C367" s="285"/>
      <c r="D367" s="286">
        <f>'パターン2-2-7-1'!G368</f>
        <v>0</v>
      </c>
      <c r="E367" s="285"/>
      <c r="F367" s="287"/>
      <c r="G367" s="288">
        <f t="shared" si="2"/>
        <v>0</v>
      </c>
    </row>
    <row r="368" spans="1:7" s="77" customFormat="1" ht="32.1" customHeight="1">
      <c r="A368" s="91"/>
      <c r="B368" s="284">
        <f>'パターン2-2-7-1'!B369</f>
        <v>0</v>
      </c>
      <c r="C368" s="285"/>
      <c r="D368" s="286">
        <f>'パターン2-2-7-1'!G369</f>
        <v>0</v>
      </c>
      <c r="E368" s="285"/>
      <c r="F368" s="287"/>
      <c r="G368" s="288">
        <f t="shared" si="2"/>
        <v>0</v>
      </c>
    </row>
    <row r="369" spans="1:7" s="77" customFormat="1" ht="32.1" customHeight="1">
      <c r="A369" s="91"/>
      <c r="B369" s="284">
        <f>'パターン2-2-7-1'!B370</f>
        <v>0</v>
      </c>
      <c r="C369" s="285"/>
      <c r="D369" s="286">
        <f>'パターン2-2-7-1'!G370</f>
        <v>0</v>
      </c>
      <c r="E369" s="285"/>
      <c r="F369" s="287"/>
      <c r="G369" s="288">
        <f t="shared" si="2"/>
        <v>0</v>
      </c>
    </row>
    <row r="370" spans="1:7" s="77" customFormat="1" ht="32.1" customHeight="1">
      <c r="A370" s="91"/>
      <c r="B370" s="284">
        <f>'パターン2-2-7-1'!B371</f>
        <v>0</v>
      </c>
      <c r="C370" s="285"/>
      <c r="D370" s="286">
        <f>'パターン2-2-7-1'!G371</f>
        <v>0</v>
      </c>
      <c r="E370" s="285"/>
      <c r="F370" s="287"/>
      <c r="G370" s="288">
        <f t="shared" si="2"/>
        <v>0</v>
      </c>
    </row>
    <row r="371" spans="1:7" s="77" customFormat="1" ht="32.1" customHeight="1">
      <c r="A371" s="91"/>
      <c r="B371" s="284">
        <f>'パターン2-2-7-1'!B372</f>
        <v>0</v>
      </c>
      <c r="C371" s="285"/>
      <c r="D371" s="286">
        <f>'パターン2-2-7-1'!G372</f>
        <v>0</v>
      </c>
      <c r="E371" s="285"/>
      <c r="F371" s="287"/>
      <c r="G371" s="288">
        <f t="shared" si="2"/>
        <v>0</v>
      </c>
    </row>
    <row r="372" spans="1:7" s="77" customFormat="1" ht="32.1" customHeight="1">
      <c r="A372" s="91"/>
      <c r="B372" s="284">
        <f>'パターン2-2-7-1'!B373</f>
        <v>0</v>
      </c>
      <c r="C372" s="285"/>
      <c r="D372" s="286">
        <f>'パターン2-2-7-1'!G373</f>
        <v>0</v>
      </c>
      <c r="E372" s="285"/>
      <c r="F372" s="287"/>
      <c r="G372" s="288">
        <f t="shared" si="2"/>
        <v>0</v>
      </c>
    </row>
    <row r="373" spans="1:7" s="77" customFormat="1" ht="32.1" customHeight="1">
      <c r="A373" s="91"/>
      <c r="B373" s="284">
        <f>'パターン2-2-7-1'!B374</f>
        <v>0</v>
      </c>
      <c r="C373" s="285"/>
      <c r="D373" s="286">
        <f>'パターン2-2-7-1'!G374</f>
        <v>0</v>
      </c>
      <c r="E373" s="285"/>
      <c r="F373" s="287"/>
      <c r="G373" s="288">
        <f t="shared" si="2"/>
        <v>0</v>
      </c>
    </row>
    <row r="374" spans="1:7" s="77" customFormat="1" ht="32.1" customHeight="1">
      <c r="A374" s="91"/>
      <c r="B374" s="284">
        <f>'パターン2-2-7-1'!B375</f>
        <v>0</v>
      </c>
      <c r="C374" s="285"/>
      <c r="D374" s="286">
        <f>'パターン2-2-7-1'!G375</f>
        <v>0</v>
      </c>
      <c r="E374" s="285"/>
      <c r="F374" s="287"/>
      <c r="G374" s="288">
        <f t="shared" si="2"/>
        <v>0</v>
      </c>
    </row>
    <row r="375" spans="1:7" s="77" customFormat="1" ht="32.1" customHeight="1">
      <c r="A375" s="91"/>
      <c r="B375" s="284">
        <f>'パターン2-2-7-1'!B376</f>
        <v>0</v>
      </c>
      <c r="C375" s="285"/>
      <c r="D375" s="286">
        <f>'パターン2-2-7-1'!G376</f>
        <v>0</v>
      </c>
      <c r="E375" s="285"/>
      <c r="F375" s="287"/>
      <c r="G375" s="288">
        <f t="shared" si="2"/>
        <v>0</v>
      </c>
    </row>
    <row r="376" spans="1:7" s="77" customFormat="1" ht="32.1" customHeight="1">
      <c r="A376" s="91"/>
      <c r="B376" s="284">
        <f>'パターン2-2-7-1'!B377</f>
        <v>0</v>
      </c>
      <c r="C376" s="285"/>
      <c r="D376" s="286">
        <f>'パターン2-2-7-1'!G377</f>
        <v>0</v>
      </c>
      <c r="E376" s="285"/>
      <c r="F376" s="287"/>
      <c r="G376" s="288">
        <f t="shared" si="2"/>
        <v>0</v>
      </c>
    </row>
    <row r="377" spans="1:7" s="77" customFormat="1" ht="32.1" customHeight="1">
      <c r="A377" s="91"/>
      <c r="B377" s="284">
        <f>'パターン2-2-7-1'!B378</f>
        <v>0</v>
      </c>
      <c r="C377" s="285"/>
      <c r="D377" s="286">
        <f>'パターン2-2-7-1'!G378</f>
        <v>0</v>
      </c>
      <c r="E377" s="285"/>
      <c r="F377" s="287"/>
      <c r="G377" s="288">
        <f t="shared" si="2"/>
        <v>0</v>
      </c>
    </row>
    <row r="378" spans="1:7" s="77" customFormat="1" ht="32.1" customHeight="1">
      <c r="A378" s="91"/>
      <c r="B378" s="284">
        <f>'パターン2-2-7-1'!B379</f>
        <v>0</v>
      </c>
      <c r="C378" s="285"/>
      <c r="D378" s="286">
        <f>'パターン2-2-7-1'!G379</f>
        <v>0</v>
      </c>
      <c r="E378" s="285"/>
      <c r="F378" s="287"/>
      <c r="G378" s="288">
        <f t="shared" si="2"/>
        <v>0</v>
      </c>
    </row>
    <row r="379" spans="1:7" s="77" customFormat="1" ht="32.1" customHeight="1">
      <c r="A379" s="91"/>
      <c r="B379" s="284">
        <f>'パターン2-2-7-1'!B380</f>
        <v>0</v>
      </c>
      <c r="C379" s="285"/>
      <c r="D379" s="286">
        <f>'パターン2-2-7-1'!G380</f>
        <v>0</v>
      </c>
      <c r="E379" s="285"/>
      <c r="F379" s="287"/>
      <c r="G379" s="288">
        <f t="shared" si="2"/>
        <v>0</v>
      </c>
    </row>
    <row r="380" spans="1:7" s="77" customFormat="1" ht="32.1" customHeight="1">
      <c r="A380" s="91"/>
      <c r="B380" s="284">
        <f>'パターン2-2-7-1'!B381</f>
        <v>0</v>
      </c>
      <c r="C380" s="285"/>
      <c r="D380" s="286">
        <f>'パターン2-2-7-1'!G381</f>
        <v>0</v>
      </c>
      <c r="E380" s="285"/>
      <c r="F380" s="287"/>
      <c r="G380" s="288">
        <f t="shared" si="2"/>
        <v>0</v>
      </c>
    </row>
    <row r="381" spans="1:7" s="77" customFormat="1" ht="32.1" customHeight="1">
      <c r="A381" s="91"/>
      <c r="B381" s="284">
        <f>'パターン2-2-7-1'!B382</f>
        <v>0</v>
      </c>
      <c r="C381" s="285"/>
      <c r="D381" s="286">
        <f>'パターン2-2-7-1'!G382</f>
        <v>0</v>
      </c>
      <c r="E381" s="285"/>
      <c r="F381" s="287"/>
      <c r="G381" s="288">
        <f t="shared" si="2"/>
        <v>0</v>
      </c>
    </row>
    <row r="382" spans="1:7" s="77" customFormat="1" ht="32.1" customHeight="1">
      <c r="A382" s="91"/>
      <c r="B382" s="284">
        <f>'パターン2-2-7-1'!B383</f>
        <v>0</v>
      </c>
      <c r="C382" s="285"/>
      <c r="D382" s="286">
        <f>'パターン2-2-7-1'!G383</f>
        <v>0</v>
      </c>
      <c r="E382" s="285"/>
      <c r="F382" s="287"/>
      <c r="G382" s="288">
        <f t="shared" si="2"/>
        <v>0</v>
      </c>
    </row>
    <row r="383" spans="1:7" s="77" customFormat="1" ht="32.1" customHeight="1">
      <c r="A383" s="91"/>
      <c r="B383" s="284">
        <f>'パターン2-2-7-1'!B384</f>
        <v>0</v>
      </c>
      <c r="C383" s="285"/>
      <c r="D383" s="286">
        <f>'パターン2-2-7-1'!G384</f>
        <v>0</v>
      </c>
      <c r="E383" s="285"/>
      <c r="F383" s="287"/>
      <c r="G383" s="288">
        <f t="shared" si="2"/>
        <v>0</v>
      </c>
    </row>
    <row r="384" spans="1:7" s="77" customFormat="1" ht="32.1" customHeight="1">
      <c r="A384" s="91"/>
      <c r="B384" s="284">
        <f>'パターン2-2-7-1'!B385</f>
        <v>0</v>
      </c>
      <c r="C384" s="285"/>
      <c r="D384" s="286">
        <f>'パターン2-2-7-1'!G385</f>
        <v>0</v>
      </c>
      <c r="E384" s="285"/>
      <c r="F384" s="287"/>
      <c r="G384" s="288">
        <f t="shared" si="2"/>
        <v>0</v>
      </c>
    </row>
    <row r="385" spans="1:7" s="77" customFormat="1" ht="32.1" customHeight="1">
      <c r="A385" s="91"/>
      <c r="B385" s="284">
        <f>'パターン2-2-7-1'!B386</f>
        <v>0</v>
      </c>
      <c r="C385" s="285"/>
      <c r="D385" s="286">
        <f>'パターン2-2-7-1'!G386</f>
        <v>0</v>
      </c>
      <c r="E385" s="285"/>
      <c r="F385" s="287"/>
      <c r="G385" s="288">
        <f t="shared" si="2"/>
        <v>0</v>
      </c>
    </row>
    <row r="386" spans="1:7" s="77" customFormat="1" ht="32.1" customHeight="1">
      <c r="A386" s="91"/>
      <c r="B386" s="284">
        <f>'パターン2-2-7-1'!B387</f>
        <v>0</v>
      </c>
      <c r="C386" s="285"/>
      <c r="D386" s="286">
        <f>'パターン2-2-7-1'!G387</f>
        <v>0</v>
      </c>
      <c r="E386" s="285"/>
      <c r="F386" s="287"/>
      <c r="G386" s="288">
        <f t="shared" si="2"/>
        <v>0</v>
      </c>
    </row>
    <row r="387" spans="1:7" s="77" customFormat="1" ht="32.1" customHeight="1">
      <c r="A387" s="91"/>
      <c r="B387" s="284">
        <f>'パターン2-2-7-1'!B388</f>
        <v>0</v>
      </c>
      <c r="C387" s="285"/>
      <c r="D387" s="286">
        <f>'パターン2-2-7-1'!G388</f>
        <v>0</v>
      </c>
      <c r="E387" s="285"/>
      <c r="F387" s="287"/>
      <c r="G387" s="288">
        <f t="shared" si="2"/>
        <v>0</v>
      </c>
    </row>
    <row r="388" spans="1:7" s="77" customFormat="1" ht="32.1" customHeight="1">
      <c r="A388" s="91"/>
      <c r="B388" s="284">
        <f>'パターン2-2-7-1'!B389</f>
        <v>0</v>
      </c>
      <c r="C388" s="285"/>
      <c r="D388" s="286">
        <f>'パターン2-2-7-1'!G389</f>
        <v>0</v>
      </c>
      <c r="E388" s="285"/>
      <c r="F388" s="287"/>
      <c r="G388" s="288">
        <f t="shared" si="2"/>
        <v>0</v>
      </c>
    </row>
    <row r="389" spans="1:7" s="77" customFormat="1" ht="32.1" customHeight="1">
      <c r="A389" s="91"/>
      <c r="B389" s="284">
        <f>'パターン2-2-7-1'!B390</f>
        <v>0</v>
      </c>
      <c r="C389" s="285"/>
      <c r="D389" s="286">
        <f>'パターン2-2-7-1'!G390</f>
        <v>0</v>
      </c>
      <c r="E389" s="285"/>
      <c r="F389" s="287"/>
      <c r="G389" s="288">
        <f t="shared" si="2"/>
        <v>0</v>
      </c>
    </row>
    <row r="390" spans="1:7" s="77" customFormat="1" ht="32.1" customHeight="1">
      <c r="A390" s="91"/>
      <c r="B390" s="284">
        <f>'パターン2-2-7-1'!B391</f>
        <v>0</v>
      </c>
      <c r="C390" s="285"/>
      <c r="D390" s="286">
        <f>'パターン2-2-7-1'!G391</f>
        <v>0</v>
      </c>
      <c r="E390" s="285"/>
      <c r="F390" s="287"/>
      <c r="G390" s="288">
        <f t="shared" si="2"/>
        <v>0</v>
      </c>
    </row>
    <row r="391" spans="1:7" s="77" customFormat="1" ht="32.1" customHeight="1">
      <c r="A391" s="91"/>
      <c r="B391" s="284">
        <f>'パターン2-2-7-1'!B392</f>
        <v>0</v>
      </c>
      <c r="C391" s="285"/>
      <c r="D391" s="286">
        <f>'パターン2-2-7-1'!G392</f>
        <v>0</v>
      </c>
      <c r="E391" s="285"/>
      <c r="F391" s="287"/>
      <c r="G391" s="288">
        <f t="shared" si="2"/>
        <v>0</v>
      </c>
    </row>
    <row r="392" spans="1:7" s="77" customFormat="1" ht="32.1" customHeight="1">
      <c r="A392" s="91"/>
      <c r="B392" s="284">
        <f>'パターン2-2-7-1'!B393</f>
        <v>0</v>
      </c>
      <c r="C392" s="285"/>
      <c r="D392" s="286">
        <f>'パターン2-2-7-1'!G393</f>
        <v>0</v>
      </c>
      <c r="E392" s="285"/>
      <c r="F392" s="287"/>
      <c r="G392" s="288">
        <f t="shared" si="2"/>
        <v>0</v>
      </c>
    </row>
    <row r="393" spans="1:7" s="77" customFormat="1" ht="32.1" customHeight="1">
      <c r="A393" s="91"/>
      <c r="B393" s="284">
        <f>'パターン2-2-7-1'!B394</f>
        <v>0</v>
      </c>
      <c r="C393" s="285"/>
      <c r="D393" s="286">
        <f>'パターン2-2-7-1'!G394</f>
        <v>0</v>
      </c>
      <c r="E393" s="285"/>
      <c r="F393" s="287"/>
      <c r="G393" s="288">
        <f t="shared" si="2"/>
        <v>0</v>
      </c>
    </row>
    <row r="394" spans="1:7" s="77" customFormat="1" ht="32.1" customHeight="1">
      <c r="A394" s="91"/>
      <c r="B394" s="284">
        <f>'パターン2-2-7-1'!B395</f>
        <v>0</v>
      </c>
      <c r="C394" s="285"/>
      <c r="D394" s="286">
        <f>'パターン2-2-7-1'!G395</f>
        <v>0</v>
      </c>
      <c r="E394" s="285"/>
      <c r="F394" s="287"/>
      <c r="G394" s="288">
        <f t="shared" ref="G394:G457" si="3">D394+E394+F394-C394</f>
        <v>0</v>
      </c>
    </row>
    <row r="395" spans="1:7" s="77" customFormat="1" ht="32.1" customHeight="1">
      <c r="A395" s="91"/>
      <c r="B395" s="284">
        <f>'パターン2-2-7-1'!B396</f>
        <v>0</v>
      </c>
      <c r="C395" s="285"/>
      <c r="D395" s="286">
        <f>'パターン2-2-7-1'!G396</f>
        <v>0</v>
      </c>
      <c r="E395" s="285"/>
      <c r="F395" s="287"/>
      <c r="G395" s="288">
        <f t="shared" si="3"/>
        <v>0</v>
      </c>
    </row>
    <row r="396" spans="1:7" s="77" customFormat="1" ht="32.1" customHeight="1">
      <c r="A396" s="91"/>
      <c r="B396" s="284">
        <f>'パターン2-2-7-1'!B397</f>
        <v>0</v>
      </c>
      <c r="C396" s="285"/>
      <c r="D396" s="286">
        <f>'パターン2-2-7-1'!G397</f>
        <v>0</v>
      </c>
      <c r="E396" s="285"/>
      <c r="F396" s="287"/>
      <c r="G396" s="288">
        <f t="shared" si="3"/>
        <v>0</v>
      </c>
    </row>
    <row r="397" spans="1:7" s="77" customFormat="1" ht="32.1" customHeight="1">
      <c r="A397" s="91"/>
      <c r="B397" s="284">
        <f>'パターン2-2-7-1'!B398</f>
        <v>0</v>
      </c>
      <c r="C397" s="285"/>
      <c r="D397" s="286">
        <f>'パターン2-2-7-1'!G398</f>
        <v>0</v>
      </c>
      <c r="E397" s="285"/>
      <c r="F397" s="287"/>
      <c r="G397" s="288">
        <f t="shared" si="3"/>
        <v>0</v>
      </c>
    </row>
    <row r="398" spans="1:7" s="77" customFormat="1" ht="32.1" customHeight="1">
      <c r="A398" s="91"/>
      <c r="B398" s="284">
        <f>'パターン2-2-7-1'!B399</f>
        <v>0</v>
      </c>
      <c r="C398" s="285"/>
      <c r="D398" s="286">
        <f>'パターン2-2-7-1'!G399</f>
        <v>0</v>
      </c>
      <c r="E398" s="285"/>
      <c r="F398" s="287"/>
      <c r="G398" s="288">
        <f t="shared" si="3"/>
        <v>0</v>
      </c>
    </row>
    <row r="399" spans="1:7" s="77" customFormat="1" ht="32.1" customHeight="1">
      <c r="A399" s="91"/>
      <c r="B399" s="284">
        <f>'パターン2-2-7-1'!B400</f>
        <v>0</v>
      </c>
      <c r="C399" s="285"/>
      <c r="D399" s="286">
        <f>'パターン2-2-7-1'!G400</f>
        <v>0</v>
      </c>
      <c r="E399" s="285"/>
      <c r="F399" s="287"/>
      <c r="G399" s="288">
        <f t="shared" si="3"/>
        <v>0</v>
      </c>
    </row>
    <row r="400" spans="1:7" s="77" customFormat="1" ht="32.1" customHeight="1">
      <c r="A400" s="91"/>
      <c r="B400" s="284">
        <f>'パターン2-2-7-1'!B401</f>
        <v>0</v>
      </c>
      <c r="C400" s="285"/>
      <c r="D400" s="286">
        <f>'パターン2-2-7-1'!G401</f>
        <v>0</v>
      </c>
      <c r="E400" s="285"/>
      <c r="F400" s="287"/>
      <c r="G400" s="288">
        <f t="shared" si="3"/>
        <v>0</v>
      </c>
    </row>
    <row r="401" spans="1:7" s="77" customFormat="1" ht="32.1" customHeight="1">
      <c r="A401" s="91"/>
      <c r="B401" s="284">
        <f>'パターン2-2-7-1'!B402</f>
        <v>0</v>
      </c>
      <c r="C401" s="285"/>
      <c r="D401" s="286">
        <f>'パターン2-2-7-1'!G402</f>
        <v>0</v>
      </c>
      <c r="E401" s="285"/>
      <c r="F401" s="287"/>
      <c r="G401" s="288">
        <f t="shared" si="3"/>
        <v>0</v>
      </c>
    </row>
    <row r="402" spans="1:7" s="77" customFormat="1" ht="32.1" customHeight="1">
      <c r="A402" s="91"/>
      <c r="B402" s="284">
        <f>'パターン2-2-7-1'!B403</f>
        <v>0</v>
      </c>
      <c r="C402" s="285"/>
      <c r="D402" s="286">
        <f>'パターン2-2-7-1'!G403</f>
        <v>0</v>
      </c>
      <c r="E402" s="285"/>
      <c r="F402" s="287"/>
      <c r="G402" s="288">
        <f t="shared" si="3"/>
        <v>0</v>
      </c>
    </row>
    <row r="403" spans="1:7" s="77" customFormat="1" ht="32.1" customHeight="1">
      <c r="A403" s="91"/>
      <c r="B403" s="284">
        <f>'パターン2-2-7-1'!B404</f>
        <v>0</v>
      </c>
      <c r="C403" s="285"/>
      <c r="D403" s="286">
        <f>'パターン2-2-7-1'!G404</f>
        <v>0</v>
      </c>
      <c r="E403" s="285"/>
      <c r="F403" s="287"/>
      <c r="G403" s="288">
        <f t="shared" si="3"/>
        <v>0</v>
      </c>
    </row>
    <row r="404" spans="1:7" s="77" customFormat="1" ht="32.1" customHeight="1">
      <c r="A404" s="91"/>
      <c r="B404" s="284">
        <f>'パターン2-2-7-1'!B405</f>
        <v>0</v>
      </c>
      <c r="C404" s="285"/>
      <c r="D404" s="286">
        <f>'パターン2-2-7-1'!G405</f>
        <v>0</v>
      </c>
      <c r="E404" s="285"/>
      <c r="F404" s="287"/>
      <c r="G404" s="288">
        <f t="shared" si="3"/>
        <v>0</v>
      </c>
    </row>
    <row r="405" spans="1:7" s="77" customFormat="1" ht="32.1" customHeight="1">
      <c r="A405" s="91"/>
      <c r="B405" s="284">
        <f>'パターン2-2-7-1'!B406</f>
        <v>0</v>
      </c>
      <c r="C405" s="285"/>
      <c r="D405" s="286">
        <f>'パターン2-2-7-1'!G406</f>
        <v>0</v>
      </c>
      <c r="E405" s="285"/>
      <c r="F405" s="287"/>
      <c r="G405" s="288">
        <f t="shared" si="3"/>
        <v>0</v>
      </c>
    </row>
    <row r="406" spans="1:7" s="77" customFormat="1" ht="32.1" customHeight="1">
      <c r="A406" s="91"/>
      <c r="B406" s="284">
        <f>'パターン2-2-7-1'!B407</f>
        <v>0</v>
      </c>
      <c r="C406" s="285"/>
      <c r="D406" s="286">
        <f>'パターン2-2-7-1'!G407</f>
        <v>0</v>
      </c>
      <c r="E406" s="285"/>
      <c r="F406" s="287"/>
      <c r="G406" s="288">
        <f t="shared" si="3"/>
        <v>0</v>
      </c>
    </row>
    <row r="407" spans="1:7" s="77" customFormat="1" ht="32.1" customHeight="1">
      <c r="A407" s="91"/>
      <c r="B407" s="284">
        <f>'パターン2-2-7-1'!B408</f>
        <v>0</v>
      </c>
      <c r="C407" s="285"/>
      <c r="D407" s="286">
        <f>'パターン2-2-7-1'!G408</f>
        <v>0</v>
      </c>
      <c r="E407" s="285"/>
      <c r="F407" s="287"/>
      <c r="G407" s="288">
        <f t="shared" si="3"/>
        <v>0</v>
      </c>
    </row>
    <row r="408" spans="1:7" s="77" customFormat="1" ht="32.1" customHeight="1">
      <c r="A408" s="91"/>
      <c r="B408" s="284">
        <f>'パターン2-2-7-1'!B409</f>
        <v>0</v>
      </c>
      <c r="C408" s="285"/>
      <c r="D408" s="286">
        <f>'パターン2-2-7-1'!G409</f>
        <v>0</v>
      </c>
      <c r="E408" s="285"/>
      <c r="F408" s="287"/>
      <c r="G408" s="288">
        <f t="shared" si="3"/>
        <v>0</v>
      </c>
    </row>
    <row r="409" spans="1:7" s="77" customFormat="1" ht="32.1" customHeight="1">
      <c r="A409" s="91"/>
      <c r="B409" s="284">
        <f>'パターン2-2-7-1'!B410</f>
        <v>0</v>
      </c>
      <c r="C409" s="285"/>
      <c r="D409" s="286">
        <f>'パターン2-2-7-1'!G410</f>
        <v>0</v>
      </c>
      <c r="E409" s="285"/>
      <c r="F409" s="287"/>
      <c r="G409" s="288">
        <f t="shared" si="3"/>
        <v>0</v>
      </c>
    </row>
    <row r="410" spans="1:7" s="77" customFormat="1" ht="32.1" customHeight="1">
      <c r="A410" s="91"/>
      <c r="B410" s="284">
        <f>'パターン2-2-7-1'!B411</f>
        <v>0</v>
      </c>
      <c r="C410" s="285"/>
      <c r="D410" s="286">
        <f>'パターン2-2-7-1'!G411</f>
        <v>0</v>
      </c>
      <c r="E410" s="285"/>
      <c r="F410" s="287"/>
      <c r="G410" s="288">
        <f t="shared" si="3"/>
        <v>0</v>
      </c>
    </row>
    <row r="411" spans="1:7" s="77" customFormat="1" ht="32.1" customHeight="1">
      <c r="A411" s="91"/>
      <c r="B411" s="284">
        <f>'パターン2-2-7-1'!B412</f>
        <v>0</v>
      </c>
      <c r="C411" s="285"/>
      <c r="D411" s="286">
        <f>'パターン2-2-7-1'!G412</f>
        <v>0</v>
      </c>
      <c r="E411" s="285"/>
      <c r="F411" s="287"/>
      <c r="G411" s="288">
        <f t="shared" si="3"/>
        <v>0</v>
      </c>
    </row>
    <row r="412" spans="1:7" s="77" customFormat="1" ht="32.1" customHeight="1">
      <c r="A412" s="91"/>
      <c r="B412" s="284">
        <f>'パターン2-2-7-1'!B413</f>
        <v>0</v>
      </c>
      <c r="C412" s="285"/>
      <c r="D412" s="286">
        <f>'パターン2-2-7-1'!G413</f>
        <v>0</v>
      </c>
      <c r="E412" s="285"/>
      <c r="F412" s="287"/>
      <c r="G412" s="288">
        <f t="shared" si="3"/>
        <v>0</v>
      </c>
    </row>
    <row r="413" spans="1:7" s="77" customFormat="1" ht="32.1" customHeight="1">
      <c r="A413" s="91"/>
      <c r="B413" s="284">
        <f>'パターン2-2-7-1'!B414</f>
        <v>0</v>
      </c>
      <c r="C413" s="285"/>
      <c r="D413" s="286">
        <f>'パターン2-2-7-1'!G414</f>
        <v>0</v>
      </c>
      <c r="E413" s="285"/>
      <c r="F413" s="287"/>
      <c r="G413" s="288">
        <f t="shared" si="3"/>
        <v>0</v>
      </c>
    </row>
    <row r="414" spans="1:7" s="77" customFormat="1" ht="32.1" customHeight="1">
      <c r="A414" s="91"/>
      <c r="B414" s="284">
        <f>'パターン2-2-7-1'!B415</f>
        <v>0</v>
      </c>
      <c r="C414" s="285"/>
      <c r="D414" s="286">
        <f>'パターン2-2-7-1'!G415</f>
        <v>0</v>
      </c>
      <c r="E414" s="285"/>
      <c r="F414" s="287"/>
      <c r="G414" s="288">
        <f t="shared" si="3"/>
        <v>0</v>
      </c>
    </row>
    <row r="415" spans="1:7" s="77" customFormat="1" ht="32.1" customHeight="1">
      <c r="A415" s="91"/>
      <c r="B415" s="284">
        <f>'パターン2-2-7-1'!B416</f>
        <v>0</v>
      </c>
      <c r="C415" s="285"/>
      <c r="D415" s="286">
        <f>'パターン2-2-7-1'!G416</f>
        <v>0</v>
      </c>
      <c r="E415" s="285"/>
      <c r="F415" s="287"/>
      <c r="G415" s="288">
        <f t="shared" si="3"/>
        <v>0</v>
      </c>
    </row>
    <row r="416" spans="1:7" s="77" customFormat="1" ht="32.1" customHeight="1">
      <c r="A416" s="91"/>
      <c r="B416" s="284">
        <f>'パターン2-2-7-1'!B417</f>
        <v>0</v>
      </c>
      <c r="C416" s="285"/>
      <c r="D416" s="286">
        <f>'パターン2-2-7-1'!G417</f>
        <v>0</v>
      </c>
      <c r="E416" s="285"/>
      <c r="F416" s="287"/>
      <c r="G416" s="288">
        <f t="shared" si="3"/>
        <v>0</v>
      </c>
    </row>
    <row r="417" spans="1:7" s="77" customFormat="1" ht="32.1" customHeight="1">
      <c r="A417" s="91"/>
      <c r="B417" s="284">
        <f>'パターン2-2-7-1'!B418</f>
        <v>0</v>
      </c>
      <c r="C417" s="285"/>
      <c r="D417" s="286">
        <f>'パターン2-2-7-1'!G418</f>
        <v>0</v>
      </c>
      <c r="E417" s="285"/>
      <c r="F417" s="287"/>
      <c r="G417" s="288">
        <f t="shared" si="3"/>
        <v>0</v>
      </c>
    </row>
    <row r="418" spans="1:7" s="77" customFormat="1" ht="32.1" customHeight="1">
      <c r="A418" s="91"/>
      <c r="B418" s="284">
        <f>'パターン2-2-7-1'!B419</f>
        <v>0</v>
      </c>
      <c r="C418" s="285"/>
      <c r="D418" s="286">
        <f>'パターン2-2-7-1'!G419</f>
        <v>0</v>
      </c>
      <c r="E418" s="285"/>
      <c r="F418" s="287"/>
      <c r="G418" s="288">
        <f t="shared" si="3"/>
        <v>0</v>
      </c>
    </row>
    <row r="419" spans="1:7" s="77" customFormat="1" ht="32.1" customHeight="1">
      <c r="A419" s="91"/>
      <c r="B419" s="284">
        <f>'パターン2-2-7-1'!B420</f>
        <v>0</v>
      </c>
      <c r="C419" s="285"/>
      <c r="D419" s="286">
        <f>'パターン2-2-7-1'!G420</f>
        <v>0</v>
      </c>
      <c r="E419" s="285"/>
      <c r="F419" s="287"/>
      <c r="G419" s="288">
        <f t="shared" si="3"/>
        <v>0</v>
      </c>
    </row>
    <row r="420" spans="1:7" s="77" customFormat="1" ht="32.1" customHeight="1">
      <c r="A420" s="91"/>
      <c r="B420" s="284">
        <f>'パターン2-2-7-1'!B421</f>
        <v>0</v>
      </c>
      <c r="C420" s="285"/>
      <c r="D420" s="286">
        <f>'パターン2-2-7-1'!G421</f>
        <v>0</v>
      </c>
      <c r="E420" s="285"/>
      <c r="F420" s="287"/>
      <c r="G420" s="288">
        <f t="shared" si="3"/>
        <v>0</v>
      </c>
    </row>
    <row r="421" spans="1:7" s="77" customFormat="1" ht="32.1" customHeight="1">
      <c r="A421" s="91"/>
      <c r="B421" s="284">
        <f>'パターン2-2-7-1'!B422</f>
        <v>0</v>
      </c>
      <c r="C421" s="285"/>
      <c r="D421" s="286">
        <f>'パターン2-2-7-1'!G422</f>
        <v>0</v>
      </c>
      <c r="E421" s="285"/>
      <c r="F421" s="287"/>
      <c r="G421" s="288">
        <f t="shared" si="3"/>
        <v>0</v>
      </c>
    </row>
    <row r="422" spans="1:7" s="77" customFormat="1" ht="32.1" customHeight="1">
      <c r="A422" s="91"/>
      <c r="B422" s="284">
        <f>'パターン2-2-7-1'!B423</f>
        <v>0</v>
      </c>
      <c r="C422" s="285"/>
      <c r="D422" s="286">
        <f>'パターン2-2-7-1'!G423</f>
        <v>0</v>
      </c>
      <c r="E422" s="285"/>
      <c r="F422" s="287"/>
      <c r="G422" s="288">
        <f t="shared" si="3"/>
        <v>0</v>
      </c>
    </row>
    <row r="423" spans="1:7" s="77" customFormat="1" ht="32.1" customHeight="1">
      <c r="A423" s="91"/>
      <c r="B423" s="284">
        <f>'パターン2-2-7-1'!B424</f>
        <v>0</v>
      </c>
      <c r="C423" s="285"/>
      <c r="D423" s="286">
        <f>'パターン2-2-7-1'!G424</f>
        <v>0</v>
      </c>
      <c r="E423" s="285"/>
      <c r="F423" s="287"/>
      <c r="G423" s="288">
        <f t="shared" si="3"/>
        <v>0</v>
      </c>
    </row>
    <row r="424" spans="1:7" s="77" customFormat="1" ht="32.1" customHeight="1">
      <c r="A424" s="91"/>
      <c r="B424" s="284">
        <f>'パターン2-2-7-1'!B425</f>
        <v>0</v>
      </c>
      <c r="C424" s="285"/>
      <c r="D424" s="286">
        <f>'パターン2-2-7-1'!G425</f>
        <v>0</v>
      </c>
      <c r="E424" s="285"/>
      <c r="F424" s="287"/>
      <c r="G424" s="288">
        <f t="shared" si="3"/>
        <v>0</v>
      </c>
    </row>
    <row r="425" spans="1:7" s="77" customFormat="1" ht="32.1" customHeight="1">
      <c r="A425" s="91"/>
      <c r="B425" s="284">
        <f>'パターン2-2-7-1'!B426</f>
        <v>0</v>
      </c>
      <c r="C425" s="285"/>
      <c r="D425" s="286">
        <f>'パターン2-2-7-1'!G426</f>
        <v>0</v>
      </c>
      <c r="E425" s="285"/>
      <c r="F425" s="287"/>
      <c r="G425" s="288">
        <f t="shared" si="3"/>
        <v>0</v>
      </c>
    </row>
    <row r="426" spans="1:7" s="77" customFormat="1" ht="32.1" customHeight="1">
      <c r="A426" s="91"/>
      <c r="B426" s="284">
        <f>'パターン2-2-7-1'!B427</f>
        <v>0</v>
      </c>
      <c r="C426" s="285"/>
      <c r="D426" s="286">
        <f>'パターン2-2-7-1'!G427</f>
        <v>0</v>
      </c>
      <c r="E426" s="285"/>
      <c r="F426" s="287"/>
      <c r="G426" s="288">
        <f t="shared" si="3"/>
        <v>0</v>
      </c>
    </row>
    <row r="427" spans="1:7" s="77" customFormat="1" ht="32.1" customHeight="1">
      <c r="A427" s="91"/>
      <c r="B427" s="284">
        <f>'パターン2-2-7-1'!B428</f>
        <v>0</v>
      </c>
      <c r="C427" s="285"/>
      <c r="D427" s="286">
        <f>'パターン2-2-7-1'!G428</f>
        <v>0</v>
      </c>
      <c r="E427" s="285"/>
      <c r="F427" s="287"/>
      <c r="G427" s="288">
        <f t="shared" si="3"/>
        <v>0</v>
      </c>
    </row>
    <row r="428" spans="1:7" s="77" customFormat="1" ht="32.1" customHeight="1">
      <c r="A428" s="91"/>
      <c r="B428" s="284">
        <f>'パターン2-2-7-1'!B429</f>
        <v>0</v>
      </c>
      <c r="C428" s="285"/>
      <c r="D428" s="286">
        <f>'パターン2-2-7-1'!G429</f>
        <v>0</v>
      </c>
      <c r="E428" s="285"/>
      <c r="F428" s="287"/>
      <c r="G428" s="288">
        <f t="shared" si="3"/>
        <v>0</v>
      </c>
    </row>
    <row r="429" spans="1:7" s="77" customFormat="1" ht="32.1" customHeight="1">
      <c r="A429" s="91"/>
      <c r="B429" s="284">
        <f>'パターン2-2-7-1'!B430</f>
        <v>0</v>
      </c>
      <c r="C429" s="285"/>
      <c r="D429" s="286">
        <f>'パターン2-2-7-1'!G430</f>
        <v>0</v>
      </c>
      <c r="E429" s="285"/>
      <c r="F429" s="287"/>
      <c r="G429" s="288">
        <f t="shared" si="3"/>
        <v>0</v>
      </c>
    </row>
    <row r="430" spans="1:7" s="77" customFormat="1" ht="32.1" customHeight="1">
      <c r="A430" s="91"/>
      <c r="B430" s="284">
        <f>'パターン2-2-7-1'!B431</f>
        <v>0</v>
      </c>
      <c r="C430" s="285"/>
      <c r="D430" s="286">
        <f>'パターン2-2-7-1'!G431</f>
        <v>0</v>
      </c>
      <c r="E430" s="285"/>
      <c r="F430" s="287"/>
      <c r="G430" s="288">
        <f t="shared" si="3"/>
        <v>0</v>
      </c>
    </row>
    <row r="431" spans="1:7" s="77" customFormat="1" ht="32.1" customHeight="1">
      <c r="A431" s="91"/>
      <c r="B431" s="284">
        <f>'パターン2-2-7-1'!B432</f>
        <v>0</v>
      </c>
      <c r="C431" s="285"/>
      <c r="D431" s="286">
        <f>'パターン2-2-7-1'!G432</f>
        <v>0</v>
      </c>
      <c r="E431" s="285"/>
      <c r="F431" s="287"/>
      <c r="G431" s="288">
        <f t="shared" si="3"/>
        <v>0</v>
      </c>
    </row>
    <row r="432" spans="1:7" s="77" customFormat="1" ht="32.1" customHeight="1">
      <c r="A432" s="91"/>
      <c r="B432" s="284">
        <f>'パターン2-2-7-1'!B433</f>
        <v>0</v>
      </c>
      <c r="C432" s="285"/>
      <c r="D432" s="286">
        <f>'パターン2-2-7-1'!G433</f>
        <v>0</v>
      </c>
      <c r="E432" s="285"/>
      <c r="F432" s="287"/>
      <c r="G432" s="288">
        <f t="shared" si="3"/>
        <v>0</v>
      </c>
    </row>
    <row r="433" spans="1:7" s="77" customFormat="1" ht="32.1" customHeight="1">
      <c r="A433" s="91"/>
      <c r="B433" s="284">
        <f>'パターン2-2-7-1'!B434</f>
        <v>0</v>
      </c>
      <c r="C433" s="285"/>
      <c r="D433" s="286">
        <f>'パターン2-2-7-1'!G434</f>
        <v>0</v>
      </c>
      <c r="E433" s="285"/>
      <c r="F433" s="287"/>
      <c r="G433" s="288">
        <f t="shared" si="3"/>
        <v>0</v>
      </c>
    </row>
    <row r="434" spans="1:7" s="77" customFormat="1" ht="32.1" customHeight="1">
      <c r="A434" s="91"/>
      <c r="B434" s="284">
        <f>'パターン2-2-7-1'!B435</f>
        <v>0</v>
      </c>
      <c r="C434" s="285"/>
      <c r="D434" s="286">
        <f>'パターン2-2-7-1'!G435</f>
        <v>0</v>
      </c>
      <c r="E434" s="285"/>
      <c r="F434" s="287"/>
      <c r="G434" s="288">
        <f t="shared" si="3"/>
        <v>0</v>
      </c>
    </row>
    <row r="435" spans="1:7" s="77" customFormat="1" ht="32.1" customHeight="1">
      <c r="A435" s="91"/>
      <c r="B435" s="284">
        <f>'パターン2-2-7-1'!B436</f>
        <v>0</v>
      </c>
      <c r="C435" s="285"/>
      <c r="D435" s="286">
        <f>'パターン2-2-7-1'!G436</f>
        <v>0</v>
      </c>
      <c r="E435" s="285"/>
      <c r="F435" s="287"/>
      <c r="G435" s="288">
        <f t="shared" si="3"/>
        <v>0</v>
      </c>
    </row>
    <row r="436" spans="1:7" s="77" customFormat="1" ht="32.1" customHeight="1">
      <c r="A436" s="91"/>
      <c r="B436" s="284">
        <f>'パターン2-2-7-1'!B437</f>
        <v>0</v>
      </c>
      <c r="C436" s="285"/>
      <c r="D436" s="286">
        <f>'パターン2-2-7-1'!G437</f>
        <v>0</v>
      </c>
      <c r="E436" s="285"/>
      <c r="F436" s="287"/>
      <c r="G436" s="288">
        <f t="shared" si="3"/>
        <v>0</v>
      </c>
    </row>
    <row r="437" spans="1:7" s="77" customFormat="1" ht="32.1" customHeight="1">
      <c r="A437" s="91"/>
      <c r="B437" s="284">
        <f>'パターン2-2-7-1'!B438</f>
        <v>0</v>
      </c>
      <c r="C437" s="285"/>
      <c r="D437" s="286">
        <f>'パターン2-2-7-1'!G438</f>
        <v>0</v>
      </c>
      <c r="E437" s="285"/>
      <c r="F437" s="287"/>
      <c r="G437" s="288">
        <f t="shared" si="3"/>
        <v>0</v>
      </c>
    </row>
    <row r="438" spans="1:7" s="77" customFormat="1" ht="32.1" customHeight="1">
      <c r="A438" s="91"/>
      <c r="B438" s="284">
        <f>'パターン2-2-7-1'!B439</f>
        <v>0</v>
      </c>
      <c r="C438" s="285"/>
      <c r="D438" s="286">
        <f>'パターン2-2-7-1'!G439</f>
        <v>0</v>
      </c>
      <c r="E438" s="285"/>
      <c r="F438" s="287"/>
      <c r="G438" s="288">
        <f t="shared" si="3"/>
        <v>0</v>
      </c>
    </row>
    <row r="439" spans="1:7" s="77" customFormat="1" ht="32.1" customHeight="1">
      <c r="A439" s="91"/>
      <c r="B439" s="284">
        <f>'パターン2-2-7-1'!B440</f>
        <v>0</v>
      </c>
      <c r="C439" s="285"/>
      <c r="D439" s="286">
        <f>'パターン2-2-7-1'!G440</f>
        <v>0</v>
      </c>
      <c r="E439" s="285"/>
      <c r="F439" s="287"/>
      <c r="G439" s="288">
        <f t="shared" si="3"/>
        <v>0</v>
      </c>
    </row>
    <row r="440" spans="1:7" s="77" customFormat="1" ht="32.1" customHeight="1">
      <c r="A440" s="91"/>
      <c r="B440" s="284">
        <f>'パターン2-2-7-1'!B441</f>
        <v>0</v>
      </c>
      <c r="C440" s="285"/>
      <c r="D440" s="286">
        <f>'パターン2-2-7-1'!G441</f>
        <v>0</v>
      </c>
      <c r="E440" s="285"/>
      <c r="F440" s="287"/>
      <c r="G440" s="288">
        <f t="shared" si="3"/>
        <v>0</v>
      </c>
    </row>
    <row r="441" spans="1:7" s="77" customFormat="1" ht="32.1" customHeight="1">
      <c r="A441" s="91"/>
      <c r="B441" s="284">
        <f>'パターン2-2-7-1'!B442</f>
        <v>0</v>
      </c>
      <c r="C441" s="285"/>
      <c r="D441" s="286">
        <f>'パターン2-2-7-1'!G442</f>
        <v>0</v>
      </c>
      <c r="E441" s="285"/>
      <c r="F441" s="287"/>
      <c r="G441" s="288">
        <f t="shared" si="3"/>
        <v>0</v>
      </c>
    </row>
    <row r="442" spans="1:7" s="77" customFormat="1" ht="32.1" customHeight="1">
      <c r="A442" s="91"/>
      <c r="B442" s="284">
        <f>'パターン2-2-7-1'!B443</f>
        <v>0</v>
      </c>
      <c r="C442" s="285"/>
      <c r="D442" s="286">
        <f>'パターン2-2-7-1'!G443</f>
        <v>0</v>
      </c>
      <c r="E442" s="285"/>
      <c r="F442" s="287"/>
      <c r="G442" s="288">
        <f t="shared" si="3"/>
        <v>0</v>
      </c>
    </row>
    <row r="443" spans="1:7" s="77" customFormat="1" ht="32.1" customHeight="1">
      <c r="A443" s="91"/>
      <c r="B443" s="284">
        <f>'パターン2-2-7-1'!B444</f>
        <v>0</v>
      </c>
      <c r="C443" s="285"/>
      <c r="D443" s="286">
        <f>'パターン2-2-7-1'!G444</f>
        <v>0</v>
      </c>
      <c r="E443" s="285"/>
      <c r="F443" s="287"/>
      <c r="G443" s="288">
        <f t="shared" si="3"/>
        <v>0</v>
      </c>
    </row>
    <row r="444" spans="1:7" s="77" customFormat="1" ht="32.1" customHeight="1">
      <c r="A444" s="91"/>
      <c r="B444" s="284">
        <f>'パターン2-2-7-1'!B445</f>
        <v>0</v>
      </c>
      <c r="C444" s="285"/>
      <c r="D444" s="286">
        <f>'パターン2-2-7-1'!G445</f>
        <v>0</v>
      </c>
      <c r="E444" s="285"/>
      <c r="F444" s="287"/>
      <c r="G444" s="288">
        <f t="shared" si="3"/>
        <v>0</v>
      </c>
    </row>
    <row r="445" spans="1:7" s="77" customFormat="1" ht="32.1" customHeight="1">
      <c r="A445" s="91"/>
      <c r="B445" s="284">
        <f>'パターン2-2-7-1'!B446</f>
        <v>0</v>
      </c>
      <c r="C445" s="285"/>
      <c r="D445" s="286">
        <f>'パターン2-2-7-1'!G446</f>
        <v>0</v>
      </c>
      <c r="E445" s="285"/>
      <c r="F445" s="287"/>
      <c r="G445" s="288">
        <f t="shared" si="3"/>
        <v>0</v>
      </c>
    </row>
    <row r="446" spans="1:7" s="77" customFormat="1" ht="32.1" customHeight="1">
      <c r="A446" s="91"/>
      <c r="B446" s="284">
        <f>'パターン2-2-7-1'!B447</f>
        <v>0</v>
      </c>
      <c r="C446" s="285"/>
      <c r="D446" s="286">
        <f>'パターン2-2-7-1'!G447</f>
        <v>0</v>
      </c>
      <c r="E446" s="285"/>
      <c r="F446" s="287"/>
      <c r="G446" s="288">
        <f t="shared" si="3"/>
        <v>0</v>
      </c>
    </row>
    <row r="447" spans="1:7" s="77" customFormat="1" ht="32.1" customHeight="1">
      <c r="A447" s="91"/>
      <c r="B447" s="284">
        <f>'パターン2-2-7-1'!B448</f>
        <v>0</v>
      </c>
      <c r="C447" s="285"/>
      <c r="D447" s="286">
        <f>'パターン2-2-7-1'!G448</f>
        <v>0</v>
      </c>
      <c r="E447" s="285"/>
      <c r="F447" s="287"/>
      <c r="G447" s="288">
        <f t="shared" si="3"/>
        <v>0</v>
      </c>
    </row>
    <row r="448" spans="1:7" s="77" customFormat="1" ht="32.1" customHeight="1">
      <c r="A448" s="91"/>
      <c r="B448" s="284">
        <f>'パターン2-2-7-1'!B449</f>
        <v>0</v>
      </c>
      <c r="C448" s="285"/>
      <c r="D448" s="286">
        <f>'パターン2-2-7-1'!G449</f>
        <v>0</v>
      </c>
      <c r="E448" s="285"/>
      <c r="F448" s="287"/>
      <c r="G448" s="288">
        <f t="shared" si="3"/>
        <v>0</v>
      </c>
    </row>
    <row r="449" spans="1:7" s="77" customFormat="1" ht="32.1" customHeight="1">
      <c r="A449" s="91"/>
      <c r="B449" s="284">
        <f>'パターン2-2-7-1'!B450</f>
        <v>0</v>
      </c>
      <c r="C449" s="285"/>
      <c r="D449" s="286">
        <f>'パターン2-2-7-1'!G450</f>
        <v>0</v>
      </c>
      <c r="E449" s="285"/>
      <c r="F449" s="287"/>
      <c r="G449" s="288">
        <f t="shared" si="3"/>
        <v>0</v>
      </c>
    </row>
    <row r="450" spans="1:7" s="77" customFormat="1" ht="32.1" customHeight="1">
      <c r="A450" s="91"/>
      <c r="B450" s="284">
        <f>'パターン2-2-7-1'!B451</f>
        <v>0</v>
      </c>
      <c r="C450" s="285"/>
      <c r="D450" s="286">
        <f>'パターン2-2-7-1'!G451</f>
        <v>0</v>
      </c>
      <c r="E450" s="285"/>
      <c r="F450" s="287"/>
      <c r="G450" s="288">
        <f t="shared" si="3"/>
        <v>0</v>
      </c>
    </row>
    <row r="451" spans="1:7" s="77" customFormat="1" ht="32.1" customHeight="1">
      <c r="A451" s="91"/>
      <c r="B451" s="284">
        <f>'パターン2-2-7-1'!B452</f>
        <v>0</v>
      </c>
      <c r="C451" s="285"/>
      <c r="D451" s="286">
        <f>'パターン2-2-7-1'!G452</f>
        <v>0</v>
      </c>
      <c r="E451" s="285"/>
      <c r="F451" s="287"/>
      <c r="G451" s="288">
        <f t="shared" si="3"/>
        <v>0</v>
      </c>
    </row>
    <row r="452" spans="1:7" s="77" customFormat="1" ht="32.1" customHeight="1">
      <c r="A452" s="91"/>
      <c r="B452" s="284">
        <f>'パターン2-2-7-1'!B453</f>
        <v>0</v>
      </c>
      <c r="C452" s="285"/>
      <c r="D452" s="286">
        <f>'パターン2-2-7-1'!G453</f>
        <v>0</v>
      </c>
      <c r="E452" s="285"/>
      <c r="F452" s="287"/>
      <c r="G452" s="288">
        <f t="shared" si="3"/>
        <v>0</v>
      </c>
    </row>
    <row r="453" spans="1:7" s="77" customFormat="1" ht="32.1" customHeight="1">
      <c r="A453" s="91"/>
      <c r="B453" s="284">
        <f>'パターン2-2-7-1'!B454</f>
        <v>0</v>
      </c>
      <c r="C453" s="285"/>
      <c r="D453" s="286">
        <f>'パターン2-2-7-1'!G454</f>
        <v>0</v>
      </c>
      <c r="E453" s="285"/>
      <c r="F453" s="287"/>
      <c r="G453" s="288">
        <f t="shared" si="3"/>
        <v>0</v>
      </c>
    </row>
    <row r="454" spans="1:7" s="77" customFormat="1" ht="32.1" customHeight="1">
      <c r="A454" s="91"/>
      <c r="B454" s="284">
        <f>'パターン2-2-7-1'!B455</f>
        <v>0</v>
      </c>
      <c r="C454" s="285"/>
      <c r="D454" s="286">
        <f>'パターン2-2-7-1'!G455</f>
        <v>0</v>
      </c>
      <c r="E454" s="285"/>
      <c r="F454" s="287"/>
      <c r="G454" s="288">
        <f t="shared" si="3"/>
        <v>0</v>
      </c>
    </row>
    <row r="455" spans="1:7" s="77" customFormat="1" ht="32.1" customHeight="1">
      <c r="A455" s="91"/>
      <c r="B455" s="284">
        <f>'パターン2-2-7-1'!B456</f>
        <v>0</v>
      </c>
      <c r="C455" s="285"/>
      <c r="D455" s="286">
        <f>'パターン2-2-7-1'!G456</f>
        <v>0</v>
      </c>
      <c r="E455" s="285"/>
      <c r="F455" s="287"/>
      <c r="G455" s="288">
        <f t="shared" si="3"/>
        <v>0</v>
      </c>
    </row>
    <row r="456" spans="1:7" s="77" customFormat="1" ht="32.1" customHeight="1">
      <c r="A456" s="91"/>
      <c r="B456" s="284">
        <f>'パターン2-2-7-1'!B457</f>
        <v>0</v>
      </c>
      <c r="C456" s="285"/>
      <c r="D456" s="286">
        <f>'パターン2-2-7-1'!G457</f>
        <v>0</v>
      </c>
      <c r="E456" s="285"/>
      <c r="F456" s="287"/>
      <c r="G456" s="288">
        <f t="shared" si="3"/>
        <v>0</v>
      </c>
    </row>
    <row r="457" spans="1:7" s="77" customFormat="1" ht="32.1" customHeight="1">
      <c r="A457" s="91"/>
      <c r="B457" s="284">
        <f>'パターン2-2-7-1'!B458</f>
        <v>0</v>
      </c>
      <c r="C457" s="285"/>
      <c r="D457" s="286">
        <f>'パターン2-2-7-1'!G458</f>
        <v>0</v>
      </c>
      <c r="E457" s="285"/>
      <c r="F457" s="287"/>
      <c r="G457" s="288">
        <f t="shared" si="3"/>
        <v>0</v>
      </c>
    </row>
    <row r="458" spans="1:7" s="77" customFormat="1" ht="32.1" customHeight="1">
      <c r="A458" s="91"/>
      <c r="B458" s="284">
        <f>'パターン2-2-7-1'!B459</f>
        <v>0</v>
      </c>
      <c r="C458" s="285"/>
      <c r="D458" s="286">
        <f>'パターン2-2-7-1'!G459</f>
        <v>0</v>
      </c>
      <c r="E458" s="285"/>
      <c r="F458" s="287"/>
      <c r="G458" s="288">
        <f t="shared" ref="G458:G521" si="4">D458+E458+F458-C458</f>
        <v>0</v>
      </c>
    </row>
    <row r="459" spans="1:7" s="77" customFormat="1" ht="32.1" customHeight="1">
      <c r="A459" s="91"/>
      <c r="B459" s="284">
        <f>'パターン2-2-7-1'!B460</f>
        <v>0</v>
      </c>
      <c r="C459" s="285"/>
      <c r="D459" s="286">
        <f>'パターン2-2-7-1'!G460</f>
        <v>0</v>
      </c>
      <c r="E459" s="285"/>
      <c r="F459" s="287"/>
      <c r="G459" s="288">
        <f t="shared" si="4"/>
        <v>0</v>
      </c>
    </row>
    <row r="460" spans="1:7" s="77" customFormat="1" ht="32.1" customHeight="1">
      <c r="A460" s="91"/>
      <c r="B460" s="284">
        <f>'パターン2-2-7-1'!B461</f>
        <v>0</v>
      </c>
      <c r="C460" s="285"/>
      <c r="D460" s="286">
        <f>'パターン2-2-7-1'!G461</f>
        <v>0</v>
      </c>
      <c r="E460" s="285"/>
      <c r="F460" s="287"/>
      <c r="G460" s="288">
        <f t="shared" si="4"/>
        <v>0</v>
      </c>
    </row>
    <row r="461" spans="1:7" s="77" customFormat="1" ht="32.1" customHeight="1">
      <c r="A461" s="91"/>
      <c r="B461" s="284">
        <f>'パターン2-2-7-1'!B462</f>
        <v>0</v>
      </c>
      <c r="C461" s="285"/>
      <c r="D461" s="286">
        <f>'パターン2-2-7-1'!G462</f>
        <v>0</v>
      </c>
      <c r="E461" s="285"/>
      <c r="F461" s="287"/>
      <c r="G461" s="288">
        <f t="shared" si="4"/>
        <v>0</v>
      </c>
    </row>
    <row r="462" spans="1:7" s="77" customFormat="1" ht="32.1" customHeight="1">
      <c r="A462" s="91"/>
      <c r="B462" s="284">
        <f>'パターン2-2-7-1'!B463</f>
        <v>0</v>
      </c>
      <c r="C462" s="285"/>
      <c r="D462" s="286">
        <f>'パターン2-2-7-1'!G463</f>
        <v>0</v>
      </c>
      <c r="E462" s="285"/>
      <c r="F462" s="287"/>
      <c r="G462" s="288">
        <f t="shared" si="4"/>
        <v>0</v>
      </c>
    </row>
    <row r="463" spans="1:7" s="77" customFormat="1" ht="32.1" customHeight="1">
      <c r="A463" s="91"/>
      <c r="B463" s="284">
        <f>'パターン2-2-7-1'!B464</f>
        <v>0</v>
      </c>
      <c r="C463" s="285"/>
      <c r="D463" s="286">
        <f>'パターン2-2-7-1'!G464</f>
        <v>0</v>
      </c>
      <c r="E463" s="285"/>
      <c r="F463" s="287"/>
      <c r="G463" s="288">
        <f t="shared" si="4"/>
        <v>0</v>
      </c>
    </row>
    <row r="464" spans="1:7" s="77" customFormat="1" ht="32.1" customHeight="1">
      <c r="A464" s="91"/>
      <c r="B464" s="284">
        <f>'パターン2-2-7-1'!B465</f>
        <v>0</v>
      </c>
      <c r="C464" s="285"/>
      <c r="D464" s="286">
        <f>'パターン2-2-7-1'!G465</f>
        <v>0</v>
      </c>
      <c r="E464" s="285"/>
      <c r="F464" s="287"/>
      <c r="G464" s="288">
        <f t="shared" si="4"/>
        <v>0</v>
      </c>
    </row>
    <row r="465" spans="1:7" s="77" customFormat="1" ht="32.1" customHeight="1">
      <c r="A465" s="91"/>
      <c r="B465" s="284">
        <f>'パターン2-2-7-1'!B466</f>
        <v>0</v>
      </c>
      <c r="C465" s="285"/>
      <c r="D465" s="286">
        <f>'パターン2-2-7-1'!G466</f>
        <v>0</v>
      </c>
      <c r="E465" s="285"/>
      <c r="F465" s="287"/>
      <c r="G465" s="288">
        <f t="shared" si="4"/>
        <v>0</v>
      </c>
    </row>
    <row r="466" spans="1:7" s="77" customFormat="1" ht="32.1" customHeight="1">
      <c r="A466" s="91"/>
      <c r="B466" s="284">
        <f>'パターン2-2-7-1'!B467</f>
        <v>0</v>
      </c>
      <c r="C466" s="285"/>
      <c r="D466" s="286">
        <f>'パターン2-2-7-1'!G467</f>
        <v>0</v>
      </c>
      <c r="E466" s="285"/>
      <c r="F466" s="287"/>
      <c r="G466" s="288">
        <f t="shared" si="4"/>
        <v>0</v>
      </c>
    </row>
    <row r="467" spans="1:7" s="77" customFormat="1" ht="32.1" customHeight="1">
      <c r="A467" s="91"/>
      <c r="B467" s="284">
        <f>'パターン2-2-7-1'!B468</f>
        <v>0</v>
      </c>
      <c r="C467" s="285"/>
      <c r="D467" s="286">
        <f>'パターン2-2-7-1'!G468</f>
        <v>0</v>
      </c>
      <c r="E467" s="285"/>
      <c r="F467" s="287"/>
      <c r="G467" s="288">
        <f t="shared" si="4"/>
        <v>0</v>
      </c>
    </row>
    <row r="468" spans="1:7" s="77" customFormat="1" ht="32.1" customHeight="1">
      <c r="A468" s="91"/>
      <c r="B468" s="284">
        <f>'パターン2-2-7-1'!B469</f>
        <v>0</v>
      </c>
      <c r="C468" s="285"/>
      <c r="D468" s="286">
        <f>'パターン2-2-7-1'!G469</f>
        <v>0</v>
      </c>
      <c r="E468" s="285"/>
      <c r="F468" s="287"/>
      <c r="G468" s="288">
        <f t="shared" si="4"/>
        <v>0</v>
      </c>
    </row>
    <row r="469" spans="1:7" s="77" customFormat="1" ht="32.1" customHeight="1">
      <c r="A469" s="91"/>
      <c r="B469" s="284">
        <f>'パターン2-2-7-1'!B470</f>
        <v>0</v>
      </c>
      <c r="C469" s="285"/>
      <c r="D469" s="286">
        <f>'パターン2-2-7-1'!G470</f>
        <v>0</v>
      </c>
      <c r="E469" s="285"/>
      <c r="F469" s="287"/>
      <c r="G469" s="288">
        <f t="shared" si="4"/>
        <v>0</v>
      </c>
    </row>
    <row r="470" spans="1:7" s="77" customFormat="1" ht="32.1" customHeight="1">
      <c r="A470" s="91"/>
      <c r="B470" s="284">
        <f>'パターン2-2-7-1'!B471</f>
        <v>0</v>
      </c>
      <c r="C470" s="285"/>
      <c r="D470" s="286">
        <f>'パターン2-2-7-1'!G471</f>
        <v>0</v>
      </c>
      <c r="E470" s="285"/>
      <c r="F470" s="287"/>
      <c r="G470" s="288">
        <f t="shared" si="4"/>
        <v>0</v>
      </c>
    </row>
    <row r="471" spans="1:7" s="77" customFormat="1" ht="32.1" customHeight="1">
      <c r="A471" s="91"/>
      <c r="B471" s="284">
        <f>'パターン2-2-7-1'!B472</f>
        <v>0</v>
      </c>
      <c r="C471" s="285"/>
      <c r="D471" s="286">
        <f>'パターン2-2-7-1'!G472</f>
        <v>0</v>
      </c>
      <c r="E471" s="285"/>
      <c r="F471" s="287"/>
      <c r="G471" s="288">
        <f t="shared" si="4"/>
        <v>0</v>
      </c>
    </row>
    <row r="472" spans="1:7" s="77" customFormat="1" ht="32.1" customHeight="1">
      <c r="A472" s="91"/>
      <c r="B472" s="284">
        <f>'パターン2-2-7-1'!B473</f>
        <v>0</v>
      </c>
      <c r="C472" s="285"/>
      <c r="D472" s="286">
        <f>'パターン2-2-7-1'!G473</f>
        <v>0</v>
      </c>
      <c r="E472" s="285"/>
      <c r="F472" s="287"/>
      <c r="G472" s="288">
        <f t="shared" si="4"/>
        <v>0</v>
      </c>
    </row>
    <row r="473" spans="1:7" s="77" customFormat="1" ht="32.1" customHeight="1">
      <c r="A473" s="91"/>
      <c r="B473" s="284">
        <f>'パターン2-2-7-1'!B474</f>
        <v>0</v>
      </c>
      <c r="C473" s="285"/>
      <c r="D473" s="286">
        <f>'パターン2-2-7-1'!G474</f>
        <v>0</v>
      </c>
      <c r="E473" s="285"/>
      <c r="F473" s="287"/>
      <c r="G473" s="288">
        <f t="shared" si="4"/>
        <v>0</v>
      </c>
    </row>
    <row r="474" spans="1:7" s="77" customFormat="1" ht="32.1" customHeight="1">
      <c r="A474" s="91"/>
      <c r="B474" s="284">
        <f>'パターン2-2-7-1'!B475</f>
        <v>0</v>
      </c>
      <c r="C474" s="285"/>
      <c r="D474" s="286">
        <f>'パターン2-2-7-1'!G475</f>
        <v>0</v>
      </c>
      <c r="E474" s="285"/>
      <c r="F474" s="287"/>
      <c r="G474" s="288">
        <f t="shared" si="4"/>
        <v>0</v>
      </c>
    </row>
    <row r="475" spans="1:7" s="77" customFormat="1" ht="32.1" customHeight="1">
      <c r="A475" s="91"/>
      <c r="B475" s="284">
        <f>'パターン2-2-7-1'!B476</f>
        <v>0</v>
      </c>
      <c r="C475" s="285"/>
      <c r="D475" s="286">
        <f>'パターン2-2-7-1'!G476</f>
        <v>0</v>
      </c>
      <c r="E475" s="285"/>
      <c r="F475" s="287"/>
      <c r="G475" s="288">
        <f t="shared" si="4"/>
        <v>0</v>
      </c>
    </row>
    <row r="476" spans="1:7" s="77" customFormat="1" ht="32.1" customHeight="1">
      <c r="A476" s="91"/>
      <c r="B476" s="284">
        <f>'パターン2-2-7-1'!B477</f>
        <v>0</v>
      </c>
      <c r="C476" s="285"/>
      <c r="D476" s="286">
        <f>'パターン2-2-7-1'!G477</f>
        <v>0</v>
      </c>
      <c r="E476" s="285"/>
      <c r="F476" s="287"/>
      <c r="G476" s="288">
        <f t="shared" si="4"/>
        <v>0</v>
      </c>
    </row>
    <row r="477" spans="1:7" s="77" customFormat="1" ht="32.1" customHeight="1">
      <c r="A477" s="91"/>
      <c r="B477" s="284">
        <f>'パターン2-2-7-1'!B478</f>
        <v>0</v>
      </c>
      <c r="C477" s="285"/>
      <c r="D477" s="286">
        <f>'パターン2-2-7-1'!G478</f>
        <v>0</v>
      </c>
      <c r="E477" s="285"/>
      <c r="F477" s="287"/>
      <c r="G477" s="288">
        <f t="shared" si="4"/>
        <v>0</v>
      </c>
    </row>
    <row r="478" spans="1:7" s="77" customFormat="1" ht="32.1" customHeight="1">
      <c r="A478" s="91"/>
      <c r="B478" s="284">
        <f>'パターン2-2-7-1'!B479</f>
        <v>0</v>
      </c>
      <c r="C478" s="285"/>
      <c r="D478" s="286">
        <f>'パターン2-2-7-1'!G479</f>
        <v>0</v>
      </c>
      <c r="E478" s="285"/>
      <c r="F478" s="287"/>
      <c r="G478" s="288">
        <f t="shared" si="4"/>
        <v>0</v>
      </c>
    </row>
    <row r="479" spans="1:7" s="77" customFormat="1" ht="32.1" customHeight="1">
      <c r="A479" s="91"/>
      <c r="B479" s="284">
        <f>'パターン2-2-7-1'!B480</f>
        <v>0</v>
      </c>
      <c r="C479" s="285"/>
      <c r="D479" s="286">
        <f>'パターン2-2-7-1'!G480</f>
        <v>0</v>
      </c>
      <c r="E479" s="285"/>
      <c r="F479" s="287"/>
      <c r="G479" s="288">
        <f t="shared" si="4"/>
        <v>0</v>
      </c>
    </row>
    <row r="480" spans="1:7" s="77" customFormat="1" ht="32.1" customHeight="1">
      <c r="A480" s="91"/>
      <c r="B480" s="284">
        <f>'パターン2-2-7-1'!B481</f>
        <v>0</v>
      </c>
      <c r="C480" s="285"/>
      <c r="D480" s="286">
        <f>'パターン2-2-7-1'!G481</f>
        <v>0</v>
      </c>
      <c r="E480" s="285"/>
      <c r="F480" s="287"/>
      <c r="G480" s="288">
        <f t="shared" si="4"/>
        <v>0</v>
      </c>
    </row>
    <row r="481" spans="1:7" s="77" customFormat="1" ht="32.1" customHeight="1">
      <c r="A481" s="91"/>
      <c r="B481" s="284">
        <f>'パターン2-2-7-1'!B482</f>
        <v>0</v>
      </c>
      <c r="C481" s="285"/>
      <c r="D481" s="286">
        <f>'パターン2-2-7-1'!G482</f>
        <v>0</v>
      </c>
      <c r="E481" s="285"/>
      <c r="F481" s="287"/>
      <c r="G481" s="288">
        <f t="shared" si="4"/>
        <v>0</v>
      </c>
    </row>
    <row r="482" spans="1:7" s="77" customFormat="1" ht="32.1" customHeight="1">
      <c r="A482" s="91"/>
      <c r="B482" s="284">
        <f>'パターン2-2-7-1'!B483</f>
        <v>0</v>
      </c>
      <c r="C482" s="285"/>
      <c r="D482" s="286">
        <f>'パターン2-2-7-1'!G483</f>
        <v>0</v>
      </c>
      <c r="E482" s="285"/>
      <c r="F482" s="287"/>
      <c r="G482" s="288">
        <f t="shared" si="4"/>
        <v>0</v>
      </c>
    </row>
    <row r="483" spans="1:7" s="77" customFormat="1" ht="32.1" customHeight="1">
      <c r="A483" s="91"/>
      <c r="B483" s="284">
        <f>'パターン2-2-7-1'!B484</f>
        <v>0</v>
      </c>
      <c r="C483" s="285"/>
      <c r="D483" s="286">
        <f>'パターン2-2-7-1'!G484</f>
        <v>0</v>
      </c>
      <c r="E483" s="285"/>
      <c r="F483" s="287"/>
      <c r="G483" s="288">
        <f t="shared" si="4"/>
        <v>0</v>
      </c>
    </row>
    <row r="484" spans="1:7" s="77" customFormat="1" ht="32.1" customHeight="1">
      <c r="A484" s="91"/>
      <c r="B484" s="284">
        <f>'パターン2-2-7-1'!B485</f>
        <v>0</v>
      </c>
      <c r="C484" s="285"/>
      <c r="D484" s="286">
        <f>'パターン2-2-7-1'!G485</f>
        <v>0</v>
      </c>
      <c r="E484" s="285"/>
      <c r="F484" s="287"/>
      <c r="G484" s="288">
        <f t="shared" si="4"/>
        <v>0</v>
      </c>
    </row>
    <row r="485" spans="1:7" s="77" customFormat="1" ht="32.1" customHeight="1">
      <c r="A485" s="91"/>
      <c r="B485" s="284">
        <f>'パターン2-2-7-1'!B486</f>
        <v>0</v>
      </c>
      <c r="C485" s="285"/>
      <c r="D485" s="286">
        <f>'パターン2-2-7-1'!G486</f>
        <v>0</v>
      </c>
      <c r="E485" s="285"/>
      <c r="F485" s="287"/>
      <c r="G485" s="288">
        <f t="shared" si="4"/>
        <v>0</v>
      </c>
    </row>
    <row r="486" spans="1:7" s="77" customFormat="1" ht="32.1" customHeight="1">
      <c r="A486" s="91"/>
      <c r="B486" s="284">
        <f>'パターン2-2-7-1'!B487</f>
        <v>0</v>
      </c>
      <c r="C486" s="285"/>
      <c r="D486" s="286">
        <f>'パターン2-2-7-1'!G487</f>
        <v>0</v>
      </c>
      <c r="E486" s="285"/>
      <c r="F486" s="287"/>
      <c r="G486" s="288">
        <f t="shared" si="4"/>
        <v>0</v>
      </c>
    </row>
    <row r="487" spans="1:7" s="77" customFormat="1" ht="32.1" customHeight="1">
      <c r="A487" s="91"/>
      <c r="B487" s="284">
        <f>'パターン2-2-7-1'!B488</f>
        <v>0</v>
      </c>
      <c r="C487" s="285"/>
      <c r="D487" s="286">
        <f>'パターン2-2-7-1'!G488</f>
        <v>0</v>
      </c>
      <c r="E487" s="285"/>
      <c r="F487" s="287"/>
      <c r="G487" s="288">
        <f t="shared" si="4"/>
        <v>0</v>
      </c>
    </row>
    <row r="488" spans="1:7" s="77" customFormat="1" ht="32.1" customHeight="1">
      <c r="A488" s="91"/>
      <c r="B488" s="284">
        <f>'パターン2-2-7-1'!B489</f>
        <v>0</v>
      </c>
      <c r="C488" s="285"/>
      <c r="D488" s="286">
        <f>'パターン2-2-7-1'!G489</f>
        <v>0</v>
      </c>
      <c r="E488" s="285"/>
      <c r="F488" s="287"/>
      <c r="G488" s="288">
        <f t="shared" si="4"/>
        <v>0</v>
      </c>
    </row>
    <row r="489" spans="1:7" s="77" customFormat="1" ht="32.1" customHeight="1">
      <c r="A489" s="91"/>
      <c r="B489" s="284">
        <f>'パターン2-2-7-1'!B490</f>
        <v>0</v>
      </c>
      <c r="C489" s="285"/>
      <c r="D489" s="286">
        <f>'パターン2-2-7-1'!G490</f>
        <v>0</v>
      </c>
      <c r="E489" s="285"/>
      <c r="F489" s="287"/>
      <c r="G489" s="288">
        <f t="shared" si="4"/>
        <v>0</v>
      </c>
    </row>
    <row r="490" spans="1:7" s="77" customFormat="1" ht="32.1" customHeight="1">
      <c r="A490" s="91"/>
      <c r="B490" s="284">
        <f>'パターン2-2-7-1'!B491</f>
        <v>0</v>
      </c>
      <c r="C490" s="285"/>
      <c r="D490" s="286">
        <f>'パターン2-2-7-1'!G491</f>
        <v>0</v>
      </c>
      <c r="E490" s="285"/>
      <c r="F490" s="287"/>
      <c r="G490" s="288">
        <f t="shared" si="4"/>
        <v>0</v>
      </c>
    </row>
    <row r="491" spans="1:7" s="77" customFormat="1" ht="32.1" customHeight="1">
      <c r="A491" s="91"/>
      <c r="B491" s="284">
        <f>'パターン2-2-7-1'!B492</f>
        <v>0</v>
      </c>
      <c r="C491" s="285"/>
      <c r="D491" s="286">
        <f>'パターン2-2-7-1'!G492</f>
        <v>0</v>
      </c>
      <c r="E491" s="285"/>
      <c r="F491" s="287"/>
      <c r="G491" s="288">
        <f t="shared" si="4"/>
        <v>0</v>
      </c>
    </row>
    <row r="492" spans="1:7" s="77" customFormat="1" ht="32.1" customHeight="1">
      <c r="A492" s="91"/>
      <c r="B492" s="284">
        <f>'パターン2-2-7-1'!B493</f>
        <v>0</v>
      </c>
      <c r="C492" s="285"/>
      <c r="D492" s="286">
        <f>'パターン2-2-7-1'!G493</f>
        <v>0</v>
      </c>
      <c r="E492" s="285"/>
      <c r="F492" s="287"/>
      <c r="G492" s="288">
        <f t="shared" si="4"/>
        <v>0</v>
      </c>
    </row>
    <row r="493" spans="1:7" s="77" customFormat="1" ht="32.1" customHeight="1">
      <c r="A493" s="91"/>
      <c r="B493" s="284">
        <f>'パターン2-2-7-1'!B494</f>
        <v>0</v>
      </c>
      <c r="C493" s="285"/>
      <c r="D493" s="286">
        <f>'パターン2-2-7-1'!G494</f>
        <v>0</v>
      </c>
      <c r="E493" s="285"/>
      <c r="F493" s="287"/>
      <c r="G493" s="288">
        <f t="shared" si="4"/>
        <v>0</v>
      </c>
    </row>
    <row r="494" spans="1:7" s="77" customFormat="1" ht="32.1" customHeight="1">
      <c r="A494" s="91"/>
      <c r="B494" s="284">
        <f>'パターン2-2-7-1'!B495</f>
        <v>0</v>
      </c>
      <c r="C494" s="285"/>
      <c r="D494" s="286">
        <f>'パターン2-2-7-1'!G495</f>
        <v>0</v>
      </c>
      <c r="E494" s="285"/>
      <c r="F494" s="287"/>
      <c r="G494" s="288">
        <f t="shared" si="4"/>
        <v>0</v>
      </c>
    </row>
    <row r="495" spans="1:7" s="77" customFormat="1" ht="32.1" customHeight="1">
      <c r="A495" s="91"/>
      <c r="B495" s="284">
        <f>'パターン2-2-7-1'!B496</f>
        <v>0</v>
      </c>
      <c r="C495" s="285"/>
      <c r="D495" s="286">
        <f>'パターン2-2-7-1'!G496</f>
        <v>0</v>
      </c>
      <c r="E495" s="285"/>
      <c r="F495" s="287"/>
      <c r="G495" s="288">
        <f t="shared" si="4"/>
        <v>0</v>
      </c>
    </row>
    <row r="496" spans="1:7" s="77" customFormat="1" ht="32.1" customHeight="1">
      <c r="A496" s="91"/>
      <c r="B496" s="284">
        <f>'パターン2-2-7-1'!B497</f>
        <v>0</v>
      </c>
      <c r="C496" s="285"/>
      <c r="D496" s="286">
        <f>'パターン2-2-7-1'!G497</f>
        <v>0</v>
      </c>
      <c r="E496" s="285"/>
      <c r="F496" s="287"/>
      <c r="G496" s="288">
        <f t="shared" si="4"/>
        <v>0</v>
      </c>
    </row>
    <row r="497" spans="1:7" s="77" customFormat="1" ht="32.1" customHeight="1">
      <c r="A497" s="91"/>
      <c r="B497" s="284">
        <f>'パターン2-2-7-1'!B498</f>
        <v>0</v>
      </c>
      <c r="C497" s="285"/>
      <c r="D497" s="286">
        <f>'パターン2-2-7-1'!G498</f>
        <v>0</v>
      </c>
      <c r="E497" s="285"/>
      <c r="F497" s="287"/>
      <c r="G497" s="288">
        <f t="shared" si="4"/>
        <v>0</v>
      </c>
    </row>
    <row r="498" spans="1:7" s="77" customFormat="1" ht="32.1" customHeight="1">
      <c r="A498" s="91"/>
      <c r="B498" s="284">
        <f>'パターン2-2-7-1'!B499</f>
        <v>0</v>
      </c>
      <c r="C498" s="285"/>
      <c r="D498" s="286">
        <f>'パターン2-2-7-1'!G499</f>
        <v>0</v>
      </c>
      <c r="E498" s="285"/>
      <c r="F498" s="287"/>
      <c r="G498" s="288">
        <f t="shared" si="4"/>
        <v>0</v>
      </c>
    </row>
    <row r="499" spans="1:7" s="77" customFormat="1" ht="32.1" customHeight="1">
      <c r="A499" s="91"/>
      <c r="B499" s="284">
        <f>'パターン2-2-7-1'!B500</f>
        <v>0</v>
      </c>
      <c r="C499" s="285"/>
      <c r="D499" s="286">
        <f>'パターン2-2-7-1'!G500</f>
        <v>0</v>
      </c>
      <c r="E499" s="285"/>
      <c r="F499" s="287"/>
      <c r="G499" s="288">
        <f t="shared" si="4"/>
        <v>0</v>
      </c>
    </row>
    <row r="500" spans="1:7" s="77" customFormat="1" ht="32.1" customHeight="1">
      <c r="A500" s="91"/>
      <c r="B500" s="284">
        <f>'パターン2-2-7-1'!B501</f>
        <v>0</v>
      </c>
      <c r="C500" s="285"/>
      <c r="D500" s="286">
        <f>'パターン2-2-7-1'!G501</f>
        <v>0</v>
      </c>
      <c r="E500" s="285"/>
      <c r="F500" s="287"/>
      <c r="G500" s="288">
        <f t="shared" si="4"/>
        <v>0</v>
      </c>
    </row>
    <row r="501" spans="1:7" s="77" customFormat="1" ht="32.1" customHeight="1">
      <c r="A501" s="91"/>
      <c r="B501" s="284">
        <f>'パターン2-2-7-1'!B502</f>
        <v>0</v>
      </c>
      <c r="C501" s="285"/>
      <c r="D501" s="286">
        <f>'パターン2-2-7-1'!G502</f>
        <v>0</v>
      </c>
      <c r="E501" s="285"/>
      <c r="F501" s="287"/>
      <c r="G501" s="288">
        <f t="shared" si="4"/>
        <v>0</v>
      </c>
    </row>
    <row r="502" spans="1:7" s="77" customFormat="1" ht="32.1" customHeight="1">
      <c r="A502" s="91"/>
      <c r="B502" s="284">
        <f>'パターン2-2-7-1'!B503</f>
        <v>0</v>
      </c>
      <c r="C502" s="285"/>
      <c r="D502" s="286">
        <f>'パターン2-2-7-1'!G503</f>
        <v>0</v>
      </c>
      <c r="E502" s="285"/>
      <c r="F502" s="287"/>
      <c r="G502" s="288">
        <f t="shared" si="4"/>
        <v>0</v>
      </c>
    </row>
    <row r="503" spans="1:7" s="77" customFormat="1" ht="32.1" customHeight="1">
      <c r="A503" s="91"/>
      <c r="B503" s="284">
        <f>'パターン2-2-7-1'!B504</f>
        <v>0</v>
      </c>
      <c r="C503" s="285"/>
      <c r="D503" s="286">
        <f>'パターン2-2-7-1'!G504</f>
        <v>0</v>
      </c>
      <c r="E503" s="285"/>
      <c r="F503" s="287"/>
      <c r="G503" s="288">
        <f t="shared" si="4"/>
        <v>0</v>
      </c>
    </row>
    <row r="504" spans="1:7" s="77" customFormat="1" ht="32.1" customHeight="1">
      <c r="A504" s="91"/>
      <c r="B504" s="284">
        <f>'パターン2-2-7-1'!B505</f>
        <v>0</v>
      </c>
      <c r="C504" s="285"/>
      <c r="D504" s="286">
        <f>'パターン2-2-7-1'!G505</f>
        <v>0</v>
      </c>
      <c r="E504" s="285"/>
      <c r="F504" s="287"/>
      <c r="G504" s="288">
        <f t="shared" si="4"/>
        <v>0</v>
      </c>
    </row>
    <row r="505" spans="1:7" s="77" customFormat="1" ht="32.1" customHeight="1">
      <c r="A505" s="91"/>
      <c r="B505" s="284">
        <f>'パターン2-2-7-1'!B506</f>
        <v>0</v>
      </c>
      <c r="C505" s="285"/>
      <c r="D505" s="286">
        <f>'パターン2-2-7-1'!G506</f>
        <v>0</v>
      </c>
      <c r="E505" s="285"/>
      <c r="F505" s="287"/>
      <c r="G505" s="288">
        <f t="shared" si="4"/>
        <v>0</v>
      </c>
    </row>
    <row r="506" spans="1:7" s="77" customFormat="1" ht="32.1" customHeight="1">
      <c r="A506" s="91"/>
      <c r="B506" s="284">
        <f>'パターン2-2-7-1'!B507</f>
        <v>0</v>
      </c>
      <c r="C506" s="285"/>
      <c r="D506" s="286">
        <f>'パターン2-2-7-1'!G507</f>
        <v>0</v>
      </c>
      <c r="E506" s="285"/>
      <c r="F506" s="287"/>
      <c r="G506" s="288">
        <f t="shared" si="4"/>
        <v>0</v>
      </c>
    </row>
    <row r="507" spans="1:7" s="77" customFormat="1" ht="32.1" customHeight="1">
      <c r="A507" s="91"/>
      <c r="B507" s="284">
        <f>'パターン2-2-7-1'!B508</f>
        <v>0</v>
      </c>
      <c r="C507" s="285"/>
      <c r="D507" s="286">
        <f>'パターン2-2-7-1'!G508</f>
        <v>0</v>
      </c>
      <c r="E507" s="285"/>
      <c r="F507" s="287"/>
      <c r="G507" s="288">
        <f t="shared" si="4"/>
        <v>0</v>
      </c>
    </row>
    <row r="508" spans="1:7" s="77" customFormat="1" ht="32.1" customHeight="1">
      <c r="A508" s="91"/>
      <c r="B508" s="284">
        <f>'パターン2-2-7-1'!B509</f>
        <v>0</v>
      </c>
      <c r="C508" s="285"/>
      <c r="D508" s="286">
        <f>'パターン2-2-7-1'!G509</f>
        <v>0</v>
      </c>
      <c r="E508" s="285"/>
      <c r="F508" s="287"/>
      <c r="G508" s="288">
        <f t="shared" si="4"/>
        <v>0</v>
      </c>
    </row>
    <row r="509" spans="1:7" s="77" customFormat="1" ht="32.1" customHeight="1">
      <c r="A509" s="91"/>
      <c r="B509" s="284">
        <f>'パターン2-2-7-1'!B510</f>
        <v>0</v>
      </c>
      <c r="C509" s="285"/>
      <c r="D509" s="286">
        <f>'パターン2-2-7-1'!G510</f>
        <v>0</v>
      </c>
      <c r="E509" s="285"/>
      <c r="F509" s="287"/>
      <c r="G509" s="288">
        <f t="shared" si="4"/>
        <v>0</v>
      </c>
    </row>
    <row r="510" spans="1:7" s="77" customFormat="1" ht="32.1" customHeight="1">
      <c r="A510" s="91"/>
      <c r="B510" s="284">
        <f>'パターン2-2-7-1'!B511</f>
        <v>0</v>
      </c>
      <c r="C510" s="285"/>
      <c r="D510" s="286">
        <f>'パターン2-2-7-1'!G511</f>
        <v>0</v>
      </c>
      <c r="E510" s="285"/>
      <c r="F510" s="287"/>
      <c r="G510" s="288">
        <f t="shared" si="4"/>
        <v>0</v>
      </c>
    </row>
    <row r="511" spans="1:7" s="77" customFormat="1" ht="32.1" customHeight="1">
      <c r="A511" s="91"/>
      <c r="B511" s="284">
        <f>'パターン2-2-7-1'!B512</f>
        <v>0</v>
      </c>
      <c r="C511" s="285"/>
      <c r="D511" s="286">
        <f>'パターン2-2-7-1'!G512</f>
        <v>0</v>
      </c>
      <c r="E511" s="285"/>
      <c r="F511" s="287"/>
      <c r="G511" s="288">
        <f t="shared" si="4"/>
        <v>0</v>
      </c>
    </row>
    <row r="512" spans="1:7" s="77" customFormat="1" ht="32.1" customHeight="1">
      <c r="A512" s="91"/>
      <c r="B512" s="284">
        <f>'パターン2-2-7-1'!B513</f>
        <v>0</v>
      </c>
      <c r="C512" s="285"/>
      <c r="D512" s="286">
        <f>'パターン2-2-7-1'!G513</f>
        <v>0</v>
      </c>
      <c r="E512" s="285"/>
      <c r="F512" s="287"/>
      <c r="G512" s="288">
        <f t="shared" si="4"/>
        <v>0</v>
      </c>
    </row>
    <row r="513" spans="1:7" s="77" customFormat="1" ht="32.1" customHeight="1">
      <c r="A513" s="91"/>
      <c r="B513" s="284">
        <f>'パターン2-2-7-1'!B514</f>
        <v>0</v>
      </c>
      <c r="C513" s="285"/>
      <c r="D513" s="286">
        <f>'パターン2-2-7-1'!G514</f>
        <v>0</v>
      </c>
      <c r="E513" s="285"/>
      <c r="F513" s="287"/>
      <c r="G513" s="288">
        <f t="shared" si="4"/>
        <v>0</v>
      </c>
    </row>
    <row r="514" spans="1:7" s="77" customFormat="1" ht="32.1" customHeight="1">
      <c r="A514" s="91"/>
      <c r="B514" s="284">
        <f>'パターン2-2-7-1'!B515</f>
        <v>0</v>
      </c>
      <c r="C514" s="285"/>
      <c r="D514" s="286">
        <f>'パターン2-2-7-1'!G515</f>
        <v>0</v>
      </c>
      <c r="E514" s="285"/>
      <c r="F514" s="287"/>
      <c r="G514" s="288">
        <f t="shared" si="4"/>
        <v>0</v>
      </c>
    </row>
    <row r="515" spans="1:7" s="77" customFormat="1" ht="32.1" customHeight="1">
      <c r="A515" s="91"/>
      <c r="B515" s="284">
        <f>'パターン2-2-7-1'!B516</f>
        <v>0</v>
      </c>
      <c r="C515" s="285"/>
      <c r="D515" s="286">
        <f>'パターン2-2-7-1'!G516</f>
        <v>0</v>
      </c>
      <c r="E515" s="285"/>
      <c r="F515" s="287"/>
      <c r="G515" s="288">
        <f t="shared" si="4"/>
        <v>0</v>
      </c>
    </row>
    <row r="516" spans="1:7" s="77" customFormat="1" ht="32.1" customHeight="1">
      <c r="A516" s="91"/>
      <c r="B516" s="284">
        <f>'パターン2-2-7-1'!B517</f>
        <v>0</v>
      </c>
      <c r="C516" s="285"/>
      <c r="D516" s="286">
        <f>'パターン2-2-7-1'!G517</f>
        <v>0</v>
      </c>
      <c r="E516" s="285"/>
      <c r="F516" s="287"/>
      <c r="G516" s="288">
        <f t="shared" si="4"/>
        <v>0</v>
      </c>
    </row>
    <row r="517" spans="1:7" s="77" customFormat="1" ht="32.1" customHeight="1">
      <c r="A517" s="91"/>
      <c r="B517" s="284">
        <f>'パターン2-2-7-1'!B518</f>
        <v>0</v>
      </c>
      <c r="C517" s="285"/>
      <c r="D517" s="286">
        <f>'パターン2-2-7-1'!G518</f>
        <v>0</v>
      </c>
      <c r="E517" s="285"/>
      <c r="F517" s="287"/>
      <c r="G517" s="288">
        <f t="shared" si="4"/>
        <v>0</v>
      </c>
    </row>
    <row r="518" spans="1:7" s="77" customFormat="1" ht="32.1" customHeight="1">
      <c r="A518" s="91"/>
      <c r="B518" s="284">
        <f>'パターン2-2-7-1'!B519</f>
        <v>0</v>
      </c>
      <c r="C518" s="285"/>
      <c r="D518" s="286">
        <f>'パターン2-2-7-1'!G519</f>
        <v>0</v>
      </c>
      <c r="E518" s="285"/>
      <c r="F518" s="287"/>
      <c r="G518" s="288">
        <f t="shared" si="4"/>
        <v>0</v>
      </c>
    </row>
    <row r="519" spans="1:7" s="77" customFormat="1" ht="32.1" customHeight="1">
      <c r="A519" s="91"/>
      <c r="B519" s="284">
        <f>'パターン2-2-7-1'!B520</f>
        <v>0</v>
      </c>
      <c r="C519" s="285"/>
      <c r="D519" s="286">
        <f>'パターン2-2-7-1'!G520</f>
        <v>0</v>
      </c>
      <c r="E519" s="285"/>
      <c r="F519" s="287"/>
      <c r="G519" s="288">
        <f t="shared" si="4"/>
        <v>0</v>
      </c>
    </row>
    <row r="520" spans="1:7" s="77" customFormat="1" ht="32.1" customHeight="1">
      <c r="A520" s="91"/>
      <c r="B520" s="284">
        <f>'パターン2-2-7-1'!B521</f>
        <v>0</v>
      </c>
      <c r="C520" s="285"/>
      <c r="D520" s="286">
        <f>'パターン2-2-7-1'!G521</f>
        <v>0</v>
      </c>
      <c r="E520" s="285"/>
      <c r="F520" s="287"/>
      <c r="G520" s="288">
        <f t="shared" si="4"/>
        <v>0</v>
      </c>
    </row>
    <row r="521" spans="1:7" s="77" customFormat="1" ht="32.1" customHeight="1">
      <c r="A521" s="91"/>
      <c r="B521" s="284">
        <f>'パターン2-2-7-1'!B522</f>
        <v>0</v>
      </c>
      <c r="C521" s="285"/>
      <c r="D521" s="286">
        <f>'パターン2-2-7-1'!G522</f>
        <v>0</v>
      </c>
      <c r="E521" s="285"/>
      <c r="F521" s="287"/>
      <c r="G521" s="288">
        <f t="shared" si="4"/>
        <v>0</v>
      </c>
    </row>
    <row r="522" spans="1:7" s="77" customFormat="1" ht="32.1" customHeight="1">
      <c r="A522" s="91"/>
      <c r="B522" s="284">
        <f>'パターン2-2-7-1'!B523</f>
        <v>0</v>
      </c>
      <c r="C522" s="285"/>
      <c r="D522" s="286">
        <f>'パターン2-2-7-1'!G523</f>
        <v>0</v>
      </c>
      <c r="E522" s="285"/>
      <c r="F522" s="287"/>
      <c r="G522" s="288">
        <f t="shared" ref="G522:G585" si="5">D522+E522+F522-C522</f>
        <v>0</v>
      </c>
    </row>
    <row r="523" spans="1:7" s="77" customFormat="1" ht="32.1" customHeight="1">
      <c r="A523" s="91"/>
      <c r="B523" s="284">
        <f>'パターン2-2-7-1'!B524</f>
        <v>0</v>
      </c>
      <c r="C523" s="285"/>
      <c r="D523" s="286">
        <f>'パターン2-2-7-1'!G524</f>
        <v>0</v>
      </c>
      <c r="E523" s="285"/>
      <c r="F523" s="287"/>
      <c r="G523" s="288">
        <f t="shared" si="5"/>
        <v>0</v>
      </c>
    </row>
    <row r="524" spans="1:7" s="77" customFormat="1" ht="32.1" customHeight="1">
      <c r="A524" s="91"/>
      <c r="B524" s="284">
        <f>'パターン2-2-7-1'!B525</f>
        <v>0</v>
      </c>
      <c r="C524" s="285"/>
      <c r="D524" s="286">
        <f>'パターン2-2-7-1'!G525</f>
        <v>0</v>
      </c>
      <c r="E524" s="285"/>
      <c r="F524" s="287"/>
      <c r="G524" s="288">
        <f t="shared" si="5"/>
        <v>0</v>
      </c>
    </row>
    <row r="525" spans="1:7" s="77" customFormat="1" ht="32.1" customHeight="1">
      <c r="A525" s="91"/>
      <c r="B525" s="284">
        <f>'パターン2-2-7-1'!B526</f>
        <v>0</v>
      </c>
      <c r="C525" s="285"/>
      <c r="D525" s="286">
        <f>'パターン2-2-7-1'!G526</f>
        <v>0</v>
      </c>
      <c r="E525" s="285"/>
      <c r="F525" s="287"/>
      <c r="G525" s="288">
        <f t="shared" si="5"/>
        <v>0</v>
      </c>
    </row>
    <row r="526" spans="1:7" s="77" customFormat="1" ht="32.1" customHeight="1">
      <c r="A526" s="91"/>
      <c r="B526" s="284">
        <f>'パターン2-2-7-1'!B527</f>
        <v>0</v>
      </c>
      <c r="C526" s="285"/>
      <c r="D526" s="286">
        <f>'パターン2-2-7-1'!G527</f>
        <v>0</v>
      </c>
      <c r="E526" s="285"/>
      <c r="F526" s="287"/>
      <c r="G526" s="288">
        <f t="shared" si="5"/>
        <v>0</v>
      </c>
    </row>
    <row r="527" spans="1:7" s="77" customFormat="1" ht="32.1" customHeight="1">
      <c r="A527" s="91"/>
      <c r="B527" s="284">
        <f>'パターン2-2-7-1'!B528</f>
        <v>0</v>
      </c>
      <c r="C527" s="285"/>
      <c r="D527" s="286">
        <f>'パターン2-2-7-1'!G528</f>
        <v>0</v>
      </c>
      <c r="E527" s="285"/>
      <c r="F527" s="287"/>
      <c r="G527" s="288">
        <f t="shared" si="5"/>
        <v>0</v>
      </c>
    </row>
    <row r="528" spans="1:7" s="77" customFormat="1" ht="32.1" customHeight="1">
      <c r="A528" s="91"/>
      <c r="B528" s="284">
        <f>'パターン2-2-7-1'!B529</f>
        <v>0</v>
      </c>
      <c r="C528" s="285"/>
      <c r="D528" s="286">
        <f>'パターン2-2-7-1'!G529</f>
        <v>0</v>
      </c>
      <c r="E528" s="285"/>
      <c r="F528" s="287"/>
      <c r="G528" s="288">
        <f t="shared" si="5"/>
        <v>0</v>
      </c>
    </row>
    <row r="529" spans="1:7" s="77" customFormat="1" ht="32.1" customHeight="1">
      <c r="A529" s="91"/>
      <c r="B529" s="284">
        <f>'パターン2-2-7-1'!B530</f>
        <v>0</v>
      </c>
      <c r="C529" s="285"/>
      <c r="D529" s="286">
        <f>'パターン2-2-7-1'!G530</f>
        <v>0</v>
      </c>
      <c r="E529" s="285"/>
      <c r="F529" s="287"/>
      <c r="G529" s="288">
        <f t="shared" si="5"/>
        <v>0</v>
      </c>
    </row>
    <row r="530" spans="1:7" s="77" customFormat="1" ht="32.1" customHeight="1">
      <c r="A530" s="91"/>
      <c r="B530" s="284">
        <f>'パターン2-2-7-1'!B531</f>
        <v>0</v>
      </c>
      <c r="C530" s="285"/>
      <c r="D530" s="286">
        <f>'パターン2-2-7-1'!G531</f>
        <v>0</v>
      </c>
      <c r="E530" s="285"/>
      <c r="F530" s="287"/>
      <c r="G530" s="288">
        <f t="shared" si="5"/>
        <v>0</v>
      </c>
    </row>
    <row r="531" spans="1:7" s="77" customFormat="1" ht="32.1" customHeight="1">
      <c r="A531" s="91"/>
      <c r="B531" s="284">
        <f>'パターン2-2-7-1'!B532</f>
        <v>0</v>
      </c>
      <c r="C531" s="285"/>
      <c r="D531" s="286">
        <f>'パターン2-2-7-1'!G532</f>
        <v>0</v>
      </c>
      <c r="E531" s="285"/>
      <c r="F531" s="287"/>
      <c r="G531" s="288">
        <f t="shared" si="5"/>
        <v>0</v>
      </c>
    </row>
    <row r="532" spans="1:7" s="77" customFormat="1" ht="32.1" customHeight="1">
      <c r="A532" s="91"/>
      <c r="B532" s="284">
        <f>'パターン2-2-7-1'!B533</f>
        <v>0</v>
      </c>
      <c r="C532" s="285"/>
      <c r="D532" s="286">
        <f>'パターン2-2-7-1'!G533</f>
        <v>0</v>
      </c>
      <c r="E532" s="285"/>
      <c r="F532" s="287"/>
      <c r="G532" s="288">
        <f t="shared" si="5"/>
        <v>0</v>
      </c>
    </row>
    <row r="533" spans="1:7" s="77" customFormat="1" ht="32.1" customHeight="1">
      <c r="A533" s="91"/>
      <c r="B533" s="284">
        <f>'パターン2-2-7-1'!B534</f>
        <v>0</v>
      </c>
      <c r="C533" s="285"/>
      <c r="D533" s="286">
        <f>'パターン2-2-7-1'!G534</f>
        <v>0</v>
      </c>
      <c r="E533" s="285"/>
      <c r="F533" s="287"/>
      <c r="G533" s="288">
        <f t="shared" si="5"/>
        <v>0</v>
      </c>
    </row>
    <row r="534" spans="1:7" s="77" customFormat="1" ht="32.1" customHeight="1">
      <c r="A534" s="91"/>
      <c r="B534" s="284">
        <f>'パターン2-2-7-1'!B535</f>
        <v>0</v>
      </c>
      <c r="C534" s="285"/>
      <c r="D534" s="286">
        <f>'パターン2-2-7-1'!G535</f>
        <v>0</v>
      </c>
      <c r="E534" s="285"/>
      <c r="F534" s="287"/>
      <c r="G534" s="288">
        <f t="shared" si="5"/>
        <v>0</v>
      </c>
    </row>
    <row r="535" spans="1:7" s="77" customFormat="1" ht="32.1" customHeight="1">
      <c r="A535" s="91"/>
      <c r="B535" s="284">
        <f>'パターン2-2-7-1'!B536</f>
        <v>0</v>
      </c>
      <c r="C535" s="285"/>
      <c r="D535" s="286">
        <f>'パターン2-2-7-1'!G536</f>
        <v>0</v>
      </c>
      <c r="E535" s="285"/>
      <c r="F535" s="287"/>
      <c r="G535" s="288">
        <f t="shared" si="5"/>
        <v>0</v>
      </c>
    </row>
    <row r="536" spans="1:7" s="77" customFormat="1" ht="32.1" customHeight="1">
      <c r="A536" s="91"/>
      <c r="B536" s="284">
        <f>'パターン2-2-7-1'!B537</f>
        <v>0</v>
      </c>
      <c r="C536" s="285"/>
      <c r="D536" s="286">
        <f>'パターン2-2-7-1'!G537</f>
        <v>0</v>
      </c>
      <c r="E536" s="285"/>
      <c r="F536" s="287"/>
      <c r="G536" s="288">
        <f t="shared" si="5"/>
        <v>0</v>
      </c>
    </row>
    <row r="537" spans="1:7" s="77" customFormat="1" ht="32.1" customHeight="1">
      <c r="A537" s="91"/>
      <c r="B537" s="284">
        <f>'パターン2-2-7-1'!B538</f>
        <v>0</v>
      </c>
      <c r="C537" s="285"/>
      <c r="D537" s="286">
        <f>'パターン2-2-7-1'!G538</f>
        <v>0</v>
      </c>
      <c r="E537" s="285"/>
      <c r="F537" s="287"/>
      <c r="G537" s="288">
        <f t="shared" si="5"/>
        <v>0</v>
      </c>
    </row>
    <row r="538" spans="1:7" s="77" customFormat="1" ht="32.1" customHeight="1">
      <c r="A538" s="91"/>
      <c r="B538" s="284">
        <f>'パターン2-2-7-1'!B539</f>
        <v>0</v>
      </c>
      <c r="C538" s="285"/>
      <c r="D538" s="286">
        <f>'パターン2-2-7-1'!G539</f>
        <v>0</v>
      </c>
      <c r="E538" s="285"/>
      <c r="F538" s="287"/>
      <c r="G538" s="288">
        <f t="shared" si="5"/>
        <v>0</v>
      </c>
    </row>
    <row r="539" spans="1:7" s="77" customFormat="1" ht="32.1" customHeight="1">
      <c r="A539" s="91"/>
      <c r="B539" s="284">
        <f>'パターン2-2-7-1'!B540</f>
        <v>0</v>
      </c>
      <c r="C539" s="285"/>
      <c r="D539" s="286">
        <f>'パターン2-2-7-1'!G540</f>
        <v>0</v>
      </c>
      <c r="E539" s="285"/>
      <c r="F539" s="287"/>
      <c r="G539" s="288">
        <f t="shared" si="5"/>
        <v>0</v>
      </c>
    </row>
    <row r="540" spans="1:7" s="77" customFormat="1" ht="32.1" customHeight="1">
      <c r="A540" s="91"/>
      <c r="B540" s="284">
        <f>'パターン2-2-7-1'!B541</f>
        <v>0</v>
      </c>
      <c r="C540" s="285"/>
      <c r="D540" s="286">
        <f>'パターン2-2-7-1'!G541</f>
        <v>0</v>
      </c>
      <c r="E540" s="285"/>
      <c r="F540" s="287"/>
      <c r="G540" s="288">
        <f t="shared" si="5"/>
        <v>0</v>
      </c>
    </row>
    <row r="541" spans="1:7" s="77" customFormat="1" ht="32.1" customHeight="1">
      <c r="A541" s="91"/>
      <c r="B541" s="284">
        <f>'パターン2-2-7-1'!B542</f>
        <v>0</v>
      </c>
      <c r="C541" s="285"/>
      <c r="D541" s="286">
        <f>'パターン2-2-7-1'!G542</f>
        <v>0</v>
      </c>
      <c r="E541" s="285"/>
      <c r="F541" s="287"/>
      <c r="G541" s="288">
        <f t="shared" si="5"/>
        <v>0</v>
      </c>
    </row>
    <row r="542" spans="1:7" s="77" customFormat="1" ht="32.1" customHeight="1">
      <c r="A542" s="91"/>
      <c r="B542" s="284">
        <f>'パターン2-2-7-1'!B543</f>
        <v>0</v>
      </c>
      <c r="C542" s="285"/>
      <c r="D542" s="286">
        <f>'パターン2-2-7-1'!G543</f>
        <v>0</v>
      </c>
      <c r="E542" s="285"/>
      <c r="F542" s="287"/>
      <c r="G542" s="288">
        <f t="shared" si="5"/>
        <v>0</v>
      </c>
    </row>
    <row r="543" spans="1:7" s="77" customFormat="1" ht="32.1" customHeight="1">
      <c r="A543" s="91"/>
      <c r="B543" s="284">
        <f>'パターン2-2-7-1'!B544</f>
        <v>0</v>
      </c>
      <c r="C543" s="285"/>
      <c r="D543" s="286">
        <f>'パターン2-2-7-1'!G544</f>
        <v>0</v>
      </c>
      <c r="E543" s="285"/>
      <c r="F543" s="287"/>
      <c r="G543" s="288">
        <f t="shared" si="5"/>
        <v>0</v>
      </c>
    </row>
    <row r="544" spans="1:7" s="77" customFormat="1" ht="32.1" customHeight="1">
      <c r="A544" s="91"/>
      <c r="B544" s="284">
        <f>'パターン2-2-7-1'!B545</f>
        <v>0</v>
      </c>
      <c r="C544" s="285"/>
      <c r="D544" s="286">
        <f>'パターン2-2-7-1'!G545</f>
        <v>0</v>
      </c>
      <c r="E544" s="285"/>
      <c r="F544" s="287"/>
      <c r="G544" s="288">
        <f t="shared" si="5"/>
        <v>0</v>
      </c>
    </row>
    <row r="545" spans="1:7" s="77" customFormat="1" ht="32.1" customHeight="1">
      <c r="A545" s="91"/>
      <c r="B545" s="284">
        <f>'パターン2-2-7-1'!B546</f>
        <v>0</v>
      </c>
      <c r="C545" s="285"/>
      <c r="D545" s="286">
        <f>'パターン2-2-7-1'!G546</f>
        <v>0</v>
      </c>
      <c r="E545" s="285"/>
      <c r="F545" s="287"/>
      <c r="G545" s="288">
        <f t="shared" si="5"/>
        <v>0</v>
      </c>
    </row>
    <row r="546" spans="1:7" s="77" customFormat="1" ht="32.1" customHeight="1">
      <c r="A546" s="91"/>
      <c r="B546" s="284">
        <f>'パターン2-2-7-1'!B547</f>
        <v>0</v>
      </c>
      <c r="C546" s="285"/>
      <c r="D546" s="286">
        <f>'パターン2-2-7-1'!G547</f>
        <v>0</v>
      </c>
      <c r="E546" s="285"/>
      <c r="F546" s="287"/>
      <c r="G546" s="288">
        <f t="shared" si="5"/>
        <v>0</v>
      </c>
    </row>
    <row r="547" spans="1:7" s="77" customFormat="1" ht="32.1" customHeight="1">
      <c r="A547" s="91"/>
      <c r="B547" s="284">
        <f>'パターン2-2-7-1'!B548</f>
        <v>0</v>
      </c>
      <c r="C547" s="285"/>
      <c r="D547" s="286">
        <f>'パターン2-2-7-1'!G548</f>
        <v>0</v>
      </c>
      <c r="E547" s="285"/>
      <c r="F547" s="287"/>
      <c r="G547" s="288">
        <f t="shared" si="5"/>
        <v>0</v>
      </c>
    </row>
    <row r="548" spans="1:7" s="77" customFormat="1" ht="32.1" customHeight="1">
      <c r="A548" s="91"/>
      <c r="B548" s="284">
        <f>'パターン2-2-7-1'!B549</f>
        <v>0</v>
      </c>
      <c r="C548" s="285"/>
      <c r="D548" s="286">
        <f>'パターン2-2-7-1'!G549</f>
        <v>0</v>
      </c>
      <c r="E548" s="285"/>
      <c r="F548" s="287"/>
      <c r="G548" s="288">
        <f t="shared" si="5"/>
        <v>0</v>
      </c>
    </row>
    <row r="549" spans="1:7" s="77" customFormat="1" ht="32.1" customHeight="1">
      <c r="A549" s="91"/>
      <c r="B549" s="284">
        <f>'パターン2-2-7-1'!B550</f>
        <v>0</v>
      </c>
      <c r="C549" s="285"/>
      <c r="D549" s="286">
        <f>'パターン2-2-7-1'!G550</f>
        <v>0</v>
      </c>
      <c r="E549" s="285"/>
      <c r="F549" s="287"/>
      <c r="G549" s="288">
        <f t="shared" si="5"/>
        <v>0</v>
      </c>
    </row>
    <row r="550" spans="1:7" s="77" customFormat="1" ht="32.1" customHeight="1">
      <c r="A550" s="91"/>
      <c r="B550" s="284">
        <f>'パターン2-2-7-1'!B551</f>
        <v>0</v>
      </c>
      <c r="C550" s="285"/>
      <c r="D550" s="286">
        <f>'パターン2-2-7-1'!G551</f>
        <v>0</v>
      </c>
      <c r="E550" s="285"/>
      <c r="F550" s="287"/>
      <c r="G550" s="288">
        <f t="shared" si="5"/>
        <v>0</v>
      </c>
    </row>
    <row r="551" spans="1:7" s="77" customFormat="1" ht="32.1" customHeight="1">
      <c r="A551" s="91"/>
      <c r="B551" s="284">
        <f>'パターン2-2-7-1'!B552</f>
        <v>0</v>
      </c>
      <c r="C551" s="285"/>
      <c r="D551" s="286">
        <f>'パターン2-2-7-1'!G552</f>
        <v>0</v>
      </c>
      <c r="E551" s="285"/>
      <c r="F551" s="287"/>
      <c r="G551" s="288">
        <f t="shared" si="5"/>
        <v>0</v>
      </c>
    </row>
    <row r="552" spans="1:7" s="77" customFormat="1" ht="32.1" customHeight="1">
      <c r="A552" s="91"/>
      <c r="B552" s="284">
        <f>'パターン2-2-7-1'!B553</f>
        <v>0</v>
      </c>
      <c r="C552" s="285"/>
      <c r="D552" s="286">
        <f>'パターン2-2-7-1'!G553</f>
        <v>0</v>
      </c>
      <c r="E552" s="285"/>
      <c r="F552" s="287"/>
      <c r="G552" s="288">
        <f t="shared" si="5"/>
        <v>0</v>
      </c>
    </row>
    <row r="553" spans="1:7" s="77" customFormat="1" ht="32.1" customHeight="1">
      <c r="A553" s="91"/>
      <c r="B553" s="284">
        <f>'パターン2-2-7-1'!B554</f>
        <v>0</v>
      </c>
      <c r="C553" s="285"/>
      <c r="D553" s="286">
        <f>'パターン2-2-7-1'!G554</f>
        <v>0</v>
      </c>
      <c r="E553" s="285"/>
      <c r="F553" s="287"/>
      <c r="G553" s="288">
        <f t="shared" si="5"/>
        <v>0</v>
      </c>
    </row>
    <row r="554" spans="1:7" s="77" customFormat="1" ht="32.1" customHeight="1">
      <c r="A554" s="91"/>
      <c r="B554" s="284">
        <f>'パターン2-2-7-1'!B555</f>
        <v>0</v>
      </c>
      <c r="C554" s="285"/>
      <c r="D554" s="286">
        <f>'パターン2-2-7-1'!G555</f>
        <v>0</v>
      </c>
      <c r="E554" s="285"/>
      <c r="F554" s="287"/>
      <c r="G554" s="288">
        <f t="shared" si="5"/>
        <v>0</v>
      </c>
    </row>
    <row r="555" spans="1:7" s="77" customFormat="1" ht="32.1" customHeight="1">
      <c r="A555" s="91"/>
      <c r="B555" s="284">
        <f>'パターン2-2-7-1'!B556</f>
        <v>0</v>
      </c>
      <c r="C555" s="285"/>
      <c r="D555" s="286">
        <f>'パターン2-2-7-1'!G556</f>
        <v>0</v>
      </c>
      <c r="E555" s="285"/>
      <c r="F555" s="287"/>
      <c r="G555" s="288">
        <f t="shared" si="5"/>
        <v>0</v>
      </c>
    </row>
    <row r="556" spans="1:7" s="77" customFormat="1" ht="32.1" customHeight="1">
      <c r="A556" s="91"/>
      <c r="B556" s="284">
        <f>'パターン2-2-7-1'!B557</f>
        <v>0</v>
      </c>
      <c r="C556" s="285"/>
      <c r="D556" s="286">
        <f>'パターン2-2-7-1'!G557</f>
        <v>0</v>
      </c>
      <c r="E556" s="285"/>
      <c r="F556" s="287"/>
      <c r="G556" s="288">
        <f t="shared" si="5"/>
        <v>0</v>
      </c>
    </row>
    <row r="557" spans="1:7" s="77" customFormat="1" ht="32.1" customHeight="1">
      <c r="A557" s="91"/>
      <c r="B557" s="284">
        <f>'パターン2-2-7-1'!B558</f>
        <v>0</v>
      </c>
      <c r="C557" s="285"/>
      <c r="D557" s="286">
        <f>'パターン2-2-7-1'!G558</f>
        <v>0</v>
      </c>
      <c r="E557" s="285"/>
      <c r="F557" s="287"/>
      <c r="G557" s="288">
        <f t="shared" si="5"/>
        <v>0</v>
      </c>
    </row>
    <row r="558" spans="1:7" s="77" customFormat="1" ht="32.1" customHeight="1">
      <c r="A558" s="91"/>
      <c r="B558" s="284">
        <f>'パターン2-2-7-1'!B559</f>
        <v>0</v>
      </c>
      <c r="C558" s="285"/>
      <c r="D558" s="286">
        <f>'パターン2-2-7-1'!G559</f>
        <v>0</v>
      </c>
      <c r="E558" s="285"/>
      <c r="F558" s="287"/>
      <c r="G558" s="288">
        <f t="shared" si="5"/>
        <v>0</v>
      </c>
    </row>
    <row r="559" spans="1:7" s="77" customFormat="1" ht="32.1" customHeight="1">
      <c r="A559" s="91"/>
      <c r="B559" s="284">
        <f>'パターン2-2-7-1'!B560</f>
        <v>0</v>
      </c>
      <c r="C559" s="285"/>
      <c r="D559" s="286">
        <f>'パターン2-2-7-1'!G560</f>
        <v>0</v>
      </c>
      <c r="E559" s="285"/>
      <c r="F559" s="287"/>
      <c r="G559" s="288">
        <f t="shared" si="5"/>
        <v>0</v>
      </c>
    </row>
    <row r="560" spans="1:7" s="77" customFormat="1" ht="32.1" customHeight="1">
      <c r="A560" s="91"/>
      <c r="B560" s="284">
        <f>'パターン2-2-7-1'!B561</f>
        <v>0</v>
      </c>
      <c r="C560" s="285"/>
      <c r="D560" s="286">
        <f>'パターン2-2-7-1'!G561</f>
        <v>0</v>
      </c>
      <c r="E560" s="285"/>
      <c r="F560" s="287"/>
      <c r="G560" s="288">
        <f t="shared" si="5"/>
        <v>0</v>
      </c>
    </row>
    <row r="561" spans="1:7" s="77" customFormat="1" ht="32.1" customHeight="1">
      <c r="A561" s="91"/>
      <c r="B561" s="284">
        <f>'パターン2-2-7-1'!B562</f>
        <v>0</v>
      </c>
      <c r="C561" s="285"/>
      <c r="D561" s="286">
        <f>'パターン2-2-7-1'!G562</f>
        <v>0</v>
      </c>
      <c r="E561" s="285"/>
      <c r="F561" s="287"/>
      <c r="G561" s="288">
        <f t="shared" si="5"/>
        <v>0</v>
      </c>
    </row>
    <row r="562" spans="1:7" s="77" customFormat="1" ht="32.1" customHeight="1">
      <c r="A562" s="91"/>
      <c r="B562" s="284">
        <f>'パターン2-2-7-1'!B563</f>
        <v>0</v>
      </c>
      <c r="C562" s="285"/>
      <c r="D562" s="286">
        <f>'パターン2-2-7-1'!G563</f>
        <v>0</v>
      </c>
      <c r="E562" s="285"/>
      <c r="F562" s="287"/>
      <c r="G562" s="288">
        <f t="shared" si="5"/>
        <v>0</v>
      </c>
    </row>
    <row r="563" spans="1:7" s="77" customFormat="1" ht="32.1" customHeight="1">
      <c r="A563" s="91"/>
      <c r="B563" s="284">
        <f>'パターン2-2-7-1'!B564</f>
        <v>0</v>
      </c>
      <c r="C563" s="285"/>
      <c r="D563" s="286">
        <f>'パターン2-2-7-1'!G564</f>
        <v>0</v>
      </c>
      <c r="E563" s="285"/>
      <c r="F563" s="287"/>
      <c r="G563" s="288">
        <f t="shared" si="5"/>
        <v>0</v>
      </c>
    </row>
    <row r="564" spans="1:7" s="77" customFormat="1" ht="32.1" customHeight="1">
      <c r="A564" s="91"/>
      <c r="B564" s="284">
        <f>'パターン2-2-7-1'!B565</f>
        <v>0</v>
      </c>
      <c r="C564" s="285"/>
      <c r="D564" s="286">
        <f>'パターン2-2-7-1'!G565</f>
        <v>0</v>
      </c>
      <c r="E564" s="285"/>
      <c r="F564" s="287"/>
      <c r="G564" s="288">
        <f t="shared" si="5"/>
        <v>0</v>
      </c>
    </row>
    <row r="565" spans="1:7" s="77" customFormat="1" ht="32.1" customHeight="1">
      <c r="A565" s="91"/>
      <c r="B565" s="284">
        <f>'パターン2-2-7-1'!B566</f>
        <v>0</v>
      </c>
      <c r="C565" s="285"/>
      <c r="D565" s="286">
        <f>'パターン2-2-7-1'!G566</f>
        <v>0</v>
      </c>
      <c r="E565" s="285"/>
      <c r="F565" s="287"/>
      <c r="G565" s="288">
        <f t="shared" si="5"/>
        <v>0</v>
      </c>
    </row>
    <row r="566" spans="1:7" s="77" customFormat="1" ht="32.1" customHeight="1">
      <c r="A566" s="91"/>
      <c r="B566" s="284">
        <f>'パターン2-2-7-1'!B567</f>
        <v>0</v>
      </c>
      <c r="C566" s="285"/>
      <c r="D566" s="286">
        <f>'パターン2-2-7-1'!G567</f>
        <v>0</v>
      </c>
      <c r="E566" s="285"/>
      <c r="F566" s="287"/>
      <c r="G566" s="288">
        <f t="shared" si="5"/>
        <v>0</v>
      </c>
    </row>
    <row r="567" spans="1:7" s="77" customFormat="1" ht="32.1" customHeight="1">
      <c r="A567" s="91"/>
      <c r="B567" s="284">
        <f>'パターン2-2-7-1'!B568</f>
        <v>0</v>
      </c>
      <c r="C567" s="285"/>
      <c r="D567" s="286">
        <f>'パターン2-2-7-1'!G568</f>
        <v>0</v>
      </c>
      <c r="E567" s="285"/>
      <c r="F567" s="287"/>
      <c r="G567" s="288">
        <f t="shared" si="5"/>
        <v>0</v>
      </c>
    </row>
    <row r="568" spans="1:7" s="77" customFormat="1" ht="32.1" customHeight="1">
      <c r="A568" s="91"/>
      <c r="B568" s="284">
        <f>'パターン2-2-7-1'!B569</f>
        <v>0</v>
      </c>
      <c r="C568" s="285"/>
      <c r="D568" s="286">
        <f>'パターン2-2-7-1'!G569</f>
        <v>0</v>
      </c>
      <c r="E568" s="285"/>
      <c r="F568" s="287"/>
      <c r="G568" s="288">
        <f t="shared" si="5"/>
        <v>0</v>
      </c>
    </row>
    <row r="569" spans="1:7" s="77" customFormat="1" ht="32.1" customHeight="1">
      <c r="A569" s="91"/>
      <c r="B569" s="284">
        <f>'パターン2-2-7-1'!B570</f>
        <v>0</v>
      </c>
      <c r="C569" s="285"/>
      <c r="D569" s="286">
        <f>'パターン2-2-7-1'!G570</f>
        <v>0</v>
      </c>
      <c r="E569" s="285"/>
      <c r="F569" s="287"/>
      <c r="G569" s="288">
        <f t="shared" si="5"/>
        <v>0</v>
      </c>
    </row>
    <row r="570" spans="1:7" s="77" customFormat="1" ht="32.1" customHeight="1">
      <c r="A570" s="91"/>
      <c r="B570" s="284">
        <f>'パターン2-2-7-1'!B571</f>
        <v>0</v>
      </c>
      <c r="C570" s="285"/>
      <c r="D570" s="286">
        <f>'パターン2-2-7-1'!G571</f>
        <v>0</v>
      </c>
      <c r="E570" s="285"/>
      <c r="F570" s="287"/>
      <c r="G570" s="288">
        <f t="shared" si="5"/>
        <v>0</v>
      </c>
    </row>
    <row r="571" spans="1:7" s="77" customFormat="1" ht="32.1" customHeight="1">
      <c r="A571" s="91"/>
      <c r="B571" s="284">
        <f>'パターン2-2-7-1'!B572</f>
        <v>0</v>
      </c>
      <c r="C571" s="285"/>
      <c r="D571" s="286">
        <f>'パターン2-2-7-1'!G572</f>
        <v>0</v>
      </c>
      <c r="E571" s="285"/>
      <c r="F571" s="287"/>
      <c r="G571" s="288">
        <f t="shared" si="5"/>
        <v>0</v>
      </c>
    </row>
    <row r="572" spans="1:7" s="77" customFormat="1" ht="32.1" customHeight="1">
      <c r="A572" s="91"/>
      <c r="B572" s="284">
        <f>'パターン2-2-7-1'!B573</f>
        <v>0</v>
      </c>
      <c r="C572" s="285"/>
      <c r="D572" s="286">
        <f>'パターン2-2-7-1'!G573</f>
        <v>0</v>
      </c>
      <c r="E572" s="285"/>
      <c r="F572" s="287"/>
      <c r="G572" s="288">
        <f t="shared" si="5"/>
        <v>0</v>
      </c>
    </row>
    <row r="573" spans="1:7" s="77" customFormat="1" ht="32.1" customHeight="1">
      <c r="A573" s="91"/>
      <c r="B573" s="284">
        <f>'パターン2-2-7-1'!B574</f>
        <v>0</v>
      </c>
      <c r="C573" s="285"/>
      <c r="D573" s="286">
        <f>'パターン2-2-7-1'!G574</f>
        <v>0</v>
      </c>
      <c r="E573" s="285"/>
      <c r="F573" s="287"/>
      <c r="G573" s="288">
        <f t="shared" si="5"/>
        <v>0</v>
      </c>
    </row>
    <row r="574" spans="1:7" s="77" customFormat="1" ht="32.1" customHeight="1">
      <c r="A574" s="91"/>
      <c r="B574" s="284">
        <f>'パターン2-2-7-1'!B575</f>
        <v>0</v>
      </c>
      <c r="C574" s="285"/>
      <c r="D574" s="286">
        <f>'パターン2-2-7-1'!G575</f>
        <v>0</v>
      </c>
      <c r="E574" s="285"/>
      <c r="F574" s="287"/>
      <c r="G574" s="288">
        <f t="shared" si="5"/>
        <v>0</v>
      </c>
    </row>
    <row r="575" spans="1:7" s="77" customFormat="1" ht="32.1" customHeight="1">
      <c r="A575" s="91"/>
      <c r="B575" s="284">
        <f>'パターン2-2-7-1'!B576</f>
        <v>0</v>
      </c>
      <c r="C575" s="285"/>
      <c r="D575" s="286">
        <f>'パターン2-2-7-1'!G576</f>
        <v>0</v>
      </c>
      <c r="E575" s="285"/>
      <c r="F575" s="287"/>
      <c r="G575" s="288">
        <f t="shared" si="5"/>
        <v>0</v>
      </c>
    </row>
    <row r="576" spans="1:7" s="77" customFormat="1" ht="32.1" customHeight="1">
      <c r="A576" s="91"/>
      <c r="B576" s="284">
        <f>'パターン2-2-7-1'!B577</f>
        <v>0</v>
      </c>
      <c r="C576" s="285"/>
      <c r="D576" s="286">
        <f>'パターン2-2-7-1'!G577</f>
        <v>0</v>
      </c>
      <c r="E576" s="285"/>
      <c r="F576" s="287"/>
      <c r="G576" s="288">
        <f t="shared" si="5"/>
        <v>0</v>
      </c>
    </row>
    <row r="577" spans="1:7" s="77" customFormat="1" ht="32.1" customHeight="1">
      <c r="A577" s="91"/>
      <c r="B577" s="284">
        <f>'パターン2-2-7-1'!B578</f>
        <v>0</v>
      </c>
      <c r="C577" s="285"/>
      <c r="D577" s="286">
        <f>'パターン2-2-7-1'!G578</f>
        <v>0</v>
      </c>
      <c r="E577" s="285"/>
      <c r="F577" s="287"/>
      <c r="G577" s="288">
        <f t="shared" si="5"/>
        <v>0</v>
      </c>
    </row>
    <row r="578" spans="1:7" s="77" customFormat="1" ht="32.1" customHeight="1">
      <c r="A578" s="91"/>
      <c r="B578" s="284">
        <f>'パターン2-2-7-1'!B579</f>
        <v>0</v>
      </c>
      <c r="C578" s="285"/>
      <c r="D578" s="286">
        <f>'パターン2-2-7-1'!G579</f>
        <v>0</v>
      </c>
      <c r="E578" s="285"/>
      <c r="F578" s="287"/>
      <c r="G578" s="288">
        <f t="shared" si="5"/>
        <v>0</v>
      </c>
    </row>
    <row r="579" spans="1:7" s="77" customFormat="1" ht="32.1" customHeight="1">
      <c r="A579" s="91"/>
      <c r="B579" s="284">
        <f>'パターン2-2-7-1'!B580</f>
        <v>0</v>
      </c>
      <c r="C579" s="285"/>
      <c r="D579" s="286">
        <f>'パターン2-2-7-1'!G580</f>
        <v>0</v>
      </c>
      <c r="E579" s="285"/>
      <c r="F579" s="287"/>
      <c r="G579" s="288">
        <f t="shared" si="5"/>
        <v>0</v>
      </c>
    </row>
    <row r="580" spans="1:7" s="77" customFormat="1" ht="32.1" customHeight="1">
      <c r="A580" s="91"/>
      <c r="B580" s="284">
        <f>'パターン2-2-7-1'!B581</f>
        <v>0</v>
      </c>
      <c r="C580" s="285"/>
      <c r="D580" s="286">
        <f>'パターン2-2-7-1'!G581</f>
        <v>0</v>
      </c>
      <c r="E580" s="285"/>
      <c r="F580" s="287"/>
      <c r="G580" s="288">
        <f t="shared" si="5"/>
        <v>0</v>
      </c>
    </row>
    <row r="581" spans="1:7" s="77" customFormat="1" ht="32.1" customHeight="1">
      <c r="A581" s="91"/>
      <c r="B581" s="284">
        <f>'パターン2-2-7-1'!B582</f>
        <v>0</v>
      </c>
      <c r="C581" s="285"/>
      <c r="D581" s="286">
        <f>'パターン2-2-7-1'!G582</f>
        <v>0</v>
      </c>
      <c r="E581" s="285"/>
      <c r="F581" s="287"/>
      <c r="G581" s="288">
        <f t="shared" si="5"/>
        <v>0</v>
      </c>
    </row>
    <row r="582" spans="1:7" s="77" customFormat="1" ht="32.1" customHeight="1">
      <c r="A582" s="91"/>
      <c r="B582" s="284">
        <f>'パターン2-2-7-1'!B583</f>
        <v>0</v>
      </c>
      <c r="C582" s="285"/>
      <c r="D582" s="286">
        <f>'パターン2-2-7-1'!G583</f>
        <v>0</v>
      </c>
      <c r="E582" s="285"/>
      <c r="F582" s="287"/>
      <c r="G582" s="288">
        <f t="shared" si="5"/>
        <v>0</v>
      </c>
    </row>
    <row r="583" spans="1:7" s="77" customFormat="1" ht="32.1" customHeight="1">
      <c r="A583" s="91"/>
      <c r="B583" s="284">
        <f>'パターン2-2-7-1'!B584</f>
        <v>0</v>
      </c>
      <c r="C583" s="285"/>
      <c r="D583" s="286">
        <f>'パターン2-2-7-1'!G584</f>
        <v>0</v>
      </c>
      <c r="E583" s="285"/>
      <c r="F583" s="287"/>
      <c r="G583" s="288">
        <f t="shared" si="5"/>
        <v>0</v>
      </c>
    </row>
    <row r="584" spans="1:7" s="77" customFormat="1" ht="32.1" customHeight="1">
      <c r="A584" s="91"/>
      <c r="B584" s="284">
        <f>'パターン2-2-7-1'!B585</f>
        <v>0</v>
      </c>
      <c r="C584" s="285"/>
      <c r="D584" s="286">
        <f>'パターン2-2-7-1'!G585</f>
        <v>0</v>
      </c>
      <c r="E584" s="285"/>
      <c r="F584" s="287"/>
      <c r="G584" s="288">
        <f t="shared" si="5"/>
        <v>0</v>
      </c>
    </row>
    <row r="585" spans="1:7" s="77" customFormat="1" ht="32.1" customHeight="1">
      <c r="A585" s="91"/>
      <c r="B585" s="284">
        <f>'パターン2-2-7-1'!B586</f>
        <v>0</v>
      </c>
      <c r="C585" s="285"/>
      <c r="D585" s="286">
        <f>'パターン2-2-7-1'!G586</f>
        <v>0</v>
      </c>
      <c r="E585" s="285"/>
      <c r="F585" s="287"/>
      <c r="G585" s="288">
        <f t="shared" si="5"/>
        <v>0</v>
      </c>
    </row>
    <row r="586" spans="1:7" s="77" customFormat="1" ht="32.1" customHeight="1">
      <c r="A586" s="91"/>
      <c r="B586" s="284">
        <f>'パターン2-2-7-1'!B587</f>
        <v>0</v>
      </c>
      <c r="C586" s="285"/>
      <c r="D586" s="286">
        <f>'パターン2-2-7-1'!G587</f>
        <v>0</v>
      </c>
      <c r="E586" s="285"/>
      <c r="F586" s="287"/>
      <c r="G586" s="288">
        <f t="shared" ref="G586:G649" si="6">D586+E586+F586-C586</f>
        <v>0</v>
      </c>
    </row>
    <row r="587" spans="1:7" s="77" customFormat="1" ht="32.1" customHeight="1">
      <c r="A587" s="91"/>
      <c r="B587" s="284">
        <f>'パターン2-2-7-1'!B588</f>
        <v>0</v>
      </c>
      <c r="C587" s="285"/>
      <c r="D587" s="286">
        <f>'パターン2-2-7-1'!G588</f>
        <v>0</v>
      </c>
      <c r="E587" s="285"/>
      <c r="F587" s="287"/>
      <c r="G587" s="288">
        <f t="shared" si="6"/>
        <v>0</v>
      </c>
    </row>
    <row r="588" spans="1:7" s="77" customFormat="1" ht="32.1" customHeight="1">
      <c r="A588" s="91"/>
      <c r="B588" s="284">
        <f>'パターン2-2-7-1'!B589</f>
        <v>0</v>
      </c>
      <c r="C588" s="285"/>
      <c r="D588" s="286">
        <f>'パターン2-2-7-1'!G589</f>
        <v>0</v>
      </c>
      <c r="E588" s="285"/>
      <c r="F588" s="287"/>
      <c r="G588" s="288">
        <f t="shared" si="6"/>
        <v>0</v>
      </c>
    </row>
    <row r="589" spans="1:7" s="77" customFormat="1" ht="32.1" customHeight="1">
      <c r="A589" s="91"/>
      <c r="B589" s="284">
        <f>'パターン2-2-7-1'!B590</f>
        <v>0</v>
      </c>
      <c r="C589" s="285"/>
      <c r="D589" s="286">
        <f>'パターン2-2-7-1'!G590</f>
        <v>0</v>
      </c>
      <c r="E589" s="285"/>
      <c r="F589" s="287"/>
      <c r="G589" s="288">
        <f t="shared" si="6"/>
        <v>0</v>
      </c>
    </row>
    <row r="590" spans="1:7" s="77" customFormat="1" ht="32.1" customHeight="1">
      <c r="A590" s="91"/>
      <c r="B590" s="284">
        <f>'パターン2-2-7-1'!B591</f>
        <v>0</v>
      </c>
      <c r="C590" s="285"/>
      <c r="D590" s="286">
        <f>'パターン2-2-7-1'!G591</f>
        <v>0</v>
      </c>
      <c r="E590" s="285"/>
      <c r="F590" s="287"/>
      <c r="G590" s="288">
        <f t="shared" si="6"/>
        <v>0</v>
      </c>
    </row>
    <row r="591" spans="1:7" s="77" customFormat="1" ht="32.1" customHeight="1">
      <c r="A591" s="91"/>
      <c r="B591" s="284">
        <f>'パターン2-2-7-1'!B592</f>
        <v>0</v>
      </c>
      <c r="C591" s="285"/>
      <c r="D591" s="286">
        <f>'パターン2-2-7-1'!G592</f>
        <v>0</v>
      </c>
      <c r="E591" s="285"/>
      <c r="F591" s="287"/>
      <c r="G591" s="288">
        <f t="shared" si="6"/>
        <v>0</v>
      </c>
    </row>
    <row r="592" spans="1:7" s="77" customFormat="1" ht="32.1" customHeight="1">
      <c r="A592" s="91"/>
      <c r="B592" s="284">
        <f>'パターン2-2-7-1'!B593</f>
        <v>0</v>
      </c>
      <c r="C592" s="285"/>
      <c r="D592" s="286">
        <f>'パターン2-2-7-1'!G593</f>
        <v>0</v>
      </c>
      <c r="E592" s="285"/>
      <c r="F592" s="287"/>
      <c r="G592" s="288">
        <f t="shared" si="6"/>
        <v>0</v>
      </c>
    </row>
    <row r="593" spans="1:7" s="77" customFormat="1" ht="32.1" customHeight="1">
      <c r="A593" s="91"/>
      <c r="B593" s="284">
        <f>'パターン2-2-7-1'!B594</f>
        <v>0</v>
      </c>
      <c r="C593" s="285"/>
      <c r="D593" s="286">
        <f>'パターン2-2-7-1'!G594</f>
        <v>0</v>
      </c>
      <c r="E593" s="285"/>
      <c r="F593" s="287"/>
      <c r="G593" s="288">
        <f t="shared" si="6"/>
        <v>0</v>
      </c>
    </row>
    <row r="594" spans="1:7" s="77" customFormat="1" ht="32.1" customHeight="1">
      <c r="A594" s="91"/>
      <c r="B594" s="284">
        <f>'パターン2-2-7-1'!B595</f>
        <v>0</v>
      </c>
      <c r="C594" s="285"/>
      <c r="D594" s="286">
        <f>'パターン2-2-7-1'!G595</f>
        <v>0</v>
      </c>
      <c r="E594" s="285"/>
      <c r="F594" s="287"/>
      <c r="G594" s="288">
        <f t="shared" si="6"/>
        <v>0</v>
      </c>
    </row>
    <row r="595" spans="1:7" s="77" customFormat="1" ht="32.1" customHeight="1">
      <c r="A595" s="91"/>
      <c r="B595" s="284">
        <f>'パターン2-2-7-1'!B596</f>
        <v>0</v>
      </c>
      <c r="C595" s="285"/>
      <c r="D595" s="286">
        <f>'パターン2-2-7-1'!G596</f>
        <v>0</v>
      </c>
      <c r="E595" s="285"/>
      <c r="F595" s="287"/>
      <c r="G595" s="288">
        <f t="shared" si="6"/>
        <v>0</v>
      </c>
    </row>
    <row r="596" spans="1:7" s="77" customFormat="1" ht="32.1" customHeight="1">
      <c r="A596" s="91"/>
      <c r="B596" s="284">
        <f>'パターン2-2-7-1'!B597</f>
        <v>0</v>
      </c>
      <c r="C596" s="285"/>
      <c r="D596" s="286">
        <f>'パターン2-2-7-1'!G597</f>
        <v>0</v>
      </c>
      <c r="E596" s="285"/>
      <c r="F596" s="287"/>
      <c r="G596" s="288">
        <f t="shared" si="6"/>
        <v>0</v>
      </c>
    </row>
    <row r="597" spans="1:7" s="77" customFormat="1" ht="32.1" customHeight="1">
      <c r="A597" s="91"/>
      <c r="B597" s="284">
        <f>'パターン2-2-7-1'!B598</f>
        <v>0</v>
      </c>
      <c r="C597" s="285"/>
      <c r="D597" s="286">
        <f>'パターン2-2-7-1'!G598</f>
        <v>0</v>
      </c>
      <c r="E597" s="285"/>
      <c r="F597" s="287"/>
      <c r="G597" s="288">
        <f t="shared" si="6"/>
        <v>0</v>
      </c>
    </row>
    <row r="598" spans="1:7" s="77" customFormat="1" ht="32.1" customHeight="1">
      <c r="A598" s="91"/>
      <c r="B598" s="284">
        <f>'パターン2-2-7-1'!B599</f>
        <v>0</v>
      </c>
      <c r="C598" s="285"/>
      <c r="D598" s="286">
        <f>'パターン2-2-7-1'!G599</f>
        <v>0</v>
      </c>
      <c r="E598" s="285"/>
      <c r="F598" s="287"/>
      <c r="G598" s="288">
        <f t="shared" si="6"/>
        <v>0</v>
      </c>
    </row>
    <row r="599" spans="1:7" s="77" customFormat="1" ht="32.1" customHeight="1">
      <c r="A599" s="91"/>
      <c r="B599" s="284">
        <f>'パターン2-2-7-1'!B600</f>
        <v>0</v>
      </c>
      <c r="C599" s="285"/>
      <c r="D599" s="286">
        <f>'パターン2-2-7-1'!G600</f>
        <v>0</v>
      </c>
      <c r="E599" s="285"/>
      <c r="F599" s="287"/>
      <c r="G599" s="288">
        <f t="shared" si="6"/>
        <v>0</v>
      </c>
    </row>
    <row r="600" spans="1:7" s="77" customFormat="1" ht="32.1" customHeight="1">
      <c r="A600" s="91"/>
      <c r="B600" s="284">
        <f>'パターン2-2-7-1'!B601</f>
        <v>0</v>
      </c>
      <c r="C600" s="285"/>
      <c r="D600" s="286">
        <f>'パターン2-2-7-1'!G601</f>
        <v>0</v>
      </c>
      <c r="E600" s="285"/>
      <c r="F600" s="287"/>
      <c r="G600" s="288">
        <f t="shared" si="6"/>
        <v>0</v>
      </c>
    </row>
    <row r="601" spans="1:7" s="77" customFormat="1" ht="32.1" customHeight="1">
      <c r="A601" s="91"/>
      <c r="B601" s="284">
        <f>'パターン2-2-7-1'!B602</f>
        <v>0</v>
      </c>
      <c r="C601" s="285"/>
      <c r="D601" s="286">
        <f>'パターン2-2-7-1'!G602</f>
        <v>0</v>
      </c>
      <c r="E601" s="285"/>
      <c r="F601" s="287"/>
      <c r="G601" s="288">
        <f t="shared" si="6"/>
        <v>0</v>
      </c>
    </row>
    <row r="602" spans="1:7" s="77" customFormat="1" ht="32.1" customHeight="1">
      <c r="A602" s="91"/>
      <c r="B602" s="284">
        <f>'パターン2-2-7-1'!B603</f>
        <v>0</v>
      </c>
      <c r="C602" s="285"/>
      <c r="D602" s="286">
        <f>'パターン2-2-7-1'!G603</f>
        <v>0</v>
      </c>
      <c r="E602" s="285"/>
      <c r="F602" s="287"/>
      <c r="G602" s="288">
        <f t="shared" si="6"/>
        <v>0</v>
      </c>
    </row>
    <row r="603" spans="1:7" s="77" customFormat="1" ht="32.1" customHeight="1">
      <c r="A603" s="91"/>
      <c r="B603" s="284">
        <f>'パターン2-2-7-1'!B604</f>
        <v>0</v>
      </c>
      <c r="C603" s="285"/>
      <c r="D603" s="286">
        <f>'パターン2-2-7-1'!G604</f>
        <v>0</v>
      </c>
      <c r="E603" s="285"/>
      <c r="F603" s="287"/>
      <c r="G603" s="288">
        <f t="shared" si="6"/>
        <v>0</v>
      </c>
    </row>
    <row r="604" spans="1:7" s="77" customFormat="1" ht="32.1" customHeight="1">
      <c r="A604" s="91"/>
      <c r="B604" s="284">
        <f>'パターン2-2-7-1'!B605</f>
        <v>0</v>
      </c>
      <c r="C604" s="285"/>
      <c r="D604" s="286">
        <f>'パターン2-2-7-1'!G605</f>
        <v>0</v>
      </c>
      <c r="E604" s="285"/>
      <c r="F604" s="287"/>
      <c r="G604" s="288">
        <f t="shared" si="6"/>
        <v>0</v>
      </c>
    </row>
    <row r="605" spans="1:7" s="77" customFormat="1" ht="32.1" customHeight="1">
      <c r="A605" s="91"/>
      <c r="B605" s="284">
        <f>'パターン2-2-7-1'!B606</f>
        <v>0</v>
      </c>
      <c r="C605" s="285"/>
      <c r="D605" s="286">
        <f>'パターン2-2-7-1'!G606</f>
        <v>0</v>
      </c>
      <c r="E605" s="285"/>
      <c r="F605" s="287"/>
      <c r="G605" s="288">
        <f t="shared" si="6"/>
        <v>0</v>
      </c>
    </row>
    <row r="606" spans="1:7" s="77" customFormat="1" ht="32.1" customHeight="1">
      <c r="A606" s="91"/>
      <c r="B606" s="284">
        <f>'パターン2-2-7-1'!B607</f>
        <v>0</v>
      </c>
      <c r="C606" s="285"/>
      <c r="D606" s="286">
        <f>'パターン2-2-7-1'!G607</f>
        <v>0</v>
      </c>
      <c r="E606" s="285"/>
      <c r="F606" s="287"/>
      <c r="G606" s="288">
        <f t="shared" si="6"/>
        <v>0</v>
      </c>
    </row>
    <row r="607" spans="1:7" s="77" customFormat="1" ht="32.1" customHeight="1">
      <c r="A607" s="91"/>
      <c r="B607" s="284">
        <f>'パターン2-2-7-1'!B608</f>
        <v>0</v>
      </c>
      <c r="C607" s="285"/>
      <c r="D607" s="286">
        <f>'パターン2-2-7-1'!G608</f>
        <v>0</v>
      </c>
      <c r="E607" s="285"/>
      <c r="F607" s="287"/>
      <c r="G607" s="288">
        <f t="shared" si="6"/>
        <v>0</v>
      </c>
    </row>
    <row r="608" spans="1:7" s="77" customFormat="1" ht="32.1" customHeight="1">
      <c r="A608" s="91"/>
      <c r="B608" s="284">
        <f>'パターン2-2-7-1'!B609</f>
        <v>0</v>
      </c>
      <c r="C608" s="285"/>
      <c r="D608" s="286">
        <f>'パターン2-2-7-1'!G609</f>
        <v>0</v>
      </c>
      <c r="E608" s="285"/>
      <c r="F608" s="287"/>
      <c r="G608" s="288">
        <f t="shared" si="6"/>
        <v>0</v>
      </c>
    </row>
    <row r="609" spans="1:7" s="77" customFormat="1" ht="32.1" customHeight="1">
      <c r="A609" s="91"/>
      <c r="B609" s="284">
        <f>'パターン2-2-7-1'!B610</f>
        <v>0</v>
      </c>
      <c r="C609" s="285"/>
      <c r="D609" s="286">
        <f>'パターン2-2-7-1'!G610</f>
        <v>0</v>
      </c>
      <c r="E609" s="285"/>
      <c r="F609" s="287"/>
      <c r="G609" s="288">
        <f t="shared" si="6"/>
        <v>0</v>
      </c>
    </row>
    <row r="610" spans="1:7" s="77" customFormat="1" ht="32.1" customHeight="1">
      <c r="A610" s="91"/>
      <c r="B610" s="284">
        <f>'パターン2-2-7-1'!B611</f>
        <v>0</v>
      </c>
      <c r="C610" s="285"/>
      <c r="D610" s="286">
        <f>'パターン2-2-7-1'!G611</f>
        <v>0</v>
      </c>
      <c r="E610" s="285"/>
      <c r="F610" s="287"/>
      <c r="G610" s="288">
        <f t="shared" si="6"/>
        <v>0</v>
      </c>
    </row>
    <row r="611" spans="1:7" s="77" customFormat="1" ht="32.1" customHeight="1">
      <c r="A611" s="91"/>
      <c r="B611" s="284">
        <f>'パターン2-2-7-1'!B612</f>
        <v>0</v>
      </c>
      <c r="C611" s="285"/>
      <c r="D611" s="286">
        <f>'パターン2-2-7-1'!G612</f>
        <v>0</v>
      </c>
      <c r="E611" s="285"/>
      <c r="F611" s="287"/>
      <c r="G611" s="288">
        <f t="shared" si="6"/>
        <v>0</v>
      </c>
    </row>
    <row r="612" spans="1:7" s="77" customFormat="1" ht="32.1" customHeight="1">
      <c r="A612" s="91"/>
      <c r="B612" s="284">
        <f>'パターン2-2-7-1'!B613</f>
        <v>0</v>
      </c>
      <c r="C612" s="285"/>
      <c r="D612" s="286">
        <f>'パターン2-2-7-1'!G613</f>
        <v>0</v>
      </c>
      <c r="E612" s="285"/>
      <c r="F612" s="287"/>
      <c r="G612" s="288">
        <f t="shared" si="6"/>
        <v>0</v>
      </c>
    </row>
    <row r="613" spans="1:7" s="77" customFormat="1" ht="32.1" customHeight="1">
      <c r="A613" s="91"/>
      <c r="B613" s="284">
        <f>'パターン2-2-7-1'!B614</f>
        <v>0</v>
      </c>
      <c r="C613" s="285"/>
      <c r="D613" s="286">
        <f>'パターン2-2-7-1'!G614</f>
        <v>0</v>
      </c>
      <c r="E613" s="285"/>
      <c r="F613" s="287"/>
      <c r="G613" s="288">
        <f t="shared" si="6"/>
        <v>0</v>
      </c>
    </row>
    <row r="614" spans="1:7" s="77" customFormat="1" ht="32.1" customHeight="1">
      <c r="A614" s="91"/>
      <c r="B614" s="284">
        <f>'パターン2-2-7-1'!B615</f>
        <v>0</v>
      </c>
      <c r="C614" s="285"/>
      <c r="D614" s="286">
        <f>'パターン2-2-7-1'!G615</f>
        <v>0</v>
      </c>
      <c r="E614" s="285"/>
      <c r="F614" s="287"/>
      <c r="G614" s="288">
        <f t="shared" si="6"/>
        <v>0</v>
      </c>
    </row>
    <row r="615" spans="1:7" s="77" customFormat="1" ht="32.1" customHeight="1">
      <c r="A615" s="91"/>
      <c r="B615" s="284">
        <f>'パターン2-2-7-1'!B616</f>
        <v>0</v>
      </c>
      <c r="C615" s="285"/>
      <c r="D615" s="286">
        <f>'パターン2-2-7-1'!G616</f>
        <v>0</v>
      </c>
      <c r="E615" s="285"/>
      <c r="F615" s="287"/>
      <c r="G615" s="288">
        <f t="shared" si="6"/>
        <v>0</v>
      </c>
    </row>
    <row r="616" spans="1:7" s="77" customFormat="1" ht="32.1" customHeight="1">
      <c r="A616" s="91"/>
      <c r="B616" s="284">
        <f>'パターン2-2-7-1'!B617</f>
        <v>0</v>
      </c>
      <c r="C616" s="285"/>
      <c r="D616" s="286">
        <f>'パターン2-2-7-1'!G617</f>
        <v>0</v>
      </c>
      <c r="E616" s="285"/>
      <c r="F616" s="287"/>
      <c r="G616" s="288">
        <f t="shared" si="6"/>
        <v>0</v>
      </c>
    </row>
    <row r="617" spans="1:7" s="77" customFormat="1" ht="32.1" customHeight="1">
      <c r="A617" s="91"/>
      <c r="B617" s="284">
        <f>'パターン2-2-7-1'!B618</f>
        <v>0</v>
      </c>
      <c r="C617" s="285"/>
      <c r="D617" s="286">
        <f>'パターン2-2-7-1'!G618</f>
        <v>0</v>
      </c>
      <c r="E617" s="285"/>
      <c r="F617" s="287"/>
      <c r="G617" s="288">
        <f t="shared" si="6"/>
        <v>0</v>
      </c>
    </row>
    <row r="618" spans="1:7" s="77" customFormat="1" ht="32.1" customHeight="1">
      <c r="A618" s="91"/>
      <c r="B618" s="284">
        <f>'パターン2-2-7-1'!B619</f>
        <v>0</v>
      </c>
      <c r="C618" s="285"/>
      <c r="D618" s="286">
        <f>'パターン2-2-7-1'!G619</f>
        <v>0</v>
      </c>
      <c r="E618" s="285"/>
      <c r="F618" s="287"/>
      <c r="G618" s="288">
        <f t="shared" si="6"/>
        <v>0</v>
      </c>
    </row>
    <row r="619" spans="1:7" s="77" customFormat="1" ht="32.1" customHeight="1">
      <c r="A619" s="91"/>
      <c r="B619" s="284">
        <f>'パターン2-2-7-1'!B620</f>
        <v>0</v>
      </c>
      <c r="C619" s="285"/>
      <c r="D619" s="286">
        <f>'パターン2-2-7-1'!G620</f>
        <v>0</v>
      </c>
      <c r="E619" s="285"/>
      <c r="F619" s="287"/>
      <c r="G619" s="288">
        <f t="shared" si="6"/>
        <v>0</v>
      </c>
    </row>
    <row r="620" spans="1:7" s="77" customFormat="1" ht="32.1" customHeight="1">
      <c r="A620" s="91"/>
      <c r="B620" s="284">
        <f>'パターン2-2-7-1'!B621</f>
        <v>0</v>
      </c>
      <c r="C620" s="285"/>
      <c r="D620" s="286">
        <f>'パターン2-2-7-1'!G621</f>
        <v>0</v>
      </c>
      <c r="E620" s="285"/>
      <c r="F620" s="287"/>
      <c r="G620" s="288">
        <f t="shared" si="6"/>
        <v>0</v>
      </c>
    </row>
    <row r="621" spans="1:7" s="77" customFormat="1" ht="32.1" customHeight="1">
      <c r="A621" s="91"/>
      <c r="B621" s="284">
        <f>'パターン2-2-7-1'!B622</f>
        <v>0</v>
      </c>
      <c r="C621" s="285"/>
      <c r="D621" s="286">
        <f>'パターン2-2-7-1'!G622</f>
        <v>0</v>
      </c>
      <c r="E621" s="285"/>
      <c r="F621" s="287"/>
      <c r="G621" s="288">
        <f t="shared" si="6"/>
        <v>0</v>
      </c>
    </row>
    <row r="622" spans="1:7" s="77" customFormat="1" ht="32.1" customHeight="1">
      <c r="A622" s="91"/>
      <c r="B622" s="284">
        <f>'パターン2-2-7-1'!B623</f>
        <v>0</v>
      </c>
      <c r="C622" s="285"/>
      <c r="D622" s="286">
        <f>'パターン2-2-7-1'!G623</f>
        <v>0</v>
      </c>
      <c r="E622" s="285"/>
      <c r="F622" s="287"/>
      <c r="G622" s="288">
        <f t="shared" si="6"/>
        <v>0</v>
      </c>
    </row>
    <row r="623" spans="1:7" s="77" customFormat="1" ht="32.1" customHeight="1">
      <c r="A623" s="91"/>
      <c r="B623" s="284">
        <f>'パターン2-2-7-1'!B624</f>
        <v>0</v>
      </c>
      <c r="C623" s="285"/>
      <c r="D623" s="286">
        <f>'パターン2-2-7-1'!G624</f>
        <v>0</v>
      </c>
      <c r="E623" s="285"/>
      <c r="F623" s="287"/>
      <c r="G623" s="288">
        <f t="shared" si="6"/>
        <v>0</v>
      </c>
    </row>
    <row r="624" spans="1:7" s="77" customFormat="1" ht="32.1" customHeight="1">
      <c r="A624" s="91"/>
      <c r="B624" s="284">
        <f>'パターン2-2-7-1'!B625</f>
        <v>0</v>
      </c>
      <c r="C624" s="285"/>
      <c r="D624" s="286">
        <f>'パターン2-2-7-1'!G625</f>
        <v>0</v>
      </c>
      <c r="E624" s="285"/>
      <c r="F624" s="287"/>
      <c r="G624" s="288">
        <f t="shared" si="6"/>
        <v>0</v>
      </c>
    </row>
    <row r="625" spans="1:7" s="77" customFormat="1" ht="32.1" customHeight="1">
      <c r="A625" s="91"/>
      <c r="B625" s="284">
        <f>'パターン2-2-7-1'!B626</f>
        <v>0</v>
      </c>
      <c r="C625" s="285"/>
      <c r="D625" s="286">
        <f>'パターン2-2-7-1'!G626</f>
        <v>0</v>
      </c>
      <c r="E625" s="285"/>
      <c r="F625" s="287"/>
      <c r="G625" s="288">
        <f t="shared" si="6"/>
        <v>0</v>
      </c>
    </row>
    <row r="626" spans="1:7" s="77" customFormat="1" ht="32.1" customHeight="1">
      <c r="A626" s="91"/>
      <c r="B626" s="284">
        <f>'パターン2-2-7-1'!B627</f>
        <v>0</v>
      </c>
      <c r="C626" s="285"/>
      <c r="D626" s="286">
        <f>'パターン2-2-7-1'!G627</f>
        <v>0</v>
      </c>
      <c r="E626" s="285"/>
      <c r="F626" s="287"/>
      <c r="G626" s="288">
        <f t="shared" si="6"/>
        <v>0</v>
      </c>
    </row>
    <row r="627" spans="1:7" s="77" customFormat="1" ht="32.1" customHeight="1">
      <c r="A627" s="91"/>
      <c r="B627" s="284">
        <f>'パターン2-2-7-1'!B628</f>
        <v>0</v>
      </c>
      <c r="C627" s="285"/>
      <c r="D627" s="286">
        <f>'パターン2-2-7-1'!G628</f>
        <v>0</v>
      </c>
      <c r="E627" s="285"/>
      <c r="F627" s="287"/>
      <c r="G627" s="288">
        <f t="shared" si="6"/>
        <v>0</v>
      </c>
    </row>
    <row r="628" spans="1:7" s="77" customFormat="1" ht="32.1" customHeight="1">
      <c r="A628" s="91"/>
      <c r="B628" s="284">
        <f>'パターン2-2-7-1'!B629</f>
        <v>0</v>
      </c>
      <c r="C628" s="285"/>
      <c r="D628" s="286">
        <f>'パターン2-2-7-1'!G629</f>
        <v>0</v>
      </c>
      <c r="E628" s="285"/>
      <c r="F628" s="287"/>
      <c r="G628" s="288">
        <f t="shared" si="6"/>
        <v>0</v>
      </c>
    </row>
    <row r="629" spans="1:7" s="77" customFormat="1" ht="32.1" customHeight="1">
      <c r="A629" s="91"/>
      <c r="B629" s="284">
        <f>'パターン2-2-7-1'!B630</f>
        <v>0</v>
      </c>
      <c r="C629" s="285"/>
      <c r="D629" s="286">
        <f>'パターン2-2-7-1'!G630</f>
        <v>0</v>
      </c>
      <c r="E629" s="285"/>
      <c r="F629" s="287"/>
      <c r="G629" s="288">
        <f t="shared" si="6"/>
        <v>0</v>
      </c>
    </row>
    <row r="630" spans="1:7" s="77" customFormat="1" ht="32.1" customHeight="1">
      <c r="A630" s="91"/>
      <c r="B630" s="284">
        <f>'パターン2-2-7-1'!B631</f>
        <v>0</v>
      </c>
      <c r="C630" s="285"/>
      <c r="D630" s="286">
        <f>'パターン2-2-7-1'!G631</f>
        <v>0</v>
      </c>
      <c r="E630" s="285"/>
      <c r="F630" s="287"/>
      <c r="G630" s="288">
        <f t="shared" si="6"/>
        <v>0</v>
      </c>
    </row>
    <row r="631" spans="1:7" s="77" customFormat="1" ht="32.1" customHeight="1">
      <c r="A631" s="91"/>
      <c r="B631" s="284">
        <f>'パターン2-2-7-1'!B632</f>
        <v>0</v>
      </c>
      <c r="C631" s="285"/>
      <c r="D631" s="286">
        <f>'パターン2-2-7-1'!G632</f>
        <v>0</v>
      </c>
      <c r="E631" s="285"/>
      <c r="F631" s="287"/>
      <c r="G631" s="288">
        <f t="shared" si="6"/>
        <v>0</v>
      </c>
    </row>
    <row r="632" spans="1:7" s="77" customFormat="1" ht="32.1" customHeight="1">
      <c r="A632" s="91"/>
      <c r="B632" s="284">
        <f>'パターン2-2-7-1'!B633</f>
        <v>0</v>
      </c>
      <c r="C632" s="285"/>
      <c r="D632" s="286">
        <f>'パターン2-2-7-1'!G633</f>
        <v>0</v>
      </c>
      <c r="E632" s="285"/>
      <c r="F632" s="287"/>
      <c r="G632" s="288">
        <f t="shared" si="6"/>
        <v>0</v>
      </c>
    </row>
    <row r="633" spans="1:7" s="77" customFormat="1" ht="32.1" customHeight="1">
      <c r="A633" s="91"/>
      <c r="B633" s="284">
        <f>'パターン2-2-7-1'!B634</f>
        <v>0</v>
      </c>
      <c r="C633" s="285"/>
      <c r="D633" s="286">
        <f>'パターン2-2-7-1'!G634</f>
        <v>0</v>
      </c>
      <c r="E633" s="285"/>
      <c r="F633" s="287"/>
      <c r="G633" s="288">
        <f t="shared" si="6"/>
        <v>0</v>
      </c>
    </row>
    <row r="634" spans="1:7" s="77" customFormat="1" ht="32.1" customHeight="1">
      <c r="A634" s="91"/>
      <c r="B634" s="284">
        <f>'パターン2-2-7-1'!B635</f>
        <v>0</v>
      </c>
      <c r="C634" s="285"/>
      <c r="D634" s="286">
        <f>'パターン2-2-7-1'!G635</f>
        <v>0</v>
      </c>
      <c r="E634" s="285"/>
      <c r="F634" s="287"/>
      <c r="G634" s="288">
        <f t="shared" si="6"/>
        <v>0</v>
      </c>
    </row>
    <row r="635" spans="1:7" s="77" customFormat="1" ht="32.1" customHeight="1">
      <c r="A635" s="91"/>
      <c r="B635" s="284">
        <f>'パターン2-2-7-1'!B636</f>
        <v>0</v>
      </c>
      <c r="C635" s="285"/>
      <c r="D635" s="286">
        <f>'パターン2-2-7-1'!G636</f>
        <v>0</v>
      </c>
      <c r="E635" s="285"/>
      <c r="F635" s="287"/>
      <c r="G635" s="288">
        <f t="shared" si="6"/>
        <v>0</v>
      </c>
    </row>
    <row r="636" spans="1:7" s="77" customFormat="1" ht="32.1" customHeight="1">
      <c r="A636" s="91"/>
      <c r="B636" s="284">
        <f>'パターン2-2-7-1'!B637</f>
        <v>0</v>
      </c>
      <c r="C636" s="285"/>
      <c r="D636" s="286">
        <f>'パターン2-2-7-1'!G637</f>
        <v>0</v>
      </c>
      <c r="E636" s="285"/>
      <c r="F636" s="287"/>
      <c r="G636" s="288">
        <f t="shared" si="6"/>
        <v>0</v>
      </c>
    </row>
    <row r="637" spans="1:7" s="77" customFormat="1" ht="32.1" customHeight="1">
      <c r="A637" s="91"/>
      <c r="B637" s="284">
        <f>'パターン2-2-7-1'!B638</f>
        <v>0</v>
      </c>
      <c r="C637" s="285"/>
      <c r="D637" s="286">
        <f>'パターン2-2-7-1'!G638</f>
        <v>0</v>
      </c>
      <c r="E637" s="285"/>
      <c r="F637" s="287"/>
      <c r="G637" s="288">
        <f t="shared" si="6"/>
        <v>0</v>
      </c>
    </row>
    <row r="638" spans="1:7" s="77" customFormat="1" ht="32.1" customHeight="1">
      <c r="A638" s="91"/>
      <c r="B638" s="284">
        <f>'パターン2-2-7-1'!B639</f>
        <v>0</v>
      </c>
      <c r="C638" s="285"/>
      <c r="D638" s="286">
        <f>'パターン2-2-7-1'!G639</f>
        <v>0</v>
      </c>
      <c r="E638" s="285"/>
      <c r="F638" s="287"/>
      <c r="G638" s="288">
        <f t="shared" si="6"/>
        <v>0</v>
      </c>
    </row>
    <row r="639" spans="1:7" s="77" customFormat="1" ht="32.1" customHeight="1">
      <c r="A639" s="91"/>
      <c r="B639" s="284">
        <f>'パターン2-2-7-1'!B640</f>
        <v>0</v>
      </c>
      <c r="C639" s="285"/>
      <c r="D639" s="286">
        <f>'パターン2-2-7-1'!G640</f>
        <v>0</v>
      </c>
      <c r="E639" s="285"/>
      <c r="F639" s="287"/>
      <c r="G639" s="288">
        <f t="shared" si="6"/>
        <v>0</v>
      </c>
    </row>
    <row r="640" spans="1:7" s="77" customFormat="1" ht="32.1" customHeight="1">
      <c r="A640" s="91"/>
      <c r="B640" s="284">
        <f>'パターン2-2-7-1'!B641</f>
        <v>0</v>
      </c>
      <c r="C640" s="285"/>
      <c r="D640" s="286">
        <f>'パターン2-2-7-1'!G641</f>
        <v>0</v>
      </c>
      <c r="E640" s="285"/>
      <c r="F640" s="287"/>
      <c r="G640" s="288">
        <f t="shared" si="6"/>
        <v>0</v>
      </c>
    </row>
    <row r="641" spans="1:7" s="77" customFormat="1" ht="32.1" customHeight="1">
      <c r="A641" s="91"/>
      <c r="B641" s="284">
        <f>'パターン2-2-7-1'!B642</f>
        <v>0</v>
      </c>
      <c r="C641" s="285"/>
      <c r="D641" s="286">
        <f>'パターン2-2-7-1'!G642</f>
        <v>0</v>
      </c>
      <c r="E641" s="285"/>
      <c r="F641" s="287"/>
      <c r="G641" s="288">
        <f t="shared" si="6"/>
        <v>0</v>
      </c>
    </row>
    <row r="642" spans="1:7" s="77" customFormat="1" ht="32.1" customHeight="1">
      <c r="A642" s="91"/>
      <c r="B642" s="284">
        <f>'パターン2-2-7-1'!B643</f>
        <v>0</v>
      </c>
      <c r="C642" s="285"/>
      <c r="D642" s="286">
        <f>'パターン2-2-7-1'!G643</f>
        <v>0</v>
      </c>
      <c r="E642" s="285"/>
      <c r="F642" s="287"/>
      <c r="G642" s="288">
        <f t="shared" si="6"/>
        <v>0</v>
      </c>
    </row>
    <row r="643" spans="1:7" s="77" customFormat="1" ht="32.1" customHeight="1">
      <c r="A643" s="91"/>
      <c r="B643" s="284">
        <f>'パターン2-2-7-1'!B644</f>
        <v>0</v>
      </c>
      <c r="C643" s="285"/>
      <c r="D643" s="286">
        <f>'パターン2-2-7-1'!G644</f>
        <v>0</v>
      </c>
      <c r="E643" s="285"/>
      <c r="F643" s="287"/>
      <c r="G643" s="288">
        <f t="shared" si="6"/>
        <v>0</v>
      </c>
    </row>
    <row r="644" spans="1:7" s="77" customFormat="1" ht="32.1" customHeight="1">
      <c r="A644" s="91"/>
      <c r="B644" s="284">
        <f>'パターン2-2-7-1'!B645</f>
        <v>0</v>
      </c>
      <c r="C644" s="285"/>
      <c r="D644" s="286">
        <f>'パターン2-2-7-1'!G645</f>
        <v>0</v>
      </c>
      <c r="E644" s="285"/>
      <c r="F644" s="287"/>
      <c r="G644" s="288">
        <f t="shared" si="6"/>
        <v>0</v>
      </c>
    </row>
    <row r="645" spans="1:7" s="77" customFormat="1" ht="32.1" customHeight="1">
      <c r="A645" s="91"/>
      <c r="B645" s="284">
        <f>'パターン2-2-7-1'!B646</f>
        <v>0</v>
      </c>
      <c r="C645" s="285"/>
      <c r="D645" s="286">
        <f>'パターン2-2-7-1'!G646</f>
        <v>0</v>
      </c>
      <c r="E645" s="285"/>
      <c r="F645" s="287"/>
      <c r="G645" s="288">
        <f t="shared" si="6"/>
        <v>0</v>
      </c>
    </row>
    <row r="646" spans="1:7" s="77" customFormat="1" ht="32.1" customHeight="1">
      <c r="A646" s="91"/>
      <c r="B646" s="284">
        <f>'パターン2-2-7-1'!B647</f>
        <v>0</v>
      </c>
      <c r="C646" s="285"/>
      <c r="D646" s="286">
        <f>'パターン2-2-7-1'!G647</f>
        <v>0</v>
      </c>
      <c r="E646" s="285"/>
      <c r="F646" s="287"/>
      <c r="G646" s="288">
        <f t="shared" si="6"/>
        <v>0</v>
      </c>
    </row>
    <row r="647" spans="1:7" s="77" customFormat="1" ht="32.1" customHeight="1">
      <c r="A647" s="91"/>
      <c r="B647" s="284">
        <f>'パターン2-2-7-1'!B648</f>
        <v>0</v>
      </c>
      <c r="C647" s="285"/>
      <c r="D647" s="286">
        <f>'パターン2-2-7-1'!G648</f>
        <v>0</v>
      </c>
      <c r="E647" s="285"/>
      <c r="F647" s="287"/>
      <c r="G647" s="288">
        <f t="shared" si="6"/>
        <v>0</v>
      </c>
    </row>
    <row r="648" spans="1:7" s="77" customFormat="1" ht="32.1" customHeight="1">
      <c r="A648" s="91"/>
      <c r="B648" s="284">
        <f>'パターン2-2-7-1'!B649</f>
        <v>0</v>
      </c>
      <c r="C648" s="285"/>
      <c r="D648" s="286">
        <f>'パターン2-2-7-1'!G649</f>
        <v>0</v>
      </c>
      <c r="E648" s="285"/>
      <c r="F648" s="287"/>
      <c r="G648" s="288">
        <f t="shared" si="6"/>
        <v>0</v>
      </c>
    </row>
    <row r="649" spans="1:7" s="77" customFormat="1" ht="32.1" customHeight="1">
      <c r="A649" s="91"/>
      <c r="B649" s="284">
        <f>'パターン2-2-7-1'!B650</f>
        <v>0</v>
      </c>
      <c r="C649" s="285"/>
      <c r="D649" s="286">
        <f>'パターン2-2-7-1'!G650</f>
        <v>0</v>
      </c>
      <c r="E649" s="285"/>
      <c r="F649" s="287"/>
      <c r="G649" s="288">
        <f t="shared" si="6"/>
        <v>0</v>
      </c>
    </row>
    <row r="650" spans="1:7" s="77" customFormat="1" ht="32.1" customHeight="1">
      <c r="A650" s="91"/>
      <c r="B650" s="284">
        <f>'パターン2-2-7-1'!B651</f>
        <v>0</v>
      </c>
      <c r="C650" s="285"/>
      <c r="D650" s="286">
        <f>'パターン2-2-7-1'!G651</f>
        <v>0</v>
      </c>
      <c r="E650" s="285"/>
      <c r="F650" s="287"/>
      <c r="G650" s="288">
        <f t="shared" ref="G650:G713" si="7">D650+E650+F650-C650</f>
        <v>0</v>
      </c>
    </row>
    <row r="651" spans="1:7" s="77" customFormat="1" ht="32.1" customHeight="1">
      <c r="A651" s="91"/>
      <c r="B651" s="284">
        <f>'パターン2-2-7-1'!B652</f>
        <v>0</v>
      </c>
      <c r="C651" s="285"/>
      <c r="D651" s="286">
        <f>'パターン2-2-7-1'!G652</f>
        <v>0</v>
      </c>
      <c r="E651" s="285"/>
      <c r="F651" s="287"/>
      <c r="G651" s="288">
        <f t="shared" si="7"/>
        <v>0</v>
      </c>
    </row>
    <row r="652" spans="1:7" s="77" customFormat="1" ht="32.1" customHeight="1">
      <c r="A652" s="91"/>
      <c r="B652" s="284">
        <f>'パターン2-2-7-1'!B653</f>
        <v>0</v>
      </c>
      <c r="C652" s="285"/>
      <c r="D652" s="286">
        <f>'パターン2-2-7-1'!G653</f>
        <v>0</v>
      </c>
      <c r="E652" s="285"/>
      <c r="F652" s="287"/>
      <c r="G652" s="288">
        <f t="shared" si="7"/>
        <v>0</v>
      </c>
    </row>
    <row r="653" spans="1:7" s="77" customFormat="1" ht="32.1" customHeight="1">
      <c r="A653" s="91"/>
      <c r="B653" s="284">
        <f>'パターン2-2-7-1'!B654</f>
        <v>0</v>
      </c>
      <c r="C653" s="285"/>
      <c r="D653" s="286">
        <f>'パターン2-2-7-1'!G654</f>
        <v>0</v>
      </c>
      <c r="E653" s="285"/>
      <c r="F653" s="287"/>
      <c r="G653" s="288">
        <f t="shared" si="7"/>
        <v>0</v>
      </c>
    </row>
    <row r="654" spans="1:7" s="77" customFormat="1" ht="32.1" customHeight="1">
      <c r="A654" s="91"/>
      <c r="B654" s="284">
        <f>'パターン2-2-7-1'!B655</f>
        <v>0</v>
      </c>
      <c r="C654" s="285"/>
      <c r="D654" s="286">
        <f>'パターン2-2-7-1'!G655</f>
        <v>0</v>
      </c>
      <c r="E654" s="285"/>
      <c r="F654" s="287"/>
      <c r="G654" s="288">
        <f t="shared" si="7"/>
        <v>0</v>
      </c>
    </row>
    <row r="655" spans="1:7" s="77" customFormat="1" ht="32.1" customHeight="1">
      <c r="A655" s="91"/>
      <c r="B655" s="284">
        <f>'パターン2-2-7-1'!B656</f>
        <v>0</v>
      </c>
      <c r="C655" s="285"/>
      <c r="D655" s="286">
        <f>'パターン2-2-7-1'!G656</f>
        <v>0</v>
      </c>
      <c r="E655" s="285"/>
      <c r="F655" s="287"/>
      <c r="G655" s="288">
        <f t="shared" si="7"/>
        <v>0</v>
      </c>
    </row>
    <row r="656" spans="1:7" s="77" customFormat="1" ht="32.1" customHeight="1">
      <c r="A656" s="91"/>
      <c r="B656" s="284">
        <f>'パターン2-2-7-1'!B657</f>
        <v>0</v>
      </c>
      <c r="C656" s="285"/>
      <c r="D656" s="286">
        <f>'パターン2-2-7-1'!G657</f>
        <v>0</v>
      </c>
      <c r="E656" s="285"/>
      <c r="F656" s="287"/>
      <c r="G656" s="288">
        <f t="shared" si="7"/>
        <v>0</v>
      </c>
    </row>
    <row r="657" spans="1:7" s="77" customFormat="1" ht="32.1" customHeight="1">
      <c r="A657" s="91"/>
      <c r="B657" s="284">
        <f>'パターン2-2-7-1'!B658</f>
        <v>0</v>
      </c>
      <c r="C657" s="285"/>
      <c r="D657" s="286">
        <f>'パターン2-2-7-1'!G658</f>
        <v>0</v>
      </c>
      <c r="E657" s="285"/>
      <c r="F657" s="287"/>
      <c r="G657" s="288">
        <f t="shared" si="7"/>
        <v>0</v>
      </c>
    </row>
    <row r="658" spans="1:7" s="77" customFormat="1" ht="32.1" customHeight="1">
      <c r="A658" s="91"/>
      <c r="B658" s="284">
        <f>'パターン2-2-7-1'!B659</f>
        <v>0</v>
      </c>
      <c r="C658" s="285"/>
      <c r="D658" s="286">
        <f>'パターン2-2-7-1'!G659</f>
        <v>0</v>
      </c>
      <c r="E658" s="285"/>
      <c r="F658" s="287"/>
      <c r="G658" s="288">
        <f t="shared" si="7"/>
        <v>0</v>
      </c>
    </row>
    <row r="659" spans="1:7" s="77" customFormat="1" ht="32.1" customHeight="1">
      <c r="A659" s="91"/>
      <c r="B659" s="284">
        <f>'パターン2-2-7-1'!B660</f>
        <v>0</v>
      </c>
      <c r="C659" s="285"/>
      <c r="D659" s="286">
        <f>'パターン2-2-7-1'!G660</f>
        <v>0</v>
      </c>
      <c r="E659" s="285"/>
      <c r="F659" s="287"/>
      <c r="G659" s="288">
        <f t="shared" si="7"/>
        <v>0</v>
      </c>
    </row>
    <row r="660" spans="1:7" s="77" customFormat="1" ht="32.1" customHeight="1">
      <c r="A660" s="91"/>
      <c r="B660" s="284">
        <f>'パターン2-2-7-1'!B661</f>
        <v>0</v>
      </c>
      <c r="C660" s="285"/>
      <c r="D660" s="286">
        <f>'パターン2-2-7-1'!G661</f>
        <v>0</v>
      </c>
      <c r="E660" s="285"/>
      <c r="F660" s="287"/>
      <c r="G660" s="288">
        <f t="shared" si="7"/>
        <v>0</v>
      </c>
    </row>
    <row r="661" spans="1:7" s="77" customFormat="1" ht="32.1" customHeight="1">
      <c r="A661" s="91"/>
      <c r="B661" s="284">
        <f>'パターン2-2-7-1'!B662</f>
        <v>0</v>
      </c>
      <c r="C661" s="285"/>
      <c r="D661" s="286">
        <f>'パターン2-2-7-1'!G662</f>
        <v>0</v>
      </c>
      <c r="E661" s="285"/>
      <c r="F661" s="287"/>
      <c r="G661" s="288">
        <f t="shared" si="7"/>
        <v>0</v>
      </c>
    </row>
    <row r="662" spans="1:7" s="77" customFormat="1" ht="32.1" customHeight="1">
      <c r="A662" s="91"/>
      <c r="B662" s="284">
        <f>'パターン2-2-7-1'!B663</f>
        <v>0</v>
      </c>
      <c r="C662" s="285"/>
      <c r="D662" s="286">
        <f>'パターン2-2-7-1'!G663</f>
        <v>0</v>
      </c>
      <c r="E662" s="285"/>
      <c r="F662" s="287"/>
      <c r="G662" s="288">
        <f t="shared" si="7"/>
        <v>0</v>
      </c>
    </row>
    <row r="663" spans="1:7" s="77" customFormat="1" ht="32.1" customHeight="1">
      <c r="A663" s="91"/>
      <c r="B663" s="284">
        <f>'パターン2-2-7-1'!B664</f>
        <v>0</v>
      </c>
      <c r="C663" s="285"/>
      <c r="D663" s="286">
        <f>'パターン2-2-7-1'!G664</f>
        <v>0</v>
      </c>
      <c r="E663" s="285"/>
      <c r="F663" s="287"/>
      <c r="G663" s="288">
        <f t="shared" si="7"/>
        <v>0</v>
      </c>
    </row>
    <row r="664" spans="1:7" s="77" customFormat="1" ht="32.1" customHeight="1">
      <c r="A664" s="91"/>
      <c r="B664" s="284">
        <f>'パターン2-2-7-1'!B665</f>
        <v>0</v>
      </c>
      <c r="C664" s="285"/>
      <c r="D664" s="286">
        <f>'パターン2-2-7-1'!G665</f>
        <v>0</v>
      </c>
      <c r="E664" s="285"/>
      <c r="F664" s="287"/>
      <c r="G664" s="288">
        <f t="shared" si="7"/>
        <v>0</v>
      </c>
    </row>
    <row r="665" spans="1:7" s="77" customFormat="1" ht="32.1" customHeight="1">
      <c r="A665" s="91"/>
      <c r="B665" s="284">
        <f>'パターン2-2-7-1'!B666</f>
        <v>0</v>
      </c>
      <c r="C665" s="285"/>
      <c r="D665" s="286">
        <f>'パターン2-2-7-1'!G666</f>
        <v>0</v>
      </c>
      <c r="E665" s="285"/>
      <c r="F665" s="287"/>
      <c r="G665" s="288">
        <f t="shared" si="7"/>
        <v>0</v>
      </c>
    </row>
    <row r="666" spans="1:7" s="77" customFormat="1" ht="32.1" customHeight="1">
      <c r="A666" s="91"/>
      <c r="B666" s="284">
        <f>'パターン2-2-7-1'!B667</f>
        <v>0</v>
      </c>
      <c r="C666" s="285"/>
      <c r="D666" s="286">
        <f>'パターン2-2-7-1'!G667</f>
        <v>0</v>
      </c>
      <c r="E666" s="285"/>
      <c r="F666" s="287"/>
      <c r="G666" s="288">
        <f t="shared" si="7"/>
        <v>0</v>
      </c>
    </row>
    <row r="667" spans="1:7" s="77" customFormat="1" ht="32.1" customHeight="1">
      <c r="A667" s="91"/>
      <c r="B667" s="284">
        <f>'パターン2-2-7-1'!B668</f>
        <v>0</v>
      </c>
      <c r="C667" s="285"/>
      <c r="D667" s="286">
        <f>'パターン2-2-7-1'!G668</f>
        <v>0</v>
      </c>
      <c r="E667" s="285"/>
      <c r="F667" s="287"/>
      <c r="G667" s="288">
        <f t="shared" si="7"/>
        <v>0</v>
      </c>
    </row>
    <row r="668" spans="1:7" s="77" customFormat="1" ht="32.1" customHeight="1">
      <c r="A668" s="91"/>
      <c r="B668" s="284">
        <f>'パターン2-2-7-1'!B669</f>
        <v>0</v>
      </c>
      <c r="C668" s="285"/>
      <c r="D668" s="286">
        <f>'パターン2-2-7-1'!G669</f>
        <v>0</v>
      </c>
      <c r="E668" s="285"/>
      <c r="F668" s="287"/>
      <c r="G668" s="288">
        <f t="shared" si="7"/>
        <v>0</v>
      </c>
    </row>
    <row r="669" spans="1:7" s="77" customFormat="1" ht="32.1" customHeight="1">
      <c r="A669" s="91"/>
      <c r="B669" s="284">
        <f>'パターン2-2-7-1'!B670</f>
        <v>0</v>
      </c>
      <c r="C669" s="285"/>
      <c r="D669" s="286">
        <f>'パターン2-2-7-1'!G670</f>
        <v>0</v>
      </c>
      <c r="E669" s="285"/>
      <c r="F669" s="287"/>
      <c r="G669" s="288">
        <f t="shared" si="7"/>
        <v>0</v>
      </c>
    </row>
    <row r="670" spans="1:7" s="77" customFormat="1" ht="32.1" customHeight="1">
      <c r="A670" s="91"/>
      <c r="B670" s="284">
        <f>'パターン2-2-7-1'!B671</f>
        <v>0</v>
      </c>
      <c r="C670" s="285"/>
      <c r="D670" s="286">
        <f>'パターン2-2-7-1'!G671</f>
        <v>0</v>
      </c>
      <c r="E670" s="285"/>
      <c r="F670" s="287"/>
      <c r="G670" s="288">
        <f t="shared" si="7"/>
        <v>0</v>
      </c>
    </row>
    <row r="671" spans="1:7" s="77" customFormat="1" ht="32.1" customHeight="1">
      <c r="A671" s="91"/>
      <c r="B671" s="284">
        <f>'パターン2-2-7-1'!B672</f>
        <v>0</v>
      </c>
      <c r="C671" s="285"/>
      <c r="D671" s="286">
        <f>'パターン2-2-7-1'!G672</f>
        <v>0</v>
      </c>
      <c r="E671" s="285"/>
      <c r="F671" s="287"/>
      <c r="G671" s="288">
        <f t="shared" si="7"/>
        <v>0</v>
      </c>
    </row>
    <row r="672" spans="1:7" s="77" customFormat="1" ht="32.1" customHeight="1">
      <c r="A672" s="91"/>
      <c r="B672" s="284">
        <f>'パターン2-2-7-1'!B673</f>
        <v>0</v>
      </c>
      <c r="C672" s="285"/>
      <c r="D672" s="286">
        <f>'パターン2-2-7-1'!G673</f>
        <v>0</v>
      </c>
      <c r="E672" s="285"/>
      <c r="F672" s="287"/>
      <c r="G672" s="288">
        <f t="shared" si="7"/>
        <v>0</v>
      </c>
    </row>
    <row r="673" spans="1:7" s="77" customFormat="1" ht="32.1" customHeight="1">
      <c r="A673" s="91"/>
      <c r="B673" s="284">
        <f>'パターン2-2-7-1'!B674</f>
        <v>0</v>
      </c>
      <c r="C673" s="285"/>
      <c r="D673" s="286">
        <f>'パターン2-2-7-1'!G674</f>
        <v>0</v>
      </c>
      <c r="E673" s="285"/>
      <c r="F673" s="287"/>
      <c r="G673" s="288">
        <f t="shared" si="7"/>
        <v>0</v>
      </c>
    </row>
    <row r="674" spans="1:7" s="77" customFormat="1" ht="32.1" customHeight="1">
      <c r="A674" s="91"/>
      <c r="B674" s="284">
        <f>'パターン2-2-7-1'!B675</f>
        <v>0</v>
      </c>
      <c r="C674" s="285"/>
      <c r="D674" s="286">
        <f>'パターン2-2-7-1'!G675</f>
        <v>0</v>
      </c>
      <c r="E674" s="285"/>
      <c r="F674" s="287"/>
      <c r="G674" s="288">
        <f t="shared" si="7"/>
        <v>0</v>
      </c>
    </row>
    <row r="675" spans="1:7" s="77" customFormat="1" ht="32.1" customHeight="1">
      <c r="A675" s="91"/>
      <c r="B675" s="284">
        <f>'パターン2-2-7-1'!B676</f>
        <v>0</v>
      </c>
      <c r="C675" s="285"/>
      <c r="D675" s="286">
        <f>'パターン2-2-7-1'!G676</f>
        <v>0</v>
      </c>
      <c r="E675" s="285"/>
      <c r="F675" s="287"/>
      <c r="G675" s="288">
        <f t="shared" si="7"/>
        <v>0</v>
      </c>
    </row>
    <row r="676" spans="1:7" s="77" customFormat="1" ht="32.1" customHeight="1">
      <c r="A676" s="91"/>
      <c r="B676" s="284">
        <f>'パターン2-2-7-1'!B677</f>
        <v>0</v>
      </c>
      <c r="C676" s="285"/>
      <c r="D676" s="286">
        <f>'パターン2-2-7-1'!G677</f>
        <v>0</v>
      </c>
      <c r="E676" s="285"/>
      <c r="F676" s="287"/>
      <c r="G676" s="288">
        <f t="shared" si="7"/>
        <v>0</v>
      </c>
    </row>
    <row r="677" spans="1:7" s="77" customFormat="1" ht="32.1" customHeight="1">
      <c r="A677" s="91"/>
      <c r="B677" s="284">
        <f>'パターン2-2-7-1'!B678</f>
        <v>0</v>
      </c>
      <c r="C677" s="285"/>
      <c r="D677" s="286">
        <f>'パターン2-2-7-1'!G678</f>
        <v>0</v>
      </c>
      <c r="E677" s="285"/>
      <c r="F677" s="287"/>
      <c r="G677" s="288">
        <f t="shared" si="7"/>
        <v>0</v>
      </c>
    </row>
    <row r="678" spans="1:7" s="77" customFormat="1" ht="32.1" customHeight="1">
      <c r="A678" s="91"/>
      <c r="B678" s="284">
        <f>'パターン2-2-7-1'!B679</f>
        <v>0</v>
      </c>
      <c r="C678" s="285"/>
      <c r="D678" s="286">
        <f>'パターン2-2-7-1'!G679</f>
        <v>0</v>
      </c>
      <c r="E678" s="285"/>
      <c r="F678" s="287"/>
      <c r="G678" s="288">
        <f t="shared" si="7"/>
        <v>0</v>
      </c>
    </row>
    <row r="679" spans="1:7" s="77" customFormat="1" ht="32.1" customHeight="1">
      <c r="A679" s="91"/>
      <c r="B679" s="284">
        <f>'パターン2-2-7-1'!B680</f>
        <v>0</v>
      </c>
      <c r="C679" s="285"/>
      <c r="D679" s="286">
        <f>'パターン2-2-7-1'!G680</f>
        <v>0</v>
      </c>
      <c r="E679" s="285"/>
      <c r="F679" s="287"/>
      <c r="G679" s="288">
        <f t="shared" si="7"/>
        <v>0</v>
      </c>
    </row>
    <row r="680" spans="1:7" s="77" customFormat="1" ht="32.1" customHeight="1">
      <c r="A680" s="91"/>
      <c r="B680" s="284">
        <f>'パターン2-2-7-1'!B681</f>
        <v>0</v>
      </c>
      <c r="C680" s="285"/>
      <c r="D680" s="286">
        <f>'パターン2-2-7-1'!G681</f>
        <v>0</v>
      </c>
      <c r="E680" s="285"/>
      <c r="F680" s="287"/>
      <c r="G680" s="288">
        <f t="shared" si="7"/>
        <v>0</v>
      </c>
    </row>
    <row r="681" spans="1:7" s="77" customFormat="1" ht="32.1" customHeight="1">
      <c r="A681" s="91"/>
      <c r="B681" s="284">
        <f>'パターン2-2-7-1'!B682</f>
        <v>0</v>
      </c>
      <c r="C681" s="285"/>
      <c r="D681" s="286">
        <f>'パターン2-2-7-1'!G682</f>
        <v>0</v>
      </c>
      <c r="E681" s="285"/>
      <c r="F681" s="287"/>
      <c r="G681" s="288">
        <f t="shared" si="7"/>
        <v>0</v>
      </c>
    </row>
    <row r="682" spans="1:7" s="77" customFormat="1" ht="32.1" customHeight="1">
      <c r="A682" s="91"/>
      <c r="B682" s="284">
        <f>'パターン2-2-7-1'!B683</f>
        <v>0</v>
      </c>
      <c r="C682" s="285"/>
      <c r="D682" s="286">
        <f>'パターン2-2-7-1'!G683</f>
        <v>0</v>
      </c>
      <c r="E682" s="285"/>
      <c r="F682" s="287"/>
      <c r="G682" s="288">
        <f t="shared" si="7"/>
        <v>0</v>
      </c>
    </row>
    <row r="683" spans="1:7" s="77" customFormat="1" ht="32.1" customHeight="1">
      <c r="A683" s="91"/>
      <c r="B683" s="284">
        <f>'パターン2-2-7-1'!B684</f>
        <v>0</v>
      </c>
      <c r="C683" s="285"/>
      <c r="D683" s="286">
        <f>'パターン2-2-7-1'!G684</f>
        <v>0</v>
      </c>
      <c r="E683" s="285"/>
      <c r="F683" s="287"/>
      <c r="G683" s="288">
        <f t="shared" si="7"/>
        <v>0</v>
      </c>
    </row>
    <row r="684" spans="1:7" s="77" customFormat="1" ht="32.1" customHeight="1">
      <c r="A684" s="91"/>
      <c r="B684" s="284">
        <f>'パターン2-2-7-1'!B685</f>
        <v>0</v>
      </c>
      <c r="C684" s="285"/>
      <c r="D684" s="286">
        <f>'パターン2-2-7-1'!G685</f>
        <v>0</v>
      </c>
      <c r="E684" s="285"/>
      <c r="F684" s="287"/>
      <c r="G684" s="288">
        <f t="shared" si="7"/>
        <v>0</v>
      </c>
    </row>
    <row r="685" spans="1:7" s="77" customFormat="1" ht="32.1" customHeight="1">
      <c r="A685" s="91"/>
      <c r="B685" s="284">
        <f>'パターン2-2-7-1'!B686</f>
        <v>0</v>
      </c>
      <c r="C685" s="285"/>
      <c r="D685" s="286">
        <f>'パターン2-2-7-1'!G686</f>
        <v>0</v>
      </c>
      <c r="E685" s="285"/>
      <c r="F685" s="287"/>
      <c r="G685" s="288">
        <f t="shared" si="7"/>
        <v>0</v>
      </c>
    </row>
    <row r="686" spans="1:7" s="77" customFormat="1" ht="32.1" customHeight="1">
      <c r="A686" s="91"/>
      <c r="B686" s="284">
        <f>'パターン2-2-7-1'!B687</f>
        <v>0</v>
      </c>
      <c r="C686" s="285"/>
      <c r="D686" s="286">
        <f>'パターン2-2-7-1'!G687</f>
        <v>0</v>
      </c>
      <c r="E686" s="285"/>
      <c r="F686" s="287"/>
      <c r="G686" s="288">
        <f t="shared" si="7"/>
        <v>0</v>
      </c>
    </row>
    <row r="687" spans="1:7" s="77" customFormat="1" ht="32.1" customHeight="1">
      <c r="A687" s="91"/>
      <c r="B687" s="284">
        <f>'パターン2-2-7-1'!B688</f>
        <v>0</v>
      </c>
      <c r="C687" s="285"/>
      <c r="D687" s="286">
        <f>'パターン2-2-7-1'!G688</f>
        <v>0</v>
      </c>
      <c r="E687" s="285"/>
      <c r="F687" s="287"/>
      <c r="G687" s="288">
        <f t="shared" si="7"/>
        <v>0</v>
      </c>
    </row>
    <row r="688" spans="1:7" s="77" customFormat="1" ht="32.1" customHeight="1">
      <c r="A688" s="91"/>
      <c r="B688" s="284">
        <f>'パターン2-2-7-1'!B689</f>
        <v>0</v>
      </c>
      <c r="C688" s="285"/>
      <c r="D688" s="286">
        <f>'パターン2-2-7-1'!G689</f>
        <v>0</v>
      </c>
      <c r="E688" s="285"/>
      <c r="F688" s="287"/>
      <c r="G688" s="288">
        <f t="shared" si="7"/>
        <v>0</v>
      </c>
    </row>
    <row r="689" spans="1:7" s="77" customFormat="1" ht="32.1" customHeight="1">
      <c r="A689" s="91"/>
      <c r="B689" s="284">
        <f>'パターン2-2-7-1'!B690</f>
        <v>0</v>
      </c>
      <c r="C689" s="285"/>
      <c r="D689" s="286">
        <f>'パターン2-2-7-1'!G690</f>
        <v>0</v>
      </c>
      <c r="E689" s="285"/>
      <c r="F689" s="287"/>
      <c r="G689" s="288">
        <f t="shared" si="7"/>
        <v>0</v>
      </c>
    </row>
    <row r="690" spans="1:7" s="77" customFormat="1" ht="32.1" customHeight="1">
      <c r="A690" s="91"/>
      <c r="B690" s="284">
        <f>'パターン2-2-7-1'!B691</f>
        <v>0</v>
      </c>
      <c r="C690" s="285"/>
      <c r="D690" s="286">
        <f>'パターン2-2-7-1'!G691</f>
        <v>0</v>
      </c>
      <c r="E690" s="285"/>
      <c r="F690" s="287"/>
      <c r="G690" s="288">
        <f t="shared" si="7"/>
        <v>0</v>
      </c>
    </row>
    <row r="691" spans="1:7" s="77" customFormat="1" ht="32.1" customHeight="1">
      <c r="A691" s="91"/>
      <c r="B691" s="284">
        <f>'パターン2-2-7-1'!B692</f>
        <v>0</v>
      </c>
      <c r="C691" s="285"/>
      <c r="D691" s="286">
        <f>'パターン2-2-7-1'!G692</f>
        <v>0</v>
      </c>
      <c r="E691" s="285"/>
      <c r="F691" s="287"/>
      <c r="G691" s="288">
        <f t="shared" si="7"/>
        <v>0</v>
      </c>
    </row>
    <row r="692" spans="1:7" s="77" customFormat="1" ht="32.1" customHeight="1">
      <c r="A692" s="91"/>
      <c r="B692" s="284">
        <f>'パターン2-2-7-1'!B693</f>
        <v>0</v>
      </c>
      <c r="C692" s="285"/>
      <c r="D692" s="286">
        <f>'パターン2-2-7-1'!G693</f>
        <v>0</v>
      </c>
      <c r="E692" s="285"/>
      <c r="F692" s="287"/>
      <c r="G692" s="288">
        <f t="shared" si="7"/>
        <v>0</v>
      </c>
    </row>
    <row r="693" spans="1:7" s="77" customFormat="1" ht="32.1" customHeight="1">
      <c r="A693" s="91"/>
      <c r="B693" s="284">
        <f>'パターン2-2-7-1'!B694</f>
        <v>0</v>
      </c>
      <c r="C693" s="285"/>
      <c r="D693" s="286">
        <f>'パターン2-2-7-1'!G694</f>
        <v>0</v>
      </c>
      <c r="E693" s="285"/>
      <c r="F693" s="287"/>
      <c r="G693" s="288">
        <f t="shared" si="7"/>
        <v>0</v>
      </c>
    </row>
    <row r="694" spans="1:7" s="77" customFormat="1" ht="32.1" customHeight="1">
      <c r="A694" s="91"/>
      <c r="B694" s="284">
        <f>'パターン2-2-7-1'!B695</f>
        <v>0</v>
      </c>
      <c r="C694" s="285"/>
      <c r="D694" s="286">
        <f>'パターン2-2-7-1'!G695</f>
        <v>0</v>
      </c>
      <c r="E694" s="285"/>
      <c r="F694" s="287"/>
      <c r="G694" s="288">
        <f t="shared" si="7"/>
        <v>0</v>
      </c>
    </row>
    <row r="695" spans="1:7" s="77" customFormat="1" ht="32.1" customHeight="1">
      <c r="A695" s="91"/>
      <c r="B695" s="284">
        <f>'パターン2-2-7-1'!B696</f>
        <v>0</v>
      </c>
      <c r="C695" s="285"/>
      <c r="D695" s="286">
        <f>'パターン2-2-7-1'!G696</f>
        <v>0</v>
      </c>
      <c r="E695" s="285"/>
      <c r="F695" s="287"/>
      <c r="G695" s="288">
        <f t="shared" si="7"/>
        <v>0</v>
      </c>
    </row>
    <row r="696" spans="1:7" s="77" customFormat="1" ht="32.1" customHeight="1">
      <c r="A696" s="91"/>
      <c r="B696" s="284">
        <f>'パターン2-2-7-1'!B697</f>
        <v>0</v>
      </c>
      <c r="C696" s="285"/>
      <c r="D696" s="286">
        <f>'パターン2-2-7-1'!G697</f>
        <v>0</v>
      </c>
      <c r="E696" s="285"/>
      <c r="F696" s="287"/>
      <c r="G696" s="288">
        <f t="shared" si="7"/>
        <v>0</v>
      </c>
    </row>
    <row r="697" spans="1:7" s="77" customFormat="1" ht="32.1" customHeight="1">
      <c r="A697" s="91"/>
      <c r="B697" s="284">
        <f>'パターン2-2-7-1'!B698</f>
        <v>0</v>
      </c>
      <c r="C697" s="285"/>
      <c r="D697" s="286">
        <f>'パターン2-2-7-1'!G698</f>
        <v>0</v>
      </c>
      <c r="E697" s="285"/>
      <c r="F697" s="287"/>
      <c r="G697" s="288">
        <f t="shared" si="7"/>
        <v>0</v>
      </c>
    </row>
    <row r="698" spans="1:7" s="77" customFormat="1" ht="32.1" customHeight="1">
      <c r="A698" s="91"/>
      <c r="B698" s="284">
        <f>'パターン2-2-7-1'!B699</f>
        <v>0</v>
      </c>
      <c r="C698" s="285"/>
      <c r="D698" s="286">
        <f>'パターン2-2-7-1'!G699</f>
        <v>0</v>
      </c>
      <c r="E698" s="285"/>
      <c r="F698" s="287"/>
      <c r="G698" s="288">
        <f t="shared" si="7"/>
        <v>0</v>
      </c>
    </row>
    <row r="699" spans="1:7" s="77" customFormat="1" ht="32.1" customHeight="1">
      <c r="A699" s="91"/>
      <c r="B699" s="284">
        <f>'パターン2-2-7-1'!B700</f>
        <v>0</v>
      </c>
      <c r="C699" s="285"/>
      <c r="D699" s="286">
        <f>'パターン2-2-7-1'!G700</f>
        <v>0</v>
      </c>
      <c r="E699" s="285"/>
      <c r="F699" s="287"/>
      <c r="G699" s="288">
        <f t="shared" si="7"/>
        <v>0</v>
      </c>
    </row>
    <row r="700" spans="1:7" s="77" customFormat="1" ht="32.1" customHeight="1">
      <c r="A700" s="91"/>
      <c r="B700" s="284">
        <f>'パターン2-2-7-1'!B701</f>
        <v>0</v>
      </c>
      <c r="C700" s="285"/>
      <c r="D700" s="286">
        <f>'パターン2-2-7-1'!G701</f>
        <v>0</v>
      </c>
      <c r="E700" s="285"/>
      <c r="F700" s="287"/>
      <c r="G700" s="288">
        <f t="shared" si="7"/>
        <v>0</v>
      </c>
    </row>
    <row r="701" spans="1:7" s="77" customFormat="1" ht="32.1" customHeight="1">
      <c r="A701" s="91"/>
      <c r="B701" s="284">
        <f>'パターン2-2-7-1'!B702</f>
        <v>0</v>
      </c>
      <c r="C701" s="285"/>
      <c r="D701" s="286">
        <f>'パターン2-2-7-1'!G702</f>
        <v>0</v>
      </c>
      <c r="E701" s="285"/>
      <c r="F701" s="287"/>
      <c r="G701" s="288">
        <f t="shared" si="7"/>
        <v>0</v>
      </c>
    </row>
    <row r="702" spans="1:7" s="77" customFormat="1" ht="32.1" customHeight="1">
      <c r="A702" s="91"/>
      <c r="B702" s="284">
        <f>'パターン2-2-7-1'!B703</f>
        <v>0</v>
      </c>
      <c r="C702" s="285"/>
      <c r="D702" s="286">
        <f>'パターン2-2-7-1'!G703</f>
        <v>0</v>
      </c>
      <c r="E702" s="285"/>
      <c r="F702" s="287"/>
      <c r="G702" s="288">
        <f t="shared" si="7"/>
        <v>0</v>
      </c>
    </row>
    <row r="703" spans="1:7" s="77" customFormat="1" ht="32.1" customHeight="1">
      <c r="A703" s="91"/>
      <c r="B703" s="284">
        <f>'パターン2-2-7-1'!B704</f>
        <v>0</v>
      </c>
      <c r="C703" s="285"/>
      <c r="D703" s="286">
        <f>'パターン2-2-7-1'!G704</f>
        <v>0</v>
      </c>
      <c r="E703" s="285"/>
      <c r="F703" s="287"/>
      <c r="G703" s="288">
        <f t="shared" si="7"/>
        <v>0</v>
      </c>
    </row>
    <row r="704" spans="1:7" s="77" customFormat="1" ht="32.1" customHeight="1">
      <c r="A704" s="91"/>
      <c r="B704" s="284">
        <f>'パターン2-2-7-1'!B705</f>
        <v>0</v>
      </c>
      <c r="C704" s="285"/>
      <c r="D704" s="286">
        <f>'パターン2-2-7-1'!G705</f>
        <v>0</v>
      </c>
      <c r="E704" s="285"/>
      <c r="F704" s="287"/>
      <c r="G704" s="288">
        <f t="shared" si="7"/>
        <v>0</v>
      </c>
    </row>
    <row r="705" spans="1:7" s="77" customFormat="1" ht="32.1" customHeight="1">
      <c r="A705" s="91"/>
      <c r="B705" s="284">
        <f>'パターン2-2-7-1'!B706</f>
        <v>0</v>
      </c>
      <c r="C705" s="285"/>
      <c r="D705" s="286">
        <f>'パターン2-2-7-1'!G706</f>
        <v>0</v>
      </c>
      <c r="E705" s="285"/>
      <c r="F705" s="287"/>
      <c r="G705" s="288">
        <f t="shared" si="7"/>
        <v>0</v>
      </c>
    </row>
    <row r="706" spans="1:7" s="77" customFormat="1" ht="32.1" customHeight="1">
      <c r="A706" s="91"/>
      <c r="B706" s="284">
        <f>'パターン2-2-7-1'!B707</f>
        <v>0</v>
      </c>
      <c r="C706" s="285"/>
      <c r="D706" s="286">
        <f>'パターン2-2-7-1'!G707</f>
        <v>0</v>
      </c>
      <c r="E706" s="285"/>
      <c r="F706" s="287"/>
      <c r="G706" s="288">
        <f t="shared" si="7"/>
        <v>0</v>
      </c>
    </row>
    <row r="707" spans="1:7" s="77" customFormat="1" ht="32.1" customHeight="1">
      <c r="A707" s="91"/>
      <c r="B707" s="284">
        <f>'パターン2-2-7-1'!B708</f>
        <v>0</v>
      </c>
      <c r="C707" s="285"/>
      <c r="D707" s="286">
        <f>'パターン2-2-7-1'!G708</f>
        <v>0</v>
      </c>
      <c r="E707" s="285"/>
      <c r="F707" s="287"/>
      <c r="G707" s="288">
        <f t="shared" si="7"/>
        <v>0</v>
      </c>
    </row>
    <row r="708" spans="1:7" s="77" customFormat="1" ht="32.1" customHeight="1">
      <c r="A708" s="91"/>
      <c r="B708" s="284">
        <f>'パターン2-2-7-1'!B709</f>
        <v>0</v>
      </c>
      <c r="C708" s="285"/>
      <c r="D708" s="286">
        <f>'パターン2-2-7-1'!G709</f>
        <v>0</v>
      </c>
      <c r="E708" s="285"/>
      <c r="F708" s="287"/>
      <c r="G708" s="288">
        <f t="shared" si="7"/>
        <v>0</v>
      </c>
    </row>
    <row r="709" spans="1:7" s="77" customFormat="1" ht="32.1" customHeight="1">
      <c r="A709" s="91"/>
      <c r="B709" s="284">
        <f>'パターン2-2-7-1'!B710</f>
        <v>0</v>
      </c>
      <c r="C709" s="285"/>
      <c r="D709" s="286">
        <f>'パターン2-2-7-1'!G710</f>
        <v>0</v>
      </c>
      <c r="E709" s="285"/>
      <c r="F709" s="287"/>
      <c r="G709" s="288">
        <f t="shared" si="7"/>
        <v>0</v>
      </c>
    </row>
    <row r="710" spans="1:7" s="77" customFormat="1" ht="32.1" customHeight="1">
      <c r="A710" s="91"/>
      <c r="B710" s="284">
        <f>'パターン2-2-7-1'!B711</f>
        <v>0</v>
      </c>
      <c r="C710" s="285"/>
      <c r="D710" s="286">
        <f>'パターン2-2-7-1'!G711</f>
        <v>0</v>
      </c>
      <c r="E710" s="285"/>
      <c r="F710" s="287"/>
      <c r="G710" s="288">
        <f t="shared" si="7"/>
        <v>0</v>
      </c>
    </row>
    <row r="711" spans="1:7" s="77" customFormat="1" ht="32.1" customHeight="1">
      <c r="A711" s="91"/>
      <c r="B711" s="284">
        <f>'パターン2-2-7-1'!B712</f>
        <v>0</v>
      </c>
      <c r="C711" s="285"/>
      <c r="D711" s="286">
        <f>'パターン2-2-7-1'!G712</f>
        <v>0</v>
      </c>
      <c r="E711" s="285"/>
      <c r="F711" s="287"/>
      <c r="G711" s="288">
        <f t="shared" si="7"/>
        <v>0</v>
      </c>
    </row>
    <row r="712" spans="1:7" s="77" customFormat="1" ht="32.1" customHeight="1">
      <c r="A712" s="91"/>
      <c r="B712" s="284">
        <f>'パターン2-2-7-1'!B713</f>
        <v>0</v>
      </c>
      <c r="C712" s="285"/>
      <c r="D712" s="286">
        <f>'パターン2-2-7-1'!G713</f>
        <v>0</v>
      </c>
      <c r="E712" s="285"/>
      <c r="F712" s="287"/>
      <c r="G712" s="288">
        <f t="shared" si="7"/>
        <v>0</v>
      </c>
    </row>
    <row r="713" spans="1:7" s="77" customFormat="1" ht="32.1" customHeight="1">
      <c r="A713" s="91"/>
      <c r="B713" s="284">
        <f>'パターン2-2-7-1'!B714</f>
        <v>0</v>
      </c>
      <c r="C713" s="285"/>
      <c r="D713" s="286">
        <f>'パターン2-2-7-1'!G714</f>
        <v>0</v>
      </c>
      <c r="E713" s="285"/>
      <c r="F713" s="287"/>
      <c r="G713" s="288">
        <f t="shared" si="7"/>
        <v>0</v>
      </c>
    </row>
    <row r="714" spans="1:7" s="77" customFormat="1" ht="32.1" customHeight="1">
      <c r="A714" s="91"/>
      <c r="B714" s="284">
        <f>'パターン2-2-7-1'!B715</f>
        <v>0</v>
      </c>
      <c r="C714" s="285"/>
      <c r="D714" s="286">
        <f>'パターン2-2-7-1'!G715</f>
        <v>0</v>
      </c>
      <c r="E714" s="285"/>
      <c r="F714" s="287"/>
      <c r="G714" s="288">
        <f t="shared" ref="G714:G777" si="8">D714+E714+F714-C714</f>
        <v>0</v>
      </c>
    </row>
    <row r="715" spans="1:7" s="77" customFormat="1" ht="32.1" customHeight="1">
      <c r="A715" s="91"/>
      <c r="B715" s="284">
        <f>'パターン2-2-7-1'!B716</f>
        <v>0</v>
      </c>
      <c r="C715" s="285"/>
      <c r="D715" s="286">
        <f>'パターン2-2-7-1'!G716</f>
        <v>0</v>
      </c>
      <c r="E715" s="285"/>
      <c r="F715" s="287"/>
      <c r="G715" s="288">
        <f t="shared" si="8"/>
        <v>0</v>
      </c>
    </row>
    <row r="716" spans="1:7" s="77" customFormat="1" ht="32.1" customHeight="1">
      <c r="A716" s="91"/>
      <c r="B716" s="284">
        <f>'パターン2-2-7-1'!B717</f>
        <v>0</v>
      </c>
      <c r="C716" s="285"/>
      <c r="D716" s="286">
        <f>'パターン2-2-7-1'!G717</f>
        <v>0</v>
      </c>
      <c r="E716" s="285"/>
      <c r="F716" s="287"/>
      <c r="G716" s="288">
        <f t="shared" si="8"/>
        <v>0</v>
      </c>
    </row>
    <row r="717" spans="1:7" s="77" customFormat="1" ht="32.1" customHeight="1">
      <c r="A717" s="91"/>
      <c r="B717" s="284">
        <f>'パターン2-2-7-1'!B718</f>
        <v>0</v>
      </c>
      <c r="C717" s="285"/>
      <c r="D717" s="286">
        <f>'パターン2-2-7-1'!G718</f>
        <v>0</v>
      </c>
      <c r="E717" s="285"/>
      <c r="F717" s="287"/>
      <c r="G717" s="288">
        <f t="shared" si="8"/>
        <v>0</v>
      </c>
    </row>
    <row r="718" spans="1:7" s="77" customFormat="1" ht="32.1" customHeight="1">
      <c r="A718" s="91"/>
      <c r="B718" s="284">
        <f>'パターン2-2-7-1'!B719</f>
        <v>0</v>
      </c>
      <c r="C718" s="285"/>
      <c r="D718" s="286">
        <f>'パターン2-2-7-1'!G719</f>
        <v>0</v>
      </c>
      <c r="E718" s="285"/>
      <c r="F718" s="287"/>
      <c r="G718" s="288">
        <f t="shared" si="8"/>
        <v>0</v>
      </c>
    </row>
    <row r="719" spans="1:7" s="77" customFormat="1" ht="32.1" customHeight="1">
      <c r="A719" s="91"/>
      <c r="B719" s="284">
        <f>'パターン2-2-7-1'!B720</f>
        <v>0</v>
      </c>
      <c r="C719" s="285"/>
      <c r="D719" s="286">
        <f>'パターン2-2-7-1'!G720</f>
        <v>0</v>
      </c>
      <c r="E719" s="285"/>
      <c r="F719" s="287"/>
      <c r="G719" s="288">
        <f t="shared" si="8"/>
        <v>0</v>
      </c>
    </row>
    <row r="720" spans="1:7" s="77" customFormat="1" ht="32.1" customHeight="1">
      <c r="A720" s="91"/>
      <c r="B720" s="284">
        <f>'パターン2-2-7-1'!B721</f>
        <v>0</v>
      </c>
      <c r="C720" s="285"/>
      <c r="D720" s="286">
        <f>'パターン2-2-7-1'!G721</f>
        <v>0</v>
      </c>
      <c r="E720" s="285"/>
      <c r="F720" s="287"/>
      <c r="G720" s="288">
        <f t="shared" si="8"/>
        <v>0</v>
      </c>
    </row>
    <row r="721" spans="1:7" s="77" customFormat="1" ht="32.1" customHeight="1">
      <c r="A721" s="91"/>
      <c r="B721" s="284">
        <f>'パターン2-2-7-1'!B722</f>
        <v>0</v>
      </c>
      <c r="C721" s="285"/>
      <c r="D721" s="286">
        <f>'パターン2-2-7-1'!G722</f>
        <v>0</v>
      </c>
      <c r="E721" s="285"/>
      <c r="F721" s="287"/>
      <c r="G721" s="288">
        <f t="shared" si="8"/>
        <v>0</v>
      </c>
    </row>
    <row r="722" spans="1:7" s="77" customFormat="1" ht="32.1" customHeight="1">
      <c r="A722" s="91"/>
      <c r="B722" s="284">
        <f>'パターン2-2-7-1'!B723</f>
        <v>0</v>
      </c>
      <c r="C722" s="285"/>
      <c r="D722" s="286">
        <f>'パターン2-2-7-1'!G723</f>
        <v>0</v>
      </c>
      <c r="E722" s="285"/>
      <c r="F722" s="287"/>
      <c r="G722" s="288">
        <f t="shared" si="8"/>
        <v>0</v>
      </c>
    </row>
    <row r="723" spans="1:7" s="77" customFormat="1" ht="32.1" customHeight="1">
      <c r="A723" s="91"/>
      <c r="B723" s="284">
        <f>'パターン2-2-7-1'!B724</f>
        <v>0</v>
      </c>
      <c r="C723" s="285"/>
      <c r="D723" s="286">
        <f>'パターン2-2-7-1'!G724</f>
        <v>0</v>
      </c>
      <c r="E723" s="285"/>
      <c r="F723" s="287"/>
      <c r="G723" s="288">
        <f t="shared" si="8"/>
        <v>0</v>
      </c>
    </row>
    <row r="724" spans="1:7" s="77" customFormat="1" ht="32.1" customHeight="1">
      <c r="A724" s="91"/>
      <c r="B724" s="284">
        <f>'パターン2-2-7-1'!B725</f>
        <v>0</v>
      </c>
      <c r="C724" s="285"/>
      <c r="D724" s="286">
        <f>'パターン2-2-7-1'!G725</f>
        <v>0</v>
      </c>
      <c r="E724" s="285"/>
      <c r="F724" s="287"/>
      <c r="G724" s="288">
        <f t="shared" si="8"/>
        <v>0</v>
      </c>
    </row>
    <row r="725" spans="1:7" s="77" customFormat="1" ht="32.1" customHeight="1">
      <c r="A725" s="91"/>
      <c r="B725" s="284">
        <f>'パターン2-2-7-1'!B726</f>
        <v>0</v>
      </c>
      <c r="C725" s="285"/>
      <c r="D725" s="286">
        <f>'パターン2-2-7-1'!G726</f>
        <v>0</v>
      </c>
      <c r="E725" s="285"/>
      <c r="F725" s="287"/>
      <c r="G725" s="288">
        <f t="shared" si="8"/>
        <v>0</v>
      </c>
    </row>
    <row r="726" spans="1:7" s="77" customFormat="1" ht="32.1" customHeight="1">
      <c r="A726" s="91"/>
      <c r="B726" s="284">
        <f>'パターン2-2-7-1'!B727</f>
        <v>0</v>
      </c>
      <c r="C726" s="285"/>
      <c r="D726" s="286">
        <f>'パターン2-2-7-1'!G727</f>
        <v>0</v>
      </c>
      <c r="E726" s="285"/>
      <c r="F726" s="287"/>
      <c r="G726" s="288">
        <f t="shared" si="8"/>
        <v>0</v>
      </c>
    </row>
    <row r="727" spans="1:7" s="77" customFormat="1" ht="32.1" customHeight="1">
      <c r="A727" s="91"/>
      <c r="B727" s="284">
        <f>'パターン2-2-7-1'!B728</f>
        <v>0</v>
      </c>
      <c r="C727" s="285"/>
      <c r="D727" s="286">
        <f>'パターン2-2-7-1'!G728</f>
        <v>0</v>
      </c>
      <c r="E727" s="285"/>
      <c r="F727" s="287"/>
      <c r="G727" s="288">
        <f t="shared" si="8"/>
        <v>0</v>
      </c>
    </row>
    <row r="728" spans="1:7" s="77" customFormat="1" ht="32.1" customHeight="1">
      <c r="A728" s="91"/>
      <c r="B728" s="284">
        <f>'パターン2-2-7-1'!B729</f>
        <v>0</v>
      </c>
      <c r="C728" s="285"/>
      <c r="D728" s="286">
        <f>'パターン2-2-7-1'!G729</f>
        <v>0</v>
      </c>
      <c r="E728" s="285"/>
      <c r="F728" s="287"/>
      <c r="G728" s="288">
        <f t="shared" si="8"/>
        <v>0</v>
      </c>
    </row>
    <row r="729" spans="1:7" s="77" customFormat="1" ht="32.1" customHeight="1">
      <c r="A729" s="91"/>
      <c r="B729" s="284">
        <f>'パターン2-2-7-1'!B730</f>
        <v>0</v>
      </c>
      <c r="C729" s="285"/>
      <c r="D729" s="286">
        <f>'パターン2-2-7-1'!G730</f>
        <v>0</v>
      </c>
      <c r="E729" s="285"/>
      <c r="F729" s="287"/>
      <c r="G729" s="288">
        <f t="shared" si="8"/>
        <v>0</v>
      </c>
    </row>
    <row r="730" spans="1:7" s="77" customFormat="1" ht="32.1" customHeight="1">
      <c r="A730" s="91"/>
      <c r="B730" s="284">
        <f>'パターン2-2-7-1'!B731</f>
        <v>0</v>
      </c>
      <c r="C730" s="285"/>
      <c r="D730" s="286">
        <f>'パターン2-2-7-1'!G731</f>
        <v>0</v>
      </c>
      <c r="E730" s="285"/>
      <c r="F730" s="287"/>
      <c r="G730" s="288">
        <f t="shared" si="8"/>
        <v>0</v>
      </c>
    </row>
    <row r="731" spans="1:7" s="77" customFormat="1" ht="32.1" customHeight="1">
      <c r="A731" s="91"/>
      <c r="B731" s="284">
        <f>'パターン2-2-7-1'!B732</f>
        <v>0</v>
      </c>
      <c r="C731" s="285"/>
      <c r="D731" s="286">
        <f>'パターン2-2-7-1'!G732</f>
        <v>0</v>
      </c>
      <c r="E731" s="285"/>
      <c r="F731" s="287"/>
      <c r="G731" s="288">
        <f t="shared" si="8"/>
        <v>0</v>
      </c>
    </row>
    <row r="732" spans="1:7" s="77" customFormat="1" ht="32.1" customHeight="1">
      <c r="A732" s="91"/>
      <c r="B732" s="284">
        <f>'パターン2-2-7-1'!B733</f>
        <v>0</v>
      </c>
      <c r="C732" s="285"/>
      <c r="D732" s="286">
        <f>'パターン2-2-7-1'!G733</f>
        <v>0</v>
      </c>
      <c r="E732" s="285"/>
      <c r="F732" s="287"/>
      <c r="G732" s="288">
        <f t="shared" si="8"/>
        <v>0</v>
      </c>
    </row>
    <row r="733" spans="1:7" s="77" customFormat="1" ht="32.1" customHeight="1">
      <c r="A733" s="91"/>
      <c r="B733" s="284">
        <f>'パターン2-2-7-1'!B734</f>
        <v>0</v>
      </c>
      <c r="C733" s="285"/>
      <c r="D733" s="286">
        <f>'パターン2-2-7-1'!G734</f>
        <v>0</v>
      </c>
      <c r="E733" s="285"/>
      <c r="F733" s="287"/>
      <c r="G733" s="288">
        <f t="shared" si="8"/>
        <v>0</v>
      </c>
    </row>
    <row r="734" spans="1:7" s="77" customFormat="1" ht="32.1" customHeight="1">
      <c r="A734" s="91"/>
      <c r="B734" s="284">
        <f>'パターン2-2-7-1'!B735</f>
        <v>0</v>
      </c>
      <c r="C734" s="285"/>
      <c r="D734" s="286">
        <f>'パターン2-2-7-1'!G735</f>
        <v>0</v>
      </c>
      <c r="E734" s="285"/>
      <c r="F734" s="287"/>
      <c r="G734" s="288">
        <f t="shared" si="8"/>
        <v>0</v>
      </c>
    </row>
    <row r="735" spans="1:7" s="77" customFormat="1" ht="32.1" customHeight="1">
      <c r="A735" s="91"/>
      <c r="B735" s="284">
        <f>'パターン2-2-7-1'!B736</f>
        <v>0</v>
      </c>
      <c r="C735" s="285"/>
      <c r="D735" s="286">
        <f>'パターン2-2-7-1'!G736</f>
        <v>0</v>
      </c>
      <c r="E735" s="285"/>
      <c r="F735" s="287"/>
      <c r="G735" s="288">
        <f t="shared" si="8"/>
        <v>0</v>
      </c>
    </row>
    <row r="736" spans="1:7" s="77" customFormat="1" ht="32.1" customHeight="1">
      <c r="A736" s="91"/>
      <c r="B736" s="284">
        <f>'パターン2-2-7-1'!B737</f>
        <v>0</v>
      </c>
      <c r="C736" s="285"/>
      <c r="D736" s="286">
        <f>'パターン2-2-7-1'!G737</f>
        <v>0</v>
      </c>
      <c r="E736" s="285"/>
      <c r="F736" s="287"/>
      <c r="G736" s="288">
        <f t="shared" si="8"/>
        <v>0</v>
      </c>
    </row>
    <row r="737" spans="1:7" s="77" customFormat="1" ht="32.1" customHeight="1">
      <c r="A737" s="91"/>
      <c r="B737" s="284">
        <f>'パターン2-2-7-1'!B738</f>
        <v>0</v>
      </c>
      <c r="C737" s="285"/>
      <c r="D737" s="286">
        <f>'パターン2-2-7-1'!G738</f>
        <v>0</v>
      </c>
      <c r="E737" s="285"/>
      <c r="F737" s="287"/>
      <c r="G737" s="288">
        <f t="shared" si="8"/>
        <v>0</v>
      </c>
    </row>
    <row r="738" spans="1:7" s="77" customFormat="1" ht="32.1" customHeight="1">
      <c r="A738" s="91"/>
      <c r="B738" s="284">
        <f>'パターン2-2-7-1'!B739</f>
        <v>0</v>
      </c>
      <c r="C738" s="285"/>
      <c r="D738" s="286">
        <f>'パターン2-2-7-1'!G739</f>
        <v>0</v>
      </c>
      <c r="E738" s="285"/>
      <c r="F738" s="287"/>
      <c r="G738" s="288">
        <f t="shared" si="8"/>
        <v>0</v>
      </c>
    </row>
    <row r="739" spans="1:7" s="77" customFormat="1" ht="32.1" customHeight="1">
      <c r="A739" s="91"/>
      <c r="B739" s="284">
        <f>'パターン2-2-7-1'!B740</f>
        <v>0</v>
      </c>
      <c r="C739" s="285"/>
      <c r="D739" s="286">
        <f>'パターン2-2-7-1'!G740</f>
        <v>0</v>
      </c>
      <c r="E739" s="285"/>
      <c r="F739" s="287"/>
      <c r="G739" s="288">
        <f t="shared" si="8"/>
        <v>0</v>
      </c>
    </row>
    <row r="740" spans="1:7" s="77" customFormat="1" ht="32.1" customHeight="1">
      <c r="A740" s="91"/>
      <c r="B740" s="284">
        <f>'パターン2-2-7-1'!B741</f>
        <v>0</v>
      </c>
      <c r="C740" s="285"/>
      <c r="D740" s="286">
        <f>'パターン2-2-7-1'!G741</f>
        <v>0</v>
      </c>
      <c r="E740" s="285"/>
      <c r="F740" s="287"/>
      <c r="G740" s="288">
        <f t="shared" si="8"/>
        <v>0</v>
      </c>
    </row>
    <row r="741" spans="1:7" s="77" customFormat="1" ht="32.1" customHeight="1">
      <c r="A741" s="91"/>
      <c r="B741" s="284">
        <f>'パターン2-2-7-1'!B742</f>
        <v>0</v>
      </c>
      <c r="C741" s="285"/>
      <c r="D741" s="286">
        <f>'パターン2-2-7-1'!G742</f>
        <v>0</v>
      </c>
      <c r="E741" s="285"/>
      <c r="F741" s="287"/>
      <c r="G741" s="288">
        <f t="shared" si="8"/>
        <v>0</v>
      </c>
    </row>
    <row r="742" spans="1:7" s="77" customFormat="1" ht="32.1" customHeight="1">
      <c r="A742" s="91"/>
      <c r="B742" s="284">
        <f>'パターン2-2-7-1'!B743</f>
        <v>0</v>
      </c>
      <c r="C742" s="285"/>
      <c r="D742" s="286">
        <f>'パターン2-2-7-1'!G743</f>
        <v>0</v>
      </c>
      <c r="E742" s="285"/>
      <c r="F742" s="287"/>
      <c r="G742" s="288">
        <f t="shared" si="8"/>
        <v>0</v>
      </c>
    </row>
    <row r="743" spans="1:7" s="77" customFormat="1" ht="32.1" customHeight="1">
      <c r="A743" s="91"/>
      <c r="B743" s="284">
        <f>'パターン2-2-7-1'!B744</f>
        <v>0</v>
      </c>
      <c r="C743" s="285"/>
      <c r="D743" s="286">
        <f>'パターン2-2-7-1'!G744</f>
        <v>0</v>
      </c>
      <c r="E743" s="285"/>
      <c r="F743" s="287"/>
      <c r="G743" s="288">
        <f t="shared" si="8"/>
        <v>0</v>
      </c>
    </row>
    <row r="744" spans="1:7" s="77" customFormat="1" ht="32.1" customHeight="1">
      <c r="A744" s="91"/>
      <c r="B744" s="284">
        <f>'パターン2-2-7-1'!B745</f>
        <v>0</v>
      </c>
      <c r="C744" s="285"/>
      <c r="D744" s="286">
        <f>'パターン2-2-7-1'!G745</f>
        <v>0</v>
      </c>
      <c r="E744" s="285"/>
      <c r="F744" s="287"/>
      <c r="G744" s="288">
        <f t="shared" si="8"/>
        <v>0</v>
      </c>
    </row>
    <row r="745" spans="1:7" s="77" customFormat="1" ht="32.1" customHeight="1">
      <c r="A745" s="91"/>
      <c r="B745" s="284">
        <f>'パターン2-2-7-1'!B746</f>
        <v>0</v>
      </c>
      <c r="C745" s="285"/>
      <c r="D745" s="286">
        <f>'パターン2-2-7-1'!G746</f>
        <v>0</v>
      </c>
      <c r="E745" s="285"/>
      <c r="F745" s="287"/>
      <c r="G745" s="288">
        <f t="shared" si="8"/>
        <v>0</v>
      </c>
    </row>
    <row r="746" spans="1:7" s="77" customFormat="1" ht="32.1" customHeight="1">
      <c r="A746" s="91"/>
      <c r="B746" s="284">
        <f>'パターン2-2-7-1'!B747</f>
        <v>0</v>
      </c>
      <c r="C746" s="285"/>
      <c r="D746" s="286">
        <f>'パターン2-2-7-1'!G747</f>
        <v>0</v>
      </c>
      <c r="E746" s="285"/>
      <c r="F746" s="287"/>
      <c r="G746" s="288">
        <f t="shared" si="8"/>
        <v>0</v>
      </c>
    </row>
    <row r="747" spans="1:7" s="77" customFormat="1" ht="32.1" customHeight="1">
      <c r="A747" s="91"/>
      <c r="B747" s="284">
        <f>'パターン2-2-7-1'!B748</f>
        <v>0</v>
      </c>
      <c r="C747" s="285"/>
      <c r="D747" s="286">
        <f>'パターン2-2-7-1'!G748</f>
        <v>0</v>
      </c>
      <c r="E747" s="285"/>
      <c r="F747" s="287"/>
      <c r="G747" s="288">
        <f t="shared" si="8"/>
        <v>0</v>
      </c>
    </row>
    <row r="748" spans="1:7" s="77" customFormat="1" ht="32.1" customHeight="1">
      <c r="A748" s="91"/>
      <c r="B748" s="284">
        <f>'パターン2-2-7-1'!B749</f>
        <v>0</v>
      </c>
      <c r="C748" s="285"/>
      <c r="D748" s="286">
        <f>'パターン2-2-7-1'!G749</f>
        <v>0</v>
      </c>
      <c r="E748" s="285"/>
      <c r="F748" s="287"/>
      <c r="G748" s="288">
        <f t="shared" si="8"/>
        <v>0</v>
      </c>
    </row>
    <row r="749" spans="1:7" s="77" customFormat="1" ht="32.1" customHeight="1">
      <c r="A749" s="91"/>
      <c r="B749" s="284">
        <f>'パターン2-2-7-1'!B750</f>
        <v>0</v>
      </c>
      <c r="C749" s="285"/>
      <c r="D749" s="286">
        <f>'パターン2-2-7-1'!G750</f>
        <v>0</v>
      </c>
      <c r="E749" s="285"/>
      <c r="F749" s="287"/>
      <c r="G749" s="288">
        <f t="shared" si="8"/>
        <v>0</v>
      </c>
    </row>
    <row r="750" spans="1:7" s="77" customFormat="1" ht="32.1" customHeight="1">
      <c r="A750" s="91"/>
      <c r="B750" s="284">
        <f>'パターン2-2-7-1'!B751</f>
        <v>0</v>
      </c>
      <c r="C750" s="285"/>
      <c r="D750" s="286">
        <f>'パターン2-2-7-1'!G751</f>
        <v>0</v>
      </c>
      <c r="E750" s="285"/>
      <c r="F750" s="287"/>
      <c r="G750" s="288">
        <f t="shared" si="8"/>
        <v>0</v>
      </c>
    </row>
    <row r="751" spans="1:7" s="77" customFormat="1" ht="32.1" customHeight="1">
      <c r="A751" s="91"/>
      <c r="B751" s="284">
        <f>'パターン2-2-7-1'!B752</f>
        <v>0</v>
      </c>
      <c r="C751" s="285"/>
      <c r="D751" s="286">
        <f>'パターン2-2-7-1'!G752</f>
        <v>0</v>
      </c>
      <c r="E751" s="285"/>
      <c r="F751" s="287"/>
      <c r="G751" s="288">
        <f t="shared" si="8"/>
        <v>0</v>
      </c>
    </row>
    <row r="752" spans="1:7" s="77" customFormat="1" ht="32.1" customHeight="1">
      <c r="A752" s="91"/>
      <c r="B752" s="284">
        <f>'パターン2-2-7-1'!B753</f>
        <v>0</v>
      </c>
      <c r="C752" s="285"/>
      <c r="D752" s="286">
        <f>'パターン2-2-7-1'!G753</f>
        <v>0</v>
      </c>
      <c r="E752" s="285"/>
      <c r="F752" s="287"/>
      <c r="G752" s="288">
        <f t="shared" si="8"/>
        <v>0</v>
      </c>
    </row>
    <row r="753" spans="1:7" s="77" customFormat="1" ht="32.1" customHeight="1">
      <c r="A753" s="91"/>
      <c r="B753" s="284">
        <f>'パターン2-2-7-1'!B754</f>
        <v>0</v>
      </c>
      <c r="C753" s="285"/>
      <c r="D753" s="286">
        <f>'パターン2-2-7-1'!G754</f>
        <v>0</v>
      </c>
      <c r="E753" s="285"/>
      <c r="F753" s="287"/>
      <c r="G753" s="288">
        <f t="shared" si="8"/>
        <v>0</v>
      </c>
    </row>
    <row r="754" spans="1:7" s="77" customFormat="1" ht="32.1" customHeight="1">
      <c r="A754" s="91"/>
      <c r="B754" s="284">
        <f>'パターン2-2-7-1'!B755</f>
        <v>0</v>
      </c>
      <c r="C754" s="285"/>
      <c r="D754" s="286">
        <f>'パターン2-2-7-1'!G755</f>
        <v>0</v>
      </c>
      <c r="E754" s="285"/>
      <c r="F754" s="287"/>
      <c r="G754" s="288">
        <f t="shared" si="8"/>
        <v>0</v>
      </c>
    </row>
    <row r="755" spans="1:7" s="77" customFormat="1" ht="32.1" customHeight="1">
      <c r="A755" s="91"/>
      <c r="B755" s="284">
        <f>'パターン2-2-7-1'!B756</f>
        <v>0</v>
      </c>
      <c r="C755" s="285"/>
      <c r="D755" s="286">
        <f>'パターン2-2-7-1'!G756</f>
        <v>0</v>
      </c>
      <c r="E755" s="285"/>
      <c r="F755" s="287"/>
      <c r="G755" s="288">
        <f t="shared" si="8"/>
        <v>0</v>
      </c>
    </row>
    <row r="756" spans="1:7" s="77" customFormat="1" ht="32.1" customHeight="1">
      <c r="A756" s="91"/>
      <c r="B756" s="284">
        <f>'パターン2-2-7-1'!B757</f>
        <v>0</v>
      </c>
      <c r="C756" s="285"/>
      <c r="D756" s="286">
        <f>'パターン2-2-7-1'!G757</f>
        <v>0</v>
      </c>
      <c r="E756" s="285"/>
      <c r="F756" s="287"/>
      <c r="G756" s="288">
        <f t="shared" si="8"/>
        <v>0</v>
      </c>
    </row>
    <row r="757" spans="1:7" s="77" customFormat="1" ht="32.1" customHeight="1">
      <c r="A757" s="91"/>
      <c r="B757" s="284">
        <f>'パターン2-2-7-1'!B758</f>
        <v>0</v>
      </c>
      <c r="C757" s="285"/>
      <c r="D757" s="286">
        <f>'パターン2-2-7-1'!G758</f>
        <v>0</v>
      </c>
      <c r="E757" s="285"/>
      <c r="F757" s="287"/>
      <c r="G757" s="288">
        <f t="shared" si="8"/>
        <v>0</v>
      </c>
    </row>
    <row r="758" spans="1:7" s="77" customFormat="1" ht="32.1" customHeight="1">
      <c r="A758" s="91"/>
      <c r="B758" s="284">
        <f>'パターン2-2-7-1'!B759</f>
        <v>0</v>
      </c>
      <c r="C758" s="285"/>
      <c r="D758" s="286">
        <f>'パターン2-2-7-1'!G759</f>
        <v>0</v>
      </c>
      <c r="E758" s="285"/>
      <c r="F758" s="287"/>
      <c r="G758" s="288">
        <f t="shared" si="8"/>
        <v>0</v>
      </c>
    </row>
    <row r="759" spans="1:7" s="77" customFormat="1" ht="32.1" customHeight="1">
      <c r="A759" s="91"/>
      <c r="B759" s="284">
        <f>'パターン2-2-7-1'!B760</f>
        <v>0</v>
      </c>
      <c r="C759" s="285"/>
      <c r="D759" s="286">
        <f>'パターン2-2-7-1'!G760</f>
        <v>0</v>
      </c>
      <c r="E759" s="285"/>
      <c r="F759" s="287"/>
      <c r="G759" s="288">
        <f t="shared" si="8"/>
        <v>0</v>
      </c>
    </row>
    <row r="760" spans="1:7" s="77" customFormat="1" ht="32.1" customHeight="1">
      <c r="A760" s="91"/>
      <c r="B760" s="284">
        <f>'パターン2-2-7-1'!B761</f>
        <v>0</v>
      </c>
      <c r="C760" s="285"/>
      <c r="D760" s="286">
        <f>'パターン2-2-7-1'!G761</f>
        <v>0</v>
      </c>
      <c r="E760" s="285"/>
      <c r="F760" s="287"/>
      <c r="G760" s="288">
        <f t="shared" si="8"/>
        <v>0</v>
      </c>
    </row>
    <row r="761" spans="1:7" s="77" customFormat="1" ht="32.1" customHeight="1">
      <c r="A761" s="91"/>
      <c r="B761" s="284">
        <f>'パターン2-2-7-1'!B762</f>
        <v>0</v>
      </c>
      <c r="C761" s="285"/>
      <c r="D761" s="286">
        <f>'パターン2-2-7-1'!G762</f>
        <v>0</v>
      </c>
      <c r="E761" s="285"/>
      <c r="F761" s="287"/>
      <c r="G761" s="288">
        <f t="shared" si="8"/>
        <v>0</v>
      </c>
    </row>
    <row r="762" spans="1:7" s="77" customFormat="1" ht="32.1" customHeight="1">
      <c r="A762" s="91"/>
      <c r="B762" s="284">
        <f>'パターン2-2-7-1'!B763</f>
        <v>0</v>
      </c>
      <c r="C762" s="285"/>
      <c r="D762" s="286">
        <f>'パターン2-2-7-1'!G763</f>
        <v>0</v>
      </c>
      <c r="E762" s="285"/>
      <c r="F762" s="287"/>
      <c r="G762" s="288">
        <f t="shared" si="8"/>
        <v>0</v>
      </c>
    </row>
    <row r="763" spans="1:7" s="77" customFormat="1" ht="32.1" customHeight="1">
      <c r="A763" s="91"/>
      <c r="B763" s="284">
        <f>'パターン2-2-7-1'!B764</f>
        <v>0</v>
      </c>
      <c r="C763" s="285"/>
      <c r="D763" s="286">
        <f>'パターン2-2-7-1'!G764</f>
        <v>0</v>
      </c>
      <c r="E763" s="285"/>
      <c r="F763" s="287"/>
      <c r="G763" s="288">
        <f t="shared" si="8"/>
        <v>0</v>
      </c>
    </row>
    <row r="764" spans="1:7" s="77" customFormat="1" ht="32.1" customHeight="1">
      <c r="A764" s="91"/>
      <c r="B764" s="284">
        <f>'パターン2-2-7-1'!B765</f>
        <v>0</v>
      </c>
      <c r="C764" s="285"/>
      <c r="D764" s="286">
        <f>'パターン2-2-7-1'!G765</f>
        <v>0</v>
      </c>
      <c r="E764" s="285"/>
      <c r="F764" s="287"/>
      <c r="G764" s="288">
        <f t="shared" si="8"/>
        <v>0</v>
      </c>
    </row>
    <row r="765" spans="1:7" s="77" customFormat="1" ht="32.1" customHeight="1">
      <c r="A765" s="91"/>
      <c r="B765" s="284">
        <f>'パターン2-2-7-1'!B766</f>
        <v>0</v>
      </c>
      <c r="C765" s="285"/>
      <c r="D765" s="286">
        <f>'パターン2-2-7-1'!G766</f>
        <v>0</v>
      </c>
      <c r="E765" s="285"/>
      <c r="F765" s="287"/>
      <c r="G765" s="288">
        <f t="shared" si="8"/>
        <v>0</v>
      </c>
    </row>
    <row r="766" spans="1:7" s="77" customFormat="1" ht="32.1" customHeight="1">
      <c r="A766" s="91"/>
      <c r="B766" s="284">
        <f>'パターン2-2-7-1'!B767</f>
        <v>0</v>
      </c>
      <c r="C766" s="285"/>
      <c r="D766" s="286">
        <f>'パターン2-2-7-1'!G767</f>
        <v>0</v>
      </c>
      <c r="E766" s="285"/>
      <c r="F766" s="287"/>
      <c r="G766" s="288">
        <f t="shared" si="8"/>
        <v>0</v>
      </c>
    </row>
    <row r="767" spans="1:7" s="77" customFormat="1" ht="32.1" customHeight="1">
      <c r="A767" s="91"/>
      <c r="B767" s="284">
        <f>'パターン2-2-7-1'!B768</f>
        <v>0</v>
      </c>
      <c r="C767" s="285"/>
      <c r="D767" s="286">
        <f>'パターン2-2-7-1'!G768</f>
        <v>0</v>
      </c>
      <c r="E767" s="285"/>
      <c r="F767" s="287"/>
      <c r="G767" s="288">
        <f t="shared" si="8"/>
        <v>0</v>
      </c>
    </row>
    <row r="768" spans="1:7" s="77" customFormat="1" ht="32.1" customHeight="1">
      <c r="A768" s="91"/>
      <c r="B768" s="284">
        <f>'パターン2-2-7-1'!B769</f>
        <v>0</v>
      </c>
      <c r="C768" s="285"/>
      <c r="D768" s="286">
        <f>'パターン2-2-7-1'!G769</f>
        <v>0</v>
      </c>
      <c r="E768" s="285"/>
      <c r="F768" s="287"/>
      <c r="G768" s="288">
        <f t="shared" si="8"/>
        <v>0</v>
      </c>
    </row>
    <row r="769" spans="1:7" s="77" customFormat="1" ht="32.1" customHeight="1">
      <c r="A769" s="91"/>
      <c r="B769" s="284">
        <f>'パターン2-2-7-1'!B770</f>
        <v>0</v>
      </c>
      <c r="C769" s="285"/>
      <c r="D769" s="286">
        <f>'パターン2-2-7-1'!G770</f>
        <v>0</v>
      </c>
      <c r="E769" s="285"/>
      <c r="F769" s="287"/>
      <c r="G769" s="288">
        <f t="shared" si="8"/>
        <v>0</v>
      </c>
    </row>
    <row r="770" spans="1:7" s="77" customFormat="1" ht="32.1" customHeight="1">
      <c r="A770" s="91"/>
      <c r="B770" s="284">
        <f>'パターン2-2-7-1'!B771</f>
        <v>0</v>
      </c>
      <c r="C770" s="285"/>
      <c r="D770" s="286">
        <f>'パターン2-2-7-1'!G771</f>
        <v>0</v>
      </c>
      <c r="E770" s="285"/>
      <c r="F770" s="287"/>
      <c r="G770" s="288">
        <f t="shared" si="8"/>
        <v>0</v>
      </c>
    </row>
    <row r="771" spans="1:7" s="77" customFormat="1" ht="32.1" customHeight="1">
      <c r="A771" s="91"/>
      <c r="B771" s="284">
        <f>'パターン2-2-7-1'!B772</f>
        <v>0</v>
      </c>
      <c r="C771" s="285"/>
      <c r="D771" s="286">
        <f>'パターン2-2-7-1'!G772</f>
        <v>0</v>
      </c>
      <c r="E771" s="285"/>
      <c r="F771" s="287"/>
      <c r="G771" s="288">
        <f t="shared" si="8"/>
        <v>0</v>
      </c>
    </row>
    <row r="772" spans="1:7" s="77" customFormat="1" ht="32.1" customHeight="1">
      <c r="A772" s="91"/>
      <c r="B772" s="284">
        <f>'パターン2-2-7-1'!B773</f>
        <v>0</v>
      </c>
      <c r="C772" s="285"/>
      <c r="D772" s="286">
        <f>'パターン2-2-7-1'!G773</f>
        <v>0</v>
      </c>
      <c r="E772" s="285"/>
      <c r="F772" s="287"/>
      <c r="G772" s="288">
        <f t="shared" si="8"/>
        <v>0</v>
      </c>
    </row>
    <row r="773" spans="1:7" s="77" customFormat="1" ht="32.1" customHeight="1">
      <c r="A773" s="91"/>
      <c r="B773" s="284">
        <f>'パターン2-2-7-1'!B774</f>
        <v>0</v>
      </c>
      <c r="C773" s="285"/>
      <c r="D773" s="286">
        <f>'パターン2-2-7-1'!G774</f>
        <v>0</v>
      </c>
      <c r="E773" s="285"/>
      <c r="F773" s="287"/>
      <c r="G773" s="288">
        <f t="shared" si="8"/>
        <v>0</v>
      </c>
    </row>
    <row r="774" spans="1:7" s="77" customFormat="1" ht="32.1" customHeight="1">
      <c r="A774" s="91"/>
      <c r="B774" s="284">
        <f>'パターン2-2-7-1'!B775</f>
        <v>0</v>
      </c>
      <c r="C774" s="285"/>
      <c r="D774" s="286">
        <f>'パターン2-2-7-1'!G775</f>
        <v>0</v>
      </c>
      <c r="E774" s="285"/>
      <c r="F774" s="287"/>
      <c r="G774" s="288">
        <f t="shared" si="8"/>
        <v>0</v>
      </c>
    </row>
    <row r="775" spans="1:7" s="77" customFormat="1" ht="32.1" customHeight="1">
      <c r="A775" s="91"/>
      <c r="B775" s="284">
        <f>'パターン2-2-7-1'!B776</f>
        <v>0</v>
      </c>
      <c r="C775" s="285"/>
      <c r="D775" s="286">
        <f>'パターン2-2-7-1'!G776</f>
        <v>0</v>
      </c>
      <c r="E775" s="285"/>
      <c r="F775" s="287"/>
      <c r="G775" s="288">
        <f t="shared" si="8"/>
        <v>0</v>
      </c>
    </row>
    <row r="776" spans="1:7" s="77" customFormat="1" ht="32.1" customHeight="1">
      <c r="A776" s="91"/>
      <c r="B776" s="284">
        <f>'パターン2-2-7-1'!B777</f>
        <v>0</v>
      </c>
      <c r="C776" s="285"/>
      <c r="D776" s="286">
        <f>'パターン2-2-7-1'!G777</f>
        <v>0</v>
      </c>
      <c r="E776" s="285"/>
      <c r="F776" s="287"/>
      <c r="G776" s="288">
        <f t="shared" si="8"/>
        <v>0</v>
      </c>
    </row>
    <row r="777" spans="1:7" s="77" customFormat="1" ht="32.1" customHeight="1">
      <c r="A777" s="91"/>
      <c r="B777" s="284">
        <f>'パターン2-2-7-1'!B778</f>
        <v>0</v>
      </c>
      <c r="C777" s="285"/>
      <c r="D777" s="286">
        <f>'パターン2-2-7-1'!G778</f>
        <v>0</v>
      </c>
      <c r="E777" s="285"/>
      <c r="F777" s="287"/>
      <c r="G777" s="288">
        <f t="shared" si="8"/>
        <v>0</v>
      </c>
    </row>
    <row r="778" spans="1:7" s="77" customFormat="1" ht="32.1" customHeight="1">
      <c r="A778" s="91"/>
      <c r="B778" s="284">
        <f>'パターン2-2-7-1'!B779</f>
        <v>0</v>
      </c>
      <c r="C778" s="285"/>
      <c r="D778" s="286">
        <f>'パターン2-2-7-1'!G779</f>
        <v>0</v>
      </c>
      <c r="E778" s="285"/>
      <c r="F778" s="287"/>
      <c r="G778" s="288">
        <f t="shared" ref="G778:G841" si="9">D778+E778+F778-C778</f>
        <v>0</v>
      </c>
    </row>
    <row r="779" spans="1:7" s="77" customFormat="1" ht="32.1" customHeight="1">
      <c r="A779" s="91"/>
      <c r="B779" s="284">
        <f>'パターン2-2-7-1'!B780</f>
        <v>0</v>
      </c>
      <c r="C779" s="285"/>
      <c r="D779" s="286">
        <f>'パターン2-2-7-1'!G780</f>
        <v>0</v>
      </c>
      <c r="E779" s="285"/>
      <c r="F779" s="287"/>
      <c r="G779" s="288">
        <f t="shared" si="9"/>
        <v>0</v>
      </c>
    </row>
    <row r="780" spans="1:7" s="77" customFormat="1" ht="32.1" customHeight="1">
      <c r="A780" s="91"/>
      <c r="B780" s="284">
        <f>'パターン2-2-7-1'!B781</f>
        <v>0</v>
      </c>
      <c r="C780" s="285"/>
      <c r="D780" s="286">
        <f>'パターン2-2-7-1'!G781</f>
        <v>0</v>
      </c>
      <c r="E780" s="285"/>
      <c r="F780" s="287"/>
      <c r="G780" s="288">
        <f t="shared" si="9"/>
        <v>0</v>
      </c>
    </row>
    <row r="781" spans="1:7" s="77" customFormat="1" ht="32.1" customHeight="1">
      <c r="A781" s="91"/>
      <c r="B781" s="284">
        <f>'パターン2-2-7-1'!B782</f>
        <v>0</v>
      </c>
      <c r="C781" s="285"/>
      <c r="D781" s="286">
        <f>'パターン2-2-7-1'!G782</f>
        <v>0</v>
      </c>
      <c r="E781" s="285"/>
      <c r="F781" s="287"/>
      <c r="G781" s="288">
        <f t="shared" si="9"/>
        <v>0</v>
      </c>
    </row>
    <row r="782" spans="1:7" s="77" customFormat="1" ht="32.1" customHeight="1">
      <c r="A782" s="91"/>
      <c r="B782" s="284">
        <f>'パターン2-2-7-1'!B783</f>
        <v>0</v>
      </c>
      <c r="C782" s="285"/>
      <c r="D782" s="286">
        <f>'パターン2-2-7-1'!G783</f>
        <v>0</v>
      </c>
      <c r="E782" s="285"/>
      <c r="F782" s="287"/>
      <c r="G782" s="288">
        <f t="shared" si="9"/>
        <v>0</v>
      </c>
    </row>
    <row r="783" spans="1:7" s="77" customFormat="1" ht="32.1" customHeight="1">
      <c r="A783" s="91"/>
      <c r="B783" s="284">
        <f>'パターン2-2-7-1'!B784</f>
        <v>0</v>
      </c>
      <c r="C783" s="285"/>
      <c r="D783" s="286">
        <f>'パターン2-2-7-1'!G784</f>
        <v>0</v>
      </c>
      <c r="E783" s="285"/>
      <c r="F783" s="287"/>
      <c r="G783" s="288">
        <f t="shared" si="9"/>
        <v>0</v>
      </c>
    </row>
    <row r="784" spans="1:7" s="77" customFormat="1" ht="32.1" customHeight="1">
      <c r="A784" s="91"/>
      <c r="B784" s="284">
        <f>'パターン2-2-7-1'!B785</f>
        <v>0</v>
      </c>
      <c r="C784" s="285"/>
      <c r="D784" s="286">
        <f>'パターン2-2-7-1'!G785</f>
        <v>0</v>
      </c>
      <c r="E784" s="285"/>
      <c r="F784" s="287"/>
      <c r="G784" s="288">
        <f t="shared" si="9"/>
        <v>0</v>
      </c>
    </row>
    <row r="785" spans="1:7" s="77" customFormat="1" ht="32.1" customHeight="1">
      <c r="A785" s="91"/>
      <c r="B785" s="284">
        <f>'パターン2-2-7-1'!B786</f>
        <v>0</v>
      </c>
      <c r="C785" s="285"/>
      <c r="D785" s="286">
        <f>'パターン2-2-7-1'!G786</f>
        <v>0</v>
      </c>
      <c r="E785" s="285"/>
      <c r="F785" s="287"/>
      <c r="G785" s="288">
        <f t="shared" si="9"/>
        <v>0</v>
      </c>
    </row>
    <row r="786" spans="1:7" s="77" customFormat="1" ht="32.1" customHeight="1">
      <c r="A786" s="91"/>
      <c r="B786" s="284">
        <f>'パターン2-2-7-1'!B787</f>
        <v>0</v>
      </c>
      <c r="C786" s="285"/>
      <c r="D786" s="286">
        <f>'パターン2-2-7-1'!G787</f>
        <v>0</v>
      </c>
      <c r="E786" s="285"/>
      <c r="F786" s="287"/>
      <c r="G786" s="288">
        <f t="shared" si="9"/>
        <v>0</v>
      </c>
    </row>
    <row r="787" spans="1:7" s="77" customFormat="1" ht="32.1" customHeight="1">
      <c r="A787" s="91"/>
      <c r="B787" s="284">
        <f>'パターン2-2-7-1'!B788</f>
        <v>0</v>
      </c>
      <c r="C787" s="285"/>
      <c r="D787" s="286">
        <f>'パターン2-2-7-1'!G788</f>
        <v>0</v>
      </c>
      <c r="E787" s="285"/>
      <c r="F787" s="287"/>
      <c r="G787" s="288">
        <f t="shared" si="9"/>
        <v>0</v>
      </c>
    </row>
    <row r="788" spans="1:7" s="77" customFormat="1" ht="32.1" customHeight="1">
      <c r="A788" s="91"/>
      <c r="B788" s="284">
        <f>'パターン2-2-7-1'!B789</f>
        <v>0</v>
      </c>
      <c r="C788" s="285"/>
      <c r="D788" s="286">
        <f>'パターン2-2-7-1'!G789</f>
        <v>0</v>
      </c>
      <c r="E788" s="285"/>
      <c r="F788" s="287"/>
      <c r="G788" s="288">
        <f t="shared" si="9"/>
        <v>0</v>
      </c>
    </row>
    <row r="789" spans="1:7" s="77" customFormat="1" ht="32.1" customHeight="1">
      <c r="A789" s="91"/>
      <c r="B789" s="284">
        <f>'パターン2-2-7-1'!B790</f>
        <v>0</v>
      </c>
      <c r="C789" s="285"/>
      <c r="D789" s="286">
        <f>'パターン2-2-7-1'!G790</f>
        <v>0</v>
      </c>
      <c r="E789" s="285"/>
      <c r="F789" s="287"/>
      <c r="G789" s="288">
        <f t="shared" si="9"/>
        <v>0</v>
      </c>
    </row>
    <row r="790" spans="1:7" s="77" customFormat="1" ht="32.1" customHeight="1">
      <c r="A790" s="91"/>
      <c r="B790" s="284">
        <f>'パターン2-2-7-1'!B791</f>
        <v>0</v>
      </c>
      <c r="C790" s="285"/>
      <c r="D790" s="286">
        <f>'パターン2-2-7-1'!G791</f>
        <v>0</v>
      </c>
      <c r="E790" s="285"/>
      <c r="F790" s="287"/>
      <c r="G790" s="288">
        <f t="shared" si="9"/>
        <v>0</v>
      </c>
    </row>
    <row r="791" spans="1:7" s="77" customFormat="1" ht="32.1" customHeight="1">
      <c r="A791" s="91"/>
      <c r="B791" s="284">
        <f>'パターン2-2-7-1'!B792</f>
        <v>0</v>
      </c>
      <c r="C791" s="285"/>
      <c r="D791" s="286">
        <f>'パターン2-2-7-1'!G792</f>
        <v>0</v>
      </c>
      <c r="E791" s="285"/>
      <c r="F791" s="287"/>
      <c r="G791" s="288">
        <f t="shared" si="9"/>
        <v>0</v>
      </c>
    </row>
    <row r="792" spans="1:7" s="77" customFormat="1" ht="32.1" customHeight="1">
      <c r="A792" s="91"/>
      <c r="B792" s="284">
        <f>'パターン2-2-7-1'!B793</f>
        <v>0</v>
      </c>
      <c r="C792" s="285"/>
      <c r="D792" s="286">
        <f>'パターン2-2-7-1'!G793</f>
        <v>0</v>
      </c>
      <c r="E792" s="285"/>
      <c r="F792" s="287"/>
      <c r="G792" s="288">
        <f t="shared" si="9"/>
        <v>0</v>
      </c>
    </row>
    <row r="793" spans="1:7" s="77" customFormat="1" ht="32.1" customHeight="1">
      <c r="A793" s="91"/>
      <c r="B793" s="284">
        <f>'パターン2-2-7-1'!B794</f>
        <v>0</v>
      </c>
      <c r="C793" s="285"/>
      <c r="D793" s="286">
        <f>'パターン2-2-7-1'!G794</f>
        <v>0</v>
      </c>
      <c r="E793" s="285"/>
      <c r="F793" s="287"/>
      <c r="G793" s="288">
        <f t="shared" si="9"/>
        <v>0</v>
      </c>
    </row>
    <row r="794" spans="1:7" s="77" customFormat="1" ht="32.1" customHeight="1">
      <c r="A794" s="91"/>
      <c r="B794" s="284">
        <f>'パターン2-2-7-1'!B795</f>
        <v>0</v>
      </c>
      <c r="C794" s="285"/>
      <c r="D794" s="286">
        <f>'パターン2-2-7-1'!G795</f>
        <v>0</v>
      </c>
      <c r="E794" s="285"/>
      <c r="F794" s="287"/>
      <c r="G794" s="288">
        <f t="shared" si="9"/>
        <v>0</v>
      </c>
    </row>
    <row r="795" spans="1:7" s="77" customFormat="1" ht="32.1" customHeight="1">
      <c r="A795" s="91"/>
      <c r="B795" s="284">
        <f>'パターン2-2-7-1'!B796</f>
        <v>0</v>
      </c>
      <c r="C795" s="285"/>
      <c r="D795" s="286">
        <f>'パターン2-2-7-1'!G796</f>
        <v>0</v>
      </c>
      <c r="E795" s="285"/>
      <c r="F795" s="287"/>
      <c r="G795" s="288">
        <f t="shared" si="9"/>
        <v>0</v>
      </c>
    </row>
    <row r="796" spans="1:7" s="77" customFormat="1" ht="32.1" customHeight="1">
      <c r="A796" s="91"/>
      <c r="B796" s="284">
        <f>'パターン2-2-7-1'!B797</f>
        <v>0</v>
      </c>
      <c r="C796" s="285"/>
      <c r="D796" s="286">
        <f>'パターン2-2-7-1'!G797</f>
        <v>0</v>
      </c>
      <c r="E796" s="285"/>
      <c r="F796" s="287"/>
      <c r="G796" s="288">
        <f t="shared" si="9"/>
        <v>0</v>
      </c>
    </row>
    <row r="797" spans="1:7" s="77" customFormat="1" ht="32.1" customHeight="1">
      <c r="A797" s="91"/>
      <c r="B797" s="284">
        <f>'パターン2-2-7-1'!B798</f>
        <v>0</v>
      </c>
      <c r="C797" s="285"/>
      <c r="D797" s="286">
        <f>'パターン2-2-7-1'!G798</f>
        <v>0</v>
      </c>
      <c r="E797" s="285"/>
      <c r="F797" s="287"/>
      <c r="G797" s="288">
        <f t="shared" si="9"/>
        <v>0</v>
      </c>
    </row>
    <row r="798" spans="1:7" s="77" customFormat="1" ht="32.1" customHeight="1">
      <c r="A798" s="91"/>
      <c r="B798" s="284">
        <f>'パターン2-2-7-1'!B799</f>
        <v>0</v>
      </c>
      <c r="C798" s="285"/>
      <c r="D798" s="286">
        <f>'パターン2-2-7-1'!G799</f>
        <v>0</v>
      </c>
      <c r="E798" s="285"/>
      <c r="F798" s="287"/>
      <c r="G798" s="288">
        <f t="shared" si="9"/>
        <v>0</v>
      </c>
    </row>
    <row r="799" spans="1:7" s="77" customFormat="1" ht="32.1" customHeight="1">
      <c r="A799" s="91"/>
      <c r="B799" s="284">
        <f>'パターン2-2-7-1'!B800</f>
        <v>0</v>
      </c>
      <c r="C799" s="285"/>
      <c r="D799" s="286">
        <f>'パターン2-2-7-1'!G800</f>
        <v>0</v>
      </c>
      <c r="E799" s="285"/>
      <c r="F799" s="287"/>
      <c r="G799" s="288">
        <f t="shared" si="9"/>
        <v>0</v>
      </c>
    </row>
    <row r="800" spans="1:7" s="77" customFormat="1" ht="32.1" customHeight="1">
      <c r="A800" s="91"/>
      <c r="B800" s="284">
        <f>'パターン2-2-7-1'!B801</f>
        <v>0</v>
      </c>
      <c r="C800" s="285"/>
      <c r="D800" s="286">
        <f>'パターン2-2-7-1'!G801</f>
        <v>0</v>
      </c>
      <c r="E800" s="285"/>
      <c r="F800" s="287"/>
      <c r="G800" s="288">
        <f t="shared" si="9"/>
        <v>0</v>
      </c>
    </row>
    <row r="801" spans="1:7" s="77" customFormat="1" ht="32.1" customHeight="1">
      <c r="A801" s="91"/>
      <c r="B801" s="284">
        <f>'パターン2-2-7-1'!B802</f>
        <v>0</v>
      </c>
      <c r="C801" s="285"/>
      <c r="D801" s="286">
        <f>'パターン2-2-7-1'!G802</f>
        <v>0</v>
      </c>
      <c r="E801" s="285"/>
      <c r="F801" s="287"/>
      <c r="G801" s="288">
        <f t="shared" si="9"/>
        <v>0</v>
      </c>
    </row>
    <row r="802" spans="1:7" s="77" customFormat="1" ht="32.1" customHeight="1">
      <c r="A802" s="91"/>
      <c r="B802" s="284">
        <f>'パターン2-2-7-1'!B803</f>
        <v>0</v>
      </c>
      <c r="C802" s="285"/>
      <c r="D802" s="286">
        <f>'パターン2-2-7-1'!G803</f>
        <v>0</v>
      </c>
      <c r="E802" s="285"/>
      <c r="F802" s="287"/>
      <c r="G802" s="288">
        <f t="shared" si="9"/>
        <v>0</v>
      </c>
    </row>
    <row r="803" spans="1:7" s="77" customFormat="1" ht="32.1" customHeight="1">
      <c r="A803" s="91"/>
      <c r="B803" s="284">
        <f>'パターン2-2-7-1'!B804</f>
        <v>0</v>
      </c>
      <c r="C803" s="285"/>
      <c r="D803" s="286">
        <f>'パターン2-2-7-1'!G804</f>
        <v>0</v>
      </c>
      <c r="E803" s="285"/>
      <c r="F803" s="287"/>
      <c r="G803" s="288">
        <f t="shared" si="9"/>
        <v>0</v>
      </c>
    </row>
    <row r="804" spans="1:7" s="77" customFormat="1" ht="32.1" customHeight="1">
      <c r="A804" s="91"/>
      <c r="B804" s="284">
        <f>'パターン2-2-7-1'!B805</f>
        <v>0</v>
      </c>
      <c r="C804" s="285"/>
      <c r="D804" s="286">
        <f>'パターン2-2-7-1'!G805</f>
        <v>0</v>
      </c>
      <c r="E804" s="285"/>
      <c r="F804" s="287"/>
      <c r="G804" s="288">
        <f t="shared" si="9"/>
        <v>0</v>
      </c>
    </row>
    <row r="805" spans="1:7" s="77" customFormat="1" ht="32.1" customHeight="1">
      <c r="A805" s="91"/>
      <c r="B805" s="284">
        <f>'パターン2-2-7-1'!B806</f>
        <v>0</v>
      </c>
      <c r="C805" s="285"/>
      <c r="D805" s="286">
        <f>'パターン2-2-7-1'!G806</f>
        <v>0</v>
      </c>
      <c r="E805" s="285"/>
      <c r="F805" s="287"/>
      <c r="G805" s="288">
        <f t="shared" si="9"/>
        <v>0</v>
      </c>
    </row>
    <row r="806" spans="1:7" s="77" customFormat="1" ht="32.1" customHeight="1">
      <c r="A806" s="91"/>
      <c r="B806" s="284">
        <f>'パターン2-2-7-1'!B807</f>
        <v>0</v>
      </c>
      <c r="C806" s="285"/>
      <c r="D806" s="286">
        <f>'パターン2-2-7-1'!G807</f>
        <v>0</v>
      </c>
      <c r="E806" s="285"/>
      <c r="F806" s="287"/>
      <c r="G806" s="288">
        <f t="shared" si="9"/>
        <v>0</v>
      </c>
    </row>
    <row r="807" spans="1:7" s="77" customFormat="1" ht="32.1" customHeight="1">
      <c r="A807" s="91"/>
      <c r="B807" s="284">
        <f>'パターン2-2-7-1'!B808</f>
        <v>0</v>
      </c>
      <c r="C807" s="285"/>
      <c r="D807" s="286">
        <f>'パターン2-2-7-1'!G808</f>
        <v>0</v>
      </c>
      <c r="E807" s="285"/>
      <c r="F807" s="287"/>
      <c r="G807" s="288">
        <f t="shared" si="9"/>
        <v>0</v>
      </c>
    </row>
    <row r="808" spans="1:7" s="77" customFormat="1" ht="32.1" customHeight="1">
      <c r="A808" s="91"/>
      <c r="B808" s="284">
        <f>'パターン2-2-7-1'!B809</f>
        <v>0</v>
      </c>
      <c r="C808" s="285"/>
      <c r="D808" s="286">
        <f>'パターン2-2-7-1'!G809</f>
        <v>0</v>
      </c>
      <c r="E808" s="285"/>
      <c r="F808" s="287"/>
      <c r="G808" s="288">
        <f t="shared" si="9"/>
        <v>0</v>
      </c>
    </row>
    <row r="809" spans="1:7" s="77" customFormat="1" ht="32.1" customHeight="1">
      <c r="A809" s="91"/>
      <c r="B809" s="284">
        <f>'パターン2-2-7-1'!B810</f>
        <v>0</v>
      </c>
      <c r="C809" s="285"/>
      <c r="D809" s="286">
        <f>'パターン2-2-7-1'!G810</f>
        <v>0</v>
      </c>
      <c r="E809" s="285"/>
      <c r="F809" s="287"/>
      <c r="G809" s="288">
        <f t="shared" si="9"/>
        <v>0</v>
      </c>
    </row>
    <row r="810" spans="1:7" s="77" customFormat="1" ht="32.1" customHeight="1">
      <c r="A810" s="91"/>
      <c r="B810" s="284">
        <f>'パターン2-2-7-1'!B811</f>
        <v>0</v>
      </c>
      <c r="C810" s="285"/>
      <c r="D810" s="286">
        <f>'パターン2-2-7-1'!G811</f>
        <v>0</v>
      </c>
      <c r="E810" s="285"/>
      <c r="F810" s="287"/>
      <c r="G810" s="288">
        <f t="shared" si="9"/>
        <v>0</v>
      </c>
    </row>
    <row r="811" spans="1:7" s="77" customFormat="1" ht="32.1" customHeight="1">
      <c r="A811" s="91"/>
      <c r="B811" s="284">
        <f>'パターン2-2-7-1'!B812</f>
        <v>0</v>
      </c>
      <c r="C811" s="285"/>
      <c r="D811" s="286">
        <f>'パターン2-2-7-1'!G812</f>
        <v>0</v>
      </c>
      <c r="E811" s="285"/>
      <c r="F811" s="287"/>
      <c r="G811" s="288">
        <f t="shared" si="9"/>
        <v>0</v>
      </c>
    </row>
    <row r="812" spans="1:7" s="77" customFormat="1" ht="32.1" customHeight="1">
      <c r="A812" s="91"/>
      <c r="B812" s="284">
        <f>'パターン2-2-7-1'!B813</f>
        <v>0</v>
      </c>
      <c r="C812" s="285"/>
      <c r="D812" s="286">
        <f>'パターン2-2-7-1'!G813</f>
        <v>0</v>
      </c>
      <c r="E812" s="285"/>
      <c r="F812" s="287"/>
      <c r="G812" s="288">
        <f t="shared" si="9"/>
        <v>0</v>
      </c>
    </row>
    <row r="813" spans="1:7" s="77" customFormat="1" ht="32.1" customHeight="1">
      <c r="A813" s="91"/>
      <c r="B813" s="284">
        <f>'パターン2-2-7-1'!B814</f>
        <v>0</v>
      </c>
      <c r="C813" s="285"/>
      <c r="D813" s="286">
        <f>'パターン2-2-7-1'!G814</f>
        <v>0</v>
      </c>
      <c r="E813" s="285"/>
      <c r="F813" s="287"/>
      <c r="G813" s="288">
        <f t="shared" si="9"/>
        <v>0</v>
      </c>
    </row>
    <row r="814" spans="1:7" s="77" customFormat="1" ht="32.1" customHeight="1">
      <c r="A814" s="91"/>
      <c r="B814" s="284">
        <f>'パターン2-2-7-1'!B815</f>
        <v>0</v>
      </c>
      <c r="C814" s="285"/>
      <c r="D814" s="286">
        <f>'パターン2-2-7-1'!G815</f>
        <v>0</v>
      </c>
      <c r="E814" s="285"/>
      <c r="F814" s="287"/>
      <c r="G814" s="288">
        <f t="shared" si="9"/>
        <v>0</v>
      </c>
    </row>
    <row r="815" spans="1:7" s="77" customFormat="1" ht="32.1" customHeight="1">
      <c r="A815" s="91"/>
      <c r="B815" s="284">
        <f>'パターン2-2-7-1'!B816</f>
        <v>0</v>
      </c>
      <c r="C815" s="285"/>
      <c r="D815" s="286">
        <f>'パターン2-2-7-1'!G816</f>
        <v>0</v>
      </c>
      <c r="E815" s="285"/>
      <c r="F815" s="287"/>
      <c r="G815" s="288">
        <f t="shared" si="9"/>
        <v>0</v>
      </c>
    </row>
    <row r="816" spans="1:7" s="77" customFormat="1" ht="32.1" customHeight="1">
      <c r="A816" s="91"/>
      <c r="B816" s="284">
        <f>'パターン2-2-7-1'!B817</f>
        <v>0</v>
      </c>
      <c r="C816" s="285"/>
      <c r="D816" s="286">
        <f>'パターン2-2-7-1'!G817</f>
        <v>0</v>
      </c>
      <c r="E816" s="285"/>
      <c r="F816" s="287"/>
      <c r="G816" s="288">
        <f t="shared" si="9"/>
        <v>0</v>
      </c>
    </row>
    <row r="817" spans="1:7" s="77" customFormat="1" ht="32.1" customHeight="1">
      <c r="A817" s="91"/>
      <c r="B817" s="284">
        <f>'パターン2-2-7-1'!B818</f>
        <v>0</v>
      </c>
      <c r="C817" s="285"/>
      <c r="D817" s="286">
        <f>'パターン2-2-7-1'!G818</f>
        <v>0</v>
      </c>
      <c r="E817" s="285"/>
      <c r="F817" s="287"/>
      <c r="G817" s="288">
        <f t="shared" si="9"/>
        <v>0</v>
      </c>
    </row>
    <row r="818" spans="1:7" s="77" customFormat="1" ht="32.1" customHeight="1">
      <c r="A818" s="91"/>
      <c r="B818" s="284">
        <f>'パターン2-2-7-1'!B819</f>
        <v>0</v>
      </c>
      <c r="C818" s="285"/>
      <c r="D818" s="286">
        <f>'パターン2-2-7-1'!G819</f>
        <v>0</v>
      </c>
      <c r="E818" s="285"/>
      <c r="F818" s="287"/>
      <c r="G818" s="288">
        <f t="shared" si="9"/>
        <v>0</v>
      </c>
    </row>
    <row r="819" spans="1:7" s="77" customFormat="1" ht="32.1" customHeight="1">
      <c r="A819" s="91"/>
      <c r="B819" s="284">
        <f>'パターン2-2-7-1'!B820</f>
        <v>0</v>
      </c>
      <c r="C819" s="285"/>
      <c r="D819" s="286">
        <f>'パターン2-2-7-1'!G820</f>
        <v>0</v>
      </c>
      <c r="E819" s="285"/>
      <c r="F819" s="287"/>
      <c r="G819" s="288">
        <f t="shared" si="9"/>
        <v>0</v>
      </c>
    </row>
    <row r="820" spans="1:7" s="77" customFormat="1" ht="32.1" customHeight="1">
      <c r="A820" s="91"/>
      <c r="B820" s="284">
        <f>'パターン2-2-7-1'!B821</f>
        <v>0</v>
      </c>
      <c r="C820" s="285"/>
      <c r="D820" s="286">
        <f>'パターン2-2-7-1'!G821</f>
        <v>0</v>
      </c>
      <c r="E820" s="285"/>
      <c r="F820" s="287"/>
      <c r="G820" s="288">
        <f t="shared" si="9"/>
        <v>0</v>
      </c>
    </row>
    <row r="821" spans="1:7" s="77" customFormat="1" ht="32.1" customHeight="1">
      <c r="A821" s="91"/>
      <c r="B821" s="284">
        <f>'パターン2-2-7-1'!B822</f>
        <v>0</v>
      </c>
      <c r="C821" s="285"/>
      <c r="D821" s="286">
        <f>'パターン2-2-7-1'!G822</f>
        <v>0</v>
      </c>
      <c r="E821" s="285"/>
      <c r="F821" s="287"/>
      <c r="G821" s="288">
        <f t="shared" si="9"/>
        <v>0</v>
      </c>
    </row>
    <row r="822" spans="1:7" s="77" customFormat="1" ht="32.1" customHeight="1">
      <c r="A822" s="91"/>
      <c r="B822" s="284">
        <f>'パターン2-2-7-1'!B823</f>
        <v>0</v>
      </c>
      <c r="C822" s="285"/>
      <c r="D822" s="286">
        <f>'パターン2-2-7-1'!G823</f>
        <v>0</v>
      </c>
      <c r="E822" s="285"/>
      <c r="F822" s="287"/>
      <c r="G822" s="288">
        <f t="shared" si="9"/>
        <v>0</v>
      </c>
    </row>
    <row r="823" spans="1:7" s="77" customFormat="1" ht="32.1" customHeight="1">
      <c r="A823" s="91"/>
      <c r="B823" s="284">
        <f>'パターン2-2-7-1'!B824</f>
        <v>0</v>
      </c>
      <c r="C823" s="285"/>
      <c r="D823" s="286">
        <f>'パターン2-2-7-1'!G824</f>
        <v>0</v>
      </c>
      <c r="E823" s="285"/>
      <c r="F823" s="287"/>
      <c r="G823" s="288">
        <f t="shared" si="9"/>
        <v>0</v>
      </c>
    </row>
    <row r="824" spans="1:7" s="77" customFormat="1" ht="32.1" customHeight="1">
      <c r="A824" s="91"/>
      <c r="B824" s="284">
        <f>'パターン2-2-7-1'!B825</f>
        <v>0</v>
      </c>
      <c r="C824" s="285"/>
      <c r="D824" s="286">
        <f>'パターン2-2-7-1'!G825</f>
        <v>0</v>
      </c>
      <c r="E824" s="285"/>
      <c r="F824" s="287"/>
      <c r="G824" s="288">
        <f t="shared" si="9"/>
        <v>0</v>
      </c>
    </row>
    <row r="825" spans="1:7" s="77" customFormat="1" ht="32.1" customHeight="1">
      <c r="A825" s="91"/>
      <c r="B825" s="284">
        <f>'パターン2-2-7-1'!B826</f>
        <v>0</v>
      </c>
      <c r="C825" s="285"/>
      <c r="D825" s="286">
        <f>'パターン2-2-7-1'!G826</f>
        <v>0</v>
      </c>
      <c r="E825" s="285"/>
      <c r="F825" s="287"/>
      <c r="G825" s="288">
        <f t="shared" si="9"/>
        <v>0</v>
      </c>
    </row>
    <row r="826" spans="1:7" s="77" customFormat="1" ht="32.1" customHeight="1">
      <c r="A826" s="91"/>
      <c r="B826" s="284">
        <f>'パターン2-2-7-1'!B827</f>
        <v>0</v>
      </c>
      <c r="C826" s="285"/>
      <c r="D826" s="286">
        <f>'パターン2-2-7-1'!G827</f>
        <v>0</v>
      </c>
      <c r="E826" s="285"/>
      <c r="F826" s="287"/>
      <c r="G826" s="288">
        <f t="shared" si="9"/>
        <v>0</v>
      </c>
    </row>
    <row r="827" spans="1:7" s="77" customFormat="1" ht="32.1" customHeight="1">
      <c r="A827" s="91"/>
      <c r="B827" s="284">
        <f>'パターン2-2-7-1'!B828</f>
        <v>0</v>
      </c>
      <c r="C827" s="285"/>
      <c r="D827" s="286">
        <f>'パターン2-2-7-1'!G828</f>
        <v>0</v>
      </c>
      <c r="E827" s="285"/>
      <c r="F827" s="287"/>
      <c r="G827" s="288">
        <f t="shared" si="9"/>
        <v>0</v>
      </c>
    </row>
    <row r="828" spans="1:7" s="77" customFormat="1" ht="32.1" customHeight="1">
      <c r="A828" s="91"/>
      <c r="B828" s="284">
        <f>'パターン2-2-7-1'!B829</f>
        <v>0</v>
      </c>
      <c r="C828" s="285"/>
      <c r="D828" s="286">
        <f>'パターン2-2-7-1'!G829</f>
        <v>0</v>
      </c>
      <c r="E828" s="285"/>
      <c r="F828" s="287"/>
      <c r="G828" s="288">
        <f t="shared" si="9"/>
        <v>0</v>
      </c>
    </row>
    <row r="829" spans="1:7" s="77" customFormat="1" ht="32.1" customHeight="1">
      <c r="A829" s="91"/>
      <c r="B829" s="284">
        <f>'パターン2-2-7-1'!B830</f>
        <v>0</v>
      </c>
      <c r="C829" s="285"/>
      <c r="D829" s="286">
        <f>'パターン2-2-7-1'!G830</f>
        <v>0</v>
      </c>
      <c r="E829" s="285"/>
      <c r="F829" s="287"/>
      <c r="G829" s="288">
        <f t="shared" si="9"/>
        <v>0</v>
      </c>
    </row>
    <row r="830" spans="1:7" s="77" customFormat="1" ht="32.1" customHeight="1">
      <c r="A830" s="91"/>
      <c r="B830" s="284">
        <f>'パターン2-2-7-1'!B831</f>
        <v>0</v>
      </c>
      <c r="C830" s="285"/>
      <c r="D830" s="286">
        <f>'パターン2-2-7-1'!G831</f>
        <v>0</v>
      </c>
      <c r="E830" s="285"/>
      <c r="F830" s="287"/>
      <c r="G830" s="288">
        <f t="shared" si="9"/>
        <v>0</v>
      </c>
    </row>
    <row r="831" spans="1:7" s="77" customFormat="1" ht="32.1" customHeight="1">
      <c r="A831" s="91"/>
      <c r="B831" s="284">
        <f>'パターン2-2-7-1'!B832</f>
        <v>0</v>
      </c>
      <c r="C831" s="285"/>
      <c r="D831" s="286">
        <f>'パターン2-2-7-1'!G832</f>
        <v>0</v>
      </c>
      <c r="E831" s="285"/>
      <c r="F831" s="287"/>
      <c r="G831" s="288">
        <f t="shared" si="9"/>
        <v>0</v>
      </c>
    </row>
    <row r="832" spans="1:7" s="77" customFormat="1" ht="32.1" customHeight="1">
      <c r="A832" s="91"/>
      <c r="B832" s="284">
        <f>'パターン2-2-7-1'!B833</f>
        <v>0</v>
      </c>
      <c r="C832" s="285"/>
      <c r="D832" s="286">
        <f>'パターン2-2-7-1'!G833</f>
        <v>0</v>
      </c>
      <c r="E832" s="285"/>
      <c r="F832" s="287"/>
      <c r="G832" s="288">
        <f t="shared" si="9"/>
        <v>0</v>
      </c>
    </row>
    <row r="833" spans="1:7" s="77" customFormat="1" ht="32.1" customHeight="1">
      <c r="A833" s="91"/>
      <c r="B833" s="284">
        <f>'パターン2-2-7-1'!B834</f>
        <v>0</v>
      </c>
      <c r="C833" s="285"/>
      <c r="D833" s="286">
        <f>'パターン2-2-7-1'!G834</f>
        <v>0</v>
      </c>
      <c r="E833" s="285"/>
      <c r="F833" s="287"/>
      <c r="G833" s="288">
        <f t="shared" si="9"/>
        <v>0</v>
      </c>
    </row>
    <row r="834" spans="1:7" s="77" customFormat="1" ht="32.1" customHeight="1">
      <c r="A834" s="91"/>
      <c r="B834" s="284">
        <f>'パターン2-2-7-1'!B835</f>
        <v>0</v>
      </c>
      <c r="C834" s="285"/>
      <c r="D834" s="286">
        <f>'パターン2-2-7-1'!G835</f>
        <v>0</v>
      </c>
      <c r="E834" s="285"/>
      <c r="F834" s="287"/>
      <c r="G834" s="288">
        <f t="shared" si="9"/>
        <v>0</v>
      </c>
    </row>
    <row r="835" spans="1:7" s="77" customFormat="1" ht="32.1" customHeight="1">
      <c r="A835" s="91"/>
      <c r="B835" s="284">
        <f>'パターン2-2-7-1'!B836</f>
        <v>0</v>
      </c>
      <c r="C835" s="285"/>
      <c r="D835" s="286">
        <f>'パターン2-2-7-1'!G836</f>
        <v>0</v>
      </c>
      <c r="E835" s="285"/>
      <c r="F835" s="287"/>
      <c r="G835" s="288">
        <f t="shared" si="9"/>
        <v>0</v>
      </c>
    </row>
    <row r="836" spans="1:7" s="77" customFormat="1" ht="32.1" customHeight="1">
      <c r="A836" s="91"/>
      <c r="B836" s="284">
        <f>'パターン2-2-7-1'!B837</f>
        <v>0</v>
      </c>
      <c r="C836" s="285"/>
      <c r="D836" s="286">
        <f>'パターン2-2-7-1'!G837</f>
        <v>0</v>
      </c>
      <c r="E836" s="285"/>
      <c r="F836" s="287"/>
      <c r="G836" s="288">
        <f t="shared" si="9"/>
        <v>0</v>
      </c>
    </row>
    <row r="837" spans="1:7" s="77" customFormat="1" ht="32.1" customHeight="1">
      <c r="A837" s="91"/>
      <c r="B837" s="284">
        <f>'パターン2-2-7-1'!B838</f>
        <v>0</v>
      </c>
      <c r="C837" s="285"/>
      <c r="D837" s="286">
        <f>'パターン2-2-7-1'!G838</f>
        <v>0</v>
      </c>
      <c r="E837" s="285"/>
      <c r="F837" s="287"/>
      <c r="G837" s="288">
        <f t="shared" si="9"/>
        <v>0</v>
      </c>
    </row>
    <row r="838" spans="1:7" s="77" customFormat="1" ht="32.1" customHeight="1">
      <c r="A838" s="91"/>
      <c r="B838" s="284">
        <f>'パターン2-2-7-1'!B839</f>
        <v>0</v>
      </c>
      <c r="C838" s="285"/>
      <c r="D838" s="286">
        <f>'パターン2-2-7-1'!G839</f>
        <v>0</v>
      </c>
      <c r="E838" s="285"/>
      <c r="F838" s="287"/>
      <c r="G838" s="288">
        <f t="shared" si="9"/>
        <v>0</v>
      </c>
    </row>
    <row r="839" spans="1:7" s="77" customFormat="1" ht="32.1" customHeight="1">
      <c r="A839" s="91"/>
      <c r="B839" s="284">
        <f>'パターン2-2-7-1'!B840</f>
        <v>0</v>
      </c>
      <c r="C839" s="285"/>
      <c r="D839" s="286">
        <f>'パターン2-2-7-1'!G840</f>
        <v>0</v>
      </c>
      <c r="E839" s="285"/>
      <c r="F839" s="287"/>
      <c r="G839" s="288">
        <f t="shared" si="9"/>
        <v>0</v>
      </c>
    </row>
    <row r="840" spans="1:7" s="77" customFormat="1" ht="32.1" customHeight="1">
      <c r="A840" s="91"/>
      <c r="B840" s="284">
        <f>'パターン2-2-7-1'!B841</f>
        <v>0</v>
      </c>
      <c r="C840" s="285"/>
      <c r="D840" s="286">
        <f>'パターン2-2-7-1'!G841</f>
        <v>0</v>
      </c>
      <c r="E840" s="285"/>
      <c r="F840" s="287"/>
      <c r="G840" s="288">
        <f t="shared" si="9"/>
        <v>0</v>
      </c>
    </row>
    <row r="841" spans="1:7" s="77" customFormat="1" ht="32.1" customHeight="1">
      <c r="A841" s="91"/>
      <c r="B841" s="284">
        <f>'パターン2-2-7-1'!B842</f>
        <v>0</v>
      </c>
      <c r="C841" s="285"/>
      <c r="D841" s="286">
        <f>'パターン2-2-7-1'!G842</f>
        <v>0</v>
      </c>
      <c r="E841" s="285"/>
      <c r="F841" s="287"/>
      <c r="G841" s="288">
        <f t="shared" si="9"/>
        <v>0</v>
      </c>
    </row>
    <row r="842" spans="1:7" s="77" customFormat="1" ht="32.1" customHeight="1">
      <c r="A842" s="91"/>
      <c r="B842" s="284">
        <f>'パターン2-2-7-1'!B843</f>
        <v>0</v>
      </c>
      <c r="C842" s="285"/>
      <c r="D842" s="286">
        <f>'パターン2-2-7-1'!G843</f>
        <v>0</v>
      </c>
      <c r="E842" s="285"/>
      <c r="F842" s="287"/>
      <c r="G842" s="288">
        <f t="shared" ref="G842:G905" si="10">D842+E842+F842-C842</f>
        <v>0</v>
      </c>
    </row>
    <row r="843" spans="1:7" s="77" customFormat="1" ht="32.1" customHeight="1">
      <c r="A843" s="91"/>
      <c r="B843" s="284">
        <f>'パターン2-2-7-1'!B844</f>
        <v>0</v>
      </c>
      <c r="C843" s="285"/>
      <c r="D843" s="286">
        <f>'パターン2-2-7-1'!G844</f>
        <v>0</v>
      </c>
      <c r="E843" s="285"/>
      <c r="F843" s="287"/>
      <c r="G843" s="288">
        <f t="shared" si="10"/>
        <v>0</v>
      </c>
    </row>
    <row r="844" spans="1:7" s="77" customFormat="1" ht="32.1" customHeight="1">
      <c r="A844" s="91"/>
      <c r="B844" s="284">
        <f>'パターン2-2-7-1'!B845</f>
        <v>0</v>
      </c>
      <c r="C844" s="285"/>
      <c r="D844" s="286">
        <f>'パターン2-2-7-1'!G845</f>
        <v>0</v>
      </c>
      <c r="E844" s="285"/>
      <c r="F844" s="287"/>
      <c r="G844" s="288">
        <f t="shared" si="10"/>
        <v>0</v>
      </c>
    </row>
    <row r="845" spans="1:7" s="77" customFormat="1" ht="32.1" customHeight="1">
      <c r="A845" s="91"/>
      <c r="B845" s="284">
        <f>'パターン2-2-7-1'!B846</f>
        <v>0</v>
      </c>
      <c r="C845" s="285"/>
      <c r="D845" s="286">
        <f>'パターン2-2-7-1'!G846</f>
        <v>0</v>
      </c>
      <c r="E845" s="285"/>
      <c r="F845" s="287"/>
      <c r="G845" s="288">
        <f t="shared" si="10"/>
        <v>0</v>
      </c>
    </row>
    <row r="846" spans="1:7" s="77" customFormat="1" ht="32.1" customHeight="1">
      <c r="A846" s="91"/>
      <c r="B846" s="284">
        <f>'パターン2-2-7-1'!B847</f>
        <v>0</v>
      </c>
      <c r="C846" s="285"/>
      <c r="D846" s="286">
        <f>'パターン2-2-7-1'!G847</f>
        <v>0</v>
      </c>
      <c r="E846" s="285"/>
      <c r="F846" s="287"/>
      <c r="G846" s="288">
        <f t="shared" si="10"/>
        <v>0</v>
      </c>
    </row>
    <row r="847" spans="1:7" s="77" customFormat="1" ht="32.1" customHeight="1">
      <c r="A847" s="91"/>
      <c r="B847" s="284">
        <f>'パターン2-2-7-1'!B848</f>
        <v>0</v>
      </c>
      <c r="C847" s="285"/>
      <c r="D847" s="286">
        <f>'パターン2-2-7-1'!G848</f>
        <v>0</v>
      </c>
      <c r="E847" s="285"/>
      <c r="F847" s="287"/>
      <c r="G847" s="288">
        <f t="shared" si="10"/>
        <v>0</v>
      </c>
    </row>
    <row r="848" spans="1:7" s="77" customFormat="1" ht="32.1" customHeight="1">
      <c r="A848" s="91"/>
      <c r="B848" s="284">
        <f>'パターン2-2-7-1'!B849</f>
        <v>0</v>
      </c>
      <c r="C848" s="285"/>
      <c r="D848" s="286">
        <f>'パターン2-2-7-1'!G849</f>
        <v>0</v>
      </c>
      <c r="E848" s="285"/>
      <c r="F848" s="287"/>
      <c r="G848" s="288">
        <f t="shared" si="10"/>
        <v>0</v>
      </c>
    </row>
    <row r="849" spans="1:7" s="77" customFormat="1" ht="32.1" customHeight="1">
      <c r="A849" s="91"/>
      <c r="B849" s="284">
        <f>'パターン2-2-7-1'!B850</f>
        <v>0</v>
      </c>
      <c r="C849" s="285"/>
      <c r="D849" s="286">
        <f>'パターン2-2-7-1'!G850</f>
        <v>0</v>
      </c>
      <c r="E849" s="285"/>
      <c r="F849" s="287"/>
      <c r="G849" s="288">
        <f t="shared" si="10"/>
        <v>0</v>
      </c>
    </row>
    <row r="850" spans="1:7" s="77" customFormat="1" ht="32.1" customHeight="1">
      <c r="A850" s="91"/>
      <c r="B850" s="284">
        <f>'パターン2-2-7-1'!B851</f>
        <v>0</v>
      </c>
      <c r="C850" s="285"/>
      <c r="D850" s="286">
        <f>'パターン2-2-7-1'!G851</f>
        <v>0</v>
      </c>
      <c r="E850" s="285"/>
      <c r="F850" s="287"/>
      <c r="G850" s="288">
        <f t="shared" si="10"/>
        <v>0</v>
      </c>
    </row>
    <row r="851" spans="1:7" s="77" customFormat="1" ht="32.1" customHeight="1">
      <c r="A851" s="91"/>
      <c r="B851" s="284">
        <f>'パターン2-2-7-1'!B852</f>
        <v>0</v>
      </c>
      <c r="C851" s="285"/>
      <c r="D851" s="286">
        <f>'パターン2-2-7-1'!G852</f>
        <v>0</v>
      </c>
      <c r="E851" s="285"/>
      <c r="F851" s="287"/>
      <c r="G851" s="288">
        <f t="shared" si="10"/>
        <v>0</v>
      </c>
    </row>
    <row r="852" spans="1:7" s="77" customFormat="1" ht="32.1" customHeight="1">
      <c r="A852" s="91"/>
      <c r="B852" s="284">
        <f>'パターン2-2-7-1'!B853</f>
        <v>0</v>
      </c>
      <c r="C852" s="285"/>
      <c r="D852" s="286">
        <f>'パターン2-2-7-1'!G853</f>
        <v>0</v>
      </c>
      <c r="E852" s="285"/>
      <c r="F852" s="287"/>
      <c r="G852" s="288">
        <f t="shared" si="10"/>
        <v>0</v>
      </c>
    </row>
    <row r="853" spans="1:7" s="77" customFormat="1" ht="32.1" customHeight="1">
      <c r="A853" s="91"/>
      <c r="B853" s="284">
        <f>'パターン2-2-7-1'!B854</f>
        <v>0</v>
      </c>
      <c r="C853" s="285"/>
      <c r="D853" s="286">
        <f>'パターン2-2-7-1'!G854</f>
        <v>0</v>
      </c>
      <c r="E853" s="285"/>
      <c r="F853" s="287"/>
      <c r="G853" s="288">
        <f t="shared" si="10"/>
        <v>0</v>
      </c>
    </row>
    <row r="854" spans="1:7" s="77" customFormat="1" ht="32.1" customHeight="1">
      <c r="A854" s="91"/>
      <c r="B854" s="284">
        <f>'パターン2-2-7-1'!B855</f>
        <v>0</v>
      </c>
      <c r="C854" s="285"/>
      <c r="D854" s="286">
        <f>'パターン2-2-7-1'!G855</f>
        <v>0</v>
      </c>
      <c r="E854" s="285"/>
      <c r="F854" s="287"/>
      <c r="G854" s="288">
        <f t="shared" si="10"/>
        <v>0</v>
      </c>
    </row>
    <row r="855" spans="1:7" s="77" customFormat="1" ht="32.1" customHeight="1">
      <c r="A855" s="91"/>
      <c r="B855" s="284">
        <f>'パターン2-2-7-1'!B856</f>
        <v>0</v>
      </c>
      <c r="C855" s="285"/>
      <c r="D855" s="286">
        <f>'パターン2-2-7-1'!G856</f>
        <v>0</v>
      </c>
      <c r="E855" s="285"/>
      <c r="F855" s="287"/>
      <c r="G855" s="288">
        <f t="shared" si="10"/>
        <v>0</v>
      </c>
    </row>
    <row r="856" spans="1:7" s="77" customFormat="1" ht="32.1" customHeight="1">
      <c r="A856" s="91"/>
      <c r="B856" s="284">
        <f>'パターン2-2-7-1'!B857</f>
        <v>0</v>
      </c>
      <c r="C856" s="285"/>
      <c r="D856" s="286">
        <f>'パターン2-2-7-1'!G857</f>
        <v>0</v>
      </c>
      <c r="E856" s="285"/>
      <c r="F856" s="287"/>
      <c r="G856" s="288">
        <f t="shared" si="10"/>
        <v>0</v>
      </c>
    </row>
    <row r="857" spans="1:7" s="77" customFormat="1" ht="32.1" customHeight="1">
      <c r="A857" s="91"/>
      <c r="B857" s="284">
        <f>'パターン2-2-7-1'!B858</f>
        <v>0</v>
      </c>
      <c r="C857" s="285"/>
      <c r="D857" s="286">
        <f>'パターン2-2-7-1'!G858</f>
        <v>0</v>
      </c>
      <c r="E857" s="285"/>
      <c r="F857" s="287"/>
      <c r="G857" s="288">
        <f t="shared" si="10"/>
        <v>0</v>
      </c>
    </row>
    <row r="858" spans="1:7" s="77" customFormat="1" ht="32.1" customHeight="1">
      <c r="A858" s="91"/>
      <c r="B858" s="284">
        <f>'パターン2-2-7-1'!B859</f>
        <v>0</v>
      </c>
      <c r="C858" s="285"/>
      <c r="D858" s="286">
        <f>'パターン2-2-7-1'!G859</f>
        <v>0</v>
      </c>
      <c r="E858" s="285"/>
      <c r="F858" s="287"/>
      <c r="G858" s="288">
        <f t="shared" si="10"/>
        <v>0</v>
      </c>
    </row>
    <row r="859" spans="1:7" s="77" customFormat="1" ht="32.1" customHeight="1">
      <c r="A859" s="91"/>
      <c r="B859" s="284">
        <f>'パターン2-2-7-1'!B860</f>
        <v>0</v>
      </c>
      <c r="C859" s="285"/>
      <c r="D859" s="286">
        <f>'パターン2-2-7-1'!G860</f>
        <v>0</v>
      </c>
      <c r="E859" s="285"/>
      <c r="F859" s="287"/>
      <c r="G859" s="288">
        <f t="shared" si="10"/>
        <v>0</v>
      </c>
    </row>
    <row r="860" spans="1:7" s="77" customFormat="1" ht="32.1" customHeight="1">
      <c r="A860" s="91"/>
      <c r="B860" s="284">
        <f>'パターン2-2-7-1'!B861</f>
        <v>0</v>
      </c>
      <c r="C860" s="285"/>
      <c r="D860" s="286">
        <f>'パターン2-2-7-1'!G861</f>
        <v>0</v>
      </c>
      <c r="E860" s="285"/>
      <c r="F860" s="287"/>
      <c r="G860" s="288">
        <f t="shared" si="10"/>
        <v>0</v>
      </c>
    </row>
    <row r="861" spans="1:7" s="77" customFormat="1" ht="32.1" customHeight="1">
      <c r="A861" s="91"/>
      <c r="B861" s="284">
        <f>'パターン2-2-7-1'!B862</f>
        <v>0</v>
      </c>
      <c r="C861" s="285"/>
      <c r="D861" s="286">
        <f>'パターン2-2-7-1'!G862</f>
        <v>0</v>
      </c>
      <c r="E861" s="285"/>
      <c r="F861" s="287"/>
      <c r="G861" s="288">
        <f t="shared" si="10"/>
        <v>0</v>
      </c>
    </row>
    <row r="862" spans="1:7" s="77" customFormat="1" ht="32.1" customHeight="1">
      <c r="A862" s="91"/>
      <c r="B862" s="284">
        <f>'パターン2-2-7-1'!B863</f>
        <v>0</v>
      </c>
      <c r="C862" s="285"/>
      <c r="D862" s="286">
        <f>'パターン2-2-7-1'!G863</f>
        <v>0</v>
      </c>
      <c r="E862" s="285"/>
      <c r="F862" s="287"/>
      <c r="G862" s="288">
        <f t="shared" si="10"/>
        <v>0</v>
      </c>
    </row>
    <row r="863" spans="1:7" s="77" customFormat="1" ht="32.1" customHeight="1">
      <c r="A863" s="91"/>
      <c r="B863" s="284">
        <f>'パターン2-2-7-1'!B864</f>
        <v>0</v>
      </c>
      <c r="C863" s="285"/>
      <c r="D863" s="286">
        <f>'パターン2-2-7-1'!G864</f>
        <v>0</v>
      </c>
      <c r="E863" s="285"/>
      <c r="F863" s="287"/>
      <c r="G863" s="288">
        <f t="shared" si="10"/>
        <v>0</v>
      </c>
    </row>
    <row r="864" spans="1:7" s="77" customFormat="1" ht="32.1" customHeight="1">
      <c r="A864" s="91"/>
      <c r="B864" s="284">
        <f>'パターン2-2-7-1'!B865</f>
        <v>0</v>
      </c>
      <c r="C864" s="285"/>
      <c r="D864" s="286">
        <f>'パターン2-2-7-1'!G865</f>
        <v>0</v>
      </c>
      <c r="E864" s="285"/>
      <c r="F864" s="287"/>
      <c r="G864" s="288">
        <f t="shared" si="10"/>
        <v>0</v>
      </c>
    </row>
    <row r="865" spans="1:7" s="77" customFormat="1" ht="32.1" customHeight="1">
      <c r="A865" s="91"/>
      <c r="B865" s="284">
        <f>'パターン2-2-7-1'!B866</f>
        <v>0</v>
      </c>
      <c r="C865" s="285"/>
      <c r="D865" s="286">
        <f>'パターン2-2-7-1'!G866</f>
        <v>0</v>
      </c>
      <c r="E865" s="285"/>
      <c r="F865" s="287"/>
      <c r="G865" s="288">
        <f t="shared" si="10"/>
        <v>0</v>
      </c>
    </row>
    <row r="866" spans="1:7" s="77" customFormat="1" ht="32.1" customHeight="1">
      <c r="A866" s="91"/>
      <c r="B866" s="284">
        <f>'パターン2-2-7-1'!B867</f>
        <v>0</v>
      </c>
      <c r="C866" s="285"/>
      <c r="D866" s="286">
        <f>'パターン2-2-7-1'!G867</f>
        <v>0</v>
      </c>
      <c r="E866" s="285"/>
      <c r="F866" s="287"/>
      <c r="G866" s="288">
        <f t="shared" si="10"/>
        <v>0</v>
      </c>
    </row>
    <row r="867" spans="1:7" s="77" customFormat="1" ht="32.1" customHeight="1">
      <c r="A867" s="91"/>
      <c r="B867" s="284">
        <f>'パターン2-2-7-1'!B868</f>
        <v>0</v>
      </c>
      <c r="C867" s="285"/>
      <c r="D867" s="286">
        <f>'パターン2-2-7-1'!G868</f>
        <v>0</v>
      </c>
      <c r="E867" s="285"/>
      <c r="F867" s="287"/>
      <c r="G867" s="288">
        <f t="shared" si="10"/>
        <v>0</v>
      </c>
    </row>
    <row r="868" spans="1:7" s="77" customFormat="1" ht="32.1" customHeight="1">
      <c r="A868" s="91"/>
      <c r="B868" s="284">
        <f>'パターン2-2-7-1'!B869</f>
        <v>0</v>
      </c>
      <c r="C868" s="285"/>
      <c r="D868" s="286">
        <f>'パターン2-2-7-1'!G869</f>
        <v>0</v>
      </c>
      <c r="E868" s="285"/>
      <c r="F868" s="287"/>
      <c r="G868" s="288">
        <f t="shared" si="10"/>
        <v>0</v>
      </c>
    </row>
    <row r="869" spans="1:7" s="77" customFormat="1" ht="32.1" customHeight="1">
      <c r="A869" s="91"/>
      <c r="B869" s="284">
        <f>'パターン2-2-7-1'!B870</f>
        <v>0</v>
      </c>
      <c r="C869" s="285"/>
      <c r="D869" s="286">
        <f>'パターン2-2-7-1'!G870</f>
        <v>0</v>
      </c>
      <c r="E869" s="285"/>
      <c r="F869" s="287"/>
      <c r="G869" s="288">
        <f t="shared" si="10"/>
        <v>0</v>
      </c>
    </row>
    <row r="870" spans="1:7" s="77" customFormat="1" ht="32.1" customHeight="1">
      <c r="A870" s="91"/>
      <c r="B870" s="284">
        <f>'パターン2-2-7-1'!B871</f>
        <v>0</v>
      </c>
      <c r="C870" s="285"/>
      <c r="D870" s="286">
        <f>'パターン2-2-7-1'!G871</f>
        <v>0</v>
      </c>
      <c r="E870" s="285"/>
      <c r="F870" s="287"/>
      <c r="G870" s="288">
        <f t="shared" si="10"/>
        <v>0</v>
      </c>
    </row>
    <row r="871" spans="1:7" s="77" customFormat="1" ht="32.1" customHeight="1">
      <c r="A871" s="91"/>
      <c r="B871" s="284">
        <f>'パターン2-2-7-1'!B872</f>
        <v>0</v>
      </c>
      <c r="C871" s="285"/>
      <c r="D871" s="286">
        <f>'パターン2-2-7-1'!G872</f>
        <v>0</v>
      </c>
      <c r="E871" s="285"/>
      <c r="F871" s="287"/>
      <c r="G871" s="288">
        <f t="shared" si="10"/>
        <v>0</v>
      </c>
    </row>
    <row r="872" spans="1:7" s="77" customFormat="1" ht="32.1" customHeight="1">
      <c r="A872" s="91"/>
      <c r="B872" s="284">
        <f>'パターン2-2-7-1'!B873</f>
        <v>0</v>
      </c>
      <c r="C872" s="285"/>
      <c r="D872" s="286">
        <f>'パターン2-2-7-1'!G873</f>
        <v>0</v>
      </c>
      <c r="E872" s="285"/>
      <c r="F872" s="287"/>
      <c r="G872" s="288">
        <f t="shared" si="10"/>
        <v>0</v>
      </c>
    </row>
    <row r="873" spans="1:7" s="77" customFormat="1" ht="32.1" customHeight="1">
      <c r="A873" s="91"/>
      <c r="B873" s="284">
        <f>'パターン2-2-7-1'!B874</f>
        <v>0</v>
      </c>
      <c r="C873" s="285"/>
      <c r="D873" s="286">
        <f>'パターン2-2-7-1'!G874</f>
        <v>0</v>
      </c>
      <c r="E873" s="285"/>
      <c r="F873" s="287"/>
      <c r="G873" s="288">
        <f t="shared" si="10"/>
        <v>0</v>
      </c>
    </row>
    <row r="874" spans="1:7" s="77" customFormat="1" ht="32.1" customHeight="1">
      <c r="A874" s="91"/>
      <c r="B874" s="284">
        <f>'パターン2-2-7-1'!B875</f>
        <v>0</v>
      </c>
      <c r="C874" s="285"/>
      <c r="D874" s="286">
        <f>'パターン2-2-7-1'!G875</f>
        <v>0</v>
      </c>
      <c r="E874" s="285"/>
      <c r="F874" s="287"/>
      <c r="G874" s="288">
        <f t="shared" si="10"/>
        <v>0</v>
      </c>
    </row>
    <row r="875" spans="1:7" s="77" customFormat="1" ht="32.1" customHeight="1">
      <c r="A875" s="91"/>
      <c r="B875" s="284">
        <f>'パターン2-2-7-1'!B876</f>
        <v>0</v>
      </c>
      <c r="C875" s="285"/>
      <c r="D875" s="286">
        <f>'パターン2-2-7-1'!G876</f>
        <v>0</v>
      </c>
      <c r="E875" s="285"/>
      <c r="F875" s="287"/>
      <c r="G875" s="288">
        <f t="shared" si="10"/>
        <v>0</v>
      </c>
    </row>
    <row r="876" spans="1:7" s="77" customFormat="1" ht="32.1" customHeight="1">
      <c r="A876" s="91"/>
      <c r="B876" s="284">
        <f>'パターン2-2-7-1'!B877</f>
        <v>0</v>
      </c>
      <c r="C876" s="285"/>
      <c r="D876" s="286">
        <f>'パターン2-2-7-1'!G877</f>
        <v>0</v>
      </c>
      <c r="E876" s="285"/>
      <c r="F876" s="287"/>
      <c r="G876" s="288">
        <f t="shared" si="10"/>
        <v>0</v>
      </c>
    </row>
    <row r="877" spans="1:7" s="77" customFormat="1" ht="32.1" customHeight="1">
      <c r="A877" s="91"/>
      <c r="B877" s="284">
        <f>'パターン2-2-7-1'!B878</f>
        <v>0</v>
      </c>
      <c r="C877" s="285"/>
      <c r="D877" s="286">
        <f>'パターン2-2-7-1'!G878</f>
        <v>0</v>
      </c>
      <c r="E877" s="285"/>
      <c r="F877" s="287"/>
      <c r="G877" s="288">
        <f t="shared" si="10"/>
        <v>0</v>
      </c>
    </row>
    <row r="878" spans="1:7" s="77" customFormat="1" ht="32.1" customHeight="1">
      <c r="A878" s="91"/>
      <c r="B878" s="284">
        <f>'パターン2-2-7-1'!B879</f>
        <v>0</v>
      </c>
      <c r="C878" s="285"/>
      <c r="D878" s="286">
        <f>'パターン2-2-7-1'!G879</f>
        <v>0</v>
      </c>
      <c r="E878" s="285"/>
      <c r="F878" s="287"/>
      <c r="G878" s="288">
        <f t="shared" si="10"/>
        <v>0</v>
      </c>
    </row>
    <row r="879" spans="1:7" s="77" customFormat="1" ht="32.1" customHeight="1">
      <c r="A879" s="91"/>
      <c r="B879" s="284">
        <f>'パターン2-2-7-1'!B880</f>
        <v>0</v>
      </c>
      <c r="C879" s="285"/>
      <c r="D879" s="286">
        <f>'パターン2-2-7-1'!G880</f>
        <v>0</v>
      </c>
      <c r="E879" s="285"/>
      <c r="F879" s="287"/>
      <c r="G879" s="288">
        <f t="shared" si="10"/>
        <v>0</v>
      </c>
    </row>
    <row r="880" spans="1:7" s="77" customFormat="1" ht="32.1" customHeight="1">
      <c r="A880" s="91"/>
      <c r="B880" s="284">
        <f>'パターン2-2-7-1'!B881</f>
        <v>0</v>
      </c>
      <c r="C880" s="285"/>
      <c r="D880" s="286">
        <f>'パターン2-2-7-1'!G881</f>
        <v>0</v>
      </c>
      <c r="E880" s="285"/>
      <c r="F880" s="287"/>
      <c r="G880" s="288">
        <f t="shared" si="10"/>
        <v>0</v>
      </c>
    </row>
    <row r="881" spans="1:7" s="77" customFormat="1" ht="32.1" customHeight="1">
      <c r="A881" s="91"/>
      <c r="B881" s="284">
        <f>'パターン2-2-7-1'!B882</f>
        <v>0</v>
      </c>
      <c r="C881" s="285"/>
      <c r="D881" s="286">
        <f>'パターン2-2-7-1'!G882</f>
        <v>0</v>
      </c>
      <c r="E881" s="285"/>
      <c r="F881" s="287"/>
      <c r="G881" s="288">
        <f t="shared" si="10"/>
        <v>0</v>
      </c>
    </row>
    <row r="882" spans="1:7" s="77" customFormat="1" ht="32.1" customHeight="1">
      <c r="A882" s="91"/>
      <c r="B882" s="284">
        <f>'パターン2-2-7-1'!B883</f>
        <v>0</v>
      </c>
      <c r="C882" s="285"/>
      <c r="D882" s="286">
        <f>'パターン2-2-7-1'!G883</f>
        <v>0</v>
      </c>
      <c r="E882" s="285"/>
      <c r="F882" s="287"/>
      <c r="G882" s="288">
        <f t="shared" si="10"/>
        <v>0</v>
      </c>
    </row>
    <row r="883" spans="1:7" s="77" customFormat="1" ht="32.1" customHeight="1">
      <c r="A883" s="91"/>
      <c r="B883" s="284">
        <f>'パターン2-2-7-1'!B884</f>
        <v>0</v>
      </c>
      <c r="C883" s="285"/>
      <c r="D883" s="286">
        <f>'パターン2-2-7-1'!G884</f>
        <v>0</v>
      </c>
      <c r="E883" s="285"/>
      <c r="F883" s="287"/>
      <c r="G883" s="288">
        <f t="shared" si="10"/>
        <v>0</v>
      </c>
    </row>
    <row r="884" spans="1:7" s="77" customFormat="1" ht="32.1" customHeight="1">
      <c r="A884" s="91"/>
      <c r="B884" s="284">
        <f>'パターン2-2-7-1'!B885</f>
        <v>0</v>
      </c>
      <c r="C884" s="285"/>
      <c r="D884" s="286">
        <f>'パターン2-2-7-1'!G885</f>
        <v>0</v>
      </c>
      <c r="E884" s="285"/>
      <c r="F884" s="287"/>
      <c r="G884" s="288">
        <f t="shared" si="10"/>
        <v>0</v>
      </c>
    </row>
    <row r="885" spans="1:7" s="77" customFormat="1" ht="32.1" customHeight="1">
      <c r="A885" s="91"/>
      <c r="B885" s="284">
        <f>'パターン2-2-7-1'!B886</f>
        <v>0</v>
      </c>
      <c r="C885" s="285"/>
      <c r="D885" s="286">
        <f>'パターン2-2-7-1'!G886</f>
        <v>0</v>
      </c>
      <c r="E885" s="285"/>
      <c r="F885" s="287"/>
      <c r="G885" s="288">
        <f t="shared" si="10"/>
        <v>0</v>
      </c>
    </row>
    <row r="886" spans="1:7" s="77" customFormat="1" ht="32.1" customHeight="1">
      <c r="A886" s="91"/>
      <c r="B886" s="284">
        <f>'パターン2-2-7-1'!B887</f>
        <v>0</v>
      </c>
      <c r="C886" s="285"/>
      <c r="D886" s="286">
        <f>'パターン2-2-7-1'!G887</f>
        <v>0</v>
      </c>
      <c r="E886" s="285"/>
      <c r="F886" s="287"/>
      <c r="G886" s="288">
        <f t="shared" si="10"/>
        <v>0</v>
      </c>
    </row>
    <row r="887" spans="1:7" s="77" customFormat="1" ht="32.1" customHeight="1">
      <c r="A887" s="91"/>
      <c r="B887" s="284">
        <f>'パターン2-2-7-1'!B888</f>
        <v>0</v>
      </c>
      <c r="C887" s="285"/>
      <c r="D887" s="286">
        <f>'パターン2-2-7-1'!G888</f>
        <v>0</v>
      </c>
      <c r="E887" s="285"/>
      <c r="F887" s="287"/>
      <c r="G887" s="288">
        <f t="shared" si="10"/>
        <v>0</v>
      </c>
    </row>
    <row r="888" spans="1:7" s="77" customFormat="1" ht="32.1" customHeight="1">
      <c r="A888" s="91"/>
      <c r="B888" s="284">
        <f>'パターン2-2-7-1'!B889</f>
        <v>0</v>
      </c>
      <c r="C888" s="285"/>
      <c r="D888" s="286">
        <f>'パターン2-2-7-1'!G889</f>
        <v>0</v>
      </c>
      <c r="E888" s="285"/>
      <c r="F888" s="287"/>
      <c r="G888" s="288">
        <f t="shared" si="10"/>
        <v>0</v>
      </c>
    </row>
    <row r="889" spans="1:7" s="77" customFormat="1" ht="32.1" customHeight="1">
      <c r="A889" s="91"/>
      <c r="B889" s="284">
        <f>'パターン2-2-7-1'!B890</f>
        <v>0</v>
      </c>
      <c r="C889" s="285"/>
      <c r="D889" s="286">
        <f>'パターン2-2-7-1'!G890</f>
        <v>0</v>
      </c>
      <c r="E889" s="285"/>
      <c r="F889" s="287"/>
      <c r="G889" s="288">
        <f t="shared" si="10"/>
        <v>0</v>
      </c>
    </row>
    <row r="890" spans="1:7" s="77" customFormat="1" ht="32.1" customHeight="1">
      <c r="A890" s="91"/>
      <c r="B890" s="284">
        <f>'パターン2-2-7-1'!B891</f>
        <v>0</v>
      </c>
      <c r="C890" s="285"/>
      <c r="D890" s="286">
        <f>'パターン2-2-7-1'!G891</f>
        <v>0</v>
      </c>
      <c r="E890" s="285"/>
      <c r="F890" s="287"/>
      <c r="G890" s="288">
        <f t="shared" si="10"/>
        <v>0</v>
      </c>
    </row>
    <row r="891" spans="1:7" s="77" customFormat="1" ht="32.1" customHeight="1">
      <c r="A891" s="91"/>
      <c r="B891" s="284">
        <f>'パターン2-2-7-1'!B892</f>
        <v>0</v>
      </c>
      <c r="C891" s="285"/>
      <c r="D891" s="286">
        <f>'パターン2-2-7-1'!G892</f>
        <v>0</v>
      </c>
      <c r="E891" s="285"/>
      <c r="F891" s="287"/>
      <c r="G891" s="288">
        <f t="shared" si="10"/>
        <v>0</v>
      </c>
    </row>
    <row r="892" spans="1:7" s="77" customFormat="1" ht="32.1" customHeight="1">
      <c r="A892" s="91"/>
      <c r="B892" s="284">
        <f>'パターン2-2-7-1'!B893</f>
        <v>0</v>
      </c>
      <c r="C892" s="285"/>
      <c r="D892" s="286">
        <f>'パターン2-2-7-1'!G893</f>
        <v>0</v>
      </c>
      <c r="E892" s="285"/>
      <c r="F892" s="287"/>
      <c r="G892" s="288">
        <f t="shared" si="10"/>
        <v>0</v>
      </c>
    </row>
    <row r="893" spans="1:7" s="77" customFormat="1" ht="32.1" customHeight="1">
      <c r="A893" s="91"/>
      <c r="B893" s="284">
        <f>'パターン2-2-7-1'!B894</f>
        <v>0</v>
      </c>
      <c r="C893" s="285"/>
      <c r="D893" s="286">
        <f>'パターン2-2-7-1'!G894</f>
        <v>0</v>
      </c>
      <c r="E893" s="285"/>
      <c r="F893" s="287"/>
      <c r="G893" s="288">
        <f t="shared" si="10"/>
        <v>0</v>
      </c>
    </row>
    <row r="894" spans="1:7" s="77" customFormat="1" ht="32.1" customHeight="1">
      <c r="A894" s="91"/>
      <c r="B894" s="284">
        <f>'パターン2-2-7-1'!B895</f>
        <v>0</v>
      </c>
      <c r="C894" s="285"/>
      <c r="D894" s="286">
        <f>'パターン2-2-7-1'!G895</f>
        <v>0</v>
      </c>
      <c r="E894" s="285"/>
      <c r="F894" s="287"/>
      <c r="G894" s="288">
        <f t="shared" si="10"/>
        <v>0</v>
      </c>
    </row>
    <row r="895" spans="1:7" s="77" customFormat="1" ht="32.1" customHeight="1">
      <c r="A895" s="91"/>
      <c r="B895" s="284">
        <f>'パターン2-2-7-1'!B896</f>
        <v>0</v>
      </c>
      <c r="C895" s="285"/>
      <c r="D895" s="286">
        <f>'パターン2-2-7-1'!G896</f>
        <v>0</v>
      </c>
      <c r="E895" s="285"/>
      <c r="F895" s="287"/>
      <c r="G895" s="288">
        <f t="shared" si="10"/>
        <v>0</v>
      </c>
    </row>
    <row r="896" spans="1:7" s="77" customFormat="1" ht="32.1" customHeight="1">
      <c r="A896" s="91"/>
      <c r="B896" s="284">
        <f>'パターン2-2-7-1'!B897</f>
        <v>0</v>
      </c>
      <c r="C896" s="285"/>
      <c r="D896" s="286">
        <f>'パターン2-2-7-1'!G897</f>
        <v>0</v>
      </c>
      <c r="E896" s="285"/>
      <c r="F896" s="287"/>
      <c r="G896" s="288">
        <f t="shared" si="10"/>
        <v>0</v>
      </c>
    </row>
    <row r="897" spans="1:7" s="77" customFormat="1" ht="32.1" customHeight="1">
      <c r="A897" s="91"/>
      <c r="B897" s="284">
        <f>'パターン2-2-7-1'!B898</f>
        <v>0</v>
      </c>
      <c r="C897" s="285"/>
      <c r="D897" s="286">
        <f>'パターン2-2-7-1'!G898</f>
        <v>0</v>
      </c>
      <c r="E897" s="285"/>
      <c r="F897" s="287"/>
      <c r="G897" s="288">
        <f t="shared" si="10"/>
        <v>0</v>
      </c>
    </row>
    <row r="898" spans="1:7" s="77" customFormat="1" ht="32.1" customHeight="1">
      <c r="A898" s="91"/>
      <c r="B898" s="284">
        <f>'パターン2-2-7-1'!B899</f>
        <v>0</v>
      </c>
      <c r="C898" s="285"/>
      <c r="D898" s="286">
        <f>'パターン2-2-7-1'!G899</f>
        <v>0</v>
      </c>
      <c r="E898" s="285"/>
      <c r="F898" s="287"/>
      <c r="G898" s="288">
        <f t="shared" si="10"/>
        <v>0</v>
      </c>
    </row>
    <row r="899" spans="1:7" s="77" customFormat="1" ht="32.1" customHeight="1">
      <c r="A899" s="91"/>
      <c r="B899" s="284">
        <f>'パターン2-2-7-1'!B900</f>
        <v>0</v>
      </c>
      <c r="C899" s="285"/>
      <c r="D899" s="286">
        <f>'パターン2-2-7-1'!G900</f>
        <v>0</v>
      </c>
      <c r="E899" s="285"/>
      <c r="F899" s="287"/>
      <c r="G899" s="288">
        <f t="shared" si="10"/>
        <v>0</v>
      </c>
    </row>
    <row r="900" spans="1:7" s="77" customFormat="1" ht="32.1" customHeight="1">
      <c r="A900" s="91"/>
      <c r="B900" s="284">
        <f>'パターン2-2-7-1'!B901</f>
        <v>0</v>
      </c>
      <c r="C900" s="285"/>
      <c r="D900" s="286">
        <f>'パターン2-2-7-1'!G901</f>
        <v>0</v>
      </c>
      <c r="E900" s="285"/>
      <c r="F900" s="287"/>
      <c r="G900" s="288">
        <f t="shared" si="10"/>
        <v>0</v>
      </c>
    </row>
    <row r="901" spans="1:7" s="77" customFormat="1" ht="32.1" customHeight="1">
      <c r="A901" s="91"/>
      <c r="B901" s="284">
        <f>'パターン2-2-7-1'!B902</f>
        <v>0</v>
      </c>
      <c r="C901" s="285"/>
      <c r="D901" s="286">
        <f>'パターン2-2-7-1'!G902</f>
        <v>0</v>
      </c>
      <c r="E901" s="285"/>
      <c r="F901" s="287"/>
      <c r="G901" s="288">
        <f t="shared" si="10"/>
        <v>0</v>
      </c>
    </row>
    <row r="902" spans="1:7" s="77" customFormat="1" ht="32.1" customHeight="1">
      <c r="A902" s="91"/>
      <c r="B902" s="284">
        <f>'パターン2-2-7-1'!B903</f>
        <v>0</v>
      </c>
      <c r="C902" s="285"/>
      <c r="D902" s="286">
        <f>'パターン2-2-7-1'!G903</f>
        <v>0</v>
      </c>
      <c r="E902" s="285"/>
      <c r="F902" s="287"/>
      <c r="G902" s="288">
        <f t="shared" si="10"/>
        <v>0</v>
      </c>
    </row>
    <row r="903" spans="1:7" s="77" customFormat="1" ht="32.1" customHeight="1">
      <c r="A903" s="91"/>
      <c r="B903" s="284">
        <f>'パターン2-2-7-1'!B904</f>
        <v>0</v>
      </c>
      <c r="C903" s="285"/>
      <c r="D903" s="286">
        <f>'パターン2-2-7-1'!G904</f>
        <v>0</v>
      </c>
      <c r="E903" s="285"/>
      <c r="F903" s="287"/>
      <c r="G903" s="288">
        <f t="shared" si="10"/>
        <v>0</v>
      </c>
    </row>
    <row r="904" spans="1:7" s="77" customFormat="1" ht="32.1" customHeight="1">
      <c r="A904" s="91"/>
      <c r="B904" s="284">
        <f>'パターン2-2-7-1'!B905</f>
        <v>0</v>
      </c>
      <c r="C904" s="285"/>
      <c r="D904" s="286">
        <f>'パターン2-2-7-1'!G905</f>
        <v>0</v>
      </c>
      <c r="E904" s="285"/>
      <c r="F904" s="287"/>
      <c r="G904" s="288">
        <f t="shared" si="10"/>
        <v>0</v>
      </c>
    </row>
    <row r="905" spans="1:7" s="77" customFormat="1" ht="32.1" customHeight="1">
      <c r="A905" s="91"/>
      <c r="B905" s="284">
        <f>'パターン2-2-7-1'!B906</f>
        <v>0</v>
      </c>
      <c r="C905" s="285"/>
      <c r="D905" s="286">
        <f>'パターン2-2-7-1'!G906</f>
        <v>0</v>
      </c>
      <c r="E905" s="285"/>
      <c r="F905" s="287"/>
      <c r="G905" s="288">
        <f t="shared" si="10"/>
        <v>0</v>
      </c>
    </row>
    <row r="906" spans="1:7" s="77" customFormat="1" ht="32.1" customHeight="1">
      <c r="A906" s="91"/>
      <c r="B906" s="284">
        <f>'パターン2-2-7-1'!B907</f>
        <v>0</v>
      </c>
      <c r="C906" s="285"/>
      <c r="D906" s="286">
        <f>'パターン2-2-7-1'!G907</f>
        <v>0</v>
      </c>
      <c r="E906" s="285"/>
      <c r="F906" s="287"/>
      <c r="G906" s="288">
        <f t="shared" ref="G906:G969" si="11">D906+E906+F906-C906</f>
        <v>0</v>
      </c>
    </row>
    <row r="907" spans="1:7" s="77" customFormat="1" ht="32.1" customHeight="1">
      <c r="A907" s="91"/>
      <c r="B907" s="284">
        <f>'パターン2-2-7-1'!B908</f>
        <v>0</v>
      </c>
      <c r="C907" s="285"/>
      <c r="D907" s="286">
        <f>'パターン2-2-7-1'!G908</f>
        <v>0</v>
      </c>
      <c r="E907" s="285"/>
      <c r="F907" s="287"/>
      <c r="G907" s="288">
        <f t="shared" si="11"/>
        <v>0</v>
      </c>
    </row>
    <row r="908" spans="1:7" s="77" customFormat="1" ht="32.1" customHeight="1">
      <c r="A908" s="91"/>
      <c r="B908" s="284">
        <f>'パターン2-2-7-1'!B909</f>
        <v>0</v>
      </c>
      <c r="C908" s="285"/>
      <c r="D908" s="286">
        <f>'パターン2-2-7-1'!G909</f>
        <v>0</v>
      </c>
      <c r="E908" s="285"/>
      <c r="F908" s="287"/>
      <c r="G908" s="288">
        <f t="shared" si="11"/>
        <v>0</v>
      </c>
    </row>
    <row r="909" spans="1:7" s="77" customFormat="1" ht="32.1" customHeight="1">
      <c r="A909" s="91"/>
      <c r="B909" s="284">
        <f>'パターン2-2-7-1'!B910</f>
        <v>0</v>
      </c>
      <c r="C909" s="285"/>
      <c r="D909" s="286">
        <f>'パターン2-2-7-1'!G910</f>
        <v>0</v>
      </c>
      <c r="E909" s="285"/>
      <c r="F909" s="287"/>
      <c r="G909" s="288">
        <f t="shared" si="11"/>
        <v>0</v>
      </c>
    </row>
    <row r="910" spans="1:7" s="77" customFormat="1" ht="32.1" customHeight="1">
      <c r="A910" s="91"/>
      <c r="B910" s="284">
        <f>'パターン2-2-7-1'!B911</f>
        <v>0</v>
      </c>
      <c r="C910" s="285"/>
      <c r="D910" s="286">
        <f>'パターン2-2-7-1'!G911</f>
        <v>0</v>
      </c>
      <c r="E910" s="285"/>
      <c r="F910" s="287"/>
      <c r="G910" s="288">
        <f t="shared" si="11"/>
        <v>0</v>
      </c>
    </row>
    <row r="911" spans="1:7" s="77" customFormat="1" ht="32.1" customHeight="1">
      <c r="A911" s="91"/>
      <c r="B911" s="284">
        <f>'パターン2-2-7-1'!B912</f>
        <v>0</v>
      </c>
      <c r="C911" s="285"/>
      <c r="D911" s="286">
        <f>'パターン2-2-7-1'!G912</f>
        <v>0</v>
      </c>
      <c r="E911" s="285"/>
      <c r="F911" s="287"/>
      <c r="G911" s="288">
        <f t="shared" si="11"/>
        <v>0</v>
      </c>
    </row>
    <row r="912" spans="1:7" s="77" customFormat="1" ht="32.1" customHeight="1">
      <c r="A912" s="91"/>
      <c r="B912" s="284">
        <f>'パターン2-2-7-1'!B913</f>
        <v>0</v>
      </c>
      <c r="C912" s="285"/>
      <c r="D912" s="286">
        <f>'パターン2-2-7-1'!G913</f>
        <v>0</v>
      </c>
      <c r="E912" s="285"/>
      <c r="F912" s="287"/>
      <c r="G912" s="288">
        <f t="shared" si="11"/>
        <v>0</v>
      </c>
    </row>
    <row r="913" spans="1:7" s="77" customFormat="1" ht="32.1" customHeight="1">
      <c r="A913" s="91"/>
      <c r="B913" s="284">
        <f>'パターン2-2-7-1'!B914</f>
        <v>0</v>
      </c>
      <c r="C913" s="285"/>
      <c r="D913" s="286">
        <f>'パターン2-2-7-1'!G914</f>
        <v>0</v>
      </c>
      <c r="E913" s="285"/>
      <c r="F913" s="287"/>
      <c r="G913" s="288">
        <f t="shared" si="11"/>
        <v>0</v>
      </c>
    </row>
    <row r="914" spans="1:7" s="77" customFormat="1" ht="32.1" customHeight="1">
      <c r="A914" s="91"/>
      <c r="B914" s="284">
        <f>'パターン2-2-7-1'!B915</f>
        <v>0</v>
      </c>
      <c r="C914" s="285"/>
      <c r="D914" s="286">
        <f>'パターン2-2-7-1'!G915</f>
        <v>0</v>
      </c>
      <c r="E914" s="285"/>
      <c r="F914" s="287"/>
      <c r="G914" s="288">
        <f t="shared" si="11"/>
        <v>0</v>
      </c>
    </row>
    <row r="915" spans="1:7" s="77" customFormat="1" ht="32.1" customHeight="1">
      <c r="A915" s="91"/>
      <c r="B915" s="284">
        <f>'パターン2-2-7-1'!B916</f>
        <v>0</v>
      </c>
      <c r="C915" s="285"/>
      <c r="D915" s="286">
        <f>'パターン2-2-7-1'!G916</f>
        <v>0</v>
      </c>
      <c r="E915" s="285"/>
      <c r="F915" s="287"/>
      <c r="G915" s="288">
        <f t="shared" si="11"/>
        <v>0</v>
      </c>
    </row>
    <row r="916" spans="1:7" s="77" customFormat="1" ht="32.1" customHeight="1">
      <c r="A916" s="91"/>
      <c r="B916" s="284">
        <f>'パターン2-2-7-1'!B917</f>
        <v>0</v>
      </c>
      <c r="C916" s="285"/>
      <c r="D916" s="286">
        <f>'パターン2-2-7-1'!G917</f>
        <v>0</v>
      </c>
      <c r="E916" s="285"/>
      <c r="F916" s="287"/>
      <c r="G916" s="288">
        <f t="shared" si="11"/>
        <v>0</v>
      </c>
    </row>
    <row r="917" spans="1:7" s="77" customFormat="1" ht="32.1" customHeight="1">
      <c r="A917" s="91"/>
      <c r="B917" s="284">
        <f>'パターン2-2-7-1'!B918</f>
        <v>0</v>
      </c>
      <c r="C917" s="285"/>
      <c r="D917" s="286">
        <f>'パターン2-2-7-1'!G918</f>
        <v>0</v>
      </c>
      <c r="E917" s="285"/>
      <c r="F917" s="287"/>
      <c r="G917" s="288">
        <f t="shared" si="11"/>
        <v>0</v>
      </c>
    </row>
    <row r="918" spans="1:7" s="77" customFormat="1" ht="32.1" customHeight="1">
      <c r="A918" s="91"/>
      <c r="B918" s="284">
        <f>'パターン2-2-7-1'!B919</f>
        <v>0</v>
      </c>
      <c r="C918" s="285"/>
      <c r="D918" s="286">
        <f>'パターン2-2-7-1'!G919</f>
        <v>0</v>
      </c>
      <c r="E918" s="285"/>
      <c r="F918" s="287"/>
      <c r="G918" s="288">
        <f t="shared" si="11"/>
        <v>0</v>
      </c>
    </row>
    <row r="919" spans="1:7" s="77" customFormat="1" ht="32.1" customHeight="1">
      <c r="A919" s="91"/>
      <c r="B919" s="284">
        <f>'パターン2-2-7-1'!B920</f>
        <v>0</v>
      </c>
      <c r="C919" s="285"/>
      <c r="D919" s="286">
        <f>'パターン2-2-7-1'!G920</f>
        <v>0</v>
      </c>
      <c r="E919" s="285"/>
      <c r="F919" s="287"/>
      <c r="G919" s="288">
        <f t="shared" si="11"/>
        <v>0</v>
      </c>
    </row>
    <row r="920" spans="1:7" s="77" customFormat="1" ht="32.1" customHeight="1">
      <c r="A920" s="91"/>
      <c r="B920" s="284">
        <f>'パターン2-2-7-1'!B921</f>
        <v>0</v>
      </c>
      <c r="C920" s="285"/>
      <c r="D920" s="286">
        <f>'パターン2-2-7-1'!G921</f>
        <v>0</v>
      </c>
      <c r="E920" s="285"/>
      <c r="F920" s="287"/>
      <c r="G920" s="288">
        <f t="shared" si="11"/>
        <v>0</v>
      </c>
    </row>
    <row r="921" spans="1:7" s="77" customFormat="1" ht="32.1" customHeight="1">
      <c r="A921" s="91"/>
      <c r="B921" s="284">
        <f>'パターン2-2-7-1'!B922</f>
        <v>0</v>
      </c>
      <c r="C921" s="285"/>
      <c r="D921" s="286">
        <f>'パターン2-2-7-1'!G922</f>
        <v>0</v>
      </c>
      <c r="E921" s="285"/>
      <c r="F921" s="287"/>
      <c r="G921" s="288">
        <f t="shared" si="11"/>
        <v>0</v>
      </c>
    </row>
    <row r="922" spans="1:7" s="77" customFormat="1" ht="32.1" customHeight="1">
      <c r="A922" s="91"/>
      <c r="B922" s="284">
        <f>'パターン2-2-7-1'!B923</f>
        <v>0</v>
      </c>
      <c r="C922" s="285"/>
      <c r="D922" s="286">
        <f>'パターン2-2-7-1'!G923</f>
        <v>0</v>
      </c>
      <c r="E922" s="285"/>
      <c r="F922" s="287"/>
      <c r="G922" s="288">
        <f t="shared" si="11"/>
        <v>0</v>
      </c>
    </row>
    <row r="923" spans="1:7" s="77" customFormat="1" ht="32.1" customHeight="1">
      <c r="A923" s="91"/>
      <c r="B923" s="284">
        <f>'パターン2-2-7-1'!B924</f>
        <v>0</v>
      </c>
      <c r="C923" s="285"/>
      <c r="D923" s="286">
        <f>'パターン2-2-7-1'!G924</f>
        <v>0</v>
      </c>
      <c r="E923" s="285"/>
      <c r="F923" s="287"/>
      <c r="G923" s="288">
        <f t="shared" si="11"/>
        <v>0</v>
      </c>
    </row>
    <row r="924" spans="1:7" s="77" customFormat="1" ht="32.1" customHeight="1">
      <c r="A924" s="91"/>
      <c r="B924" s="284">
        <f>'パターン2-2-7-1'!B925</f>
        <v>0</v>
      </c>
      <c r="C924" s="285"/>
      <c r="D924" s="286">
        <f>'パターン2-2-7-1'!G925</f>
        <v>0</v>
      </c>
      <c r="E924" s="285"/>
      <c r="F924" s="287"/>
      <c r="G924" s="288">
        <f t="shared" si="11"/>
        <v>0</v>
      </c>
    </row>
    <row r="925" spans="1:7" s="77" customFormat="1" ht="32.1" customHeight="1">
      <c r="A925" s="91"/>
      <c r="B925" s="284">
        <f>'パターン2-2-7-1'!B926</f>
        <v>0</v>
      </c>
      <c r="C925" s="285"/>
      <c r="D925" s="286">
        <f>'パターン2-2-7-1'!G926</f>
        <v>0</v>
      </c>
      <c r="E925" s="285"/>
      <c r="F925" s="287"/>
      <c r="G925" s="288">
        <f t="shared" si="11"/>
        <v>0</v>
      </c>
    </row>
    <row r="926" spans="1:7" s="77" customFormat="1" ht="32.1" customHeight="1">
      <c r="A926" s="91"/>
      <c r="B926" s="284">
        <f>'パターン2-2-7-1'!B927</f>
        <v>0</v>
      </c>
      <c r="C926" s="285"/>
      <c r="D926" s="286">
        <f>'パターン2-2-7-1'!G927</f>
        <v>0</v>
      </c>
      <c r="E926" s="285"/>
      <c r="F926" s="287"/>
      <c r="G926" s="288">
        <f t="shared" si="11"/>
        <v>0</v>
      </c>
    </row>
    <row r="927" spans="1:7" s="77" customFormat="1" ht="32.1" customHeight="1">
      <c r="A927" s="91"/>
      <c r="B927" s="284">
        <f>'パターン2-2-7-1'!B928</f>
        <v>0</v>
      </c>
      <c r="C927" s="285"/>
      <c r="D927" s="286">
        <f>'パターン2-2-7-1'!G928</f>
        <v>0</v>
      </c>
      <c r="E927" s="285"/>
      <c r="F927" s="287"/>
      <c r="G927" s="288">
        <f t="shared" si="11"/>
        <v>0</v>
      </c>
    </row>
    <row r="928" spans="1:7" s="77" customFormat="1" ht="32.1" customHeight="1">
      <c r="A928" s="91"/>
      <c r="B928" s="284">
        <f>'パターン2-2-7-1'!B929</f>
        <v>0</v>
      </c>
      <c r="C928" s="285"/>
      <c r="D928" s="286">
        <f>'パターン2-2-7-1'!G929</f>
        <v>0</v>
      </c>
      <c r="E928" s="285"/>
      <c r="F928" s="287"/>
      <c r="G928" s="288">
        <f t="shared" si="11"/>
        <v>0</v>
      </c>
    </row>
    <row r="929" spans="1:7" s="77" customFormat="1" ht="32.1" customHeight="1">
      <c r="A929" s="91"/>
      <c r="B929" s="284">
        <f>'パターン2-2-7-1'!B930</f>
        <v>0</v>
      </c>
      <c r="C929" s="285"/>
      <c r="D929" s="286">
        <f>'パターン2-2-7-1'!G930</f>
        <v>0</v>
      </c>
      <c r="E929" s="285"/>
      <c r="F929" s="287"/>
      <c r="G929" s="288">
        <f t="shared" si="11"/>
        <v>0</v>
      </c>
    </row>
    <row r="930" spans="1:7" s="77" customFormat="1" ht="32.1" customHeight="1">
      <c r="A930" s="91"/>
      <c r="B930" s="284">
        <f>'パターン2-2-7-1'!B931</f>
        <v>0</v>
      </c>
      <c r="C930" s="285"/>
      <c r="D930" s="286">
        <f>'パターン2-2-7-1'!G931</f>
        <v>0</v>
      </c>
      <c r="E930" s="285"/>
      <c r="F930" s="287"/>
      <c r="G930" s="288">
        <f t="shared" si="11"/>
        <v>0</v>
      </c>
    </row>
    <row r="931" spans="1:7" s="77" customFormat="1" ht="32.1" customHeight="1">
      <c r="A931" s="91"/>
      <c r="B931" s="284">
        <f>'パターン2-2-7-1'!B932</f>
        <v>0</v>
      </c>
      <c r="C931" s="285"/>
      <c r="D931" s="286">
        <f>'パターン2-2-7-1'!G932</f>
        <v>0</v>
      </c>
      <c r="E931" s="285"/>
      <c r="F931" s="287"/>
      <c r="G931" s="288">
        <f t="shared" si="11"/>
        <v>0</v>
      </c>
    </row>
    <row r="932" spans="1:7" s="77" customFormat="1" ht="32.1" customHeight="1">
      <c r="A932" s="91"/>
      <c r="B932" s="284">
        <f>'パターン2-2-7-1'!B933</f>
        <v>0</v>
      </c>
      <c r="C932" s="285"/>
      <c r="D932" s="286">
        <f>'パターン2-2-7-1'!G933</f>
        <v>0</v>
      </c>
      <c r="E932" s="285"/>
      <c r="F932" s="287"/>
      <c r="G932" s="288">
        <f t="shared" si="11"/>
        <v>0</v>
      </c>
    </row>
    <row r="933" spans="1:7" s="77" customFormat="1" ht="32.1" customHeight="1">
      <c r="A933" s="91"/>
      <c r="B933" s="284">
        <f>'パターン2-2-7-1'!B934</f>
        <v>0</v>
      </c>
      <c r="C933" s="285"/>
      <c r="D933" s="286">
        <f>'パターン2-2-7-1'!G934</f>
        <v>0</v>
      </c>
      <c r="E933" s="285"/>
      <c r="F933" s="287"/>
      <c r="G933" s="288">
        <f t="shared" si="11"/>
        <v>0</v>
      </c>
    </row>
    <row r="934" spans="1:7" s="77" customFormat="1" ht="32.1" customHeight="1">
      <c r="A934" s="91"/>
      <c r="B934" s="284">
        <f>'パターン2-2-7-1'!B935</f>
        <v>0</v>
      </c>
      <c r="C934" s="285"/>
      <c r="D934" s="286">
        <f>'パターン2-2-7-1'!G935</f>
        <v>0</v>
      </c>
      <c r="E934" s="285"/>
      <c r="F934" s="287"/>
      <c r="G934" s="288">
        <f t="shared" si="11"/>
        <v>0</v>
      </c>
    </row>
    <row r="935" spans="1:7" s="77" customFormat="1" ht="32.1" customHeight="1">
      <c r="A935" s="91"/>
      <c r="B935" s="284">
        <f>'パターン2-2-7-1'!B936</f>
        <v>0</v>
      </c>
      <c r="C935" s="285"/>
      <c r="D935" s="286">
        <f>'パターン2-2-7-1'!G936</f>
        <v>0</v>
      </c>
      <c r="E935" s="285"/>
      <c r="F935" s="287"/>
      <c r="G935" s="288">
        <f t="shared" si="11"/>
        <v>0</v>
      </c>
    </row>
    <row r="936" spans="1:7" s="77" customFormat="1" ht="32.1" customHeight="1">
      <c r="A936" s="91"/>
      <c r="B936" s="284">
        <f>'パターン2-2-7-1'!B937</f>
        <v>0</v>
      </c>
      <c r="C936" s="285"/>
      <c r="D936" s="286">
        <f>'パターン2-2-7-1'!G937</f>
        <v>0</v>
      </c>
      <c r="E936" s="285"/>
      <c r="F936" s="287"/>
      <c r="G936" s="288">
        <f t="shared" si="11"/>
        <v>0</v>
      </c>
    </row>
    <row r="937" spans="1:7" s="77" customFormat="1" ht="32.1" customHeight="1">
      <c r="A937" s="91"/>
      <c r="B937" s="284">
        <f>'パターン2-2-7-1'!B938</f>
        <v>0</v>
      </c>
      <c r="C937" s="285"/>
      <c r="D937" s="286">
        <f>'パターン2-2-7-1'!G938</f>
        <v>0</v>
      </c>
      <c r="E937" s="285"/>
      <c r="F937" s="287"/>
      <c r="G937" s="288">
        <f t="shared" si="11"/>
        <v>0</v>
      </c>
    </row>
    <row r="938" spans="1:7" s="77" customFormat="1" ht="32.1" customHeight="1">
      <c r="A938" s="91"/>
      <c r="B938" s="284">
        <f>'パターン2-2-7-1'!B939</f>
        <v>0</v>
      </c>
      <c r="C938" s="285"/>
      <c r="D938" s="286">
        <f>'パターン2-2-7-1'!G939</f>
        <v>0</v>
      </c>
      <c r="E938" s="285"/>
      <c r="F938" s="287"/>
      <c r="G938" s="288">
        <f t="shared" si="11"/>
        <v>0</v>
      </c>
    </row>
    <row r="939" spans="1:7" s="77" customFormat="1" ht="32.1" customHeight="1">
      <c r="A939" s="91"/>
      <c r="B939" s="284">
        <f>'パターン2-2-7-1'!B940</f>
        <v>0</v>
      </c>
      <c r="C939" s="285"/>
      <c r="D939" s="286">
        <f>'パターン2-2-7-1'!G940</f>
        <v>0</v>
      </c>
      <c r="E939" s="285"/>
      <c r="F939" s="287"/>
      <c r="G939" s="288">
        <f t="shared" si="11"/>
        <v>0</v>
      </c>
    </row>
    <row r="940" spans="1:7" s="77" customFormat="1" ht="32.1" customHeight="1">
      <c r="A940" s="91"/>
      <c r="B940" s="284">
        <f>'パターン2-2-7-1'!B941</f>
        <v>0</v>
      </c>
      <c r="C940" s="285"/>
      <c r="D940" s="286">
        <f>'パターン2-2-7-1'!G941</f>
        <v>0</v>
      </c>
      <c r="E940" s="285"/>
      <c r="F940" s="287"/>
      <c r="G940" s="288">
        <f t="shared" si="11"/>
        <v>0</v>
      </c>
    </row>
    <row r="941" spans="1:7" s="77" customFormat="1" ht="32.1" customHeight="1">
      <c r="A941" s="91"/>
      <c r="B941" s="284">
        <f>'パターン2-2-7-1'!B942</f>
        <v>0</v>
      </c>
      <c r="C941" s="285"/>
      <c r="D941" s="286">
        <f>'パターン2-2-7-1'!G942</f>
        <v>0</v>
      </c>
      <c r="E941" s="285"/>
      <c r="F941" s="287"/>
      <c r="G941" s="288">
        <f t="shared" si="11"/>
        <v>0</v>
      </c>
    </row>
    <row r="942" spans="1:7" s="77" customFormat="1" ht="32.1" customHeight="1">
      <c r="A942" s="91"/>
      <c r="B942" s="284">
        <f>'パターン2-2-7-1'!B943</f>
        <v>0</v>
      </c>
      <c r="C942" s="285"/>
      <c r="D942" s="286">
        <f>'パターン2-2-7-1'!G943</f>
        <v>0</v>
      </c>
      <c r="E942" s="285"/>
      <c r="F942" s="287"/>
      <c r="G942" s="288">
        <f t="shared" si="11"/>
        <v>0</v>
      </c>
    </row>
    <row r="943" spans="1:7" s="77" customFormat="1" ht="32.1" customHeight="1">
      <c r="A943" s="91"/>
      <c r="B943" s="284">
        <f>'パターン2-2-7-1'!B944</f>
        <v>0</v>
      </c>
      <c r="C943" s="285"/>
      <c r="D943" s="286">
        <f>'パターン2-2-7-1'!G944</f>
        <v>0</v>
      </c>
      <c r="E943" s="285"/>
      <c r="F943" s="287"/>
      <c r="G943" s="288">
        <f t="shared" si="11"/>
        <v>0</v>
      </c>
    </row>
    <row r="944" spans="1:7" s="77" customFormat="1" ht="32.1" customHeight="1">
      <c r="A944" s="91"/>
      <c r="B944" s="284">
        <f>'パターン2-2-7-1'!B945</f>
        <v>0</v>
      </c>
      <c r="C944" s="285"/>
      <c r="D944" s="286">
        <f>'パターン2-2-7-1'!G945</f>
        <v>0</v>
      </c>
      <c r="E944" s="285"/>
      <c r="F944" s="287"/>
      <c r="G944" s="288">
        <f t="shared" si="11"/>
        <v>0</v>
      </c>
    </row>
    <row r="945" spans="1:7" s="77" customFormat="1" ht="32.1" customHeight="1">
      <c r="A945" s="91"/>
      <c r="B945" s="284">
        <f>'パターン2-2-7-1'!B946</f>
        <v>0</v>
      </c>
      <c r="C945" s="285"/>
      <c r="D945" s="286">
        <f>'パターン2-2-7-1'!G946</f>
        <v>0</v>
      </c>
      <c r="E945" s="285"/>
      <c r="F945" s="287"/>
      <c r="G945" s="288">
        <f t="shared" si="11"/>
        <v>0</v>
      </c>
    </row>
    <row r="946" spans="1:7" s="77" customFormat="1" ht="32.1" customHeight="1">
      <c r="A946" s="91"/>
      <c r="B946" s="284">
        <f>'パターン2-2-7-1'!B947</f>
        <v>0</v>
      </c>
      <c r="C946" s="285"/>
      <c r="D946" s="286">
        <f>'パターン2-2-7-1'!G947</f>
        <v>0</v>
      </c>
      <c r="E946" s="285"/>
      <c r="F946" s="287"/>
      <c r="G946" s="288">
        <f t="shared" si="11"/>
        <v>0</v>
      </c>
    </row>
    <row r="947" spans="1:7" s="77" customFormat="1" ht="32.1" customHeight="1">
      <c r="A947" s="91"/>
      <c r="B947" s="284">
        <f>'パターン2-2-7-1'!B948</f>
        <v>0</v>
      </c>
      <c r="C947" s="285"/>
      <c r="D947" s="286">
        <f>'パターン2-2-7-1'!G948</f>
        <v>0</v>
      </c>
      <c r="E947" s="285"/>
      <c r="F947" s="287"/>
      <c r="G947" s="288">
        <f t="shared" si="11"/>
        <v>0</v>
      </c>
    </row>
    <row r="948" spans="1:7" s="77" customFormat="1" ht="32.1" customHeight="1">
      <c r="A948" s="91"/>
      <c r="B948" s="284">
        <f>'パターン2-2-7-1'!B949</f>
        <v>0</v>
      </c>
      <c r="C948" s="285"/>
      <c r="D948" s="286">
        <f>'パターン2-2-7-1'!G949</f>
        <v>0</v>
      </c>
      <c r="E948" s="285"/>
      <c r="F948" s="287"/>
      <c r="G948" s="288">
        <f t="shared" si="11"/>
        <v>0</v>
      </c>
    </row>
    <row r="949" spans="1:7" s="77" customFormat="1" ht="32.1" customHeight="1">
      <c r="A949" s="91"/>
      <c r="B949" s="284">
        <f>'パターン2-2-7-1'!B950</f>
        <v>0</v>
      </c>
      <c r="C949" s="285"/>
      <c r="D949" s="286">
        <f>'パターン2-2-7-1'!G950</f>
        <v>0</v>
      </c>
      <c r="E949" s="285"/>
      <c r="F949" s="287"/>
      <c r="G949" s="288">
        <f t="shared" si="11"/>
        <v>0</v>
      </c>
    </row>
    <row r="950" spans="1:7" s="77" customFormat="1" ht="32.1" customHeight="1">
      <c r="A950" s="91"/>
      <c r="B950" s="284">
        <f>'パターン2-2-7-1'!B951</f>
        <v>0</v>
      </c>
      <c r="C950" s="285"/>
      <c r="D950" s="286">
        <f>'パターン2-2-7-1'!G951</f>
        <v>0</v>
      </c>
      <c r="E950" s="285"/>
      <c r="F950" s="287"/>
      <c r="G950" s="288">
        <f t="shared" si="11"/>
        <v>0</v>
      </c>
    </row>
    <row r="951" spans="1:7" s="77" customFormat="1" ht="32.1" customHeight="1">
      <c r="A951" s="91"/>
      <c r="B951" s="284">
        <f>'パターン2-2-7-1'!B952</f>
        <v>0</v>
      </c>
      <c r="C951" s="285"/>
      <c r="D951" s="286">
        <f>'パターン2-2-7-1'!G952</f>
        <v>0</v>
      </c>
      <c r="E951" s="285"/>
      <c r="F951" s="287"/>
      <c r="G951" s="288">
        <f t="shared" si="11"/>
        <v>0</v>
      </c>
    </row>
    <row r="952" spans="1:7" s="77" customFormat="1" ht="32.1" customHeight="1">
      <c r="A952" s="91"/>
      <c r="B952" s="284">
        <f>'パターン2-2-7-1'!B953</f>
        <v>0</v>
      </c>
      <c r="C952" s="285"/>
      <c r="D952" s="286">
        <f>'パターン2-2-7-1'!G953</f>
        <v>0</v>
      </c>
      <c r="E952" s="285"/>
      <c r="F952" s="287"/>
      <c r="G952" s="288">
        <f t="shared" si="11"/>
        <v>0</v>
      </c>
    </row>
    <row r="953" spans="1:7" s="77" customFormat="1" ht="32.1" customHeight="1">
      <c r="A953" s="91"/>
      <c r="B953" s="284">
        <f>'パターン2-2-7-1'!B954</f>
        <v>0</v>
      </c>
      <c r="C953" s="285"/>
      <c r="D953" s="286">
        <f>'パターン2-2-7-1'!G954</f>
        <v>0</v>
      </c>
      <c r="E953" s="285"/>
      <c r="F953" s="287"/>
      <c r="G953" s="288">
        <f t="shared" si="11"/>
        <v>0</v>
      </c>
    </row>
    <row r="954" spans="1:7" s="77" customFormat="1" ht="32.1" customHeight="1">
      <c r="A954" s="91"/>
      <c r="B954" s="284">
        <f>'パターン2-2-7-1'!B955</f>
        <v>0</v>
      </c>
      <c r="C954" s="285"/>
      <c r="D954" s="286">
        <f>'パターン2-2-7-1'!G955</f>
        <v>0</v>
      </c>
      <c r="E954" s="285"/>
      <c r="F954" s="287"/>
      <c r="G954" s="288">
        <f t="shared" si="11"/>
        <v>0</v>
      </c>
    </row>
    <row r="955" spans="1:7" s="77" customFormat="1" ht="32.1" customHeight="1">
      <c r="A955" s="91"/>
      <c r="B955" s="284">
        <f>'パターン2-2-7-1'!B956</f>
        <v>0</v>
      </c>
      <c r="C955" s="285"/>
      <c r="D955" s="286">
        <f>'パターン2-2-7-1'!G956</f>
        <v>0</v>
      </c>
      <c r="E955" s="285"/>
      <c r="F955" s="287"/>
      <c r="G955" s="288">
        <f t="shared" si="11"/>
        <v>0</v>
      </c>
    </row>
    <row r="956" spans="1:7" s="77" customFormat="1" ht="32.1" customHeight="1">
      <c r="A956" s="91"/>
      <c r="B956" s="284">
        <f>'パターン2-2-7-1'!B957</f>
        <v>0</v>
      </c>
      <c r="C956" s="285"/>
      <c r="D956" s="286">
        <f>'パターン2-2-7-1'!G957</f>
        <v>0</v>
      </c>
      <c r="E956" s="285"/>
      <c r="F956" s="287"/>
      <c r="G956" s="288">
        <f t="shared" si="11"/>
        <v>0</v>
      </c>
    </row>
    <row r="957" spans="1:7" s="77" customFormat="1" ht="32.1" customHeight="1">
      <c r="A957" s="91"/>
      <c r="B957" s="284">
        <f>'パターン2-2-7-1'!B958</f>
        <v>0</v>
      </c>
      <c r="C957" s="285"/>
      <c r="D957" s="286">
        <f>'パターン2-2-7-1'!G958</f>
        <v>0</v>
      </c>
      <c r="E957" s="285"/>
      <c r="F957" s="287"/>
      <c r="G957" s="288">
        <f t="shared" si="11"/>
        <v>0</v>
      </c>
    </row>
    <row r="958" spans="1:7" s="77" customFormat="1" ht="32.1" customHeight="1">
      <c r="A958" s="91"/>
      <c r="B958" s="284">
        <f>'パターン2-2-7-1'!B959</f>
        <v>0</v>
      </c>
      <c r="C958" s="285"/>
      <c r="D958" s="286">
        <f>'パターン2-2-7-1'!G959</f>
        <v>0</v>
      </c>
      <c r="E958" s="285"/>
      <c r="F958" s="287"/>
      <c r="G958" s="288">
        <f t="shared" si="11"/>
        <v>0</v>
      </c>
    </row>
    <row r="959" spans="1:7" s="77" customFormat="1" ht="32.1" customHeight="1">
      <c r="A959" s="91"/>
      <c r="B959" s="284">
        <f>'パターン2-2-7-1'!B960</f>
        <v>0</v>
      </c>
      <c r="C959" s="285"/>
      <c r="D959" s="286">
        <f>'パターン2-2-7-1'!G960</f>
        <v>0</v>
      </c>
      <c r="E959" s="285"/>
      <c r="F959" s="287"/>
      <c r="G959" s="288">
        <f t="shared" si="11"/>
        <v>0</v>
      </c>
    </row>
    <row r="960" spans="1:7" s="77" customFormat="1" ht="32.1" customHeight="1">
      <c r="A960" s="91"/>
      <c r="B960" s="284">
        <f>'パターン2-2-7-1'!B961</f>
        <v>0</v>
      </c>
      <c r="C960" s="285"/>
      <c r="D960" s="286">
        <f>'パターン2-2-7-1'!G961</f>
        <v>0</v>
      </c>
      <c r="E960" s="285"/>
      <c r="F960" s="287"/>
      <c r="G960" s="288">
        <f t="shared" si="11"/>
        <v>0</v>
      </c>
    </row>
    <row r="961" spans="1:7" s="77" customFormat="1" ht="32.1" customHeight="1">
      <c r="A961" s="91"/>
      <c r="B961" s="284">
        <f>'パターン2-2-7-1'!B962</f>
        <v>0</v>
      </c>
      <c r="C961" s="285"/>
      <c r="D961" s="286">
        <f>'パターン2-2-7-1'!G962</f>
        <v>0</v>
      </c>
      <c r="E961" s="285"/>
      <c r="F961" s="287"/>
      <c r="G961" s="288">
        <f t="shared" si="11"/>
        <v>0</v>
      </c>
    </row>
    <row r="962" spans="1:7" s="77" customFormat="1" ht="32.1" customHeight="1">
      <c r="A962" s="91"/>
      <c r="B962" s="284">
        <f>'パターン2-2-7-1'!B963</f>
        <v>0</v>
      </c>
      <c r="C962" s="285"/>
      <c r="D962" s="286">
        <f>'パターン2-2-7-1'!G963</f>
        <v>0</v>
      </c>
      <c r="E962" s="285"/>
      <c r="F962" s="287"/>
      <c r="G962" s="288">
        <f t="shared" si="11"/>
        <v>0</v>
      </c>
    </row>
    <row r="963" spans="1:7" s="77" customFormat="1" ht="32.1" customHeight="1">
      <c r="A963" s="91"/>
      <c r="B963" s="284">
        <f>'パターン2-2-7-1'!B964</f>
        <v>0</v>
      </c>
      <c r="C963" s="285"/>
      <c r="D963" s="286">
        <f>'パターン2-2-7-1'!G964</f>
        <v>0</v>
      </c>
      <c r="E963" s="285"/>
      <c r="F963" s="287"/>
      <c r="G963" s="288">
        <f t="shared" si="11"/>
        <v>0</v>
      </c>
    </row>
    <row r="964" spans="1:7" s="77" customFormat="1" ht="32.1" customHeight="1">
      <c r="A964" s="91"/>
      <c r="B964" s="284">
        <f>'パターン2-2-7-1'!B965</f>
        <v>0</v>
      </c>
      <c r="C964" s="285"/>
      <c r="D964" s="286">
        <f>'パターン2-2-7-1'!G965</f>
        <v>0</v>
      </c>
      <c r="E964" s="285"/>
      <c r="F964" s="287"/>
      <c r="G964" s="288">
        <f t="shared" si="11"/>
        <v>0</v>
      </c>
    </row>
    <row r="965" spans="1:7" s="77" customFormat="1" ht="32.1" customHeight="1">
      <c r="A965" s="91"/>
      <c r="B965" s="284">
        <f>'パターン2-2-7-1'!B966</f>
        <v>0</v>
      </c>
      <c r="C965" s="285"/>
      <c r="D965" s="286">
        <f>'パターン2-2-7-1'!G966</f>
        <v>0</v>
      </c>
      <c r="E965" s="285"/>
      <c r="F965" s="287"/>
      <c r="G965" s="288">
        <f t="shared" si="11"/>
        <v>0</v>
      </c>
    </row>
    <row r="966" spans="1:7" s="77" customFormat="1" ht="32.1" customHeight="1">
      <c r="A966" s="91"/>
      <c r="B966" s="284">
        <f>'パターン2-2-7-1'!B967</f>
        <v>0</v>
      </c>
      <c r="C966" s="285"/>
      <c r="D966" s="286">
        <f>'パターン2-2-7-1'!G967</f>
        <v>0</v>
      </c>
      <c r="E966" s="285"/>
      <c r="F966" s="287"/>
      <c r="G966" s="288">
        <f t="shared" si="11"/>
        <v>0</v>
      </c>
    </row>
    <row r="967" spans="1:7" s="77" customFormat="1" ht="32.1" customHeight="1">
      <c r="A967" s="91"/>
      <c r="B967" s="284">
        <f>'パターン2-2-7-1'!B968</f>
        <v>0</v>
      </c>
      <c r="C967" s="285"/>
      <c r="D967" s="286">
        <f>'パターン2-2-7-1'!G968</f>
        <v>0</v>
      </c>
      <c r="E967" s="285"/>
      <c r="F967" s="287"/>
      <c r="G967" s="288">
        <f t="shared" si="11"/>
        <v>0</v>
      </c>
    </row>
    <row r="968" spans="1:7" s="77" customFormat="1" ht="32.1" customHeight="1">
      <c r="A968" s="91"/>
      <c r="B968" s="284">
        <f>'パターン2-2-7-1'!B969</f>
        <v>0</v>
      </c>
      <c r="C968" s="285"/>
      <c r="D968" s="286">
        <f>'パターン2-2-7-1'!G969</f>
        <v>0</v>
      </c>
      <c r="E968" s="285"/>
      <c r="F968" s="287"/>
      <c r="G968" s="288">
        <f t="shared" si="11"/>
        <v>0</v>
      </c>
    </row>
    <row r="969" spans="1:7" s="77" customFormat="1" ht="32.1" customHeight="1">
      <c r="A969" s="91"/>
      <c r="B969" s="284">
        <f>'パターン2-2-7-1'!B970</f>
        <v>0</v>
      </c>
      <c r="C969" s="285"/>
      <c r="D969" s="286">
        <f>'パターン2-2-7-1'!G970</f>
        <v>0</v>
      </c>
      <c r="E969" s="285"/>
      <c r="F969" s="287"/>
      <c r="G969" s="288">
        <f t="shared" si="11"/>
        <v>0</v>
      </c>
    </row>
    <row r="970" spans="1:7" s="77" customFormat="1" ht="32.1" customHeight="1">
      <c r="A970" s="91"/>
      <c r="B970" s="284">
        <f>'パターン2-2-7-1'!B971</f>
        <v>0</v>
      </c>
      <c r="C970" s="285"/>
      <c r="D970" s="286">
        <f>'パターン2-2-7-1'!G971</f>
        <v>0</v>
      </c>
      <c r="E970" s="285"/>
      <c r="F970" s="287"/>
      <c r="G970" s="288">
        <f t="shared" ref="G970:G1010" si="12">D970+E970+F970-C970</f>
        <v>0</v>
      </c>
    </row>
    <row r="971" spans="1:7" s="77" customFormat="1" ht="32.1" customHeight="1">
      <c r="A971" s="91"/>
      <c r="B971" s="284">
        <f>'パターン2-2-7-1'!B972</f>
        <v>0</v>
      </c>
      <c r="C971" s="285"/>
      <c r="D971" s="286">
        <f>'パターン2-2-7-1'!G972</f>
        <v>0</v>
      </c>
      <c r="E971" s="285"/>
      <c r="F971" s="287"/>
      <c r="G971" s="288">
        <f t="shared" si="12"/>
        <v>0</v>
      </c>
    </row>
    <row r="972" spans="1:7" s="77" customFormat="1" ht="32.1" customHeight="1">
      <c r="A972" s="91"/>
      <c r="B972" s="284">
        <f>'パターン2-2-7-1'!B973</f>
        <v>0</v>
      </c>
      <c r="C972" s="285"/>
      <c r="D972" s="286">
        <f>'パターン2-2-7-1'!G973</f>
        <v>0</v>
      </c>
      <c r="E972" s="285"/>
      <c r="F972" s="287"/>
      <c r="G972" s="288">
        <f t="shared" si="12"/>
        <v>0</v>
      </c>
    </row>
    <row r="973" spans="1:7" s="77" customFormat="1" ht="32.1" customHeight="1">
      <c r="A973" s="91"/>
      <c r="B973" s="284">
        <f>'パターン2-2-7-1'!B974</f>
        <v>0</v>
      </c>
      <c r="C973" s="285"/>
      <c r="D973" s="286">
        <f>'パターン2-2-7-1'!G974</f>
        <v>0</v>
      </c>
      <c r="E973" s="285"/>
      <c r="F973" s="287"/>
      <c r="G973" s="288">
        <f t="shared" si="12"/>
        <v>0</v>
      </c>
    </row>
    <row r="974" spans="1:7" s="77" customFormat="1" ht="32.1" customHeight="1">
      <c r="A974" s="91"/>
      <c r="B974" s="284">
        <f>'パターン2-2-7-1'!B975</f>
        <v>0</v>
      </c>
      <c r="C974" s="285"/>
      <c r="D974" s="286">
        <f>'パターン2-2-7-1'!G975</f>
        <v>0</v>
      </c>
      <c r="E974" s="285"/>
      <c r="F974" s="287"/>
      <c r="G974" s="288">
        <f t="shared" si="12"/>
        <v>0</v>
      </c>
    </row>
    <row r="975" spans="1:7" s="77" customFormat="1" ht="32.1" customHeight="1">
      <c r="A975" s="91"/>
      <c r="B975" s="284">
        <f>'パターン2-2-7-1'!B976</f>
        <v>0</v>
      </c>
      <c r="C975" s="285"/>
      <c r="D975" s="286">
        <f>'パターン2-2-7-1'!G976</f>
        <v>0</v>
      </c>
      <c r="E975" s="285"/>
      <c r="F975" s="287"/>
      <c r="G975" s="288">
        <f t="shared" si="12"/>
        <v>0</v>
      </c>
    </row>
    <row r="976" spans="1:7" s="77" customFormat="1" ht="32.1" customHeight="1">
      <c r="A976" s="91"/>
      <c r="B976" s="284">
        <f>'パターン2-2-7-1'!B977</f>
        <v>0</v>
      </c>
      <c r="C976" s="285"/>
      <c r="D976" s="286">
        <f>'パターン2-2-7-1'!G977</f>
        <v>0</v>
      </c>
      <c r="E976" s="285"/>
      <c r="F976" s="287"/>
      <c r="G976" s="288">
        <f t="shared" si="12"/>
        <v>0</v>
      </c>
    </row>
    <row r="977" spans="1:7" s="77" customFormat="1" ht="32.1" customHeight="1">
      <c r="A977" s="91"/>
      <c r="B977" s="284">
        <f>'パターン2-2-7-1'!B978</f>
        <v>0</v>
      </c>
      <c r="C977" s="285"/>
      <c r="D977" s="286">
        <f>'パターン2-2-7-1'!G978</f>
        <v>0</v>
      </c>
      <c r="E977" s="285"/>
      <c r="F977" s="287"/>
      <c r="G977" s="288">
        <f t="shared" si="12"/>
        <v>0</v>
      </c>
    </row>
    <row r="978" spans="1:7" s="77" customFormat="1" ht="32.1" customHeight="1">
      <c r="A978" s="91"/>
      <c r="B978" s="284">
        <f>'パターン2-2-7-1'!B979</f>
        <v>0</v>
      </c>
      <c r="C978" s="285"/>
      <c r="D978" s="286">
        <f>'パターン2-2-7-1'!G979</f>
        <v>0</v>
      </c>
      <c r="E978" s="285"/>
      <c r="F978" s="287"/>
      <c r="G978" s="288">
        <f t="shared" si="12"/>
        <v>0</v>
      </c>
    </row>
    <row r="979" spans="1:7" s="77" customFormat="1" ht="32.1" customHeight="1">
      <c r="A979" s="91"/>
      <c r="B979" s="284">
        <f>'パターン2-2-7-1'!B980</f>
        <v>0</v>
      </c>
      <c r="C979" s="285"/>
      <c r="D979" s="286">
        <f>'パターン2-2-7-1'!G980</f>
        <v>0</v>
      </c>
      <c r="E979" s="285"/>
      <c r="F979" s="287"/>
      <c r="G979" s="288">
        <f t="shared" si="12"/>
        <v>0</v>
      </c>
    </row>
    <row r="980" spans="1:7" s="77" customFormat="1" ht="32.1" customHeight="1">
      <c r="A980" s="91"/>
      <c r="B980" s="284">
        <f>'パターン2-2-7-1'!B981</f>
        <v>0</v>
      </c>
      <c r="C980" s="285"/>
      <c r="D980" s="286">
        <f>'パターン2-2-7-1'!G981</f>
        <v>0</v>
      </c>
      <c r="E980" s="285"/>
      <c r="F980" s="287"/>
      <c r="G980" s="288">
        <f t="shared" si="12"/>
        <v>0</v>
      </c>
    </row>
    <row r="981" spans="1:7" s="77" customFormat="1" ht="32.1" customHeight="1">
      <c r="A981" s="91"/>
      <c r="B981" s="284">
        <f>'パターン2-2-7-1'!B982</f>
        <v>0</v>
      </c>
      <c r="C981" s="285"/>
      <c r="D981" s="286">
        <f>'パターン2-2-7-1'!G982</f>
        <v>0</v>
      </c>
      <c r="E981" s="285"/>
      <c r="F981" s="287"/>
      <c r="G981" s="288">
        <f t="shared" si="12"/>
        <v>0</v>
      </c>
    </row>
    <row r="982" spans="1:7" s="77" customFormat="1" ht="32.1" customHeight="1">
      <c r="A982" s="91"/>
      <c r="B982" s="284">
        <f>'パターン2-2-7-1'!B983</f>
        <v>0</v>
      </c>
      <c r="C982" s="285"/>
      <c r="D982" s="286">
        <f>'パターン2-2-7-1'!G983</f>
        <v>0</v>
      </c>
      <c r="E982" s="285"/>
      <c r="F982" s="287"/>
      <c r="G982" s="288">
        <f t="shared" si="12"/>
        <v>0</v>
      </c>
    </row>
    <row r="983" spans="1:7" s="77" customFormat="1" ht="32.1" customHeight="1">
      <c r="A983" s="91"/>
      <c r="B983" s="284">
        <f>'パターン2-2-7-1'!B984</f>
        <v>0</v>
      </c>
      <c r="C983" s="285"/>
      <c r="D983" s="286">
        <f>'パターン2-2-7-1'!G984</f>
        <v>0</v>
      </c>
      <c r="E983" s="285"/>
      <c r="F983" s="287"/>
      <c r="G983" s="288">
        <f t="shared" si="12"/>
        <v>0</v>
      </c>
    </row>
    <row r="984" spans="1:7" s="77" customFormat="1" ht="32.1" customHeight="1">
      <c r="A984" s="91"/>
      <c r="B984" s="284">
        <f>'パターン2-2-7-1'!B985</f>
        <v>0</v>
      </c>
      <c r="C984" s="285"/>
      <c r="D984" s="286">
        <f>'パターン2-2-7-1'!G985</f>
        <v>0</v>
      </c>
      <c r="E984" s="285"/>
      <c r="F984" s="287"/>
      <c r="G984" s="288">
        <f t="shared" si="12"/>
        <v>0</v>
      </c>
    </row>
    <row r="985" spans="1:7" s="77" customFormat="1" ht="32.1" customHeight="1">
      <c r="A985" s="91"/>
      <c r="B985" s="284">
        <f>'パターン2-2-7-1'!B986</f>
        <v>0</v>
      </c>
      <c r="C985" s="285"/>
      <c r="D985" s="286">
        <f>'パターン2-2-7-1'!G986</f>
        <v>0</v>
      </c>
      <c r="E985" s="285"/>
      <c r="F985" s="287"/>
      <c r="G985" s="288">
        <f t="shared" si="12"/>
        <v>0</v>
      </c>
    </row>
    <row r="986" spans="1:7" s="77" customFormat="1" ht="32.1" customHeight="1">
      <c r="A986" s="91"/>
      <c r="B986" s="284">
        <f>'パターン2-2-7-1'!B987</f>
        <v>0</v>
      </c>
      <c r="C986" s="285"/>
      <c r="D986" s="286">
        <f>'パターン2-2-7-1'!G987</f>
        <v>0</v>
      </c>
      <c r="E986" s="285"/>
      <c r="F986" s="287"/>
      <c r="G986" s="288">
        <f t="shared" si="12"/>
        <v>0</v>
      </c>
    </row>
    <row r="987" spans="1:7" s="77" customFormat="1" ht="32.1" customHeight="1">
      <c r="A987" s="91"/>
      <c r="B987" s="284">
        <f>'パターン2-2-7-1'!B988</f>
        <v>0</v>
      </c>
      <c r="C987" s="285"/>
      <c r="D987" s="286">
        <f>'パターン2-2-7-1'!G988</f>
        <v>0</v>
      </c>
      <c r="E987" s="285"/>
      <c r="F987" s="287"/>
      <c r="G987" s="288">
        <f t="shared" si="12"/>
        <v>0</v>
      </c>
    </row>
    <row r="988" spans="1:7" s="77" customFormat="1" ht="32.1" customHeight="1">
      <c r="A988" s="91"/>
      <c r="B988" s="284">
        <f>'パターン2-2-7-1'!B989</f>
        <v>0</v>
      </c>
      <c r="C988" s="285"/>
      <c r="D988" s="286">
        <f>'パターン2-2-7-1'!G989</f>
        <v>0</v>
      </c>
      <c r="E988" s="285"/>
      <c r="F988" s="287"/>
      <c r="G988" s="288">
        <f t="shared" si="12"/>
        <v>0</v>
      </c>
    </row>
    <row r="989" spans="1:7" s="77" customFormat="1" ht="32.1" customHeight="1">
      <c r="A989" s="91"/>
      <c r="B989" s="284">
        <f>'パターン2-2-7-1'!B990</f>
        <v>0</v>
      </c>
      <c r="C989" s="285"/>
      <c r="D989" s="286">
        <f>'パターン2-2-7-1'!G990</f>
        <v>0</v>
      </c>
      <c r="E989" s="285"/>
      <c r="F989" s="287"/>
      <c r="G989" s="288">
        <f t="shared" si="12"/>
        <v>0</v>
      </c>
    </row>
    <row r="990" spans="1:7" s="77" customFormat="1" ht="32.1" customHeight="1">
      <c r="A990" s="91"/>
      <c r="B990" s="284">
        <f>'パターン2-2-7-1'!B991</f>
        <v>0</v>
      </c>
      <c r="C990" s="285"/>
      <c r="D990" s="286">
        <f>'パターン2-2-7-1'!G991</f>
        <v>0</v>
      </c>
      <c r="E990" s="285"/>
      <c r="F990" s="287"/>
      <c r="G990" s="288">
        <f t="shared" si="12"/>
        <v>0</v>
      </c>
    </row>
    <row r="991" spans="1:7" s="77" customFormat="1" ht="32.1" customHeight="1">
      <c r="A991" s="91"/>
      <c r="B991" s="284">
        <f>'パターン2-2-7-1'!B992</f>
        <v>0</v>
      </c>
      <c r="C991" s="285"/>
      <c r="D991" s="286">
        <f>'パターン2-2-7-1'!G992</f>
        <v>0</v>
      </c>
      <c r="E991" s="285"/>
      <c r="F991" s="287"/>
      <c r="G991" s="288">
        <f t="shared" si="12"/>
        <v>0</v>
      </c>
    </row>
    <row r="992" spans="1:7" s="77" customFormat="1" ht="32.1" customHeight="1">
      <c r="A992" s="91"/>
      <c r="B992" s="284">
        <f>'パターン2-2-7-1'!B993</f>
        <v>0</v>
      </c>
      <c r="C992" s="285"/>
      <c r="D992" s="286">
        <f>'パターン2-2-7-1'!G993</f>
        <v>0</v>
      </c>
      <c r="E992" s="285"/>
      <c r="F992" s="287"/>
      <c r="G992" s="288">
        <f t="shared" si="12"/>
        <v>0</v>
      </c>
    </row>
    <row r="993" spans="1:7" s="77" customFormat="1" ht="32.1" customHeight="1">
      <c r="A993" s="91"/>
      <c r="B993" s="284">
        <f>'パターン2-2-7-1'!B994</f>
        <v>0</v>
      </c>
      <c r="C993" s="285"/>
      <c r="D993" s="286">
        <f>'パターン2-2-7-1'!G994</f>
        <v>0</v>
      </c>
      <c r="E993" s="285"/>
      <c r="F993" s="287"/>
      <c r="G993" s="288">
        <f t="shared" si="12"/>
        <v>0</v>
      </c>
    </row>
    <row r="994" spans="1:7" s="77" customFormat="1" ht="32.1" customHeight="1">
      <c r="A994" s="91"/>
      <c r="B994" s="284">
        <f>'パターン2-2-7-1'!B995</f>
        <v>0</v>
      </c>
      <c r="C994" s="285"/>
      <c r="D994" s="286">
        <f>'パターン2-2-7-1'!G995</f>
        <v>0</v>
      </c>
      <c r="E994" s="285"/>
      <c r="F994" s="287"/>
      <c r="G994" s="288">
        <f t="shared" si="12"/>
        <v>0</v>
      </c>
    </row>
    <row r="995" spans="1:7" s="77" customFormat="1" ht="32.1" customHeight="1">
      <c r="A995" s="91"/>
      <c r="B995" s="284">
        <f>'パターン2-2-7-1'!B996</f>
        <v>0</v>
      </c>
      <c r="C995" s="285"/>
      <c r="D995" s="286">
        <f>'パターン2-2-7-1'!G996</f>
        <v>0</v>
      </c>
      <c r="E995" s="285"/>
      <c r="F995" s="287"/>
      <c r="G995" s="288">
        <f t="shared" si="12"/>
        <v>0</v>
      </c>
    </row>
    <row r="996" spans="1:7" s="77" customFormat="1" ht="32.1" customHeight="1">
      <c r="A996" s="91"/>
      <c r="B996" s="284">
        <f>'パターン2-2-7-1'!B997</f>
        <v>0</v>
      </c>
      <c r="C996" s="285"/>
      <c r="D996" s="286">
        <f>'パターン2-2-7-1'!G997</f>
        <v>0</v>
      </c>
      <c r="E996" s="285"/>
      <c r="F996" s="287"/>
      <c r="G996" s="288">
        <f t="shared" si="12"/>
        <v>0</v>
      </c>
    </row>
    <row r="997" spans="1:7" s="77" customFormat="1" ht="32.1" customHeight="1">
      <c r="A997" s="91"/>
      <c r="B997" s="284">
        <f>'パターン2-2-7-1'!B998</f>
        <v>0</v>
      </c>
      <c r="C997" s="285"/>
      <c r="D997" s="286">
        <f>'パターン2-2-7-1'!G998</f>
        <v>0</v>
      </c>
      <c r="E997" s="285"/>
      <c r="F997" s="287"/>
      <c r="G997" s="288">
        <f t="shared" si="12"/>
        <v>0</v>
      </c>
    </row>
    <row r="998" spans="1:7" s="77" customFormat="1" ht="32.1" customHeight="1">
      <c r="A998" s="91"/>
      <c r="B998" s="284">
        <f>'パターン2-2-7-1'!B999</f>
        <v>0</v>
      </c>
      <c r="C998" s="285"/>
      <c r="D998" s="286">
        <f>'パターン2-2-7-1'!G999</f>
        <v>0</v>
      </c>
      <c r="E998" s="285"/>
      <c r="F998" s="287"/>
      <c r="G998" s="288">
        <f t="shared" si="12"/>
        <v>0</v>
      </c>
    </row>
    <row r="999" spans="1:7" s="77" customFormat="1" ht="32.1" customHeight="1">
      <c r="A999" s="91"/>
      <c r="B999" s="284">
        <f>'パターン2-2-7-1'!B1000</f>
        <v>0</v>
      </c>
      <c r="C999" s="285"/>
      <c r="D999" s="286">
        <f>'パターン2-2-7-1'!G1000</f>
        <v>0</v>
      </c>
      <c r="E999" s="285"/>
      <c r="F999" s="287"/>
      <c r="G999" s="288">
        <f t="shared" si="12"/>
        <v>0</v>
      </c>
    </row>
    <row r="1000" spans="1:7" s="77" customFormat="1" ht="32.1" customHeight="1">
      <c r="A1000" s="91"/>
      <c r="B1000" s="284">
        <f>'パターン2-2-7-1'!B1001</f>
        <v>0</v>
      </c>
      <c r="C1000" s="285"/>
      <c r="D1000" s="286">
        <f>'パターン2-2-7-1'!G1001</f>
        <v>0</v>
      </c>
      <c r="E1000" s="285"/>
      <c r="F1000" s="287"/>
      <c r="G1000" s="288">
        <f t="shared" si="12"/>
        <v>0</v>
      </c>
    </row>
    <row r="1001" spans="1:7" s="77" customFormat="1" ht="32.1" customHeight="1">
      <c r="A1001" s="91"/>
      <c r="B1001" s="284">
        <f>'パターン2-2-7-1'!B1002</f>
        <v>0</v>
      </c>
      <c r="C1001" s="285"/>
      <c r="D1001" s="286">
        <f>'パターン2-2-7-1'!G1002</f>
        <v>0</v>
      </c>
      <c r="E1001" s="285"/>
      <c r="F1001" s="287"/>
      <c r="G1001" s="288">
        <f t="shared" si="12"/>
        <v>0</v>
      </c>
    </row>
    <row r="1002" spans="1:7" s="77" customFormat="1" ht="32.1" customHeight="1">
      <c r="A1002" s="91"/>
      <c r="B1002" s="284">
        <f>'パターン2-2-7-1'!B1003</f>
        <v>0</v>
      </c>
      <c r="C1002" s="285"/>
      <c r="D1002" s="286">
        <f>'パターン2-2-7-1'!G1003</f>
        <v>0</v>
      </c>
      <c r="E1002" s="285"/>
      <c r="F1002" s="287"/>
      <c r="G1002" s="288">
        <f t="shared" si="12"/>
        <v>0</v>
      </c>
    </row>
    <row r="1003" spans="1:7" s="77" customFormat="1" ht="32.1" customHeight="1">
      <c r="A1003" s="91"/>
      <c r="B1003" s="284">
        <f>'パターン2-2-7-1'!B1004</f>
        <v>0</v>
      </c>
      <c r="C1003" s="285"/>
      <c r="D1003" s="286">
        <f>'パターン2-2-7-1'!G1004</f>
        <v>0</v>
      </c>
      <c r="E1003" s="285"/>
      <c r="F1003" s="287"/>
      <c r="G1003" s="288">
        <f t="shared" si="12"/>
        <v>0</v>
      </c>
    </row>
    <row r="1004" spans="1:7" s="77" customFormat="1" ht="32.1" customHeight="1">
      <c r="A1004" s="91"/>
      <c r="B1004" s="284">
        <f>'パターン2-2-7-1'!B1005</f>
        <v>0</v>
      </c>
      <c r="C1004" s="285"/>
      <c r="D1004" s="286">
        <f>'パターン2-2-7-1'!G1005</f>
        <v>0</v>
      </c>
      <c r="E1004" s="285"/>
      <c r="F1004" s="287"/>
      <c r="G1004" s="288">
        <f t="shared" si="12"/>
        <v>0</v>
      </c>
    </row>
    <row r="1005" spans="1:7" s="77" customFormat="1" ht="32.1" customHeight="1">
      <c r="A1005" s="91"/>
      <c r="B1005" s="284">
        <f>'パターン2-2-7-1'!B1006</f>
        <v>0</v>
      </c>
      <c r="C1005" s="285"/>
      <c r="D1005" s="286">
        <f>'パターン2-2-7-1'!G1006</f>
        <v>0</v>
      </c>
      <c r="E1005" s="285"/>
      <c r="F1005" s="287"/>
      <c r="G1005" s="288">
        <f t="shared" si="12"/>
        <v>0</v>
      </c>
    </row>
    <row r="1006" spans="1:7" s="77" customFormat="1" ht="32.1" customHeight="1">
      <c r="A1006" s="91"/>
      <c r="B1006" s="284">
        <f>'パターン2-2-7-1'!B1007</f>
        <v>0</v>
      </c>
      <c r="C1006" s="285"/>
      <c r="D1006" s="286">
        <f>'パターン2-2-7-1'!G1007</f>
        <v>0</v>
      </c>
      <c r="E1006" s="285"/>
      <c r="F1006" s="287"/>
      <c r="G1006" s="288">
        <f t="shared" si="12"/>
        <v>0</v>
      </c>
    </row>
    <row r="1007" spans="1:7" s="77" customFormat="1" ht="32.1" customHeight="1">
      <c r="A1007" s="91"/>
      <c r="B1007" s="284">
        <f>'パターン2-2-7-1'!B1008</f>
        <v>0</v>
      </c>
      <c r="C1007" s="285"/>
      <c r="D1007" s="286">
        <f>'パターン2-2-7-1'!G1008</f>
        <v>0</v>
      </c>
      <c r="E1007" s="285"/>
      <c r="F1007" s="287"/>
      <c r="G1007" s="288">
        <f t="shared" si="12"/>
        <v>0</v>
      </c>
    </row>
    <row r="1008" spans="1:7" s="77" customFormat="1" ht="32.1" customHeight="1">
      <c r="A1008" s="91"/>
      <c r="B1008" s="284">
        <f>'パターン2-2-7-1'!B1009</f>
        <v>0</v>
      </c>
      <c r="C1008" s="285"/>
      <c r="D1008" s="286">
        <f>'パターン2-2-7-1'!G1009</f>
        <v>0</v>
      </c>
      <c r="E1008" s="285"/>
      <c r="F1008" s="287"/>
      <c r="G1008" s="288">
        <f t="shared" si="12"/>
        <v>0</v>
      </c>
    </row>
    <row r="1009" spans="1:8" s="77" customFormat="1" ht="32.1" customHeight="1">
      <c r="A1009" s="91"/>
      <c r="B1009" s="284">
        <f>'パターン2-2-7-1'!B1010</f>
        <v>0</v>
      </c>
      <c r="C1009" s="285"/>
      <c r="D1009" s="286">
        <f>'パターン2-2-7-1'!G1010</f>
        <v>0</v>
      </c>
      <c r="E1009" s="285"/>
      <c r="F1009" s="287"/>
      <c r="G1009" s="288">
        <f t="shared" si="12"/>
        <v>0</v>
      </c>
    </row>
    <row r="1010" spans="1:8" s="77" customFormat="1" ht="32.1" customHeight="1" thickBot="1">
      <c r="A1010" s="91"/>
      <c r="B1010" s="260">
        <f>'パターン2-2-7-1'!B1011</f>
        <v>0</v>
      </c>
      <c r="C1010" s="131"/>
      <c r="D1010" s="132">
        <f>'パターン2-2-7-1'!G1011</f>
        <v>0</v>
      </c>
      <c r="E1010" s="131"/>
      <c r="F1010" s="133"/>
      <c r="G1010" s="134">
        <f t="shared" si="12"/>
        <v>0</v>
      </c>
    </row>
    <row r="1011" spans="1:8" s="77" customFormat="1" ht="3.75" customHeight="1">
      <c r="A1011" s="91"/>
      <c r="B1011" s="91"/>
      <c r="C1011" s="92"/>
      <c r="D1011" s="92"/>
      <c r="E1011" s="92"/>
      <c r="G1011" s="93"/>
      <c r="H1011" s="94"/>
    </row>
  </sheetData>
  <sheetProtection sheet="1" objects="1" scenarios="1"/>
  <mergeCells count="8">
    <mergeCell ref="B9:B10"/>
    <mergeCell ref="C9:G9"/>
    <mergeCell ref="B7:B8"/>
    <mergeCell ref="C7:C8"/>
    <mergeCell ref="D7:D8"/>
    <mergeCell ref="E7:E8"/>
    <mergeCell ref="F7:F8"/>
    <mergeCell ref="G7:G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sheetPr>
  <dimension ref="B1:G30"/>
  <sheetViews>
    <sheetView showGridLines="0" zoomScaleNormal="100" zoomScaleSheetLayoutView="100" workbookViewId="0">
      <selection activeCell="D9" sqref="D9"/>
    </sheetView>
  </sheetViews>
  <sheetFormatPr defaultRowHeight="15.75"/>
  <cols>
    <col min="1" max="1" width="0.75" style="1" customWidth="1"/>
    <col min="2" max="2" width="11.125" style="1" customWidth="1"/>
    <col min="3" max="3" width="51.875" style="1" bestFit="1" customWidth="1"/>
    <col min="4" max="6" width="20.625" style="1" customWidth="1"/>
    <col min="7" max="7" width="0.875" style="1" customWidth="1"/>
    <col min="8" max="16384" width="9" style="1"/>
  </cols>
  <sheetData>
    <row r="1" spans="2:7" ht="5.25" customHeight="1"/>
    <row r="2" spans="2:7" ht="21">
      <c r="B2" s="353" t="s">
        <v>61</v>
      </c>
      <c r="C2" s="2"/>
      <c r="D2" s="2"/>
      <c r="E2" s="2"/>
      <c r="F2" s="3"/>
      <c r="G2" s="2"/>
    </row>
    <row r="3" spans="2:7">
      <c r="B3" s="2"/>
      <c r="C3" s="2"/>
      <c r="D3" s="2"/>
      <c r="E3" s="2"/>
      <c r="F3" s="3"/>
      <c r="G3" s="2"/>
    </row>
    <row r="4" spans="2:7">
      <c r="B4" s="2" t="str">
        <f>'パターン2-1'!$B$31&amp;"に、類似制度で実際に支払った「掛金等」、受け取った「補填金等」を入力し、"</f>
        <v>平成28年に、類似制度で実際に支払った「掛金等」、受け取った「補填金等」を入力し、</v>
      </c>
      <c r="C4" s="2"/>
      <c r="D4" s="2"/>
      <c r="E4" s="2"/>
      <c r="G4" s="2"/>
    </row>
    <row r="5" spans="2:7">
      <c r="B5" s="2" t="s">
        <v>62</v>
      </c>
      <c r="C5" s="2"/>
      <c r="D5" s="2"/>
      <c r="E5" s="2"/>
      <c r="F5" s="2"/>
      <c r="G5" s="2"/>
    </row>
    <row r="6" spans="2:7" ht="5.25" customHeight="1">
      <c r="B6" s="2"/>
      <c r="C6" s="2"/>
      <c r="D6" s="2"/>
      <c r="E6" s="2"/>
      <c r="F6" s="2"/>
      <c r="G6" s="2"/>
    </row>
    <row r="7" spans="2:7" ht="16.5" customHeight="1">
      <c r="B7" s="2"/>
      <c r="C7" s="2"/>
      <c r="D7" s="2"/>
      <c r="E7" s="3" t="s">
        <v>63</v>
      </c>
      <c r="G7" s="2"/>
    </row>
    <row r="8" spans="2:7" ht="16.5" thickBot="1">
      <c r="B8" s="2" t="s">
        <v>64</v>
      </c>
      <c r="C8" s="2"/>
      <c r="D8" s="95" t="s">
        <v>347</v>
      </c>
      <c r="E8" s="95" t="s">
        <v>65</v>
      </c>
      <c r="G8" s="2"/>
    </row>
    <row r="9" spans="2:7" ht="34.5" customHeight="1" thickBot="1">
      <c r="B9" s="440" t="s">
        <v>66</v>
      </c>
      <c r="C9" s="96" t="s">
        <v>25</v>
      </c>
      <c r="D9" s="108"/>
      <c r="E9" s="108"/>
      <c r="G9" s="2"/>
    </row>
    <row r="10" spans="2:7" ht="34.5" customHeight="1" thickBot="1">
      <c r="B10" s="441"/>
      <c r="C10" s="96" t="s">
        <v>26</v>
      </c>
      <c r="D10" s="108"/>
      <c r="E10" s="108"/>
      <c r="G10" s="2"/>
    </row>
    <row r="11" spans="2:7" ht="34.5" customHeight="1" thickBot="1">
      <c r="B11" s="441"/>
      <c r="C11" s="97" t="s">
        <v>67</v>
      </c>
      <c r="D11" s="108"/>
      <c r="E11" s="108"/>
      <c r="G11" s="2"/>
    </row>
    <row r="12" spans="2:7" ht="34.5" customHeight="1" thickBot="1">
      <c r="B12" s="442"/>
      <c r="C12" s="97" t="s">
        <v>138</v>
      </c>
      <c r="D12" s="108"/>
      <c r="E12" s="108"/>
      <c r="G12" s="2"/>
    </row>
    <row r="13" spans="2:7" ht="34.5" customHeight="1" thickBot="1">
      <c r="B13" s="443" t="s">
        <v>68</v>
      </c>
      <c r="C13" s="444"/>
      <c r="D13" s="108"/>
      <c r="E13" s="108"/>
      <c r="G13" s="2"/>
    </row>
    <row r="14" spans="2:7" ht="34.5" customHeight="1" thickBot="1">
      <c r="B14" s="440" t="s">
        <v>69</v>
      </c>
      <c r="C14" s="97" t="s">
        <v>70</v>
      </c>
      <c r="D14" s="108"/>
      <c r="E14" s="108"/>
      <c r="G14" s="2"/>
    </row>
    <row r="15" spans="2:7" ht="34.5" customHeight="1" thickBot="1">
      <c r="B15" s="445"/>
      <c r="C15" s="97" t="s">
        <v>71</v>
      </c>
      <c r="D15" s="108"/>
      <c r="E15" s="108"/>
      <c r="G15" s="2"/>
    </row>
    <row r="16" spans="2:7" ht="34.5" customHeight="1" thickBot="1">
      <c r="B16" s="445"/>
      <c r="C16" s="97" t="s">
        <v>72</v>
      </c>
      <c r="D16" s="108"/>
      <c r="E16" s="108"/>
      <c r="G16" s="2"/>
    </row>
    <row r="17" spans="2:7" ht="34.5" customHeight="1" thickBot="1">
      <c r="B17" s="446"/>
      <c r="C17" s="97" t="s">
        <v>73</v>
      </c>
      <c r="D17" s="108"/>
      <c r="E17" s="108"/>
      <c r="G17" s="2"/>
    </row>
    <row r="18" spans="2:7" ht="7.5" customHeight="1">
      <c r="B18" s="2"/>
      <c r="C18" s="2"/>
      <c r="D18" s="2"/>
      <c r="E18" s="2"/>
      <c r="F18" s="2"/>
      <c r="G18" s="2"/>
    </row>
    <row r="19" spans="2:7">
      <c r="B19" s="351" t="s">
        <v>348</v>
      </c>
      <c r="C19" s="2"/>
      <c r="D19" s="2"/>
      <c r="E19" s="2"/>
      <c r="F19" s="2"/>
      <c r="G19" s="2"/>
    </row>
    <row r="20" spans="2:7" ht="16.5" customHeight="1">
      <c r="B20" s="2"/>
      <c r="C20" s="2"/>
      <c r="D20" s="2"/>
      <c r="E20" s="2"/>
      <c r="G20" s="2"/>
    </row>
    <row r="21" spans="2:7">
      <c r="B21" s="2"/>
      <c r="C21" s="2"/>
      <c r="D21" s="2"/>
      <c r="E21" s="2"/>
      <c r="F21" s="2"/>
      <c r="G21" s="2"/>
    </row>
    <row r="22" spans="2:7">
      <c r="B22" s="2"/>
      <c r="C22" s="2"/>
      <c r="D22" s="2"/>
      <c r="E22" s="2"/>
      <c r="F22" s="2"/>
      <c r="G22" s="2"/>
    </row>
    <row r="23" spans="2:7">
      <c r="B23" s="2"/>
      <c r="C23" s="2"/>
      <c r="D23" s="2"/>
      <c r="E23" s="2"/>
      <c r="F23" s="2"/>
      <c r="G23" s="2"/>
    </row>
    <row r="24" spans="2:7">
      <c r="B24" s="2"/>
      <c r="C24" s="2"/>
      <c r="D24" s="2"/>
      <c r="E24" s="2"/>
      <c r="F24" s="2"/>
      <c r="G24" s="2"/>
    </row>
    <row r="25" spans="2:7" ht="16.5" customHeight="1">
      <c r="B25" s="2"/>
      <c r="C25" s="2"/>
      <c r="D25" s="2"/>
      <c r="E25" s="2"/>
      <c r="F25" s="2"/>
      <c r="G25" s="2"/>
    </row>
    <row r="26" spans="2:7">
      <c r="B26" s="2"/>
      <c r="C26" s="2"/>
      <c r="D26" s="2"/>
      <c r="E26" s="2"/>
      <c r="F26" s="2"/>
      <c r="G26" s="2"/>
    </row>
    <row r="27" spans="2:7">
      <c r="B27" s="2"/>
      <c r="C27" s="2"/>
      <c r="D27" s="2"/>
      <c r="E27" s="2"/>
      <c r="F27" s="2"/>
      <c r="G27" s="2"/>
    </row>
    <row r="28" spans="2:7">
      <c r="B28" s="2"/>
      <c r="C28" s="2"/>
      <c r="D28" s="2"/>
      <c r="E28" s="2"/>
      <c r="F28" s="2"/>
      <c r="G28" s="2"/>
    </row>
    <row r="29" spans="2:7">
      <c r="B29" s="2"/>
      <c r="C29" s="2"/>
      <c r="D29" s="2"/>
      <c r="E29" s="2"/>
      <c r="F29" s="2"/>
      <c r="G29" s="2"/>
    </row>
    <row r="30" spans="2:7" ht="5.25" customHeight="1">
      <c r="B30" s="2"/>
      <c r="C30" s="2"/>
      <c r="D30" s="2"/>
      <c r="E30" s="2"/>
      <c r="F30" s="2"/>
      <c r="G30" s="2"/>
    </row>
  </sheetData>
  <sheetProtection sheet="1" objects="1" scenarios="1"/>
  <mergeCells count="3">
    <mergeCell ref="B9:B12"/>
    <mergeCell ref="B13:C13"/>
    <mergeCell ref="B14:B17"/>
  </mergeCells>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tint="0.79998168889431442"/>
  </sheetPr>
  <dimension ref="B1:C14"/>
  <sheetViews>
    <sheetView showGridLines="0" zoomScaleNormal="100" zoomScaleSheetLayoutView="100" workbookViewId="0"/>
  </sheetViews>
  <sheetFormatPr defaultRowHeight="15.75"/>
  <cols>
    <col min="1" max="1" width="0.625" style="343" customWidth="1"/>
    <col min="2" max="2" width="125.625" style="343" customWidth="1"/>
    <col min="3" max="3" width="0.875" style="343" customWidth="1"/>
    <col min="4" max="16384" width="9" style="343"/>
  </cols>
  <sheetData>
    <row r="1" spans="2:3" ht="3" customHeight="1"/>
    <row r="2" spans="2:3" ht="18" customHeight="1">
      <c r="B2" s="344" t="s">
        <v>255</v>
      </c>
    </row>
    <row r="3" spans="2:3" ht="21">
      <c r="B3" s="355" t="s">
        <v>254</v>
      </c>
      <c r="C3" s="74"/>
    </row>
    <row r="4" spans="2:3" ht="78" customHeight="1">
      <c r="B4" s="345" t="s">
        <v>364</v>
      </c>
      <c r="C4" s="74"/>
    </row>
    <row r="5" spans="2:3" ht="9.75" customHeight="1">
      <c r="B5" s="74"/>
      <c r="C5" s="74"/>
    </row>
    <row r="6" spans="2:3" ht="21">
      <c r="B6" s="356" t="s">
        <v>301</v>
      </c>
      <c r="C6" s="74"/>
    </row>
    <row r="7" spans="2:3" ht="141" customHeight="1">
      <c r="B7" s="346" t="s">
        <v>365</v>
      </c>
      <c r="C7" s="74"/>
    </row>
    <row r="8" spans="2:3" ht="9" customHeight="1">
      <c r="B8" s="74"/>
      <c r="C8" s="74"/>
    </row>
    <row r="9" spans="2:3" ht="21">
      <c r="B9" s="356" t="s">
        <v>39</v>
      </c>
      <c r="C9" s="74"/>
    </row>
    <row r="10" spans="2:3" ht="247.5" customHeight="1">
      <c r="B10" s="346" t="s">
        <v>368</v>
      </c>
      <c r="C10" s="74"/>
    </row>
    <row r="11" spans="2:3" ht="3.75" customHeight="1">
      <c r="B11" s="74"/>
      <c r="C11" s="74"/>
    </row>
    <row r="12" spans="2:3">
      <c r="B12" s="343" t="s">
        <v>352</v>
      </c>
    </row>
    <row r="13" spans="2:3" ht="37.5" customHeight="1">
      <c r="B13" s="347" t="s">
        <v>353</v>
      </c>
    </row>
    <row r="14" spans="2:3" ht="5.25" customHeight="1">
      <c r="B14" s="74"/>
      <c r="C14" s="74"/>
    </row>
  </sheetData>
  <sheetProtection sheet="1" objects="1" scenarios="1"/>
  <phoneticPr fontId="7"/>
  <pageMargins left="0.70866141732283472" right="0.70866141732283472" top="0.74803149606299213" bottom="0.74803149606299213" header="0.31496062992125984" footer="0.31496062992125984"/>
  <pageSetup paperSize="9" scale="85"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5" tint="0.59999389629810485"/>
  </sheetPr>
  <dimension ref="B1:M24"/>
  <sheetViews>
    <sheetView showGridLines="0" zoomScaleNormal="100" zoomScaleSheetLayoutView="100" workbookViewId="0"/>
  </sheetViews>
  <sheetFormatPr defaultRowHeight="15.75"/>
  <cols>
    <col min="1" max="1" width="0.75" style="23" customWidth="1"/>
    <col min="2" max="2" width="13.125" style="23" customWidth="1"/>
    <col min="3" max="3" width="12.125" style="23" customWidth="1"/>
    <col min="4" max="4" width="13.375" style="23" customWidth="1"/>
    <col min="5" max="5" width="12.125" style="23" customWidth="1"/>
    <col min="6" max="6" width="0.625" style="23" customWidth="1"/>
    <col min="7" max="10" width="12.125" style="23" customWidth="1"/>
    <col min="11" max="11" width="0.75" style="23" customWidth="1"/>
    <col min="12" max="12" width="12.75" style="23" customWidth="1"/>
    <col min="13" max="13" width="15" style="23" customWidth="1"/>
    <col min="14" max="14" width="0.875" style="23" customWidth="1"/>
    <col min="15" max="16384" width="9" style="23"/>
  </cols>
  <sheetData>
    <row r="1" spans="2:13" ht="5.25" customHeight="1"/>
    <row r="2" spans="2:13" ht="21">
      <c r="B2" s="353" t="s">
        <v>10</v>
      </c>
    </row>
    <row r="4" spans="2:13" ht="21.75" customHeight="1" thickBot="1">
      <c r="B4" s="251" t="str">
        <f>" ○"&amp;'パターン2-1'!$B$31&amp;"の試算結果概要"</f>
        <v xml:space="preserve"> ○平成28年の試算結果概要</v>
      </c>
    </row>
    <row r="5" spans="2:13" ht="21.75" customHeight="1">
      <c r="B5" s="50" t="str">
        <f>IF(L17="",'パターン2-メッセージ'!B2,IF(L17&gt;0,'パターン2-メッセージ'!B3,IF(L17&lt;0,'パターン2-メッセージ'!B4,'パターン2-メッセージ'!B5)))</f>
        <v>　・保険料等は、収入保険が0円となりました。</v>
      </c>
      <c r="C5" s="29"/>
      <c r="D5" s="29"/>
      <c r="E5" s="29"/>
      <c r="F5" s="29"/>
      <c r="G5" s="29"/>
      <c r="H5" s="29"/>
      <c r="I5" s="29"/>
      <c r="J5" s="29"/>
      <c r="K5" s="29"/>
      <c r="L5" s="30"/>
    </row>
    <row r="6" spans="2:13" ht="21.75" customHeight="1" thickBot="1">
      <c r="B6" s="51" t="str">
        <f>IF(L23="",'パターン2-メッセージ'!B6,IF(L23&gt;0,'パターン2-メッセージ'!B7,IF(L23&lt;0,'パターン2-メッセージ'!B8,'パターン2-メッセージ'!B9)))</f>
        <v>　・保険金等は、収入保険が0円となりました。</v>
      </c>
      <c r="C6" s="31"/>
      <c r="D6" s="31"/>
      <c r="E6" s="31"/>
      <c r="F6" s="31"/>
      <c r="G6" s="31"/>
      <c r="H6" s="31"/>
      <c r="I6" s="31"/>
      <c r="J6" s="31"/>
      <c r="K6" s="31"/>
      <c r="L6" s="32"/>
    </row>
    <row r="7" spans="2:13" ht="6" customHeight="1">
      <c r="B7" s="24"/>
    </row>
    <row r="8" spans="2:13">
      <c r="B8" s="23" t="s">
        <v>4</v>
      </c>
    </row>
    <row r="10" spans="2:13">
      <c r="B10" s="251" t="s">
        <v>284</v>
      </c>
    </row>
    <row r="11" spans="2:13">
      <c r="B11" s="2" t="s">
        <v>285</v>
      </c>
    </row>
    <row r="12" spans="2:13" ht="4.5" customHeight="1"/>
    <row r="13" spans="2:13">
      <c r="B13" s="66" t="s">
        <v>34</v>
      </c>
      <c r="C13" s="66"/>
      <c r="D13" s="98"/>
      <c r="E13" s="98"/>
      <c r="L13" s="65" t="s">
        <v>33</v>
      </c>
      <c r="M13" s="65"/>
    </row>
    <row r="14" spans="2:13">
      <c r="B14" s="451" t="s">
        <v>282</v>
      </c>
      <c r="C14" s="451"/>
      <c r="D14" s="451"/>
      <c r="E14" s="451"/>
      <c r="G14" s="447" t="s">
        <v>32</v>
      </c>
      <c r="H14" s="448"/>
      <c r="I14" s="448"/>
      <c r="J14" s="449"/>
      <c r="L14" s="253" t="s">
        <v>6</v>
      </c>
    </row>
    <row r="15" spans="2:13" ht="102.75" customHeight="1">
      <c r="B15" s="199" t="s">
        <v>117</v>
      </c>
      <c r="C15" s="199" t="s">
        <v>154</v>
      </c>
      <c r="D15" s="199" t="s">
        <v>155</v>
      </c>
      <c r="E15" s="199" t="s">
        <v>156</v>
      </c>
      <c r="F15" s="59"/>
      <c r="G15" s="200" t="s">
        <v>74</v>
      </c>
      <c r="H15" s="200" t="s">
        <v>75</v>
      </c>
      <c r="I15" s="200" t="s">
        <v>76</v>
      </c>
      <c r="J15" s="200" t="s">
        <v>157</v>
      </c>
      <c r="K15" s="59"/>
      <c r="L15" s="200" t="s">
        <v>158</v>
      </c>
    </row>
    <row r="16" spans="2:13" s="27" customFormat="1" ht="16.5" thickBot="1">
      <c r="B16" s="34" t="s">
        <v>37</v>
      </c>
      <c r="C16" s="34" t="s">
        <v>77</v>
      </c>
      <c r="D16" s="34" t="s">
        <v>167</v>
      </c>
      <c r="E16" s="36" t="s">
        <v>118</v>
      </c>
      <c r="G16" s="34" t="s">
        <v>119</v>
      </c>
      <c r="H16" s="34" t="s">
        <v>120</v>
      </c>
      <c r="I16" s="34" t="s">
        <v>121</v>
      </c>
      <c r="J16" s="36" t="s">
        <v>122</v>
      </c>
      <c r="K16" s="25"/>
      <c r="L16" s="36" t="s">
        <v>123</v>
      </c>
    </row>
    <row r="17" spans="2:13" s="26" customFormat="1" ht="24" customHeight="1" thickBot="1">
      <c r="B17" s="33">
        <f>'パターン2-1'!B26</f>
        <v>0</v>
      </c>
      <c r="C17" s="33">
        <f>B17*0.8*0.9*0.01</f>
        <v>0</v>
      </c>
      <c r="D17" s="35">
        <f>B17*0.1*0.9/4</f>
        <v>0</v>
      </c>
      <c r="E17" s="37">
        <f>C17+D17</f>
        <v>0</v>
      </c>
      <c r="G17" s="33">
        <f>SUM('パターン2-3'!D9:D12)</f>
        <v>0</v>
      </c>
      <c r="H17" s="33">
        <f>'パターン2-3'!D13</f>
        <v>0</v>
      </c>
      <c r="I17" s="33">
        <f>SUM('パターン2-3'!D14:D17)</f>
        <v>0</v>
      </c>
      <c r="J17" s="37">
        <f>SUM(G17:I17)</f>
        <v>0</v>
      </c>
      <c r="L17" s="37" t="str">
        <f>IF(J17&gt;0,J17-E17,"")</f>
        <v/>
      </c>
    </row>
    <row r="18" spans="2:13" ht="5.25" customHeight="1"/>
    <row r="19" spans="2:13">
      <c r="B19" s="59" t="s">
        <v>5</v>
      </c>
      <c r="L19" s="65" t="s">
        <v>33</v>
      </c>
      <c r="M19" s="65"/>
    </row>
    <row r="20" spans="2:13">
      <c r="B20" s="450" t="s">
        <v>283</v>
      </c>
      <c r="C20" s="450"/>
      <c r="D20" s="450"/>
      <c r="E20" s="450"/>
      <c r="G20" s="447" t="s">
        <v>32</v>
      </c>
      <c r="H20" s="448"/>
      <c r="I20" s="448"/>
      <c r="J20" s="449"/>
      <c r="L20" s="253" t="s">
        <v>6</v>
      </c>
    </row>
    <row r="21" spans="2:13" ht="102.75" customHeight="1">
      <c r="B21" s="200" t="str">
        <f>"過去の"&amp;CHAR(10)&amp;"収入金額"&amp;CHAR(10)&amp;"("&amp;'パターン2-1'!$B$31&amp;")"</f>
        <v>過去の
収入金額
(平成28年)</v>
      </c>
      <c r="C21" s="200" t="s">
        <v>124</v>
      </c>
      <c r="D21" s="200" t="s">
        <v>139</v>
      </c>
      <c r="E21" s="200" t="s">
        <v>321</v>
      </c>
      <c r="F21" s="59"/>
      <c r="G21" s="200" t="s">
        <v>78</v>
      </c>
      <c r="H21" s="200" t="s">
        <v>68</v>
      </c>
      <c r="I21" s="200" t="s">
        <v>36</v>
      </c>
      <c r="J21" s="200" t="s">
        <v>330</v>
      </c>
      <c r="K21" s="59"/>
      <c r="L21" s="200" t="s">
        <v>333</v>
      </c>
    </row>
    <row r="22" spans="2:13" s="25" customFormat="1" ht="16.5" thickBot="1">
      <c r="B22" s="34" t="s">
        <v>314</v>
      </c>
      <c r="C22" s="34" t="s">
        <v>38</v>
      </c>
      <c r="D22" s="34" t="s">
        <v>317</v>
      </c>
      <c r="E22" s="36" t="s">
        <v>319</v>
      </c>
      <c r="G22" s="34" t="s">
        <v>322</v>
      </c>
      <c r="H22" s="34" t="s">
        <v>324</v>
      </c>
      <c r="I22" s="34" t="s">
        <v>326</v>
      </c>
      <c r="J22" s="36" t="s">
        <v>328</v>
      </c>
      <c r="L22" s="36" t="s">
        <v>331</v>
      </c>
    </row>
    <row r="23" spans="2:13" s="26" customFormat="1" ht="24" customHeight="1" thickBot="1">
      <c r="B23" s="33">
        <f>'パターン2-1'!B35</f>
        <v>0</v>
      </c>
      <c r="C23" s="33">
        <f>'パターン2-1'!C35</f>
        <v>0</v>
      </c>
      <c r="D23" s="35">
        <f>'パターン2-1'!D35</f>
        <v>0</v>
      </c>
      <c r="E23" s="37">
        <f>'パターン2-1'!E35</f>
        <v>0</v>
      </c>
      <c r="G23" s="33">
        <f>SUM('パターン2-3'!E9:E12)</f>
        <v>0</v>
      </c>
      <c r="H23" s="33">
        <f>'パターン2-3'!E13</f>
        <v>0</v>
      </c>
      <c r="I23" s="33">
        <f>SUM('パターン2-3'!E14:E17)</f>
        <v>0</v>
      </c>
      <c r="J23" s="37">
        <f>SUM(G23:I23)</f>
        <v>0</v>
      </c>
      <c r="L23" s="37" t="str">
        <f>IF(J23&gt;0,J23-E23,"")</f>
        <v/>
      </c>
    </row>
    <row r="24" spans="2:13" ht="6.75" customHeight="1"/>
  </sheetData>
  <sheetProtection sheet="1" objects="1" scenarios="1"/>
  <mergeCells count="4">
    <mergeCell ref="G14:J14"/>
    <mergeCell ref="G20:J20"/>
    <mergeCell ref="B20:E20"/>
    <mergeCell ref="B14:E14"/>
  </mergeCells>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sheetPr>
  <dimension ref="A1:S32"/>
  <sheetViews>
    <sheetView showGridLines="0" zoomScaleNormal="100" zoomScaleSheetLayoutView="100" workbookViewId="0">
      <selection activeCell="D25" sqref="D25"/>
    </sheetView>
  </sheetViews>
  <sheetFormatPr defaultRowHeight="15" customHeight="1"/>
  <cols>
    <col min="1" max="1" width="0.5" style="5" customWidth="1"/>
    <col min="2" max="5" width="15" style="5" customWidth="1"/>
    <col min="6" max="6" width="15" style="6" customWidth="1"/>
    <col min="7" max="7" width="15.125" style="6" bestFit="1" customWidth="1"/>
    <col min="8" max="8" width="17.25" style="6" bestFit="1" customWidth="1"/>
    <col min="9" max="9" width="16.875" style="5" customWidth="1"/>
    <col min="10" max="10" width="7.25" style="5" customWidth="1"/>
    <col min="11" max="16384" width="9" style="5"/>
  </cols>
  <sheetData>
    <row r="1" spans="1:8" ht="5.25" customHeight="1">
      <c r="F1" s="5"/>
      <c r="G1" s="5"/>
      <c r="H1" s="5"/>
    </row>
    <row r="2" spans="1:8" ht="21">
      <c r="B2" s="357" t="s">
        <v>303</v>
      </c>
      <c r="E2" s="8"/>
      <c r="F2" s="8"/>
      <c r="G2" s="5"/>
      <c r="H2" s="5"/>
    </row>
    <row r="3" spans="1:8" ht="15.75" customHeight="1">
      <c r="B3" s="8"/>
      <c r="C3" s="8"/>
      <c r="D3" s="8"/>
      <c r="E3" s="8"/>
      <c r="F3" s="8"/>
      <c r="G3" s="8"/>
      <c r="H3" s="8"/>
    </row>
    <row r="4" spans="1:8" ht="15.75" customHeight="1">
      <c r="A4" s="9"/>
      <c r="F4" s="5"/>
      <c r="G4" s="5"/>
      <c r="H4" s="5"/>
    </row>
    <row r="5" spans="1:8" s="6" customFormat="1" ht="15.75" customHeight="1">
      <c r="A5" s="13"/>
      <c r="B5" s="254" t="s">
        <v>288</v>
      </c>
      <c r="G5" s="5"/>
      <c r="H5" s="5"/>
    </row>
    <row r="6" spans="1:8" ht="15.75" customHeight="1">
      <c r="A6" s="10"/>
      <c r="B6" s="7" t="s">
        <v>287</v>
      </c>
      <c r="C6" s="7"/>
      <c r="D6" s="7"/>
      <c r="E6" s="7"/>
      <c r="F6" s="7"/>
      <c r="G6" s="7"/>
      <c r="H6" s="7"/>
    </row>
    <row r="7" spans="1:8" s="12" customFormat="1" ht="41.1" customHeight="1">
      <c r="A7" s="11"/>
      <c r="B7" s="7"/>
      <c r="C7" s="7"/>
      <c r="D7" s="7"/>
      <c r="E7" s="7"/>
      <c r="F7" s="7"/>
      <c r="G7" s="7"/>
      <c r="H7" s="7"/>
    </row>
    <row r="8" spans="1:8" s="12" customFormat="1" ht="41.1" customHeight="1">
      <c r="A8" s="11"/>
      <c r="B8" s="7"/>
      <c r="C8" s="7"/>
      <c r="D8" s="7"/>
      <c r="E8" s="7"/>
      <c r="F8" s="7"/>
      <c r="G8" s="7"/>
      <c r="H8" s="7"/>
    </row>
    <row r="9" spans="1:8" s="12" customFormat="1" ht="15.75" customHeight="1">
      <c r="A9" s="11"/>
      <c r="B9" s="7"/>
      <c r="C9" s="7"/>
      <c r="D9" s="7"/>
      <c r="E9" s="7"/>
      <c r="F9" s="7"/>
      <c r="G9" s="7"/>
      <c r="H9" s="7"/>
    </row>
    <row r="10" spans="1:8" s="6" customFormat="1" ht="22.5" customHeight="1">
      <c r="A10" s="13"/>
      <c r="B10" s="7"/>
      <c r="C10" s="7"/>
      <c r="D10" s="7"/>
      <c r="E10" s="7"/>
      <c r="F10" s="7"/>
      <c r="G10" s="7"/>
      <c r="H10" s="7"/>
    </row>
    <row r="11" spans="1:8" s="6" customFormat="1" ht="15.75">
      <c r="A11" s="13"/>
      <c r="B11" s="7"/>
      <c r="C11" s="7"/>
      <c r="D11" s="7"/>
      <c r="E11" s="7"/>
      <c r="F11" s="7"/>
      <c r="G11" s="7"/>
      <c r="H11" s="7"/>
    </row>
    <row r="12" spans="1:8" s="6" customFormat="1" ht="41.1" customHeight="1">
      <c r="A12" s="13"/>
      <c r="B12" s="7"/>
      <c r="C12" s="7"/>
      <c r="D12" s="7"/>
      <c r="E12" s="7"/>
      <c r="F12" s="7"/>
      <c r="G12" s="7"/>
      <c r="H12" s="7"/>
    </row>
    <row r="13" spans="1:8" s="6" customFormat="1" ht="41.1" customHeight="1">
      <c r="A13" s="13"/>
      <c r="B13" s="7"/>
      <c r="C13" s="7"/>
      <c r="D13" s="7"/>
      <c r="E13" s="7"/>
      <c r="F13" s="7"/>
      <c r="G13" s="7"/>
      <c r="H13" s="7"/>
    </row>
    <row r="14" spans="1:8" s="6" customFormat="1" ht="15.75" customHeight="1">
      <c r="A14" s="13"/>
      <c r="B14" s="7"/>
      <c r="C14" s="7"/>
      <c r="D14" s="7"/>
      <c r="E14" s="7"/>
      <c r="F14" s="7"/>
      <c r="G14" s="7"/>
      <c r="H14" s="7"/>
    </row>
    <row r="15" spans="1:8" s="6" customFormat="1" ht="15.75" customHeight="1">
      <c r="A15" s="13"/>
      <c r="B15" s="7"/>
      <c r="C15" s="7"/>
      <c r="D15" s="7"/>
      <c r="E15" s="7"/>
      <c r="F15" s="7"/>
      <c r="G15" s="7"/>
      <c r="H15" s="7"/>
    </row>
    <row r="16" spans="1:8" s="6" customFormat="1" ht="15.75">
      <c r="A16" s="13"/>
      <c r="B16" s="7"/>
      <c r="C16" s="19"/>
      <c r="D16" s="19"/>
      <c r="E16" s="19"/>
      <c r="F16" s="19"/>
      <c r="G16" s="7"/>
      <c r="H16" s="7"/>
    </row>
    <row r="17" spans="1:19" s="6" customFormat="1" ht="41.1" customHeight="1">
      <c r="A17" s="13"/>
      <c r="B17" s="19"/>
      <c r="C17" s="19"/>
      <c r="D17" s="19"/>
      <c r="E17" s="19"/>
      <c r="F17" s="19"/>
      <c r="G17" s="7"/>
      <c r="H17" s="7"/>
    </row>
    <row r="18" spans="1:19" s="6" customFormat="1" ht="15.75">
      <c r="A18" s="13"/>
      <c r="B18" s="252" t="s">
        <v>286</v>
      </c>
      <c r="C18" s="19"/>
      <c r="D18" s="19"/>
      <c r="E18" s="19"/>
      <c r="F18" s="19"/>
      <c r="G18" s="7"/>
      <c r="H18" s="7"/>
      <c r="I18" s="14"/>
      <c r="J18" s="14"/>
      <c r="K18" s="14"/>
      <c r="L18" s="14"/>
      <c r="M18" s="14"/>
      <c r="N18" s="14"/>
      <c r="O18" s="14"/>
      <c r="P18" s="14"/>
      <c r="Q18" s="14"/>
      <c r="R18" s="14"/>
      <c r="S18" s="14"/>
    </row>
    <row r="19" spans="1:19" s="6" customFormat="1" ht="15.75">
      <c r="A19" s="13"/>
      <c r="B19" s="75" t="s">
        <v>298</v>
      </c>
      <c r="C19" s="15"/>
      <c r="D19" s="15"/>
      <c r="E19" s="15"/>
      <c r="F19" s="15"/>
      <c r="G19" s="15"/>
      <c r="I19" s="17"/>
      <c r="J19" s="17"/>
      <c r="K19" s="17"/>
      <c r="L19" s="17"/>
      <c r="M19" s="17"/>
      <c r="N19" s="18"/>
      <c r="O19" s="18"/>
      <c r="P19" s="18"/>
      <c r="Q19" s="18"/>
    </row>
    <row r="20" spans="1:19" ht="15" customHeight="1">
      <c r="A20" s="10"/>
      <c r="B20" s="10"/>
      <c r="C20" s="10"/>
      <c r="D20" s="10"/>
      <c r="E20" s="10"/>
      <c r="F20" s="13"/>
      <c r="G20" s="13"/>
      <c r="I20" s="19"/>
      <c r="J20" s="19"/>
      <c r="K20" s="19"/>
      <c r="L20" s="19"/>
      <c r="M20" s="19"/>
      <c r="N20" s="7"/>
      <c r="O20" s="7"/>
      <c r="P20" s="7"/>
      <c r="Q20" s="7"/>
    </row>
    <row r="21" spans="1:19" s="6" customFormat="1" ht="15" customHeight="1">
      <c r="B21" s="20"/>
      <c r="C21" s="20"/>
      <c r="D21" s="20"/>
      <c r="E21" s="20"/>
      <c r="F21" s="20"/>
      <c r="G21" s="20"/>
      <c r="H21" s="20"/>
    </row>
    <row r="22" spans="1:19" s="6" customFormat="1" ht="15" customHeight="1">
      <c r="B22" s="20"/>
      <c r="C22" s="20"/>
      <c r="D22" s="20"/>
      <c r="E22" s="20"/>
      <c r="F22" s="20"/>
      <c r="G22" s="20"/>
      <c r="H22" s="20"/>
    </row>
    <row r="23" spans="1:19" s="6" customFormat="1" ht="15" customHeight="1">
      <c r="B23" s="20"/>
      <c r="C23" s="20"/>
      <c r="D23" s="20"/>
      <c r="E23" s="20"/>
      <c r="F23" s="20"/>
      <c r="G23" s="20"/>
      <c r="H23" s="20"/>
    </row>
    <row r="24" spans="1:19" s="6" customFormat="1" ht="15" customHeight="1">
      <c r="B24" s="20"/>
      <c r="C24" s="20"/>
      <c r="D24" s="20"/>
      <c r="E24" s="20"/>
      <c r="F24" s="20"/>
      <c r="G24" s="20"/>
      <c r="H24" s="20"/>
    </row>
    <row r="27" spans="1:19" s="6" customFormat="1" ht="15" customHeight="1">
      <c r="B27" s="21"/>
      <c r="C27" s="21"/>
      <c r="D27" s="21"/>
      <c r="E27" s="21"/>
      <c r="F27" s="21"/>
      <c r="G27" s="21"/>
      <c r="H27" s="21"/>
    </row>
    <row r="28" spans="1:19" s="6" customFormat="1" ht="15" customHeight="1">
      <c r="B28" s="21"/>
      <c r="C28" s="21"/>
      <c r="D28" s="21"/>
      <c r="E28" s="21"/>
      <c r="F28" s="21"/>
      <c r="G28" s="21"/>
      <c r="H28" s="21"/>
    </row>
    <row r="29" spans="1:19" s="6" customFormat="1" ht="15" customHeight="1">
      <c r="B29" s="21"/>
      <c r="C29" s="21"/>
      <c r="D29" s="21"/>
      <c r="E29" s="21"/>
      <c r="F29" s="21"/>
      <c r="G29" s="21"/>
      <c r="H29" s="21"/>
    </row>
    <row r="30" spans="1:19" s="6" customFormat="1" ht="15" customHeight="1">
      <c r="B30" s="21"/>
      <c r="C30" s="21"/>
      <c r="D30" s="21"/>
      <c r="E30" s="21"/>
      <c r="F30" s="21"/>
      <c r="G30" s="21"/>
      <c r="H30" s="21"/>
    </row>
    <row r="31" spans="1:19" s="6" customFormat="1" ht="15" customHeight="1">
      <c r="B31" s="21"/>
      <c r="C31" s="21"/>
      <c r="D31" s="21"/>
      <c r="E31" s="21"/>
      <c r="F31" s="21"/>
      <c r="G31" s="21"/>
      <c r="H31" s="21"/>
    </row>
    <row r="32" spans="1:19" s="6" customFormat="1" ht="15" customHeight="1">
      <c r="B32" s="21"/>
      <c r="C32" s="21"/>
      <c r="D32" s="21"/>
      <c r="E32" s="21"/>
      <c r="F32" s="21"/>
      <c r="G32" s="21"/>
      <c r="H32" s="21"/>
    </row>
  </sheetData>
  <sheetProtection sheet="1" objects="1" scenarios="1"/>
  <phoneticPr fontId="7"/>
  <pageMargins left="0.70866141732283472" right="0.70866141732283472" top="0.74803149606299213" bottom="0.74803149606299213" header="0.31496062992125984" footer="0.31496062992125984"/>
  <pageSetup paperSize="9" scale="93"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sheetPr>
  <dimension ref="A1:J1016"/>
  <sheetViews>
    <sheetView showGridLines="0" zoomScaleNormal="100" zoomScaleSheetLayoutView="100" workbookViewId="0">
      <pane ySplit="15" topLeftCell="A16" activePane="bottomLeft" state="frozen"/>
      <selection pane="bottomLeft"/>
    </sheetView>
  </sheetViews>
  <sheetFormatPr defaultRowHeight="15" customHeight="1"/>
  <cols>
    <col min="1" max="1" width="0.5" style="5" customWidth="1"/>
    <col min="2" max="2" width="15" style="60" customWidth="1"/>
    <col min="3" max="4" width="14.5" style="6" customWidth="1"/>
    <col min="5" max="6" width="14.5" style="5" customWidth="1"/>
    <col min="7" max="7" width="17.25" style="5" customWidth="1"/>
    <col min="8" max="8" width="11.625" style="5" customWidth="1"/>
    <col min="9" max="9" width="11.5" style="5" customWidth="1"/>
    <col min="10" max="10" width="16.875" style="5" customWidth="1"/>
    <col min="11" max="11" width="0.5" style="5" customWidth="1"/>
    <col min="12" max="16384" width="9" style="5"/>
  </cols>
  <sheetData>
    <row r="1" spans="1:10" ht="5.25" customHeight="1">
      <c r="B1" s="5"/>
    </row>
    <row r="2" spans="1:10" ht="21">
      <c r="B2" s="357" t="s">
        <v>300</v>
      </c>
      <c r="C2" s="5"/>
      <c r="D2" s="5"/>
    </row>
    <row r="3" spans="1:10" ht="15.75" customHeight="1">
      <c r="B3" s="8"/>
      <c r="C3" s="8"/>
      <c r="D3" s="22"/>
    </row>
    <row r="4" spans="1:10" ht="15.75" customHeight="1">
      <c r="B4" s="254" t="s">
        <v>289</v>
      </c>
      <c r="C4" s="8"/>
      <c r="D4" s="22"/>
    </row>
    <row r="5" spans="1:10" ht="15.75" customHeight="1">
      <c r="B5" s="5" t="s">
        <v>373</v>
      </c>
      <c r="C5" s="8"/>
      <c r="D5" s="22"/>
    </row>
    <row r="6" spans="1:10" ht="15.75" customHeight="1">
      <c r="B6" s="5" t="s">
        <v>374</v>
      </c>
      <c r="C6" s="8"/>
      <c r="D6" s="22"/>
    </row>
    <row r="7" spans="1:10" ht="15.75" customHeight="1">
      <c r="B7" s="5" t="s">
        <v>375</v>
      </c>
      <c r="C7" s="8"/>
      <c r="D7" s="22"/>
    </row>
    <row r="8" spans="1:10" ht="15.75" customHeight="1">
      <c r="B8" s="5" t="s">
        <v>376</v>
      </c>
      <c r="C8" s="8"/>
      <c r="D8" s="22"/>
    </row>
    <row r="9" spans="1:10" ht="16.5" thickBot="1">
      <c r="A9" s="10"/>
      <c r="B9" s="10"/>
      <c r="C9" s="153"/>
      <c r="D9" s="153"/>
      <c r="E9" s="6"/>
      <c r="F9" s="153"/>
      <c r="G9" s="6"/>
      <c r="H9" s="153"/>
      <c r="I9" s="153"/>
      <c r="J9" s="154"/>
    </row>
    <row r="10" spans="1:10" s="12" customFormat="1" ht="20.100000000000001" customHeight="1">
      <c r="A10" s="11"/>
      <c r="B10" s="452" t="s">
        <v>0</v>
      </c>
      <c r="C10" s="460" t="s">
        <v>1</v>
      </c>
      <c r="D10" s="461"/>
      <c r="E10" s="457"/>
      <c r="F10" s="460" t="s">
        <v>233</v>
      </c>
      <c r="G10" s="457"/>
      <c r="H10" s="457" t="s">
        <v>128</v>
      </c>
      <c r="I10" s="458"/>
      <c r="J10" s="459"/>
    </row>
    <row r="11" spans="1:10" s="12" customFormat="1" ht="47.25">
      <c r="A11" s="11"/>
      <c r="B11" s="453"/>
      <c r="C11" s="201" t="s">
        <v>132</v>
      </c>
      <c r="D11" s="201" t="s">
        <v>235</v>
      </c>
      <c r="E11" s="202" t="s">
        <v>2</v>
      </c>
      <c r="F11" s="225" t="s">
        <v>232</v>
      </c>
      <c r="G11" s="225" t="s">
        <v>234</v>
      </c>
      <c r="H11" s="203" t="s">
        <v>129</v>
      </c>
      <c r="I11" s="204" t="s">
        <v>130</v>
      </c>
      <c r="J11" s="205" t="s">
        <v>236</v>
      </c>
    </row>
    <row r="12" spans="1:10" s="12" customFormat="1" ht="32.25" customHeight="1">
      <c r="A12" s="11"/>
      <c r="B12" s="226" t="s">
        <v>231</v>
      </c>
      <c r="C12" s="217" t="s">
        <v>228</v>
      </c>
      <c r="D12" s="217" t="s">
        <v>229</v>
      </c>
      <c r="E12" s="218" t="s">
        <v>170</v>
      </c>
      <c r="F12" s="217" t="s">
        <v>230</v>
      </c>
      <c r="G12" s="222" t="s">
        <v>133</v>
      </c>
      <c r="H12" s="218" t="s">
        <v>290</v>
      </c>
      <c r="I12" s="218" t="s">
        <v>291</v>
      </c>
      <c r="J12" s="220" t="s">
        <v>164</v>
      </c>
    </row>
    <row r="13" spans="1:10" s="12" customFormat="1" ht="20.100000000000001" customHeight="1">
      <c r="A13" s="11"/>
      <c r="B13" s="241"/>
      <c r="C13" s="219" t="s">
        <v>175</v>
      </c>
      <c r="D13" s="219" t="s">
        <v>176</v>
      </c>
      <c r="E13" s="219" t="s">
        <v>177</v>
      </c>
      <c r="F13" s="219" t="s">
        <v>179</v>
      </c>
      <c r="G13" s="223" t="s">
        <v>178</v>
      </c>
      <c r="H13" s="219"/>
      <c r="I13" s="219"/>
      <c r="J13" s="221" t="s">
        <v>178</v>
      </c>
    </row>
    <row r="14" spans="1:10" s="12" customFormat="1" ht="20.100000000000001" customHeight="1">
      <c r="A14" s="11"/>
      <c r="B14" s="462"/>
      <c r="C14" s="454" t="s">
        <v>131</v>
      </c>
      <c r="D14" s="455"/>
      <c r="E14" s="455"/>
      <c r="F14" s="455"/>
      <c r="G14" s="455"/>
      <c r="H14" s="455"/>
      <c r="I14" s="455"/>
      <c r="J14" s="456"/>
    </row>
    <row r="15" spans="1:10" s="55" customFormat="1" ht="30" customHeight="1" thickBot="1">
      <c r="A15" s="53"/>
      <c r="B15" s="463"/>
      <c r="C15" s="139"/>
      <c r="D15" s="135"/>
      <c r="E15" s="135"/>
      <c r="F15" s="135"/>
      <c r="G15" s="67">
        <f>SUM(G16:G1015)</f>
        <v>0</v>
      </c>
      <c r="H15" s="148"/>
      <c r="I15" s="135"/>
      <c r="J15" s="68">
        <f>SUM(J16:J1015)</f>
        <v>0</v>
      </c>
    </row>
    <row r="16" spans="1:10" s="6" customFormat="1" ht="32.1" customHeight="1" thickTop="1">
      <c r="A16" s="13"/>
      <c r="B16" s="289"/>
      <c r="C16" s="290"/>
      <c r="D16" s="291"/>
      <c r="E16" s="292">
        <f>C16*D16/10</f>
        <v>0</v>
      </c>
      <c r="F16" s="293"/>
      <c r="G16" s="292">
        <f>E16*F16</f>
        <v>0</v>
      </c>
      <c r="H16" s="294">
        <v>0</v>
      </c>
      <c r="I16" s="295">
        <v>0</v>
      </c>
      <c r="J16" s="149">
        <f>E16*(1-H16)*F16*(1-I16)</f>
        <v>0</v>
      </c>
    </row>
    <row r="17" spans="1:10" s="6" customFormat="1" ht="32.1" customHeight="1">
      <c r="A17" s="13"/>
      <c r="B17" s="296"/>
      <c r="C17" s="297"/>
      <c r="D17" s="298"/>
      <c r="E17" s="299">
        <f>C17*D17/10</f>
        <v>0</v>
      </c>
      <c r="F17" s="300"/>
      <c r="G17" s="299">
        <f t="shared" ref="G17:G80" si="0">E17*F17</f>
        <v>0</v>
      </c>
      <c r="H17" s="301">
        <v>0</v>
      </c>
      <c r="I17" s="302">
        <v>0</v>
      </c>
      <c r="J17" s="150">
        <f t="shared" ref="J17:J80" si="1">E17*(1-H17)*F17*(1-I17)</f>
        <v>0</v>
      </c>
    </row>
    <row r="18" spans="1:10" s="6" customFormat="1" ht="32.1" customHeight="1">
      <c r="A18" s="13"/>
      <c r="B18" s="296"/>
      <c r="C18" s="297"/>
      <c r="D18" s="298"/>
      <c r="E18" s="299">
        <f t="shared" ref="E18" si="2">C18*D18/10</f>
        <v>0</v>
      </c>
      <c r="F18" s="300"/>
      <c r="G18" s="299">
        <f t="shared" si="0"/>
        <v>0</v>
      </c>
      <c r="H18" s="301">
        <v>0</v>
      </c>
      <c r="I18" s="302">
        <v>0</v>
      </c>
      <c r="J18" s="150">
        <f t="shared" si="1"/>
        <v>0</v>
      </c>
    </row>
    <row r="19" spans="1:10" s="6" customFormat="1" ht="32.1" customHeight="1">
      <c r="A19" s="13"/>
      <c r="B19" s="296"/>
      <c r="C19" s="297"/>
      <c r="D19" s="298"/>
      <c r="E19" s="299">
        <f>C19*D19/10</f>
        <v>0</v>
      </c>
      <c r="F19" s="300"/>
      <c r="G19" s="299">
        <f t="shared" si="0"/>
        <v>0</v>
      </c>
      <c r="H19" s="301">
        <v>0</v>
      </c>
      <c r="I19" s="302">
        <v>0</v>
      </c>
      <c r="J19" s="150">
        <f t="shared" si="1"/>
        <v>0</v>
      </c>
    </row>
    <row r="20" spans="1:10" s="6" customFormat="1" ht="32.1" customHeight="1">
      <c r="A20" s="13"/>
      <c r="B20" s="296"/>
      <c r="C20" s="297"/>
      <c r="D20" s="298"/>
      <c r="E20" s="299">
        <f t="shared" ref="E20:E29" si="3">C20*D20/10</f>
        <v>0</v>
      </c>
      <c r="F20" s="300"/>
      <c r="G20" s="299">
        <f t="shared" si="0"/>
        <v>0</v>
      </c>
      <c r="H20" s="301">
        <v>0</v>
      </c>
      <c r="I20" s="302">
        <v>0</v>
      </c>
      <c r="J20" s="150">
        <f t="shared" si="1"/>
        <v>0</v>
      </c>
    </row>
    <row r="21" spans="1:10" s="6" customFormat="1" ht="32.1" customHeight="1">
      <c r="A21" s="13"/>
      <c r="B21" s="296"/>
      <c r="C21" s="297"/>
      <c r="D21" s="298"/>
      <c r="E21" s="299">
        <f t="shared" si="3"/>
        <v>0</v>
      </c>
      <c r="F21" s="300"/>
      <c r="G21" s="299">
        <f t="shared" si="0"/>
        <v>0</v>
      </c>
      <c r="H21" s="301">
        <v>0</v>
      </c>
      <c r="I21" s="302">
        <v>0</v>
      </c>
      <c r="J21" s="150">
        <f t="shared" si="1"/>
        <v>0</v>
      </c>
    </row>
    <row r="22" spans="1:10" s="6" customFormat="1" ht="32.1" customHeight="1">
      <c r="A22" s="13"/>
      <c r="B22" s="296"/>
      <c r="C22" s="297"/>
      <c r="D22" s="298"/>
      <c r="E22" s="299">
        <f t="shared" si="3"/>
        <v>0</v>
      </c>
      <c r="F22" s="300"/>
      <c r="G22" s="299">
        <f t="shared" si="0"/>
        <v>0</v>
      </c>
      <c r="H22" s="301">
        <v>0</v>
      </c>
      <c r="I22" s="302">
        <v>0</v>
      </c>
      <c r="J22" s="150">
        <f t="shared" si="1"/>
        <v>0</v>
      </c>
    </row>
    <row r="23" spans="1:10" s="6" customFormat="1" ht="32.1" customHeight="1">
      <c r="A23" s="13"/>
      <c r="B23" s="296"/>
      <c r="C23" s="297"/>
      <c r="D23" s="298"/>
      <c r="E23" s="299">
        <f t="shared" si="3"/>
        <v>0</v>
      </c>
      <c r="F23" s="300"/>
      <c r="G23" s="299">
        <f t="shared" si="0"/>
        <v>0</v>
      </c>
      <c r="H23" s="301">
        <v>0</v>
      </c>
      <c r="I23" s="302">
        <v>0</v>
      </c>
      <c r="J23" s="150">
        <f t="shared" si="1"/>
        <v>0</v>
      </c>
    </row>
    <row r="24" spans="1:10" s="6" customFormat="1" ht="32.1" customHeight="1">
      <c r="A24" s="13"/>
      <c r="B24" s="296"/>
      <c r="C24" s="297"/>
      <c r="D24" s="298"/>
      <c r="E24" s="299">
        <f t="shared" si="3"/>
        <v>0</v>
      </c>
      <c r="F24" s="300"/>
      <c r="G24" s="299">
        <f t="shared" si="0"/>
        <v>0</v>
      </c>
      <c r="H24" s="301">
        <v>0</v>
      </c>
      <c r="I24" s="302">
        <v>0</v>
      </c>
      <c r="J24" s="150">
        <f t="shared" si="1"/>
        <v>0</v>
      </c>
    </row>
    <row r="25" spans="1:10" s="6" customFormat="1" ht="32.1" customHeight="1">
      <c r="A25" s="13"/>
      <c r="B25" s="296"/>
      <c r="C25" s="297"/>
      <c r="D25" s="298"/>
      <c r="E25" s="299">
        <f t="shared" si="3"/>
        <v>0</v>
      </c>
      <c r="F25" s="300"/>
      <c r="G25" s="299">
        <f t="shared" si="0"/>
        <v>0</v>
      </c>
      <c r="H25" s="301">
        <v>0</v>
      </c>
      <c r="I25" s="302">
        <v>0</v>
      </c>
      <c r="J25" s="150">
        <f t="shared" si="1"/>
        <v>0</v>
      </c>
    </row>
    <row r="26" spans="1:10" s="6" customFormat="1" ht="32.1" customHeight="1">
      <c r="A26" s="13"/>
      <c r="B26" s="296"/>
      <c r="C26" s="297"/>
      <c r="D26" s="298"/>
      <c r="E26" s="299">
        <f t="shared" si="3"/>
        <v>0</v>
      </c>
      <c r="F26" s="300"/>
      <c r="G26" s="299">
        <f t="shared" si="0"/>
        <v>0</v>
      </c>
      <c r="H26" s="301">
        <v>0</v>
      </c>
      <c r="I26" s="302">
        <v>0</v>
      </c>
      <c r="J26" s="150">
        <f t="shared" si="1"/>
        <v>0</v>
      </c>
    </row>
    <row r="27" spans="1:10" s="6" customFormat="1" ht="32.1" customHeight="1">
      <c r="A27" s="13"/>
      <c r="B27" s="296"/>
      <c r="C27" s="297"/>
      <c r="D27" s="298"/>
      <c r="E27" s="299">
        <f t="shared" si="3"/>
        <v>0</v>
      </c>
      <c r="F27" s="300"/>
      <c r="G27" s="299">
        <f t="shared" si="0"/>
        <v>0</v>
      </c>
      <c r="H27" s="301">
        <v>0</v>
      </c>
      <c r="I27" s="302">
        <v>0</v>
      </c>
      <c r="J27" s="150">
        <f t="shared" si="1"/>
        <v>0</v>
      </c>
    </row>
    <row r="28" spans="1:10" s="6" customFormat="1" ht="32.1" customHeight="1">
      <c r="A28" s="13"/>
      <c r="B28" s="296"/>
      <c r="C28" s="297"/>
      <c r="D28" s="298"/>
      <c r="E28" s="299">
        <f t="shared" si="3"/>
        <v>0</v>
      </c>
      <c r="F28" s="300"/>
      <c r="G28" s="299">
        <f t="shared" si="0"/>
        <v>0</v>
      </c>
      <c r="H28" s="301">
        <v>0</v>
      </c>
      <c r="I28" s="302">
        <v>0</v>
      </c>
      <c r="J28" s="150">
        <f t="shared" si="1"/>
        <v>0</v>
      </c>
    </row>
    <row r="29" spans="1:10" s="6" customFormat="1" ht="32.1" customHeight="1">
      <c r="A29" s="13"/>
      <c r="B29" s="296"/>
      <c r="C29" s="297"/>
      <c r="D29" s="298"/>
      <c r="E29" s="299">
        <f t="shared" si="3"/>
        <v>0</v>
      </c>
      <c r="F29" s="300"/>
      <c r="G29" s="299">
        <f t="shared" si="0"/>
        <v>0</v>
      </c>
      <c r="H29" s="301">
        <v>0</v>
      </c>
      <c r="I29" s="302">
        <v>0</v>
      </c>
      <c r="J29" s="150">
        <f t="shared" si="1"/>
        <v>0</v>
      </c>
    </row>
    <row r="30" spans="1:10" s="6" customFormat="1" ht="32.1" customHeight="1">
      <c r="A30" s="13"/>
      <c r="B30" s="296"/>
      <c r="C30" s="297"/>
      <c r="D30" s="298"/>
      <c r="E30" s="299">
        <f t="shared" ref="E30:E93" si="4">C30*D30/10</f>
        <v>0</v>
      </c>
      <c r="F30" s="300"/>
      <c r="G30" s="299">
        <f t="shared" si="0"/>
        <v>0</v>
      </c>
      <c r="H30" s="301">
        <v>0</v>
      </c>
      <c r="I30" s="302">
        <v>0</v>
      </c>
      <c r="J30" s="150">
        <f t="shared" si="1"/>
        <v>0</v>
      </c>
    </row>
    <row r="31" spans="1:10" s="6" customFormat="1" ht="32.1" customHeight="1">
      <c r="A31" s="13"/>
      <c r="B31" s="296"/>
      <c r="C31" s="297"/>
      <c r="D31" s="298"/>
      <c r="E31" s="299">
        <f t="shared" si="4"/>
        <v>0</v>
      </c>
      <c r="F31" s="300"/>
      <c r="G31" s="299">
        <f t="shared" si="0"/>
        <v>0</v>
      </c>
      <c r="H31" s="301">
        <v>0</v>
      </c>
      <c r="I31" s="302">
        <v>0</v>
      </c>
      <c r="J31" s="150">
        <f t="shared" si="1"/>
        <v>0</v>
      </c>
    </row>
    <row r="32" spans="1:10" s="6" customFormat="1" ht="32.1" customHeight="1">
      <c r="A32" s="13"/>
      <c r="B32" s="296"/>
      <c r="C32" s="297"/>
      <c r="D32" s="298"/>
      <c r="E32" s="299">
        <f t="shared" si="4"/>
        <v>0</v>
      </c>
      <c r="F32" s="300"/>
      <c r="G32" s="299">
        <f t="shared" si="0"/>
        <v>0</v>
      </c>
      <c r="H32" s="301">
        <v>0</v>
      </c>
      <c r="I32" s="302">
        <v>0</v>
      </c>
      <c r="J32" s="150">
        <f t="shared" si="1"/>
        <v>0</v>
      </c>
    </row>
    <row r="33" spans="1:10" s="6" customFormat="1" ht="32.1" customHeight="1">
      <c r="A33" s="13"/>
      <c r="B33" s="296"/>
      <c r="C33" s="297"/>
      <c r="D33" s="298"/>
      <c r="E33" s="299">
        <f t="shared" si="4"/>
        <v>0</v>
      </c>
      <c r="F33" s="300"/>
      <c r="G33" s="299">
        <f t="shared" si="0"/>
        <v>0</v>
      </c>
      <c r="H33" s="301">
        <v>0</v>
      </c>
      <c r="I33" s="302">
        <v>0</v>
      </c>
      <c r="J33" s="150">
        <f t="shared" si="1"/>
        <v>0</v>
      </c>
    </row>
    <row r="34" spans="1:10" s="6" customFormat="1" ht="32.1" customHeight="1">
      <c r="A34" s="13"/>
      <c r="B34" s="296"/>
      <c r="C34" s="297"/>
      <c r="D34" s="298"/>
      <c r="E34" s="299">
        <f t="shared" si="4"/>
        <v>0</v>
      </c>
      <c r="F34" s="300"/>
      <c r="G34" s="299">
        <f t="shared" si="0"/>
        <v>0</v>
      </c>
      <c r="H34" s="301">
        <v>0</v>
      </c>
      <c r="I34" s="302">
        <v>0</v>
      </c>
      <c r="J34" s="150">
        <f t="shared" si="1"/>
        <v>0</v>
      </c>
    </row>
    <row r="35" spans="1:10" s="6" customFormat="1" ht="32.1" customHeight="1">
      <c r="A35" s="13"/>
      <c r="B35" s="296"/>
      <c r="C35" s="297"/>
      <c r="D35" s="298"/>
      <c r="E35" s="299">
        <f t="shared" si="4"/>
        <v>0</v>
      </c>
      <c r="F35" s="300"/>
      <c r="G35" s="299">
        <f t="shared" si="0"/>
        <v>0</v>
      </c>
      <c r="H35" s="301">
        <v>0</v>
      </c>
      <c r="I35" s="302">
        <v>0</v>
      </c>
      <c r="J35" s="150">
        <f t="shared" si="1"/>
        <v>0</v>
      </c>
    </row>
    <row r="36" spans="1:10" s="6" customFormat="1" ht="32.1" customHeight="1">
      <c r="A36" s="13"/>
      <c r="B36" s="296"/>
      <c r="C36" s="297"/>
      <c r="D36" s="298"/>
      <c r="E36" s="299">
        <f t="shared" si="4"/>
        <v>0</v>
      </c>
      <c r="F36" s="300"/>
      <c r="G36" s="299">
        <f t="shared" si="0"/>
        <v>0</v>
      </c>
      <c r="H36" s="301">
        <v>0</v>
      </c>
      <c r="I36" s="302">
        <v>0</v>
      </c>
      <c r="J36" s="150">
        <f t="shared" si="1"/>
        <v>0</v>
      </c>
    </row>
    <row r="37" spans="1:10" s="6" customFormat="1" ht="32.1" customHeight="1">
      <c r="A37" s="13"/>
      <c r="B37" s="296"/>
      <c r="C37" s="297"/>
      <c r="D37" s="298"/>
      <c r="E37" s="299">
        <f t="shared" si="4"/>
        <v>0</v>
      </c>
      <c r="F37" s="300"/>
      <c r="G37" s="299">
        <f t="shared" si="0"/>
        <v>0</v>
      </c>
      <c r="H37" s="301">
        <v>0</v>
      </c>
      <c r="I37" s="302">
        <v>0</v>
      </c>
      <c r="J37" s="150">
        <f t="shared" si="1"/>
        <v>0</v>
      </c>
    </row>
    <row r="38" spans="1:10" s="6" customFormat="1" ht="32.1" customHeight="1">
      <c r="A38" s="13"/>
      <c r="B38" s="296"/>
      <c r="C38" s="297"/>
      <c r="D38" s="298"/>
      <c r="E38" s="299">
        <f t="shared" si="4"/>
        <v>0</v>
      </c>
      <c r="F38" s="300"/>
      <c r="G38" s="299">
        <f t="shared" si="0"/>
        <v>0</v>
      </c>
      <c r="H38" s="301">
        <v>0</v>
      </c>
      <c r="I38" s="302">
        <v>0</v>
      </c>
      <c r="J38" s="150">
        <f t="shared" si="1"/>
        <v>0</v>
      </c>
    </row>
    <row r="39" spans="1:10" s="6" customFormat="1" ht="32.1" customHeight="1">
      <c r="A39" s="13"/>
      <c r="B39" s="296"/>
      <c r="C39" s="297"/>
      <c r="D39" s="298"/>
      <c r="E39" s="299">
        <f t="shared" si="4"/>
        <v>0</v>
      </c>
      <c r="F39" s="300"/>
      <c r="G39" s="299">
        <f t="shared" si="0"/>
        <v>0</v>
      </c>
      <c r="H39" s="301">
        <v>0</v>
      </c>
      <c r="I39" s="302">
        <v>0</v>
      </c>
      <c r="J39" s="150">
        <f t="shared" si="1"/>
        <v>0</v>
      </c>
    </row>
    <row r="40" spans="1:10" s="6" customFormat="1" ht="32.1" customHeight="1">
      <c r="A40" s="13"/>
      <c r="B40" s="296"/>
      <c r="C40" s="297"/>
      <c r="D40" s="298"/>
      <c r="E40" s="299">
        <f t="shared" si="4"/>
        <v>0</v>
      </c>
      <c r="F40" s="300"/>
      <c r="G40" s="299">
        <f t="shared" si="0"/>
        <v>0</v>
      </c>
      <c r="H40" s="301">
        <v>0</v>
      </c>
      <c r="I40" s="302">
        <v>0</v>
      </c>
      <c r="J40" s="150">
        <f t="shared" si="1"/>
        <v>0</v>
      </c>
    </row>
    <row r="41" spans="1:10" s="6" customFormat="1" ht="32.1" customHeight="1">
      <c r="A41" s="13"/>
      <c r="B41" s="296"/>
      <c r="C41" s="297"/>
      <c r="D41" s="298"/>
      <c r="E41" s="299">
        <f t="shared" si="4"/>
        <v>0</v>
      </c>
      <c r="F41" s="300"/>
      <c r="G41" s="299">
        <f t="shared" si="0"/>
        <v>0</v>
      </c>
      <c r="H41" s="301">
        <v>0</v>
      </c>
      <c r="I41" s="302">
        <v>0</v>
      </c>
      <c r="J41" s="150">
        <f t="shared" si="1"/>
        <v>0</v>
      </c>
    </row>
    <row r="42" spans="1:10" s="6" customFormat="1" ht="32.1" customHeight="1">
      <c r="A42" s="13"/>
      <c r="B42" s="296"/>
      <c r="C42" s="297"/>
      <c r="D42" s="298"/>
      <c r="E42" s="299">
        <f t="shared" si="4"/>
        <v>0</v>
      </c>
      <c r="F42" s="300"/>
      <c r="G42" s="299">
        <f t="shared" si="0"/>
        <v>0</v>
      </c>
      <c r="H42" s="301">
        <v>0</v>
      </c>
      <c r="I42" s="302">
        <v>0</v>
      </c>
      <c r="J42" s="150">
        <f t="shared" si="1"/>
        <v>0</v>
      </c>
    </row>
    <row r="43" spans="1:10" s="6" customFormat="1" ht="32.1" customHeight="1">
      <c r="A43" s="13"/>
      <c r="B43" s="296"/>
      <c r="C43" s="297"/>
      <c r="D43" s="298"/>
      <c r="E43" s="299">
        <f t="shared" si="4"/>
        <v>0</v>
      </c>
      <c r="F43" s="300"/>
      <c r="G43" s="299">
        <f t="shared" si="0"/>
        <v>0</v>
      </c>
      <c r="H43" s="301">
        <v>0</v>
      </c>
      <c r="I43" s="302">
        <v>0</v>
      </c>
      <c r="J43" s="150">
        <f t="shared" si="1"/>
        <v>0</v>
      </c>
    </row>
    <row r="44" spans="1:10" s="6" customFormat="1" ht="32.1" customHeight="1">
      <c r="A44" s="13"/>
      <c r="B44" s="296"/>
      <c r="C44" s="297"/>
      <c r="D44" s="298"/>
      <c r="E44" s="299">
        <f t="shared" si="4"/>
        <v>0</v>
      </c>
      <c r="F44" s="300"/>
      <c r="G44" s="299">
        <f t="shared" si="0"/>
        <v>0</v>
      </c>
      <c r="H44" s="301">
        <v>0</v>
      </c>
      <c r="I44" s="302">
        <v>0</v>
      </c>
      <c r="J44" s="150">
        <f t="shared" si="1"/>
        <v>0</v>
      </c>
    </row>
    <row r="45" spans="1:10" s="6" customFormat="1" ht="32.1" customHeight="1">
      <c r="A45" s="13"/>
      <c r="B45" s="296"/>
      <c r="C45" s="297"/>
      <c r="D45" s="298"/>
      <c r="E45" s="299">
        <f t="shared" si="4"/>
        <v>0</v>
      </c>
      <c r="F45" s="300"/>
      <c r="G45" s="299">
        <f t="shared" si="0"/>
        <v>0</v>
      </c>
      <c r="H45" s="301">
        <v>0</v>
      </c>
      <c r="I45" s="302">
        <v>0</v>
      </c>
      <c r="J45" s="150">
        <f t="shared" si="1"/>
        <v>0</v>
      </c>
    </row>
    <row r="46" spans="1:10" s="6" customFormat="1" ht="32.1" customHeight="1">
      <c r="A46" s="13"/>
      <c r="B46" s="296"/>
      <c r="C46" s="297"/>
      <c r="D46" s="298"/>
      <c r="E46" s="299">
        <f t="shared" si="4"/>
        <v>0</v>
      </c>
      <c r="F46" s="300"/>
      <c r="G46" s="299">
        <f t="shared" si="0"/>
        <v>0</v>
      </c>
      <c r="H46" s="301">
        <v>0</v>
      </c>
      <c r="I46" s="302">
        <v>0</v>
      </c>
      <c r="J46" s="150">
        <f t="shared" si="1"/>
        <v>0</v>
      </c>
    </row>
    <row r="47" spans="1:10" s="6" customFormat="1" ht="32.1" customHeight="1">
      <c r="A47" s="13"/>
      <c r="B47" s="296"/>
      <c r="C47" s="297"/>
      <c r="D47" s="298"/>
      <c r="E47" s="299">
        <f t="shared" si="4"/>
        <v>0</v>
      </c>
      <c r="F47" s="300"/>
      <c r="G47" s="299">
        <f t="shared" si="0"/>
        <v>0</v>
      </c>
      <c r="H47" s="301">
        <v>0</v>
      </c>
      <c r="I47" s="302">
        <v>0</v>
      </c>
      <c r="J47" s="150">
        <f t="shared" si="1"/>
        <v>0</v>
      </c>
    </row>
    <row r="48" spans="1:10" s="6" customFormat="1" ht="32.1" customHeight="1">
      <c r="A48" s="13"/>
      <c r="B48" s="296"/>
      <c r="C48" s="297"/>
      <c r="D48" s="298"/>
      <c r="E48" s="299">
        <f t="shared" si="4"/>
        <v>0</v>
      </c>
      <c r="F48" s="300"/>
      <c r="G48" s="299">
        <f t="shared" si="0"/>
        <v>0</v>
      </c>
      <c r="H48" s="301">
        <v>0</v>
      </c>
      <c r="I48" s="302">
        <v>0</v>
      </c>
      <c r="J48" s="150">
        <f t="shared" si="1"/>
        <v>0</v>
      </c>
    </row>
    <row r="49" spans="1:10" s="6" customFormat="1" ht="32.1" customHeight="1">
      <c r="A49" s="13"/>
      <c r="B49" s="296"/>
      <c r="C49" s="297"/>
      <c r="D49" s="298"/>
      <c r="E49" s="299">
        <f t="shared" si="4"/>
        <v>0</v>
      </c>
      <c r="F49" s="300"/>
      <c r="G49" s="299">
        <f t="shared" si="0"/>
        <v>0</v>
      </c>
      <c r="H49" s="301">
        <v>0</v>
      </c>
      <c r="I49" s="302">
        <v>0</v>
      </c>
      <c r="J49" s="150">
        <f t="shared" si="1"/>
        <v>0</v>
      </c>
    </row>
    <row r="50" spans="1:10" s="6" customFormat="1" ht="32.1" customHeight="1">
      <c r="A50" s="13"/>
      <c r="B50" s="296"/>
      <c r="C50" s="297"/>
      <c r="D50" s="298"/>
      <c r="E50" s="299">
        <f t="shared" si="4"/>
        <v>0</v>
      </c>
      <c r="F50" s="300"/>
      <c r="G50" s="299">
        <f t="shared" si="0"/>
        <v>0</v>
      </c>
      <c r="H50" s="301">
        <v>0</v>
      </c>
      <c r="I50" s="302">
        <v>0</v>
      </c>
      <c r="J50" s="150">
        <f t="shared" si="1"/>
        <v>0</v>
      </c>
    </row>
    <row r="51" spans="1:10" s="6" customFormat="1" ht="32.1" customHeight="1">
      <c r="A51" s="13"/>
      <c r="B51" s="296"/>
      <c r="C51" s="297"/>
      <c r="D51" s="298"/>
      <c r="E51" s="299">
        <f t="shared" si="4"/>
        <v>0</v>
      </c>
      <c r="F51" s="300"/>
      <c r="G51" s="299">
        <f t="shared" si="0"/>
        <v>0</v>
      </c>
      <c r="H51" s="301">
        <v>0</v>
      </c>
      <c r="I51" s="302">
        <v>0</v>
      </c>
      <c r="J51" s="150">
        <f t="shared" si="1"/>
        <v>0</v>
      </c>
    </row>
    <row r="52" spans="1:10" s="6" customFormat="1" ht="32.1" customHeight="1">
      <c r="A52" s="13"/>
      <c r="B52" s="296"/>
      <c r="C52" s="297"/>
      <c r="D52" s="298"/>
      <c r="E52" s="299">
        <f t="shared" si="4"/>
        <v>0</v>
      </c>
      <c r="F52" s="300"/>
      <c r="G52" s="299">
        <f t="shared" si="0"/>
        <v>0</v>
      </c>
      <c r="H52" s="301">
        <v>0</v>
      </c>
      <c r="I52" s="302">
        <v>0</v>
      </c>
      <c r="J52" s="150">
        <f t="shared" si="1"/>
        <v>0</v>
      </c>
    </row>
    <row r="53" spans="1:10" s="6" customFormat="1" ht="32.1" customHeight="1">
      <c r="A53" s="13"/>
      <c r="B53" s="296"/>
      <c r="C53" s="297"/>
      <c r="D53" s="298"/>
      <c r="E53" s="299">
        <f t="shared" si="4"/>
        <v>0</v>
      </c>
      <c r="F53" s="300"/>
      <c r="G53" s="299">
        <f t="shared" si="0"/>
        <v>0</v>
      </c>
      <c r="H53" s="301">
        <v>0</v>
      </c>
      <c r="I53" s="302">
        <v>0</v>
      </c>
      <c r="J53" s="150">
        <f t="shared" si="1"/>
        <v>0</v>
      </c>
    </row>
    <row r="54" spans="1:10" s="6" customFormat="1" ht="32.1" customHeight="1">
      <c r="A54" s="13"/>
      <c r="B54" s="296"/>
      <c r="C54" s="297"/>
      <c r="D54" s="298"/>
      <c r="E54" s="299">
        <f t="shared" si="4"/>
        <v>0</v>
      </c>
      <c r="F54" s="300"/>
      <c r="G54" s="299">
        <f t="shared" si="0"/>
        <v>0</v>
      </c>
      <c r="H54" s="301">
        <v>0</v>
      </c>
      <c r="I54" s="302">
        <v>0</v>
      </c>
      <c r="J54" s="150">
        <f t="shared" si="1"/>
        <v>0</v>
      </c>
    </row>
    <row r="55" spans="1:10" s="6" customFormat="1" ht="32.1" customHeight="1">
      <c r="A55" s="13"/>
      <c r="B55" s="296"/>
      <c r="C55" s="297"/>
      <c r="D55" s="298"/>
      <c r="E55" s="299">
        <f t="shared" si="4"/>
        <v>0</v>
      </c>
      <c r="F55" s="300"/>
      <c r="G55" s="299">
        <f t="shared" si="0"/>
        <v>0</v>
      </c>
      <c r="H55" s="301">
        <v>0</v>
      </c>
      <c r="I55" s="302">
        <v>0</v>
      </c>
      <c r="J55" s="150">
        <f t="shared" si="1"/>
        <v>0</v>
      </c>
    </row>
    <row r="56" spans="1:10" s="6" customFormat="1" ht="32.1" customHeight="1">
      <c r="A56" s="13"/>
      <c r="B56" s="296"/>
      <c r="C56" s="297"/>
      <c r="D56" s="298"/>
      <c r="E56" s="299">
        <f t="shared" si="4"/>
        <v>0</v>
      </c>
      <c r="F56" s="300"/>
      <c r="G56" s="299">
        <f t="shared" si="0"/>
        <v>0</v>
      </c>
      <c r="H56" s="301">
        <v>0</v>
      </c>
      <c r="I56" s="302">
        <v>0</v>
      </c>
      <c r="J56" s="150">
        <f t="shared" si="1"/>
        <v>0</v>
      </c>
    </row>
    <row r="57" spans="1:10" s="6" customFormat="1" ht="32.1" customHeight="1">
      <c r="A57" s="13"/>
      <c r="B57" s="296"/>
      <c r="C57" s="297"/>
      <c r="D57" s="298"/>
      <c r="E57" s="299">
        <f t="shared" si="4"/>
        <v>0</v>
      </c>
      <c r="F57" s="300"/>
      <c r="G57" s="299">
        <f t="shared" si="0"/>
        <v>0</v>
      </c>
      <c r="H57" s="301">
        <v>0</v>
      </c>
      <c r="I57" s="302">
        <v>0</v>
      </c>
      <c r="J57" s="150">
        <f t="shared" si="1"/>
        <v>0</v>
      </c>
    </row>
    <row r="58" spans="1:10" s="6" customFormat="1" ht="32.1" customHeight="1">
      <c r="A58" s="13"/>
      <c r="B58" s="296"/>
      <c r="C58" s="297"/>
      <c r="D58" s="298"/>
      <c r="E58" s="299">
        <f t="shared" si="4"/>
        <v>0</v>
      </c>
      <c r="F58" s="300"/>
      <c r="G58" s="299">
        <f t="shared" si="0"/>
        <v>0</v>
      </c>
      <c r="H58" s="301">
        <v>0</v>
      </c>
      <c r="I58" s="302">
        <v>0</v>
      </c>
      <c r="J58" s="150">
        <f t="shared" si="1"/>
        <v>0</v>
      </c>
    </row>
    <row r="59" spans="1:10" s="6" customFormat="1" ht="32.1" customHeight="1">
      <c r="A59" s="13"/>
      <c r="B59" s="296"/>
      <c r="C59" s="297"/>
      <c r="D59" s="298"/>
      <c r="E59" s="299">
        <f t="shared" si="4"/>
        <v>0</v>
      </c>
      <c r="F59" s="300"/>
      <c r="G59" s="299">
        <f t="shared" si="0"/>
        <v>0</v>
      </c>
      <c r="H59" s="301">
        <v>0</v>
      </c>
      <c r="I59" s="302">
        <v>0</v>
      </c>
      <c r="J59" s="150">
        <f t="shared" si="1"/>
        <v>0</v>
      </c>
    </row>
    <row r="60" spans="1:10" s="6" customFormat="1" ht="32.1" customHeight="1">
      <c r="A60" s="13"/>
      <c r="B60" s="296"/>
      <c r="C60" s="297"/>
      <c r="D60" s="298"/>
      <c r="E60" s="299">
        <f t="shared" si="4"/>
        <v>0</v>
      </c>
      <c r="F60" s="300"/>
      <c r="G60" s="299">
        <f t="shared" si="0"/>
        <v>0</v>
      </c>
      <c r="H60" s="301">
        <v>0</v>
      </c>
      <c r="I60" s="302">
        <v>0</v>
      </c>
      <c r="J60" s="150">
        <f t="shared" si="1"/>
        <v>0</v>
      </c>
    </row>
    <row r="61" spans="1:10" s="6" customFormat="1" ht="32.1" customHeight="1">
      <c r="A61" s="13"/>
      <c r="B61" s="296"/>
      <c r="C61" s="297"/>
      <c r="D61" s="298"/>
      <c r="E61" s="299">
        <f t="shared" si="4"/>
        <v>0</v>
      </c>
      <c r="F61" s="300"/>
      <c r="G61" s="299">
        <f t="shared" si="0"/>
        <v>0</v>
      </c>
      <c r="H61" s="301">
        <v>0</v>
      </c>
      <c r="I61" s="302">
        <v>0</v>
      </c>
      <c r="J61" s="150">
        <f t="shared" si="1"/>
        <v>0</v>
      </c>
    </row>
    <row r="62" spans="1:10" s="6" customFormat="1" ht="32.1" customHeight="1">
      <c r="A62" s="13"/>
      <c r="B62" s="296"/>
      <c r="C62" s="297"/>
      <c r="D62" s="298"/>
      <c r="E62" s="299">
        <f t="shared" si="4"/>
        <v>0</v>
      </c>
      <c r="F62" s="300"/>
      <c r="G62" s="299">
        <f t="shared" si="0"/>
        <v>0</v>
      </c>
      <c r="H62" s="301">
        <v>0</v>
      </c>
      <c r="I62" s="302">
        <v>0</v>
      </c>
      <c r="J62" s="150">
        <f t="shared" si="1"/>
        <v>0</v>
      </c>
    </row>
    <row r="63" spans="1:10" s="6" customFormat="1" ht="32.1" customHeight="1">
      <c r="A63" s="13"/>
      <c r="B63" s="296"/>
      <c r="C63" s="297"/>
      <c r="D63" s="298"/>
      <c r="E63" s="299">
        <f t="shared" si="4"/>
        <v>0</v>
      </c>
      <c r="F63" s="300"/>
      <c r="G63" s="299">
        <f t="shared" si="0"/>
        <v>0</v>
      </c>
      <c r="H63" s="301">
        <v>0</v>
      </c>
      <c r="I63" s="302">
        <v>0</v>
      </c>
      <c r="J63" s="150">
        <f t="shared" si="1"/>
        <v>0</v>
      </c>
    </row>
    <row r="64" spans="1:10" s="6" customFormat="1" ht="32.1" customHeight="1">
      <c r="A64" s="13"/>
      <c r="B64" s="296"/>
      <c r="C64" s="297"/>
      <c r="D64" s="298"/>
      <c r="E64" s="299">
        <f t="shared" si="4"/>
        <v>0</v>
      </c>
      <c r="F64" s="300"/>
      <c r="G64" s="299">
        <f t="shared" si="0"/>
        <v>0</v>
      </c>
      <c r="H64" s="301">
        <v>0</v>
      </c>
      <c r="I64" s="302">
        <v>0</v>
      </c>
      <c r="J64" s="150">
        <f t="shared" si="1"/>
        <v>0</v>
      </c>
    </row>
    <row r="65" spans="1:10" s="6" customFormat="1" ht="32.1" customHeight="1">
      <c r="A65" s="13"/>
      <c r="B65" s="296"/>
      <c r="C65" s="297"/>
      <c r="D65" s="298"/>
      <c r="E65" s="299">
        <f t="shared" si="4"/>
        <v>0</v>
      </c>
      <c r="F65" s="300"/>
      <c r="G65" s="299">
        <f t="shared" si="0"/>
        <v>0</v>
      </c>
      <c r="H65" s="301">
        <v>0</v>
      </c>
      <c r="I65" s="302">
        <v>0</v>
      </c>
      <c r="J65" s="150">
        <f t="shared" si="1"/>
        <v>0</v>
      </c>
    </row>
    <row r="66" spans="1:10" s="6" customFormat="1" ht="32.1" customHeight="1">
      <c r="A66" s="13"/>
      <c r="B66" s="296"/>
      <c r="C66" s="297"/>
      <c r="D66" s="298"/>
      <c r="E66" s="299">
        <f t="shared" si="4"/>
        <v>0</v>
      </c>
      <c r="F66" s="300"/>
      <c r="G66" s="299">
        <f t="shared" si="0"/>
        <v>0</v>
      </c>
      <c r="H66" s="301">
        <v>0</v>
      </c>
      <c r="I66" s="302">
        <v>0</v>
      </c>
      <c r="J66" s="150">
        <f t="shared" si="1"/>
        <v>0</v>
      </c>
    </row>
    <row r="67" spans="1:10" s="6" customFormat="1" ht="32.1" customHeight="1">
      <c r="A67" s="13"/>
      <c r="B67" s="296"/>
      <c r="C67" s="297"/>
      <c r="D67" s="298"/>
      <c r="E67" s="299">
        <f t="shared" si="4"/>
        <v>0</v>
      </c>
      <c r="F67" s="300"/>
      <c r="G67" s="299">
        <f t="shared" si="0"/>
        <v>0</v>
      </c>
      <c r="H67" s="301">
        <v>0</v>
      </c>
      <c r="I67" s="302">
        <v>0</v>
      </c>
      <c r="J67" s="150">
        <f t="shared" si="1"/>
        <v>0</v>
      </c>
    </row>
    <row r="68" spans="1:10" s="6" customFormat="1" ht="32.1" customHeight="1">
      <c r="A68" s="13"/>
      <c r="B68" s="296"/>
      <c r="C68" s="297"/>
      <c r="D68" s="298"/>
      <c r="E68" s="299">
        <f t="shared" si="4"/>
        <v>0</v>
      </c>
      <c r="F68" s="300"/>
      <c r="G68" s="299">
        <f t="shared" si="0"/>
        <v>0</v>
      </c>
      <c r="H68" s="301">
        <v>0</v>
      </c>
      <c r="I68" s="302">
        <v>0</v>
      </c>
      <c r="J68" s="150">
        <f t="shared" si="1"/>
        <v>0</v>
      </c>
    </row>
    <row r="69" spans="1:10" s="6" customFormat="1" ht="32.1" customHeight="1">
      <c r="A69" s="13"/>
      <c r="B69" s="296"/>
      <c r="C69" s="297"/>
      <c r="D69" s="298"/>
      <c r="E69" s="299">
        <f t="shared" si="4"/>
        <v>0</v>
      </c>
      <c r="F69" s="300"/>
      <c r="G69" s="299">
        <f t="shared" si="0"/>
        <v>0</v>
      </c>
      <c r="H69" s="301">
        <v>0</v>
      </c>
      <c r="I69" s="302">
        <v>0</v>
      </c>
      <c r="J69" s="150">
        <f t="shared" si="1"/>
        <v>0</v>
      </c>
    </row>
    <row r="70" spans="1:10" s="6" customFormat="1" ht="32.1" customHeight="1">
      <c r="A70" s="13"/>
      <c r="B70" s="296"/>
      <c r="C70" s="297"/>
      <c r="D70" s="298"/>
      <c r="E70" s="299">
        <f t="shared" si="4"/>
        <v>0</v>
      </c>
      <c r="F70" s="300"/>
      <c r="G70" s="299">
        <f t="shared" si="0"/>
        <v>0</v>
      </c>
      <c r="H70" s="301">
        <v>0</v>
      </c>
      <c r="I70" s="302">
        <v>0</v>
      </c>
      <c r="J70" s="150">
        <f t="shared" si="1"/>
        <v>0</v>
      </c>
    </row>
    <row r="71" spans="1:10" s="6" customFormat="1" ht="32.1" customHeight="1">
      <c r="A71" s="13"/>
      <c r="B71" s="296"/>
      <c r="C71" s="297"/>
      <c r="D71" s="298"/>
      <c r="E71" s="299">
        <f t="shared" si="4"/>
        <v>0</v>
      </c>
      <c r="F71" s="300"/>
      <c r="G71" s="299">
        <f t="shared" si="0"/>
        <v>0</v>
      </c>
      <c r="H71" s="301">
        <v>0</v>
      </c>
      <c r="I71" s="302">
        <v>0</v>
      </c>
      <c r="J71" s="150">
        <f t="shared" si="1"/>
        <v>0</v>
      </c>
    </row>
    <row r="72" spans="1:10" s="6" customFormat="1" ht="32.1" customHeight="1">
      <c r="A72" s="13"/>
      <c r="B72" s="296"/>
      <c r="C72" s="297"/>
      <c r="D72" s="298"/>
      <c r="E72" s="299">
        <f t="shared" si="4"/>
        <v>0</v>
      </c>
      <c r="F72" s="300"/>
      <c r="G72" s="299">
        <f t="shared" si="0"/>
        <v>0</v>
      </c>
      <c r="H72" s="301">
        <v>0</v>
      </c>
      <c r="I72" s="302">
        <v>0</v>
      </c>
      <c r="J72" s="150">
        <f t="shared" si="1"/>
        <v>0</v>
      </c>
    </row>
    <row r="73" spans="1:10" s="6" customFormat="1" ht="32.1" customHeight="1">
      <c r="A73" s="13"/>
      <c r="B73" s="296"/>
      <c r="C73" s="297"/>
      <c r="D73" s="298"/>
      <c r="E73" s="299">
        <f t="shared" si="4"/>
        <v>0</v>
      </c>
      <c r="F73" s="300"/>
      <c r="G73" s="299">
        <f t="shared" si="0"/>
        <v>0</v>
      </c>
      <c r="H73" s="301">
        <v>0</v>
      </c>
      <c r="I73" s="302">
        <v>0</v>
      </c>
      <c r="J73" s="150">
        <f t="shared" si="1"/>
        <v>0</v>
      </c>
    </row>
    <row r="74" spans="1:10" s="6" customFormat="1" ht="32.1" customHeight="1">
      <c r="A74" s="13"/>
      <c r="B74" s="296"/>
      <c r="C74" s="297"/>
      <c r="D74" s="298"/>
      <c r="E74" s="299">
        <f t="shared" si="4"/>
        <v>0</v>
      </c>
      <c r="F74" s="300"/>
      <c r="G74" s="299">
        <f t="shared" si="0"/>
        <v>0</v>
      </c>
      <c r="H74" s="301">
        <v>0</v>
      </c>
      <c r="I74" s="302">
        <v>0</v>
      </c>
      <c r="J74" s="150">
        <f t="shared" si="1"/>
        <v>0</v>
      </c>
    </row>
    <row r="75" spans="1:10" s="6" customFormat="1" ht="32.1" customHeight="1">
      <c r="A75" s="13"/>
      <c r="B75" s="296"/>
      <c r="C75" s="297"/>
      <c r="D75" s="298"/>
      <c r="E75" s="299">
        <f t="shared" si="4"/>
        <v>0</v>
      </c>
      <c r="F75" s="300"/>
      <c r="G75" s="299">
        <f t="shared" si="0"/>
        <v>0</v>
      </c>
      <c r="H75" s="301">
        <v>0</v>
      </c>
      <c r="I75" s="302">
        <v>0</v>
      </c>
      <c r="J75" s="150">
        <f t="shared" si="1"/>
        <v>0</v>
      </c>
    </row>
    <row r="76" spans="1:10" s="6" customFormat="1" ht="32.1" customHeight="1">
      <c r="A76" s="13"/>
      <c r="B76" s="296"/>
      <c r="C76" s="297"/>
      <c r="D76" s="298"/>
      <c r="E76" s="299">
        <f t="shared" si="4"/>
        <v>0</v>
      </c>
      <c r="F76" s="300"/>
      <c r="G76" s="299">
        <f t="shared" si="0"/>
        <v>0</v>
      </c>
      <c r="H76" s="301">
        <v>0</v>
      </c>
      <c r="I76" s="302">
        <v>0</v>
      </c>
      <c r="J76" s="150">
        <f t="shared" si="1"/>
        <v>0</v>
      </c>
    </row>
    <row r="77" spans="1:10" s="6" customFormat="1" ht="32.1" customHeight="1">
      <c r="A77" s="13"/>
      <c r="B77" s="296"/>
      <c r="C77" s="297"/>
      <c r="D77" s="298"/>
      <c r="E77" s="299">
        <f t="shared" si="4"/>
        <v>0</v>
      </c>
      <c r="F77" s="300"/>
      <c r="G77" s="299">
        <f t="shared" si="0"/>
        <v>0</v>
      </c>
      <c r="H77" s="301">
        <v>0</v>
      </c>
      <c r="I77" s="302">
        <v>0</v>
      </c>
      <c r="J77" s="150">
        <f t="shared" si="1"/>
        <v>0</v>
      </c>
    </row>
    <row r="78" spans="1:10" s="6" customFormat="1" ht="32.1" customHeight="1">
      <c r="A78" s="13"/>
      <c r="B78" s="296"/>
      <c r="C78" s="297"/>
      <c r="D78" s="298"/>
      <c r="E78" s="299">
        <f t="shared" si="4"/>
        <v>0</v>
      </c>
      <c r="F78" s="300"/>
      <c r="G78" s="299">
        <f t="shared" si="0"/>
        <v>0</v>
      </c>
      <c r="H78" s="301">
        <v>0</v>
      </c>
      <c r="I78" s="302">
        <v>0</v>
      </c>
      <c r="J78" s="150">
        <f t="shared" si="1"/>
        <v>0</v>
      </c>
    </row>
    <row r="79" spans="1:10" s="6" customFormat="1" ht="32.1" customHeight="1">
      <c r="A79" s="13"/>
      <c r="B79" s="296"/>
      <c r="C79" s="297"/>
      <c r="D79" s="298"/>
      <c r="E79" s="299">
        <f t="shared" si="4"/>
        <v>0</v>
      </c>
      <c r="F79" s="300"/>
      <c r="G79" s="299">
        <f t="shared" si="0"/>
        <v>0</v>
      </c>
      <c r="H79" s="301">
        <v>0</v>
      </c>
      <c r="I79" s="302">
        <v>0</v>
      </c>
      <c r="J79" s="150">
        <f t="shared" si="1"/>
        <v>0</v>
      </c>
    </row>
    <row r="80" spans="1:10" s="6" customFormat="1" ht="32.1" customHeight="1">
      <c r="A80" s="13"/>
      <c r="B80" s="296"/>
      <c r="C80" s="297"/>
      <c r="D80" s="298"/>
      <c r="E80" s="299">
        <f t="shared" si="4"/>
        <v>0</v>
      </c>
      <c r="F80" s="300"/>
      <c r="G80" s="299">
        <f t="shared" si="0"/>
        <v>0</v>
      </c>
      <c r="H80" s="301">
        <v>0</v>
      </c>
      <c r="I80" s="302">
        <v>0</v>
      </c>
      <c r="J80" s="150">
        <f t="shared" si="1"/>
        <v>0</v>
      </c>
    </row>
    <row r="81" spans="1:10" s="6" customFormat="1" ht="32.1" customHeight="1">
      <c r="A81" s="13"/>
      <c r="B81" s="296"/>
      <c r="C81" s="297"/>
      <c r="D81" s="298"/>
      <c r="E81" s="299">
        <f t="shared" si="4"/>
        <v>0</v>
      </c>
      <c r="F81" s="300"/>
      <c r="G81" s="299">
        <f t="shared" ref="G81:G144" si="5">E81*F81</f>
        <v>0</v>
      </c>
      <c r="H81" s="301">
        <v>0</v>
      </c>
      <c r="I81" s="302">
        <v>0</v>
      </c>
      <c r="J81" s="150">
        <f t="shared" ref="J81:J144" si="6">E81*(1-H81)*F81*(1-I81)</f>
        <v>0</v>
      </c>
    </row>
    <row r="82" spans="1:10" s="6" customFormat="1" ht="32.1" customHeight="1">
      <c r="A82" s="13"/>
      <c r="B82" s="296"/>
      <c r="C82" s="297"/>
      <c r="D82" s="298"/>
      <c r="E82" s="299">
        <f t="shared" si="4"/>
        <v>0</v>
      </c>
      <c r="F82" s="300"/>
      <c r="G82" s="299">
        <f t="shared" si="5"/>
        <v>0</v>
      </c>
      <c r="H82" s="301">
        <v>0</v>
      </c>
      <c r="I82" s="302">
        <v>0</v>
      </c>
      <c r="J82" s="150">
        <f t="shared" si="6"/>
        <v>0</v>
      </c>
    </row>
    <row r="83" spans="1:10" s="6" customFormat="1" ht="32.1" customHeight="1">
      <c r="A83" s="13"/>
      <c r="B83" s="296"/>
      <c r="C83" s="297"/>
      <c r="D83" s="298"/>
      <c r="E83" s="299">
        <f t="shared" si="4"/>
        <v>0</v>
      </c>
      <c r="F83" s="300"/>
      <c r="G83" s="299">
        <f t="shared" si="5"/>
        <v>0</v>
      </c>
      <c r="H83" s="301">
        <v>0</v>
      </c>
      <c r="I83" s="302">
        <v>0</v>
      </c>
      <c r="J83" s="150">
        <f t="shared" si="6"/>
        <v>0</v>
      </c>
    </row>
    <row r="84" spans="1:10" s="6" customFormat="1" ht="32.1" customHeight="1">
      <c r="A84" s="13"/>
      <c r="B84" s="296"/>
      <c r="C84" s="297"/>
      <c r="D84" s="298"/>
      <c r="E84" s="299">
        <f t="shared" si="4"/>
        <v>0</v>
      </c>
      <c r="F84" s="300"/>
      <c r="G84" s="299">
        <f t="shared" si="5"/>
        <v>0</v>
      </c>
      <c r="H84" s="301">
        <v>0</v>
      </c>
      <c r="I84" s="302">
        <v>0</v>
      </c>
      <c r="J84" s="150">
        <f t="shared" si="6"/>
        <v>0</v>
      </c>
    </row>
    <row r="85" spans="1:10" s="6" customFormat="1" ht="32.1" customHeight="1">
      <c r="A85" s="13"/>
      <c r="B85" s="296"/>
      <c r="C85" s="297"/>
      <c r="D85" s="298"/>
      <c r="E85" s="299">
        <f t="shared" si="4"/>
        <v>0</v>
      </c>
      <c r="F85" s="300"/>
      <c r="G85" s="299">
        <f t="shared" si="5"/>
        <v>0</v>
      </c>
      <c r="H85" s="301">
        <v>0</v>
      </c>
      <c r="I85" s="302">
        <v>0</v>
      </c>
      <c r="J85" s="150">
        <f t="shared" si="6"/>
        <v>0</v>
      </c>
    </row>
    <row r="86" spans="1:10" s="6" customFormat="1" ht="32.1" customHeight="1">
      <c r="A86" s="13"/>
      <c r="B86" s="296"/>
      <c r="C86" s="297"/>
      <c r="D86" s="298"/>
      <c r="E86" s="299">
        <f t="shared" si="4"/>
        <v>0</v>
      </c>
      <c r="F86" s="300"/>
      <c r="G86" s="299">
        <f t="shared" si="5"/>
        <v>0</v>
      </c>
      <c r="H86" s="301">
        <v>0</v>
      </c>
      <c r="I86" s="302">
        <v>0</v>
      </c>
      <c r="J86" s="150">
        <f t="shared" si="6"/>
        <v>0</v>
      </c>
    </row>
    <row r="87" spans="1:10" s="6" customFormat="1" ht="32.1" customHeight="1">
      <c r="A87" s="13"/>
      <c r="B87" s="296"/>
      <c r="C87" s="297"/>
      <c r="D87" s="298"/>
      <c r="E87" s="299">
        <f t="shared" si="4"/>
        <v>0</v>
      </c>
      <c r="F87" s="300"/>
      <c r="G87" s="299">
        <f t="shared" si="5"/>
        <v>0</v>
      </c>
      <c r="H87" s="301">
        <v>0</v>
      </c>
      <c r="I87" s="302">
        <v>0</v>
      </c>
      <c r="J87" s="150">
        <f t="shared" si="6"/>
        <v>0</v>
      </c>
    </row>
    <row r="88" spans="1:10" s="6" customFormat="1" ht="32.1" customHeight="1">
      <c r="A88" s="13"/>
      <c r="B88" s="296"/>
      <c r="C88" s="297"/>
      <c r="D88" s="298"/>
      <c r="E88" s="299">
        <f t="shared" si="4"/>
        <v>0</v>
      </c>
      <c r="F88" s="300"/>
      <c r="G88" s="299">
        <f t="shared" si="5"/>
        <v>0</v>
      </c>
      <c r="H88" s="301">
        <v>0</v>
      </c>
      <c r="I88" s="302">
        <v>0</v>
      </c>
      <c r="J88" s="150">
        <f t="shared" si="6"/>
        <v>0</v>
      </c>
    </row>
    <row r="89" spans="1:10" s="6" customFormat="1" ht="32.1" customHeight="1">
      <c r="A89" s="13"/>
      <c r="B89" s="296"/>
      <c r="C89" s="297"/>
      <c r="D89" s="298"/>
      <c r="E89" s="299">
        <f t="shared" si="4"/>
        <v>0</v>
      </c>
      <c r="F89" s="300"/>
      <c r="G89" s="299">
        <f t="shared" si="5"/>
        <v>0</v>
      </c>
      <c r="H89" s="301">
        <v>0</v>
      </c>
      <c r="I89" s="302">
        <v>0</v>
      </c>
      <c r="J89" s="150">
        <f t="shared" si="6"/>
        <v>0</v>
      </c>
    </row>
    <row r="90" spans="1:10" s="6" customFormat="1" ht="32.1" customHeight="1">
      <c r="A90" s="13"/>
      <c r="B90" s="296"/>
      <c r="C90" s="297"/>
      <c r="D90" s="298"/>
      <c r="E90" s="299">
        <f t="shared" si="4"/>
        <v>0</v>
      </c>
      <c r="F90" s="300"/>
      <c r="G90" s="299">
        <f t="shared" si="5"/>
        <v>0</v>
      </c>
      <c r="H90" s="301">
        <v>0</v>
      </c>
      <c r="I90" s="302">
        <v>0</v>
      </c>
      <c r="J90" s="150">
        <f t="shared" si="6"/>
        <v>0</v>
      </c>
    </row>
    <row r="91" spans="1:10" s="6" customFormat="1" ht="32.1" customHeight="1">
      <c r="A91" s="13"/>
      <c r="B91" s="296"/>
      <c r="C91" s="297"/>
      <c r="D91" s="298"/>
      <c r="E91" s="299">
        <f t="shared" si="4"/>
        <v>0</v>
      </c>
      <c r="F91" s="300"/>
      <c r="G91" s="299">
        <f t="shared" si="5"/>
        <v>0</v>
      </c>
      <c r="H91" s="301">
        <v>0</v>
      </c>
      <c r="I91" s="302">
        <v>0</v>
      </c>
      <c r="J91" s="150">
        <f t="shared" si="6"/>
        <v>0</v>
      </c>
    </row>
    <row r="92" spans="1:10" s="6" customFormat="1" ht="32.1" customHeight="1">
      <c r="A92" s="13"/>
      <c r="B92" s="296"/>
      <c r="C92" s="297"/>
      <c r="D92" s="298"/>
      <c r="E92" s="299">
        <f t="shared" si="4"/>
        <v>0</v>
      </c>
      <c r="F92" s="300"/>
      <c r="G92" s="299">
        <f t="shared" si="5"/>
        <v>0</v>
      </c>
      <c r="H92" s="301">
        <v>0</v>
      </c>
      <c r="I92" s="302">
        <v>0</v>
      </c>
      <c r="J92" s="150">
        <f t="shared" si="6"/>
        <v>0</v>
      </c>
    </row>
    <row r="93" spans="1:10" s="6" customFormat="1" ht="32.1" customHeight="1">
      <c r="A93" s="13"/>
      <c r="B93" s="296"/>
      <c r="C93" s="297"/>
      <c r="D93" s="298"/>
      <c r="E93" s="299">
        <f t="shared" si="4"/>
        <v>0</v>
      </c>
      <c r="F93" s="300"/>
      <c r="G93" s="299">
        <f t="shared" si="5"/>
        <v>0</v>
      </c>
      <c r="H93" s="301">
        <v>0</v>
      </c>
      <c r="I93" s="302">
        <v>0</v>
      </c>
      <c r="J93" s="150">
        <f t="shared" si="6"/>
        <v>0</v>
      </c>
    </row>
    <row r="94" spans="1:10" s="6" customFormat="1" ht="32.1" customHeight="1">
      <c r="A94" s="13"/>
      <c r="B94" s="296"/>
      <c r="C94" s="297"/>
      <c r="D94" s="298"/>
      <c r="E94" s="299">
        <f t="shared" ref="E94:E157" si="7">C94*D94/10</f>
        <v>0</v>
      </c>
      <c r="F94" s="300"/>
      <c r="G94" s="299">
        <f t="shared" si="5"/>
        <v>0</v>
      </c>
      <c r="H94" s="301">
        <v>0</v>
      </c>
      <c r="I94" s="302">
        <v>0</v>
      </c>
      <c r="J94" s="150">
        <f t="shared" si="6"/>
        <v>0</v>
      </c>
    </row>
    <row r="95" spans="1:10" s="6" customFormat="1" ht="32.1" customHeight="1">
      <c r="A95" s="13"/>
      <c r="B95" s="296"/>
      <c r="C95" s="297"/>
      <c r="D95" s="298"/>
      <c r="E95" s="299">
        <f t="shared" si="7"/>
        <v>0</v>
      </c>
      <c r="F95" s="300"/>
      <c r="G95" s="299">
        <f t="shared" si="5"/>
        <v>0</v>
      </c>
      <c r="H95" s="301">
        <v>0</v>
      </c>
      <c r="I95" s="302">
        <v>0</v>
      </c>
      <c r="J95" s="150">
        <f t="shared" si="6"/>
        <v>0</v>
      </c>
    </row>
    <row r="96" spans="1:10" s="6" customFormat="1" ht="32.1" customHeight="1">
      <c r="A96" s="13"/>
      <c r="B96" s="296"/>
      <c r="C96" s="297"/>
      <c r="D96" s="298"/>
      <c r="E96" s="299">
        <f t="shared" si="7"/>
        <v>0</v>
      </c>
      <c r="F96" s="300"/>
      <c r="G96" s="299">
        <f t="shared" si="5"/>
        <v>0</v>
      </c>
      <c r="H96" s="301">
        <v>0</v>
      </c>
      <c r="I96" s="302">
        <v>0</v>
      </c>
      <c r="J96" s="150">
        <f t="shared" si="6"/>
        <v>0</v>
      </c>
    </row>
    <row r="97" spans="1:10" s="6" customFormat="1" ht="32.1" customHeight="1">
      <c r="A97" s="13"/>
      <c r="B97" s="296"/>
      <c r="C97" s="297"/>
      <c r="D97" s="298"/>
      <c r="E97" s="299">
        <f t="shared" si="7"/>
        <v>0</v>
      </c>
      <c r="F97" s="300"/>
      <c r="G97" s="299">
        <f t="shared" si="5"/>
        <v>0</v>
      </c>
      <c r="H97" s="301">
        <v>0</v>
      </c>
      <c r="I97" s="302">
        <v>0</v>
      </c>
      <c r="J97" s="150">
        <f t="shared" si="6"/>
        <v>0</v>
      </c>
    </row>
    <row r="98" spans="1:10" s="6" customFormat="1" ht="32.1" customHeight="1">
      <c r="A98" s="13"/>
      <c r="B98" s="296"/>
      <c r="C98" s="297"/>
      <c r="D98" s="298"/>
      <c r="E98" s="299">
        <f t="shared" si="7"/>
        <v>0</v>
      </c>
      <c r="F98" s="300"/>
      <c r="G98" s="299">
        <f t="shared" si="5"/>
        <v>0</v>
      </c>
      <c r="H98" s="301">
        <v>0</v>
      </c>
      <c r="I98" s="302">
        <v>0</v>
      </c>
      <c r="J98" s="150">
        <f t="shared" si="6"/>
        <v>0</v>
      </c>
    </row>
    <row r="99" spans="1:10" s="6" customFormat="1" ht="32.1" customHeight="1">
      <c r="A99" s="13"/>
      <c r="B99" s="296"/>
      <c r="C99" s="297"/>
      <c r="D99" s="298"/>
      <c r="E99" s="299">
        <f t="shared" si="7"/>
        <v>0</v>
      </c>
      <c r="F99" s="300"/>
      <c r="G99" s="299">
        <f t="shared" si="5"/>
        <v>0</v>
      </c>
      <c r="H99" s="301">
        <v>0</v>
      </c>
      <c r="I99" s="302">
        <v>0</v>
      </c>
      <c r="J99" s="150">
        <f t="shared" si="6"/>
        <v>0</v>
      </c>
    </row>
    <row r="100" spans="1:10" s="6" customFormat="1" ht="32.1" customHeight="1">
      <c r="A100" s="13"/>
      <c r="B100" s="296"/>
      <c r="C100" s="297"/>
      <c r="D100" s="298"/>
      <c r="E100" s="299">
        <f t="shared" si="7"/>
        <v>0</v>
      </c>
      <c r="F100" s="300"/>
      <c r="G100" s="299">
        <f t="shared" si="5"/>
        <v>0</v>
      </c>
      <c r="H100" s="301">
        <v>0</v>
      </c>
      <c r="I100" s="302">
        <v>0</v>
      </c>
      <c r="J100" s="150">
        <f t="shared" si="6"/>
        <v>0</v>
      </c>
    </row>
    <row r="101" spans="1:10" s="6" customFormat="1" ht="32.1" customHeight="1">
      <c r="A101" s="13"/>
      <c r="B101" s="296"/>
      <c r="C101" s="297"/>
      <c r="D101" s="298"/>
      <c r="E101" s="299">
        <f t="shared" si="7"/>
        <v>0</v>
      </c>
      <c r="F101" s="300"/>
      <c r="G101" s="299">
        <f t="shared" si="5"/>
        <v>0</v>
      </c>
      <c r="H101" s="301">
        <v>0</v>
      </c>
      <c r="I101" s="302">
        <v>0</v>
      </c>
      <c r="J101" s="150">
        <f t="shared" si="6"/>
        <v>0</v>
      </c>
    </row>
    <row r="102" spans="1:10" s="6" customFormat="1" ht="32.1" customHeight="1">
      <c r="A102" s="13"/>
      <c r="B102" s="296"/>
      <c r="C102" s="297"/>
      <c r="D102" s="298"/>
      <c r="E102" s="299">
        <f t="shared" si="7"/>
        <v>0</v>
      </c>
      <c r="F102" s="300"/>
      <c r="G102" s="299">
        <f t="shared" si="5"/>
        <v>0</v>
      </c>
      <c r="H102" s="301">
        <v>0</v>
      </c>
      <c r="I102" s="302">
        <v>0</v>
      </c>
      <c r="J102" s="150">
        <f t="shared" si="6"/>
        <v>0</v>
      </c>
    </row>
    <row r="103" spans="1:10" s="6" customFormat="1" ht="32.1" customHeight="1">
      <c r="A103" s="13"/>
      <c r="B103" s="296"/>
      <c r="C103" s="297"/>
      <c r="D103" s="298"/>
      <c r="E103" s="299">
        <f t="shared" si="7"/>
        <v>0</v>
      </c>
      <c r="F103" s="300"/>
      <c r="G103" s="299">
        <f t="shared" si="5"/>
        <v>0</v>
      </c>
      <c r="H103" s="301">
        <v>0</v>
      </c>
      <c r="I103" s="302">
        <v>0</v>
      </c>
      <c r="J103" s="150">
        <f t="shared" si="6"/>
        <v>0</v>
      </c>
    </row>
    <row r="104" spans="1:10" s="6" customFormat="1" ht="32.1" customHeight="1">
      <c r="A104" s="13"/>
      <c r="B104" s="296"/>
      <c r="C104" s="297"/>
      <c r="D104" s="298"/>
      <c r="E104" s="299">
        <f t="shared" si="7"/>
        <v>0</v>
      </c>
      <c r="F104" s="300"/>
      <c r="G104" s="299">
        <f t="shared" si="5"/>
        <v>0</v>
      </c>
      <c r="H104" s="301">
        <v>0</v>
      </c>
      <c r="I104" s="302">
        <v>0</v>
      </c>
      <c r="J104" s="150">
        <f t="shared" si="6"/>
        <v>0</v>
      </c>
    </row>
    <row r="105" spans="1:10" s="6" customFormat="1" ht="32.1" customHeight="1">
      <c r="A105" s="13"/>
      <c r="B105" s="296"/>
      <c r="C105" s="297"/>
      <c r="D105" s="298"/>
      <c r="E105" s="299">
        <f t="shared" si="7"/>
        <v>0</v>
      </c>
      <c r="F105" s="300"/>
      <c r="G105" s="299">
        <f t="shared" si="5"/>
        <v>0</v>
      </c>
      <c r="H105" s="301">
        <v>0</v>
      </c>
      <c r="I105" s="302">
        <v>0</v>
      </c>
      <c r="J105" s="150">
        <f t="shared" si="6"/>
        <v>0</v>
      </c>
    </row>
    <row r="106" spans="1:10" s="6" customFormat="1" ht="32.1" customHeight="1">
      <c r="A106" s="13"/>
      <c r="B106" s="296"/>
      <c r="C106" s="297"/>
      <c r="D106" s="298"/>
      <c r="E106" s="299">
        <f t="shared" si="7"/>
        <v>0</v>
      </c>
      <c r="F106" s="300"/>
      <c r="G106" s="299">
        <f t="shared" si="5"/>
        <v>0</v>
      </c>
      <c r="H106" s="301">
        <v>0</v>
      </c>
      <c r="I106" s="302">
        <v>0</v>
      </c>
      <c r="J106" s="150">
        <f t="shared" si="6"/>
        <v>0</v>
      </c>
    </row>
    <row r="107" spans="1:10" s="6" customFormat="1" ht="32.1" customHeight="1">
      <c r="A107" s="13"/>
      <c r="B107" s="296"/>
      <c r="C107" s="297"/>
      <c r="D107" s="298"/>
      <c r="E107" s="299">
        <f t="shared" si="7"/>
        <v>0</v>
      </c>
      <c r="F107" s="300"/>
      <c r="G107" s="299">
        <f t="shared" si="5"/>
        <v>0</v>
      </c>
      <c r="H107" s="301">
        <v>0</v>
      </c>
      <c r="I107" s="302">
        <v>0</v>
      </c>
      <c r="J107" s="150">
        <f t="shared" si="6"/>
        <v>0</v>
      </c>
    </row>
    <row r="108" spans="1:10" s="6" customFormat="1" ht="32.1" customHeight="1">
      <c r="A108" s="13"/>
      <c r="B108" s="296"/>
      <c r="C108" s="297"/>
      <c r="D108" s="298"/>
      <c r="E108" s="299">
        <f t="shared" si="7"/>
        <v>0</v>
      </c>
      <c r="F108" s="300"/>
      <c r="G108" s="299">
        <f t="shared" si="5"/>
        <v>0</v>
      </c>
      <c r="H108" s="301">
        <v>0</v>
      </c>
      <c r="I108" s="302">
        <v>0</v>
      </c>
      <c r="J108" s="150">
        <f t="shared" si="6"/>
        <v>0</v>
      </c>
    </row>
    <row r="109" spans="1:10" s="6" customFormat="1" ht="32.1" customHeight="1">
      <c r="A109" s="13"/>
      <c r="B109" s="296"/>
      <c r="C109" s="297"/>
      <c r="D109" s="298"/>
      <c r="E109" s="299">
        <f t="shared" si="7"/>
        <v>0</v>
      </c>
      <c r="F109" s="300"/>
      <c r="G109" s="299">
        <f t="shared" si="5"/>
        <v>0</v>
      </c>
      <c r="H109" s="301">
        <v>0</v>
      </c>
      <c r="I109" s="302">
        <v>0</v>
      </c>
      <c r="J109" s="150">
        <f t="shared" si="6"/>
        <v>0</v>
      </c>
    </row>
    <row r="110" spans="1:10" s="6" customFormat="1" ht="32.1" customHeight="1">
      <c r="A110" s="13"/>
      <c r="B110" s="296"/>
      <c r="C110" s="297"/>
      <c r="D110" s="298"/>
      <c r="E110" s="299">
        <f t="shared" si="7"/>
        <v>0</v>
      </c>
      <c r="F110" s="300"/>
      <c r="G110" s="299">
        <f t="shared" si="5"/>
        <v>0</v>
      </c>
      <c r="H110" s="301">
        <v>0</v>
      </c>
      <c r="I110" s="302">
        <v>0</v>
      </c>
      <c r="J110" s="150">
        <f t="shared" si="6"/>
        <v>0</v>
      </c>
    </row>
    <row r="111" spans="1:10" s="6" customFormat="1" ht="32.1" customHeight="1">
      <c r="A111" s="13"/>
      <c r="B111" s="296"/>
      <c r="C111" s="297"/>
      <c r="D111" s="298"/>
      <c r="E111" s="299">
        <f t="shared" si="7"/>
        <v>0</v>
      </c>
      <c r="F111" s="300"/>
      <c r="G111" s="299">
        <f t="shared" si="5"/>
        <v>0</v>
      </c>
      <c r="H111" s="301">
        <v>0</v>
      </c>
      <c r="I111" s="302">
        <v>0</v>
      </c>
      <c r="J111" s="150">
        <f t="shared" si="6"/>
        <v>0</v>
      </c>
    </row>
    <row r="112" spans="1:10" s="6" customFormat="1" ht="32.1" customHeight="1">
      <c r="A112" s="13"/>
      <c r="B112" s="296"/>
      <c r="C112" s="297"/>
      <c r="D112" s="298"/>
      <c r="E112" s="299">
        <f t="shared" si="7"/>
        <v>0</v>
      </c>
      <c r="F112" s="300"/>
      <c r="G112" s="299">
        <f t="shared" si="5"/>
        <v>0</v>
      </c>
      <c r="H112" s="301">
        <v>0</v>
      </c>
      <c r="I112" s="302">
        <v>0</v>
      </c>
      <c r="J112" s="150">
        <f t="shared" si="6"/>
        <v>0</v>
      </c>
    </row>
    <row r="113" spans="1:10" s="6" customFormat="1" ht="32.1" customHeight="1">
      <c r="A113" s="13"/>
      <c r="B113" s="296"/>
      <c r="C113" s="297"/>
      <c r="D113" s="298"/>
      <c r="E113" s="299">
        <f t="shared" si="7"/>
        <v>0</v>
      </c>
      <c r="F113" s="300"/>
      <c r="G113" s="299">
        <f t="shared" si="5"/>
        <v>0</v>
      </c>
      <c r="H113" s="301">
        <v>0</v>
      </c>
      <c r="I113" s="302">
        <v>0</v>
      </c>
      <c r="J113" s="150">
        <f t="shared" si="6"/>
        <v>0</v>
      </c>
    </row>
    <row r="114" spans="1:10" s="6" customFormat="1" ht="32.1" customHeight="1">
      <c r="A114" s="13"/>
      <c r="B114" s="296"/>
      <c r="C114" s="297"/>
      <c r="D114" s="298"/>
      <c r="E114" s="299">
        <f t="shared" si="7"/>
        <v>0</v>
      </c>
      <c r="F114" s="300"/>
      <c r="G114" s="299">
        <f t="shared" si="5"/>
        <v>0</v>
      </c>
      <c r="H114" s="301">
        <v>0</v>
      </c>
      <c r="I114" s="302">
        <v>0</v>
      </c>
      <c r="J114" s="150">
        <f t="shared" si="6"/>
        <v>0</v>
      </c>
    </row>
    <row r="115" spans="1:10" s="6" customFormat="1" ht="32.1" customHeight="1">
      <c r="A115" s="13"/>
      <c r="B115" s="296"/>
      <c r="C115" s="297"/>
      <c r="D115" s="298"/>
      <c r="E115" s="299">
        <f t="shared" si="7"/>
        <v>0</v>
      </c>
      <c r="F115" s="300"/>
      <c r="G115" s="299">
        <f t="shared" si="5"/>
        <v>0</v>
      </c>
      <c r="H115" s="301">
        <v>0</v>
      </c>
      <c r="I115" s="302">
        <v>0</v>
      </c>
      <c r="J115" s="150">
        <f t="shared" si="6"/>
        <v>0</v>
      </c>
    </row>
    <row r="116" spans="1:10" s="6" customFormat="1" ht="32.1" customHeight="1">
      <c r="A116" s="13"/>
      <c r="B116" s="296"/>
      <c r="C116" s="297"/>
      <c r="D116" s="298"/>
      <c r="E116" s="299">
        <f t="shared" si="7"/>
        <v>0</v>
      </c>
      <c r="F116" s="300"/>
      <c r="G116" s="299">
        <f t="shared" si="5"/>
        <v>0</v>
      </c>
      <c r="H116" s="301">
        <v>0</v>
      </c>
      <c r="I116" s="302">
        <v>0</v>
      </c>
      <c r="J116" s="150">
        <f t="shared" si="6"/>
        <v>0</v>
      </c>
    </row>
    <row r="117" spans="1:10" s="6" customFormat="1" ht="32.1" customHeight="1">
      <c r="A117" s="13"/>
      <c r="B117" s="296"/>
      <c r="C117" s="297"/>
      <c r="D117" s="298"/>
      <c r="E117" s="299">
        <f t="shared" si="7"/>
        <v>0</v>
      </c>
      <c r="F117" s="300"/>
      <c r="G117" s="299">
        <f t="shared" si="5"/>
        <v>0</v>
      </c>
      <c r="H117" s="301">
        <v>0</v>
      </c>
      <c r="I117" s="302">
        <v>0</v>
      </c>
      <c r="J117" s="150">
        <f t="shared" si="6"/>
        <v>0</v>
      </c>
    </row>
    <row r="118" spans="1:10" s="6" customFormat="1" ht="32.1" customHeight="1">
      <c r="A118" s="13"/>
      <c r="B118" s="296"/>
      <c r="C118" s="297"/>
      <c r="D118" s="298"/>
      <c r="E118" s="299">
        <f t="shared" si="7"/>
        <v>0</v>
      </c>
      <c r="F118" s="300"/>
      <c r="G118" s="299">
        <f t="shared" si="5"/>
        <v>0</v>
      </c>
      <c r="H118" s="301">
        <v>0</v>
      </c>
      <c r="I118" s="302">
        <v>0</v>
      </c>
      <c r="J118" s="150">
        <f t="shared" si="6"/>
        <v>0</v>
      </c>
    </row>
    <row r="119" spans="1:10" s="6" customFormat="1" ht="32.1" customHeight="1">
      <c r="A119" s="13"/>
      <c r="B119" s="296"/>
      <c r="C119" s="297"/>
      <c r="D119" s="298"/>
      <c r="E119" s="299">
        <f t="shared" si="7"/>
        <v>0</v>
      </c>
      <c r="F119" s="300"/>
      <c r="G119" s="299">
        <f t="shared" si="5"/>
        <v>0</v>
      </c>
      <c r="H119" s="301">
        <v>0</v>
      </c>
      <c r="I119" s="302">
        <v>0</v>
      </c>
      <c r="J119" s="150">
        <f t="shared" si="6"/>
        <v>0</v>
      </c>
    </row>
    <row r="120" spans="1:10" s="6" customFormat="1" ht="32.1" customHeight="1">
      <c r="A120" s="13"/>
      <c r="B120" s="296"/>
      <c r="C120" s="297"/>
      <c r="D120" s="298"/>
      <c r="E120" s="299">
        <f t="shared" si="7"/>
        <v>0</v>
      </c>
      <c r="F120" s="300"/>
      <c r="G120" s="299">
        <f t="shared" si="5"/>
        <v>0</v>
      </c>
      <c r="H120" s="301">
        <v>0</v>
      </c>
      <c r="I120" s="302">
        <v>0</v>
      </c>
      <c r="J120" s="150">
        <f t="shared" si="6"/>
        <v>0</v>
      </c>
    </row>
    <row r="121" spans="1:10" s="6" customFormat="1" ht="32.1" customHeight="1">
      <c r="A121" s="13"/>
      <c r="B121" s="296"/>
      <c r="C121" s="297"/>
      <c r="D121" s="298"/>
      <c r="E121" s="299">
        <f t="shared" si="7"/>
        <v>0</v>
      </c>
      <c r="F121" s="300"/>
      <c r="G121" s="299">
        <f t="shared" si="5"/>
        <v>0</v>
      </c>
      <c r="H121" s="301">
        <v>0</v>
      </c>
      <c r="I121" s="302">
        <v>0</v>
      </c>
      <c r="J121" s="150">
        <f t="shared" si="6"/>
        <v>0</v>
      </c>
    </row>
    <row r="122" spans="1:10" s="6" customFormat="1" ht="32.1" customHeight="1">
      <c r="A122" s="13"/>
      <c r="B122" s="296"/>
      <c r="C122" s="297"/>
      <c r="D122" s="298"/>
      <c r="E122" s="299">
        <f t="shared" si="7"/>
        <v>0</v>
      </c>
      <c r="F122" s="300"/>
      <c r="G122" s="299">
        <f t="shared" si="5"/>
        <v>0</v>
      </c>
      <c r="H122" s="301">
        <v>0</v>
      </c>
      <c r="I122" s="302">
        <v>0</v>
      </c>
      <c r="J122" s="150">
        <f t="shared" si="6"/>
        <v>0</v>
      </c>
    </row>
    <row r="123" spans="1:10" s="6" customFormat="1" ht="32.1" customHeight="1">
      <c r="A123" s="13"/>
      <c r="B123" s="296"/>
      <c r="C123" s="297"/>
      <c r="D123" s="298"/>
      <c r="E123" s="299">
        <f t="shared" si="7"/>
        <v>0</v>
      </c>
      <c r="F123" s="300"/>
      <c r="G123" s="299">
        <f t="shared" si="5"/>
        <v>0</v>
      </c>
      <c r="H123" s="301">
        <v>0</v>
      </c>
      <c r="I123" s="302">
        <v>0</v>
      </c>
      <c r="J123" s="150">
        <f t="shared" si="6"/>
        <v>0</v>
      </c>
    </row>
    <row r="124" spans="1:10" s="6" customFormat="1" ht="32.1" customHeight="1">
      <c r="A124" s="13"/>
      <c r="B124" s="296"/>
      <c r="C124" s="297"/>
      <c r="D124" s="298"/>
      <c r="E124" s="299">
        <f t="shared" si="7"/>
        <v>0</v>
      </c>
      <c r="F124" s="300"/>
      <c r="G124" s="299">
        <f t="shared" si="5"/>
        <v>0</v>
      </c>
      <c r="H124" s="301">
        <v>0</v>
      </c>
      <c r="I124" s="302">
        <v>0</v>
      </c>
      <c r="J124" s="150">
        <f t="shared" si="6"/>
        <v>0</v>
      </c>
    </row>
    <row r="125" spans="1:10" s="6" customFormat="1" ht="32.1" customHeight="1">
      <c r="A125" s="13"/>
      <c r="B125" s="296"/>
      <c r="C125" s="297"/>
      <c r="D125" s="298"/>
      <c r="E125" s="299">
        <f t="shared" si="7"/>
        <v>0</v>
      </c>
      <c r="F125" s="300"/>
      <c r="G125" s="299">
        <f t="shared" si="5"/>
        <v>0</v>
      </c>
      <c r="H125" s="301">
        <v>0</v>
      </c>
      <c r="I125" s="302">
        <v>0</v>
      </c>
      <c r="J125" s="150">
        <f t="shared" si="6"/>
        <v>0</v>
      </c>
    </row>
    <row r="126" spans="1:10" s="6" customFormat="1" ht="32.1" customHeight="1">
      <c r="A126" s="13"/>
      <c r="B126" s="296"/>
      <c r="C126" s="297"/>
      <c r="D126" s="298"/>
      <c r="E126" s="299">
        <f t="shared" si="7"/>
        <v>0</v>
      </c>
      <c r="F126" s="300"/>
      <c r="G126" s="299">
        <f t="shared" si="5"/>
        <v>0</v>
      </c>
      <c r="H126" s="301">
        <v>0</v>
      </c>
      <c r="I126" s="302">
        <v>0</v>
      </c>
      <c r="J126" s="150">
        <f t="shared" si="6"/>
        <v>0</v>
      </c>
    </row>
    <row r="127" spans="1:10" s="6" customFormat="1" ht="32.1" customHeight="1">
      <c r="A127" s="13"/>
      <c r="B127" s="296"/>
      <c r="C127" s="297"/>
      <c r="D127" s="298"/>
      <c r="E127" s="299">
        <f t="shared" si="7"/>
        <v>0</v>
      </c>
      <c r="F127" s="300"/>
      <c r="G127" s="299">
        <f t="shared" si="5"/>
        <v>0</v>
      </c>
      <c r="H127" s="301">
        <v>0</v>
      </c>
      <c r="I127" s="302">
        <v>0</v>
      </c>
      <c r="J127" s="150">
        <f t="shared" si="6"/>
        <v>0</v>
      </c>
    </row>
    <row r="128" spans="1:10" s="6" customFormat="1" ht="32.1" customHeight="1">
      <c r="A128" s="13"/>
      <c r="B128" s="296"/>
      <c r="C128" s="297"/>
      <c r="D128" s="298"/>
      <c r="E128" s="299">
        <f t="shared" si="7"/>
        <v>0</v>
      </c>
      <c r="F128" s="300"/>
      <c r="G128" s="299">
        <f t="shared" si="5"/>
        <v>0</v>
      </c>
      <c r="H128" s="301">
        <v>0</v>
      </c>
      <c r="I128" s="302">
        <v>0</v>
      </c>
      <c r="J128" s="150">
        <f t="shared" si="6"/>
        <v>0</v>
      </c>
    </row>
    <row r="129" spans="1:10" s="6" customFormat="1" ht="32.1" customHeight="1">
      <c r="A129" s="13"/>
      <c r="B129" s="296"/>
      <c r="C129" s="297"/>
      <c r="D129" s="298"/>
      <c r="E129" s="299">
        <f t="shared" si="7"/>
        <v>0</v>
      </c>
      <c r="F129" s="300"/>
      <c r="G129" s="299">
        <f t="shared" si="5"/>
        <v>0</v>
      </c>
      <c r="H129" s="301">
        <v>0</v>
      </c>
      <c r="I129" s="302">
        <v>0</v>
      </c>
      <c r="J129" s="150">
        <f t="shared" si="6"/>
        <v>0</v>
      </c>
    </row>
    <row r="130" spans="1:10" s="6" customFormat="1" ht="32.1" customHeight="1">
      <c r="A130" s="13"/>
      <c r="B130" s="296"/>
      <c r="C130" s="297"/>
      <c r="D130" s="298"/>
      <c r="E130" s="299">
        <f t="shared" si="7"/>
        <v>0</v>
      </c>
      <c r="F130" s="300"/>
      <c r="G130" s="299">
        <f t="shared" si="5"/>
        <v>0</v>
      </c>
      <c r="H130" s="301">
        <v>0</v>
      </c>
      <c r="I130" s="302">
        <v>0</v>
      </c>
      <c r="J130" s="150">
        <f t="shared" si="6"/>
        <v>0</v>
      </c>
    </row>
    <row r="131" spans="1:10" s="6" customFormat="1" ht="32.1" customHeight="1">
      <c r="A131" s="13"/>
      <c r="B131" s="296"/>
      <c r="C131" s="297"/>
      <c r="D131" s="298"/>
      <c r="E131" s="299">
        <f t="shared" si="7"/>
        <v>0</v>
      </c>
      <c r="F131" s="300"/>
      <c r="G131" s="299">
        <f t="shared" si="5"/>
        <v>0</v>
      </c>
      <c r="H131" s="301">
        <v>0</v>
      </c>
      <c r="I131" s="302">
        <v>0</v>
      </c>
      <c r="J131" s="150">
        <f t="shared" si="6"/>
        <v>0</v>
      </c>
    </row>
    <row r="132" spans="1:10" s="6" customFormat="1" ht="32.1" customHeight="1">
      <c r="A132" s="13"/>
      <c r="B132" s="296"/>
      <c r="C132" s="297"/>
      <c r="D132" s="298"/>
      <c r="E132" s="299">
        <f t="shared" si="7"/>
        <v>0</v>
      </c>
      <c r="F132" s="300"/>
      <c r="G132" s="299">
        <f t="shared" si="5"/>
        <v>0</v>
      </c>
      <c r="H132" s="301">
        <v>0</v>
      </c>
      <c r="I132" s="302">
        <v>0</v>
      </c>
      <c r="J132" s="150">
        <f t="shared" si="6"/>
        <v>0</v>
      </c>
    </row>
    <row r="133" spans="1:10" s="6" customFormat="1" ht="32.1" customHeight="1">
      <c r="A133" s="13"/>
      <c r="B133" s="296"/>
      <c r="C133" s="297"/>
      <c r="D133" s="298"/>
      <c r="E133" s="299">
        <f t="shared" si="7"/>
        <v>0</v>
      </c>
      <c r="F133" s="300"/>
      <c r="G133" s="299">
        <f t="shared" si="5"/>
        <v>0</v>
      </c>
      <c r="H133" s="301">
        <v>0</v>
      </c>
      <c r="I133" s="302">
        <v>0</v>
      </c>
      <c r="J133" s="150">
        <f t="shared" si="6"/>
        <v>0</v>
      </c>
    </row>
    <row r="134" spans="1:10" s="6" customFormat="1" ht="32.1" customHeight="1">
      <c r="A134" s="13"/>
      <c r="B134" s="296"/>
      <c r="C134" s="297"/>
      <c r="D134" s="298"/>
      <c r="E134" s="299">
        <f t="shared" si="7"/>
        <v>0</v>
      </c>
      <c r="F134" s="300"/>
      <c r="G134" s="299">
        <f t="shared" si="5"/>
        <v>0</v>
      </c>
      <c r="H134" s="301">
        <v>0</v>
      </c>
      <c r="I134" s="302">
        <v>0</v>
      </c>
      <c r="J134" s="150">
        <f t="shared" si="6"/>
        <v>0</v>
      </c>
    </row>
    <row r="135" spans="1:10" s="6" customFormat="1" ht="32.1" customHeight="1">
      <c r="A135" s="13"/>
      <c r="B135" s="296"/>
      <c r="C135" s="297"/>
      <c r="D135" s="298"/>
      <c r="E135" s="299">
        <f t="shared" si="7"/>
        <v>0</v>
      </c>
      <c r="F135" s="300"/>
      <c r="G135" s="299">
        <f t="shared" si="5"/>
        <v>0</v>
      </c>
      <c r="H135" s="301">
        <v>0</v>
      </c>
      <c r="I135" s="302">
        <v>0</v>
      </c>
      <c r="J135" s="150">
        <f t="shared" si="6"/>
        <v>0</v>
      </c>
    </row>
    <row r="136" spans="1:10" s="6" customFormat="1" ht="32.1" customHeight="1">
      <c r="A136" s="13"/>
      <c r="B136" s="296"/>
      <c r="C136" s="297"/>
      <c r="D136" s="298"/>
      <c r="E136" s="299">
        <f t="shared" si="7"/>
        <v>0</v>
      </c>
      <c r="F136" s="300"/>
      <c r="G136" s="299">
        <f t="shared" si="5"/>
        <v>0</v>
      </c>
      <c r="H136" s="301">
        <v>0</v>
      </c>
      <c r="I136" s="302">
        <v>0</v>
      </c>
      <c r="J136" s="150">
        <f t="shared" si="6"/>
        <v>0</v>
      </c>
    </row>
    <row r="137" spans="1:10" s="6" customFormat="1" ht="32.1" customHeight="1">
      <c r="A137" s="13"/>
      <c r="B137" s="296"/>
      <c r="C137" s="297"/>
      <c r="D137" s="298"/>
      <c r="E137" s="299">
        <f t="shared" si="7"/>
        <v>0</v>
      </c>
      <c r="F137" s="300"/>
      <c r="G137" s="299">
        <f t="shared" si="5"/>
        <v>0</v>
      </c>
      <c r="H137" s="301">
        <v>0</v>
      </c>
      <c r="I137" s="302">
        <v>0</v>
      </c>
      <c r="J137" s="150">
        <f t="shared" si="6"/>
        <v>0</v>
      </c>
    </row>
    <row r="138" spans="1:10" s="6" customFormat="1" ht="32.1" customHeight="1">
      <c r="A138" s="13"/>
      <c r="B138" s="296"/>
      <c r="C138" s="297"/>
      <c r="D138" s="298"/>
      <c r="E138" s="299">
        <f t="shared" si="7"/>
        <v>0</v>
      </c>
      <c r="F138" s="300"/>
      <c r="G138" s="299">
        <f t="shared" si="5"/>
        <v>0</v>
      </c>
      <c r="H138" s="301">
        <v>0</v>
      </c>
      <c r="I138" s="302">
        <v>0</v>
      </c>
      <c r="J138" s="150">
        <f t="shared" si="6"/>
        <v>0</v>
      </c>
    </row>
    <row r="139" spans="1:10" s="6" customFormat="1" ht="32.1" customHeight="1">
      <c r="A139" s="13"/>
      <c r="B139" s="296"/>
      <c r="C139" s="297"/>
      <c r="D139" s="298"/>
      <c r="E139" s="299">
        <f t="shared" si="7"/>
        <v>0</v>
      </c>
      <c r="F139" s="300"/>
      <c r="G139" s="299">
        <f t="shared" si="5"/>
        <v>0</v>
      </c>
      <c r="H139" s="301">
        <v>0</v>
      </c>
      <c r="I139" s="302">
        <v>0</v>
      </c>
      <c r="J139" s="150">
        <f t="shared" si="6"/>
        <v>0</v>
      </c>
    </row>
    <row r="140" spans="1:10" s="6" customFormat="1" ht="32.1" customHeight="1">
      <c r="A140" s="13"/>
      <c r="B140" s="296"/>
      <c r="C140" s="297"/>
      <c r="D140" s="298"/>
      <c r="E140" s="299">
        <f t="shared" si="7"/>
        <v>0</v>
      </c>
      <c r="F140" s="300"/>
      <c r="G140" s="299">
        <f t="shared" si="5"/>
        <v>0</v>
      </c>
      <c r="H140" s="301">
        <v>0</v>
      </c>
      <c r="I140" s="302">
        <v>0</v>
      </c>
      <c r="J140" s="150">
        <f t="shared" si="6"/>
        <v>0</v>
      </c>
    </row>
    <row r="141" spans="1:10" s="6" customFormat="1" ht="32.1" customHeight="1">
      <c r="A141" s="13"/>
      <c r="B141" s="296"/>
      <c r="C141" s="297"/>
      <c r="D141" s="298"/>
      <c r="E141" s="299">
        <f t="shared" si="7"/>
        <v>0</v>
      </c>
      <c r="F141" s="300"/>
      <c r="G141" s="299">
        <f t="shared" si="5"/>
        <v>0</v>
      </c>
      <c r="H141" s="301">
        <v>0</v>
      </c>
      <c r="I141" s="302">
        <v>0</v>
      </c>
      <c r="J141" s="150">
        <f t="shared" si="6"/>
        <v>0</v>
      </c>
    </row>
    <row r="142" spans="1:10" s="6" customFormat="1" ht="32.1" customHeight="1">
      <c r="A142" s="13"/>
      <c r="B142" s="296"/>
      <c r="C142" s="297"/>
      <c r="D142" s="298"/>
      <c r="E142" s="299">
        <f t="shared" si="7"/>
        <v>0</v>
      </c>
      <c r="F142" s="300"/>
      <c r="G142" s="299">
        <f t="shared" si="5"/>
        <v>0</v>
      </c>
      <c r="H142" s="301">
        <v>0</v>
      </c>
      <c r="I142" s="302">
        <v>0</v>
      </c>
      <c r="J142" s="150">
        <f t="shared" si="6"/>
        <v>0</v>
      </c>
    </row>
    <row r="143" spans="1:10" s="6" customFormat="1" ht="32.1" customHeight="1">
      <c r="A143" s="13"/>
      <c r="B143" s="296"/>
      <c r="C143" s="297"/>
      <c r="D143" s="298"/>
      <c r="E143" s="299">
        <f t="shared" si="7"/>
        <v>0</v>
      </c>
      <c r="F143" s="300"/>
      <c r="G143" s="299">
        <f t="shared" si="5"/>
        <v>0</v>
      </c>
      <c r="H143" s="301">
        <v>0</v>
      </c>
      <c r="I143" s="302">
        <v>0</v>
      </c>
      <c r="J143" s="150">
        <f t="shared" si="6"/>
        <v>0</v>
      </c>
    </row>
    <row r="144" spans="1:10" s="6" customFormat="1" ht="32.1" customHeight="1">
      <c r="A144" s="13"/>
      <c r="B144" s="296"/>
      <c r="C144" s="297"/>
      <c r="D144" s="298"/>
      <c r="E144" s="299">
        <f t="shared" si="7"/>
        <v>0</v>
      </c>
      <c r="F144" s="300"/>
      <c r="G144" s="299">
        <f t="shared" si="5"/>
        <v>0</v>
      </c>
      <c r="H144" s="301">
        <v>0</v>
      </c>
      <c r="I144" s="302">
        <v>0</v>
      </c>
      <c r="J144" s="150">
        <f t="shared" si="6"/>
        <v>0</v>
      </c>
    </row>
    <row r="145" spans="1:10" s="6" customFormat="1" ht="32.1" customHeight="1">
      <c r="A145" s="13"/>
      <c r="B145" s="296"/>
      <c r="C145" s="297"/>
      <c r="D145" s="298"/>
      <c r="E145" s="299">
        <f t="shared" si="7"/>
        <v>0</v>
      </c>
      <c r="F145" s="300"/>
      <c r="G145" s="299">
        <f t="shared" ref="G145:G208" si="8">E145*F145</f>
        <v>0</v>
      </c>
      <c r="H145" s="301">
        <v>0</v>
      </c>
      <c r="I145" s="302">
        <v>0</v>
      </c>
      <c r="J145" s="150">
        <f t="shared" ref="J145:J208" si="9">E145*(1-H145)*F145*(1-I145)</f>
        <v>0</v>
      </c>
    </row>
    <row r="146" spans="1:10" s="6" customFormat="1" ht="32.1" customHeight="1">
      <c r="A146" s="13"/>
      <c r="B146" s="296"/>
      <c r="C146" s="297"/>
      <c r="D146" s="298"/>
      <c r="E146" s="299">
        <f t="shared" si="7"/>
        <v>0</v>
      </c>
      <c r="F146" s="300"/>
      <c r="G146" s="299">
        <f t="shared" si="8"/>
        <v>0</v>
      </c>
      <c r="H146" s="301">
        <v>0</v>
      </c>
      <c r="I146" s="302">
        <v>0</v>
      </c>
      <c r="J146" s="150">
        <f t="shared" si="9"/>
        <v>0</v>
      </c>
    </row>
    <row r="147" spans="1:10" s="6" customFormat="1" ht="32.1" customHeight="1">
      <c r="A147" s="13"/>
      <c r="B147" s="296"/>
      <c r="C147" s="297"/>
      <c r="D147" s="298"/>
      <c r="E147" s="299">
        <f t="shared" si="7"/>
        <v>0</v>
      </c>
      <c r="F147" s="300"/>
      <c r="G147" s="299">
        <f t="shared" si="8"/>
        <v>0</v>
      </c>
      <c r="H147" s="301">
        <v>0</v>
      </c>
      <c r="I147" s="302">
        <v>0</v>
      </c>
      <c r="J147" s="150">
        <f t="shared" si="9"/>
        <v>0</v>
      </c>
    </row>
    <row r="148" spans="1:10" s="6" customFormat="1" ht="32.1" customHeight="1">
      <c r="A148" s="13"/>
      <c r="B148" s="296"/>
      <c r="C148" s="297"/>
      <c r="D148" s="298"/>
      <c r="E148" s="299">
        <f t="shared" si="7"/>
        <v>0</v>
      </c>
      <c r="F148" s="300"/>
      <c r="G148" s="299">
        <f t="shared" si="8"/>
        <v>0</v>
      </c>
      <c r="H148" s="301">
        <v>0</v>
      </c>
      <c r="I148" s="302">
        <v>0</v>
      </c>
      <c r="J148" s="150">
        <f t="shared" si="9"/>
        <v>0</v>
      </c>
    </row>
    <row r="149" spans="1:10" s="6" customFormat="1" ht="32.1" customHeight="1">
      <c r="A149" s="13"/>
      <c r="B149" s="296"/>
      <c r="C149" s="297"/>
      <c r="D149" s="298"/>
      <c r="E149" s="299">
        <f t="shared" si="7"/>
        <v>0</v>
      </c>
      <c r="F149" s="300"/>
      <c r="G149" s="299">
        <f t="shared" si="8"/>
        <v>0</v>
      </c>
      <c r="H149" s="301">
        <v>0</v>
      </c>
      <c r="I149" s="302">
        <v>0</v>
      </c>
      <c r="J149" s="150">
        <f t="shared" si="9"/>
        <v>0</v>
      </c>
    </row>
    <row r="150" spans="1:10" s="6" customFormat="1" ht="32.1" customHeight="1">
      <c r="A150" s="13"/>
      <c r="B150" s="296"/>
      <c r="C150" s="297"/>
      <c r="D150" s="298"/>
      <c r="E150" s="299">
        <f t="shared" si="7"/>
        <v>0</v>
      </c>
      <c r="F150" s="300"/>
      <c r="G150" s="299">
        <f t="shared" si="8"/>
        <v>0</v>
      </c>
      <c r="H150" s="301">
        <v>0</v>
      </c>
      <c r="I150" s="302">
        <v>0</v>
      </c>
      <c r="J150" s="150">
        <f t="shared" si="9"/>
        <v>0</v>
      </c>
    </row>
    <row r="151" spans="1:10" s="6" customFormat="1" ht="32.1" customHeight="1">
      <c r="A151" s="13"/>
      <c r="B151" s="296"/>
      <c r="C151" s="297"/>
      <c r="D151" s="298"/>
      <c r="E151" s="299">
        <f t="shared" si="7"/>
        <v>0</v>
      </c>
      <c r="F151" s="300"/>
      <c r="G151" s="299">
        <f t="shared" si="8"/>
        <v>0</v>
      </c>
      <c r="H151" s="301">
        <v>0</v>
      </c>
      <c r="I151" s="302">
        <v>0</v>
      </c>
      <c r="J151" s="150">
        <f t="shared" si="9"/>
        <v>0</v>
      </c>
    </row>
    <row r="152" spans="1:10" s="6" customFormat="1" ht="32.1" customHeight="1">
      <c r="A152" s="13"/>
      <c r="B152" s="296"/>
      <c r="C152" s="297"/>
      <c r="D152" s="298"/>
      <c r="E152" s="299">
        <f t="shared" si="7"/>
        <v>0</v>
      </c>
      <c r="F152" s="300"/>
      <c r="G152" s="299">
        <f t="shared" si="8"/>
        <v>0</v>
      </c>
      <c r="H152" s="301">
        <v>0</v>
      </c>
      <c r="I152" s="302">
        <v>0</v>
      </c>
      <c r="J152" s="150">
        <f t="shared" si="9"/>
        <v>0</v>
      </c>
    </row>
    <row r="153" spans="1:10" s="6" customFormat="1" ht="32.1" customHeight="1">
      <c r="A153" s="13"/>
      <c r="B153" s="296"/>
      <c r="C153" s="297"/>
      <c r="D153" s="298"/>
      <c r="E153" s="299">
        <f t="shared" si="7"/>
        <v>0</v>
      </c>
      <c r="F153" s="300"/>
      <c r="G153" s="299">
        <f t="shared" si="8"/>
        <v>0</v>
      </c>
      <c r="H153" s="301">
        <v>0</v>
      </c>
      <c r="I153" s="302">
        <v>0</v>
      </c>
      <c r="J153" s="150">
        <f t="shared" si="9"/>
        <v>0</v>
      </c>
    </row>
    <row r="154" spans="1:10" s="6" customFormat="1" ht="32.1" customHeight="1">
      <c r="A154" s="13"/>
      <c r="B154" s="296"/>
      <c r="C154" s="297"/>
      <c r="D154" s="298"/>
      <c r="E154" s="299">
        <f t="shared" si="7"/>
        <v>0</v>
      </c>
      <c r="F154" s="300"/>
      <c r="G154" s="299">
        <f t="shared" si="8"/>
        <v>0</v>
      </c>
      <c r="H154" s="301">
        <v>0</v>
      </c>
      <c r="I154" s="302">
        <v>0</v>
      </c>
      <c r="J154" s="150">
        <f t="shared" si="9"/>
        <v>0</v>
      </c>
    </row>
    <row r="155" spans="1:10" s="6" customFormat="1" ht="32.1" customHeight="1">
      <c r="A155" s="13"/>
      <c r="B155" s="296"/>
      <c r="C155" s="297"/>
      <c r="D155" s="298"/>
      <c r="E155" s="299">
        <f t="shared" si="7"/>
        <v>0</v>
      </c>
      <c r="F155" s="300"/>
      <c r="G155" s="299">
        <f t="shared" si="8"/>
        <v>0</v>
      </c>
      <c r="H155" s="301">
        <v>0</v>
      </c>
      <c r="I155" s="302">
        <v>0</v>
      </c>
      <c r="J155" s="150">
        <f t="shared" si="9"/>
        <v>0</v>
      </c>
    </row>
    <row r="156" spans="1:10" s="6" customFormat="1" ht="32.1" customHeight="1">
      <c r="A156" s="13"/>
      <c r="B156" s="296"/>
      <c r="C156" s="297"/>
      <c r="D156" s="298"/>
      <c r="E156" s="299">
        <f t="shared" si="7"/>
        <v>0</v>
      </c>
      <c r="F156" s="300"/>
      <c r="G156" s="299">
        <f t="shared" si="8"/>
        <v>0</v>
      </c>
      <c r="H156" s="301">
        <v>0</v>
      </c>
      <c r="I156" s="302">
        <v>0</v>
      </c>
      <c r="J156" s="150">
        <f t="shared" si="9"/>
        <v>0</v>
      </c>
    </row>
    <row r="157" spans="1:10" s="6" customFormat="1" ht="32.1" customHeight="1">
      <c r="A157" s="13"/>
      <c r="B157" s="296"/>
      <c r="C157" s="297"/>
      <c r="D157" s="298"/>
      <c r="E157" s="299">
        <f t="shared" si="7"/>
        <v>0</v>
      </c>
      <c r="F157" s="300"/>
      <c r="G157" s="299">
        <f t="shared" si="8"/>
        <v>0</v>
      </c>
      <c r="H157" s="301">
        <v>0</v>
      </c>
      <c r="I157" s="302">
        <v>0</v>
      </c>
      <c r="J157" s="150">
        <f t="shared" si="9"/>
        <v>0</v>
      </c>
    </row>
    <row r="158" spans="1:10" s="6" customFormat="1" ht="32.1" customHeight="1">
      <c r="A158" s="13"/>
      <c r="B158" s="296"/>
      <c r="C158" s="297"/>
      <c r="D158" s="298"/>
      <c r="E158" s="299">
        <f t="shared" ref="E158:E221" si="10">C158*D158/10</f>
        <v>0</v>
      </c>
      <c r="F158" s="300"/>
      <c r="G158" s="299">
        <f t="shared" si="8"/>
        <v>0</v>
      </c>
      <c r="H158" s="301">
        <v>0</v>
      </c>
      <c r="I158" s="302">
        <v>0</v>
      </c>
      <c r="J158" s="150">
        <f t="shared" si="9"/>
        <v>0</v>
      </c>
    </row>
    <row r="159" spans="1:10" s="6" customFormat="1" ht="32.1" customHeight="1">
      <c r="A159" s="13"/>
      <c r="B159" s="296"/>
      <c r="C159" s="297"/>
      <c r="D159" s="298"/>
      <c r="E159" s="299">
        <f t="shared" si="10"/>
        <v>0</v>
      </c>
      <c r="F159" s="300"/>
      <c r="G159" s="299">
        <f t="shared" si="8"/>
        <v>0</v>
      </c>
      <c r="H159" s="301">
        <v>0</v>
      </c>
      <c r="I159" s="302">
        <v>0</v>
      </c>
      <c r="J159" s="150">
        <f t="shared" si="9"/>
        <v>0</v>
      </c>
    </row>
    <row r="160" spans="1:10" s="6" customFormat="1" ht="32.1" customHeight="1">
      <c r="A160" s="13"/>
      <c r="B160" s="296"/>
      <c r="C160" s="297"/>
      <c r="D160" s="298"/>
      <c r="E160" s="299">
        <f t="shared" si="10"/>
        <v>0</v>
      </c>
      <c r="F160" s="300"/>
      <c r="G160" s="299">
        <f t="shared" si="8"/>
        <v>0</v>
      </c>
      <c r="H160" s="301">
        <v>0</v>
      </c>
      <c r="I160" s="302">
        <v>0</v>
      </c>
      <c r="J160" s="150">
        <f t="shared" si="9"/>
        <v>0</v>
      </c>
    </row>
    <row r="161" spans="1:10" s="6" customFormat="1" ht="32.1" customHeight="1">
      <c r="A161" s="13"/>
      <c r="B161" s="296"/>
      <c r="C161" s="297"/>
      <c r="D161" s="298"/>
      <c r="E161" s="299">
        <f t="shared" si="10"/>
        <v>0</v>
      </c>
      <c r="F161" s="300"/>
      <c r="G161" s="299">
        <f t="shared" si="8"/>
        <v>0</v>
      </c>
      <c r="H161" s="301">
        <v>0</v>
      </c>
      <c r="I161" s="302">
        <v>0</v>
      </c>
      <c r="J161" s="150">
        <f t="shared" si="9"/>
        <v>0</v>
      </c>
    </row>
    <row r="162" spans="1:10" s="6" customFormat="1" ht="32.1" customHeight="1">
      <c r="A162" s="13"/>
      <c r="B162" s="296"/>
      <c r="C162" s="297"/>
      <c r="D162" s="298"/>
      <c r="E162" s="299">
        <f t="shared" si="10"/>
        <v>0</v>
      </c>
      <c r="F162" s="300"/>
      <c r="G162" s="299">
        <f t="shared" si="8"/>
        <v>0</v>
      </c>
      <c r="H162" s="301">
        <v>0</v>
      </c>
      <c r="I162" s="302">
        <v>0</v>
      </c>
      <c r="J162" s="150">
        <f t="shared" si="9"/>
        <v>0</v>
      </c>
    </row>
    <row r="163" spans="1:10" s="6" customFormat="1" ht="32.1" customHeight="1">
      <c r="A163" s="13"/>
      <c r="B163" s="296"/>
      <c r="C163" s="297"/>
      <c r="D163" s="298"/>
      <c r="E163" s="299">
        <f t="shared" si="10"/>
        <v>0</v>
      </c>
      <c r="F163" s="300"/>
      <c r="G163" s="299">
        <f t="shared" si="8"/>
        <v>0</v>
      </c>
      <c r="H163" s="301">
        <v>0</v>
      </c>
      <c r="I163" s="302">
        <v>0</v>
      </c>
      <c r="J163" s="150">
        <f t="shared" si="9"/>
        <v>0</v>
      </c>
    </row>
    <row r="164" spans="1:10" s="6" customFormat="1" ht="32.1" customHeight="1">
      <c r="A164" s="13"/>
      <c r="B164" s="296"/>
      <c r="C164" s="297"/>
      <c r="D164" s="298"/>
      <c r="E164" s="299">
        <f t="shared" si="10"/>
        <v>0</v>
      </c>
      <c r="F164" s="300"/>
      <c r="G164" s="299">
        <f t="shared" si="8"/>
        <v>0</v>
      </c>
      <c r="H164" s="301">
        <v>0</v>
      </c>
      <c r="I164" s="302">
        <v>0</v>
      </c>
      <c r="J164" s="150">
        <f t="shared" si="9"/>
        <v>0</v>
      </c>
    </row>
    <row r="165" spans="1:10" s="6" customFormat="1" ht="32.1" customHeight="1">
      <c r="A165" s="13"/>
      <c r="B165" s="296"/>
      <c r="C165" s="297"/>
      <c r="D165" s="298"/>
      <c r="E165" s="299">
        <f t="shared" si="10"/>
        <v>0</v>
      </c>
      <c r="F165" s="300"/>
      <c r="G165" s="299">
        <f t="shared" si="8"/>
        <v>0</v>
      </c>
      <c r="H165" s="301">
        <v>0</v>
      </c>
      <c r="I165" s="302">
        <v>0</v>
      </c>
      <c r="J165" s="150">
        <f t="shared" si="9"/>
        <v>0</v>
      </c>
    </row>
    <row r="166" spans="1:10" s="6" customFormat="1" ht="32.1" customHeight="1">
      <c r="A166" s="13"/>
      <c r="B166" s="296"/>
      <c r="C166" s="297"/>
      <c r="D166" s="298"/>
      <c r="E166" s="299">
        <f t="shared" si="10"/>
        <v>0</v>
      </c>
      <c r="F166" s="300"/>
      <c r="G166" s="299">
        <f t="shared" si="8"/>
        <v>0</v>
      </c>
      <c r="H166" s="301">
        <v>0</v>
      </c>
      <c r="I166" s="302">
        <v>0</v>
      </c>
      <c r="J166" s="150">
        <f t="shared" si="9"/>
        <v>0</v>
      </c>
    </row>
    <row r="167" spans="1:10" s="6" customFormat="1" ht="32.1" customHeight="1">
      <c r="A167" s="13"/>
      <c r="B167" s="296"/>
      <c r="C167" s="297"/>
      <c r="D167" s="298"/>
      <c r="E167" s="299">
        <f t="shared" si="10"/>
        <v>0</v>
      </c>
      <c r="F167" s="300"/>
      <c r="G167" s="299">
        <f t="shared" si="8"/>
        <v>0</v>
      </c>
      <c r="H167" s="301">
        <v>0</v>
      </c>
      <c r="I167" s="302">
        <v>0</v>
      </c>
      <c r="J167" s="150">
        <f t="shared" si="9"/>
        <v>0</v>
      </c>
    </row>
    <row r="168" spans="1:10" s="6" customFormat="1" ht="32.1" customHeight="1">
      <c r="A168" s="13"/>
      <c r="B168" s="296"/>
      <c r="C168" s="297"/>
      <c r="D168" s="298"/>
      <c r="E168" s="299">
        <f t="shared" si="10"/>
        <v>0</v>
      </c>
      <c r="F168" s="300"/>
      <c r="G168" s="299">
        <f t="shared" si="8"/>
        <v>0</v>
      </c>
      <c r="H168" s="301">
        <v>0</v>
      </c>
      <c r="I168" s="302">
        <v>0</v>
      </c>
      <c r="J168" s="150">
        <f t="shared" si="9"/>
        <v>0</v>
      </c>
    </row>
    <row r="169" spans="1:10" s="6" customFormat="1" ht="32.1" customHeight="1">
      <c r="A169" s="13"/>
      <c r="B169" s="296"/>
      <c r="C169" s="297"/>
      <c r="D169" s="298"/>
      <c r="E169" s="299">
        <f t="shared" si="10"/>
        <v>0</v>
      </c>
      <c r="F169" s="300"/>
      <c r="G169" s="299">
        <f t="shared" si="8"/>
        <v>0</v>
      </c>
      <c r="H169" s="301">
        <v>0</v>
      </c>
      <c r="I169" s="302">
        <v>0</v>
      </c>
      <c r="J169" s="150">
        <f t="shared" si="9"/>
        <v>0</v>
      </c>
    </row>
    <row r="170" spans="1:10" s="6" customFormat="1" ht="32.1" customHeight="1">
      <c r="A170" s="13"/>
      <c r="B170" s="296"/>
      <c r="C170" s="297"/>
      <c r="D170" s="298"/>
      <c r="E170" s="299">
        <f t="shared" si="10"/>
        <v>0</v>
      </c>
      <c r="F170" s="300"/>
      <c r="G170" s="299">
        <f t="shared" si="8"/>
        <v>0</v>
      </c>
      <c r="H170" s="301">
        <v>0</v>
      </c>
      <c r="I170" s="302">
        <v>0</v>
      </c>
      <c r="J170" s="150">
        <f t="shared" si="9"/>
        <v>0</v>
      </c>
    </row>
    <row r="171" spans="1:10" s="6" customFormat="1" ht="32.1" customHeight="1">
      <c r="A171" s="13"/>
      <c r="B171" s="296"/>
      <c r="C171" s="297"/>
      <c r="D171" s="298"/>
      <c r="E171" s="299">
        <f t="shared" si="10"/>
        <v>0</v>
      </c>
      <c r="F171" s="300"/>
      <c r="G171" s="299">
        <f t="shared" si="8"/>
        <v>0</v>
      </c>
      <c r="H171" s="301">
        <v>0</v>
      </c>
      <c r="I171" s="302">
        <v>0</v>
      </c>
      <c r="J171" s="150">
        <f t="shared" si="9"/>
        <v>0</v>
      </c>
    </row>
    <row r="172" spans="1:10" s="6" customFormat="1" ht="32.1" customHeight="1">
      <c r="A172" s="13"/>
      <c r="B172" s="296"/>
      <c r="C172" s="297"/>
      <c r="D172" s="298"/>
      <c r="E172" s="299">
        <f t="shared" si="10"/>
        <v>0</v>
      </c>
      <c r="F172" s="300"/>
      <c r="G172" s="299">
        <f t="shared" si="8"/>
        <v>0</v>
      </c>
      <c r="H172" s="301">
        <v>0</v>
      </c>
      <c r="I172" s="302">
        <v>0</v>
      </c>
      <c r="J172" s="150">
        <f t="shared" si="9"/>
        <v>0</v>
      </c>
    </row>
    <row r="173" spans="1:10" s="6" customFormat="1" ht="32.1" customHeight="1">
      <c r="A173" s="13"/>
      <c r="B173" s="296"/>
      <c r="C173" s="297"/>
      <c r="D173" s="298"/>
      <c r="E173" s="299">
        <f t="shared" si="10"/>
        <v>0</v>
      </c>
      <c r="F173" s="300"/>
      <c r="G173" s="299">
        <f t="shared" si="8"/>
        <v>0</v>
      </c>
      <c r="H173" s="301">
        <v>0</v>
      </c>
      <c r="I173" s="302">
        <v>0</v>
      </c>
      <c r="J173" s="150">
        <f t="shared" si="9"/>
        <v>0</v>
      </c>
    </row>
    <row r="174" spans="1:10" s="6" customFormat="1" ht="32.1" customHeight="1">
      <c r="A174" s="13"/>
      <c r="B174" s="296"/>
      <c r="C174" s="297"/>
      <c r="D174" s="298"/>
      <c r="E174" s="299">
        <f t="shared" si="10"/>
        <v>0</v>
      </c>
      <c r="F174" s="300"/>
      <c r="G174" s="299">
        <f t="shared" si="8"/>
        <v>0</v>
      </c>
      <c r="H174" s="301">
        <v>0</v>
      </c>
      <c r="I174" s="302">
        <v>0</v>
      </c>
      <c r="J174" s="150">
        <f t="shared" si="9"/>
        <v>0</v>
      </c>
    </row>
    <row r="175" spans="1:10" s="6" customFormat="1" ht="32.1" customHeight="1">
      <c r="A175" s="13"/>
      <c r="B175" s="296"/>
      <c r="C175" s="297"/>
      <c r="D175" s="298"/>
      <c r="E175" s="299">
        <f t="shared" si="10"/>
        <v>0</v>
      </c>
      <c r="F175" s="300"/>
      <c r="G175" s="299">
        <f t="shared" si="8"/>
        <v>0</v>
      </c>
      <c r="H175" s="301">
        <v>0</v>
      </c>
      <c r="I175" s="302">
        <v>0</v>
      </c>
      <c r="J175" s="150">
        <f t="shared" si="9"/>
        <v>0</v>
      </c>
    </row>
    <row r="176" spans="1:10" s="6" customFormat="1" ht="32.1" customHeight="1">
      <c r="A176" s="13"/>
      <c r="B176" s="296"/>
      <c r="C176" s="297"/>
      <c r="D176" s="298"/>
      <c r="E176" s="299">
        <f t="shared" si="10"/>
        <v>0</v>
      </c>
      <c r="F176" s="300"/>
      <c r="G176" s="299">
        <f t="shared" si="8"/>
        <v>0</v>
      </c>
      <c r="H176" s="301">
        <v>0</v>
      </c>
      <c r="I176" s="302">
        <v>0</v>
      </c>
      <c r="J176" s="150">
        <f t="shared" si="9"/>
        <v>0</v>
      </c>
    </row>
    <row r="177" spans="1:10" s="6" customFormat="1" ht="32.1" customHeight="1">
      <c r="A177" s="13"/>
      <c r="B177" s="296"/>
      <c r="C177" s="297"/>
      <c r="D177" s="298"/>
      <c r="E177" s="299">
        <f t="shared" si="10"/>
        <v>0</v>
      </c>
      <c r="F177" s="300"/>
      <c r="G177" s="299">
        <f t="shared" si="8"/>
        <v>0</v>
      </c>
      <c r="H177" s="301">
        <v>0</v>
      </c>
      <c r="I177" s="302">
        <v>0</v>
      </c>
      <c r="J177" s="150">
        <f t="shared" si="9"/>
        <v>0</v>
      </c>
    </row>
    <row r="178" spans="1:10" s="6" customFormat="1" ht="32.1" customHeight="1">
      <c r="A178" s="13"/>
      <c r="B178" s="296"/>
      <c r="C178" s="297"/>
      <c r="D178" s="298"/>
      <c r="E178" s="299">
        <f t="shared" si="10"/>
        <v>0</v>
      </c>
      <c r="F178" s="300"/>
      <c r="G178" s="299">
        <f t="shared" si="8"/>
        <v>0</v>
      </c>
      <c r="H178" s="301">
        <v>0</v>
      </c>
      <c r="I178" s="302">
        <v>0</v>
      </c>
      <c r="J178" s="150">
        <f t="shared" si="9"/>
        <v>0</v>
      </c>
    </row>
    <row r="179" spans="1:10" s="6" customFormat="1" ht="32.1" customHeight="1">
      <c r="A179" s="13"/>
      <c r="B179" s="296"/>
      <c r="C179" s="297"/>
      <c r="D179" s="298"/>
      <c r="E179" s="299">
        <f t="shared" si="10"/>
        <v>0</v>
      </c>
      <c r="F179" s="300"/>
      <c r="G179" s="299">
        <f t="shared" si="8"/>
        <v>0</v>
      </c>
      <c r="H179" s="301">
        <v>0</v>
      </c>
      <c r="I179" s="302">
        <v>0</v>
      </c>
      <c r="J179" s="150">
        <f t="shared" si="9"/>
        <v>0</v>
      </c>
    </row>
    <row r="180" spans="1:10" s="6" customFormat="1" ht="32.1" customHeight="1">
      <c r="A180" s="13"/>
      <c r="B180" s="296"/>
      <c r="C180" s="297"/>
      <c r="D180" s="298"/>
      <c r="E180" s="299">
        <f t="shared" si="10"/>
        <v>0</v>
      </c>
      <c r="F180" s="300"/>
      <c r="G180" s="299">
        <f t="shared" si="8"/>
        <v>0</v>
      </c>
      <c r="H180" s="301">
        <v>0</v>
      </c>
      <c r="I180" s="302">
        <v>0</v>
      </c>
      <c r="J180" s="150">
        <f t="shared" si="9"/>
        <v>0</v>
      </c>
    </row>
    <row r="181" spans="1:10" s="6" customFormat="1" ht="32.1" customHeight="1">
      <c r="A181" s="13"/>
      <c r="B181" s="296"/>
      <c r="C181" s="297"/>
      <c r="D181" s="298"/>
      <c r="E181" s="299">
        <f t="shared" si="10"/>
        <v>0</v>
      </c>
      <c r="F181" s="300"/>
      <c r="G181" s="299">
        <f t="shared" si="8"/>
        <v>0</v>
      </c>
      <c r="H181" s="301">
        <v>0</v>
      </c>
      <c r="I181" s="302">
        <v>0</v>
      </c>
      <c r="J181" s="150">
        <f t="shared" si="9"/>
        <v>0</v>
      </c>
    </row>
    <row r="182" spans="1:10" s="6" customFormat="1" ht="32.1" customHeight="1">
      <c r="A182" s="13"/>
      <c r="B182" s="296"/>
      <c r="C182" s="297"/>
      <c r="D182" s="298"/>
      <c r="E182" s="299">
        <f t="shared" si="10"/>
        <v>0</v>
      </c>
      <c r="F182" s="300"/>
      <c r="G182" s="299">
        <f t="shared" si="8"/>
        <v>0</v>
      </c>
      <c r="H182" s="301">
        <v>0</v>
      </c>
      <c r="I182" s="302">
        <v>0</v>
      </c>
      <c r="J182" s="150">
        <f t="shared" si="9"/>
        <v>0</v>
      </c>
    </row>
    <row r="183" spans="1:10" s="6" customFormat="1" ht="32.1" customHeight="1">
      <c r="A183" s="13"/>
      <c r="B183" s="296"/>
      <c r="C183" s="297"/>
      <c r="D183" s="298"/>
      <c r="E183" s="299">
        <f t="shared" si="10"/>
        <v>0</v>
      </c>
      <c r="F183" s="300"/>
      <c r="G183" s="299">
        <f t="shared" si="8"/>
        <v>0</v>
      </c>
      <c r="H183" s="301">
        <v>0</v>
      </c>
      <c r="I183" s="302">
        <v>0</v>
      </c>
      <c r="J183" s="150">
        <f t="shared" si="9"/>
        <v>0</v>
      </c>
    </row>
    <row r="184" spans="1:10" s="6" customFormat="1" ht="32.1" customHeight="1">
      <c r="A184" s="13"/>
      <c r="B184" s="296"/>
      <c r="C184" s="297"/>
      <c r="D184" s="298"/>
      <c r="E184" s="299">
        <f t="shared" si="10"/>
        <v>0</v>
      </c>
      <c r="F184" s="300"/>
      <c r="G184" s="299">
        <f t="shared" si="8"/>
        <v>0</v>
      </c>
      <c r="H184" s="301">
        <v>0</v>
      </c>
      <c r="I184" s="302">
        <v>0</v>
      </c>
      <c r="J184" s="150">
        <f t="shared" si="9"/>
        <v>0</v>
      </c>
    </row>
    <row r="185" spans="1:10" s="6" customFormat="1" ht="32.1" customHeight="1">
      <c r="A185" s="13"/>
      <c r="B185" s="296"/>
      <c r="C185" s="297"/>
      <c r="D185" s="298"/>
      <c r="E185" s="299">
        <f t="shared" si="10"/>
        <v>0</v>
      </c>
      <c r="F185" s="300"/>
      <c r="G185" s="299">
        <f t="shared" si="8"/>
        <v>0</v>
      </c>
      <c r="H185" s="301">
        <v>0</v>
      </c>
      <c r="I185" s="302">
        <v>0</v>
      </c>
      <c r="J185" s="150">
        <f t="shared" si="9"/>
        <v>0</v>
      </c>
    </row>
    <row r="186" spans="1:10" s="6" customFormat="1" ht="32.1" customHeight="1">
      <c r="A186" s="13"/>
      <c r="B186" s="296"/>
      <c r="C186" s="297"/>
      <c r="D186" s="298"/>
      <c r="E186" s="299">
        <f t="shared" si="10"/>
        <v>0</v>
      </c>
      <c r="F186" s="300"/>
      <c r="G186" s="299">
        <f t="shared" si="8"/>
        <v>0</v>
      </c>
      <c r="H186" s="301">
        <v>0</v>
      </c>
      <c r="I186" s="302">
        <v>0</v>
      </c>
      <c r="J186" s="150">
        <f t="shared" si="9"/>
        <v>0</v>
      </c>
    </row>
    <row r="187" spans="1:10" s="6" customFormat="1" ht="32.1" customHeight="1">
      <c r="A187" s="13"/>
      <c r="B187" s="296"/>
      <c r="C187" s="297"/>
      <c r="D187" s="298"/>
      <c r="E187" s="299">
        <f t="shared" si="10"/>
        <v>0</v>
      </c>
      <c r="F187" s="300"/>
      <c r="G187" s="299">
        <f t="shared" si="8"/>
        <v>0</v>
      </c>
      <c r="H187" s="301">
        <v>0</v>
      </c>
      <c r="I187" s="302">
        <v>0</v>
      </c>
      <c r="J187" s="150">
        <f t="shared" si="9"/>
        <v>0</v>
      </c>
    </row>
    <row r="188" spans="1:10" s="6" customFormat="1" ht="32.1" customHeight="1">
      <c r="A188" s="13"/>
      <c r="B188" s="296"/>
      <c r="C188" s="297"/>
      <c r="D188" s="298"/>
      <c r="E188" s="299">
        <f t="shared" si="10"/>
        <v>0</v>
      </c>
      <c r="F188" s="300"/>
      <c r="G188" s="299">
        <f t="shared" si="8"/>
        <v>0</v>
      </c>
      <c r="H188" s="301">
        <v>0</v>
      </c>
      <c r="I188" s="302">
        <v>0</v>
      </c>
      <c r="J188" s="150">
        <f t="shared" si="9"/>
        <v>0</v>
      </c>
    </row>
    <row r="189" spans="1:10" s="6" customFormat="1" ht="32.1" customHeight="1">
      <c r="A189" s="13"/>
      <c r="B189" s="296"/>
      <c r="C189" s="297"/>
      <c r="D189" s="298"/>
      <c r="E189" s="299">
        <f t="shared" si="10"/>
        <v>0</v>
      </c>
      <c r="F189" s="300"/>
      <c r="G189" s="299">
        <f t="shared" si="8"/>
        <v>0</v>
      </c>
      <c r="H189" s="301">
        <v>0</v>
      </c>
      <c r="I189" s="302">
        <v>0</v>
      </c>
      <c r="J189" s="150">
        <f t="shared" si="9"/>
        <v>0</v>
      </c>
    </row>
    <row r="190" spans="1:10" s="6" customFormat="1" ht="32.1" customHeight="1">
      <c r="A190" s="13"/>
      <c r="B190" s="296"/>
      <c r="C190" s="297"/>
      <c r="D190" s="298"/>
      <c r="E190" s="299">
        <f t="shared" si="10"/>
        <v>0</v>
      </c>
      <c r="F190" s="300"/>
      <c r="G190" s="299">
        <f t="shared" si="8"/>
        <v>0</v>
      </c>
      <c r="H190" s="301">
        <v>0</v>
      </c>
      <c r="I190" s="302">
        <v>0</v>
      </c>
      <c r="J190" s="150">
        <f t="shared" si="9"/>
        <v>0</v>
      </c>
    </row>
    <row r="191" spans="1:10" s="6" customFormat="1" ht="32.1" customHeight="1">
      <c r="A191" s="13"/>
      <c r="B191" s="296"/>
      <c r="C191" s="297"/>
      <c r="D191" s="298"/>
      <c r="E191" s="299">
        <f t="shared" si="10"/>
        <v>0</v>
      </c>
      <c r="F191" s="300"/>
      <c r="G191" s="299">
        <f t="shared" si="8"/>
        <v>0</v>
      </c>
      <c r="H191" s="301">
        <v>0</v>
      </c>
      <c r="I191" s="302">
        <v>0</v>
      </c>
      <c r="J191" s="150">
        <f t="shared" si="9"/>
        <v>0</v>
      </c>
    </row>
    <row r="192" spans="1:10" s="6" customFormat="1" ht="32.1" customHeight="1">
      <c r="A192" s="13"/>
      <c r="B192" s="296"/>
      <c r="C192" s="297"/>
      <c r="D192" s="298"/>
      <c r="E192" s="299">
        <f t="shared" si="10"/>
        <v>0</v>
      </c>
      <c r="F192" s="300"/>
      <c r="G192" s="299">
        <f t="shared" si="8"/>
        <v>0</v>
      </c>
      <c r="H192" s="301">
        <v>0</v>
      </c>
      <c r="I192" s="302">
        <v>0</v>
      </c>
      <c r="J192" s="150">
        <f t="shared" si="9"/>
        <v>0</v>
      </c>
    </row>
    <row r="193" spans="1:10" s="6" customFormat="1" ht="32.1" customHeight="1">
      <c r="A193" s="13"/>
      <c r="B193" s="296"/>
      <c r="C193" s="297"/>
      <c r="D193" s="298"/>
      <c r="E193" s="299">
        <f t="shared" si="10"/>
        <v>0</v>
      </c>
      <c r="F193" s="300"/>
      <c r="G193" s="299">
        <f t="shared" si="8"/>
        <v>0</v>
      </c>
      <c r="H193" s="301">
        <v>0</v>
      </c>
      <c r="I193" s="302">
        <v>0</v>
      </c>
      <c r="J193" s="150">
        <f t="shared" si="9"/>
        <v>0</v>
      </c>
    </row>
    <row r="194" spans="1:10" s="6" customFormat="1" ht="32.1" customHeight="1">
      <c r="A194" s="13"/>
      <c r="B194" s="296"/>
      <c r="C194" s="297"/>
      <c r="D194" s="298"/>
      <c r="E194" s="299">
        <f t="shared" si="10"/>
        <v>0</v>
      </c>
      <c r="F194" s="300"/>
      <c r="G194" s="299">
        <f t="shared" si="8"/>
        <v>0</v>
      </c>
      <c r="H194" s="301">
        <v>0</v>
      </c>
      <c r="I194" s="302">
        <v>0</v>
      </c>
      <c r="J194" s="150">
        <f t="shared" si="9"/>
        <v>0</v>
      </c>
    </row>
    <row r="195" spans="1:10" s="6" customFormat="1" ht="32.1" customHeight="1">
      <c r="A195" s="13"/>
      <c r="B195" s="296"/>
      <c r="C195" s="297"/>
      <c r="D195" s="298"/>
      <c r="E195" s="299">
        <f t="shared" si="10"/>
        <v>0</v>
      </c>
      <c r="F195" s="300"/>
      <c r="G195" s="299">
        <f t="shared" si="8"/>
        <v>0</v>
      </c>
      <c r="H195" s="301">
        <v>0</v>
      </c>
      <c r="I195" s="302">
        <v>0</v>
      </c>
      <c r="J195" s="150">
        <f t="shared" si="9"/>
        <v>0</v>
      </c>
    </row>
    <row r="196" spans="1:10" s="6" customFormat="1" ht="32.1" customHeight="1">
      <c r="A196" s="13"/>
      <c r="B196" s="296"/>
      <c r="C196" s="297"/>
      <c r="D196" s="298"/>
      <c r="E196" s="299">
        <f t="shared" si="10"/>
        <v>0</v>
      </c>
      <c r="F196" s="300"/>
      <c r="G196" s="299">
        <f t="shared" si="8"/>
        <v>0</v>
      </c>
      <c r="H196" s="301">
        <v>0</v>
      </c>
      <c r="I196" s="302">
        <v>0</v>
      </c>
      <c r="J196" s="150">
        <f t="shared" si="9"/>
        <v>0</v>
      </c>
    </row>
    <row r="197" spans="1:10" s="6" customFormat="1" ht="32.1" customHeight="1">
      <c r="A197" s="13"/>
      <c r="B197" s="296"/>
      <c r="C197" s="297"/>
      <c r="D197" s="298"/>
      <c r="E197" s="299">
        <f t="shared" si="10"/>
        <v>0</v>
      </c>
      <c r="F197" s="300"/>
      <c r="G197" s="299">
        <f t="shared" si="8"/>
        <v>0</v>
      </c>
      <c r="H197" s="301">
        <v>0</v>
      </c>
      <c r="I197" s="302">
        <v>0</v>
      </c>
      <c r="J197" s="150">
        <f t="shared" si="9"/>
        <v>0</v>
      </c>
    </row>
    <row r="198" spans="1:10" s="6" customFormat="1" ht="32.1" customHeight="1">
      <c r="A198" s="13"/>
      <c r="B198" s="296"/>
      <c r="C198" s="297"/>
      <c r="D198" s="298"/>
      <c r="E198" s="299">
        <f t="shared" si="10"/>
        <v>0</v>
      </c>
      <c r="F198" s="300"/>
      <c r="G198" s="299">
        <f t="shared" si="8"/>
        <v>0</v>
      </c>
      <c r="H198" s="301">
        <v>0</v>
      </c>
      <c r="I198" s="302">
        <v>0</v>
      </c>
      <c r="J198" s="150">
        <f t="shared" si="9"/>
        <v>0</v>
      </c>
    </row>
    <row r="199" spans="1:10" s="6" customFormat="1" ht="32.1" customHeight="1">
      <c r="A199" s="13"/>
      <c r="B199" s="296"/>
      <c r="C199" s="297"/>
      <c r="D199" s="298"/>
      <c r="E199" s="299">
        <f t="shared" si="10"/>
        <v>0</v>
      </c>
      <c r="F199" s="300"/>
      <c r="G199" s="299">
        <f t="shared" si="8"/>
        <v>0</v>
      </c>
      <c r="H199" s="301">
        <v>0</v>
      </c>
      <c r="I199" s="302">
        <v>0</v>
      </c>
      <c r="J199" s="150">
        <f t="shared" si="9"/>
        <v>0</v>
      </c>
    </row>
    <row r="200" spans="1:10" s="6" customFormat="1" ht="32.1" customHeight="1">
      <c r="A200" s="13"/>
      <c r="B200" s="296"/>
      <c r="C200" s="297"/>
      <c r="D200" s="298"/>
      <c r="E200" s="299">
        <f t="shared" si="10"/>
        <v>0</v>
      </c>
      <c r="F200" s="300"/>
      <c r="G200" s="299">
        <f t="shared" si="8"/>
        <v>0</v>
      </c>
      <c r="H200" s="301">
        <v>0</v>
      </c>
      <c r="I200" s="302">
        <v>0</v>
      </c>
      <c r="J200" s="150">
        <f t="shared" si="9"/>
        <v>0</v>
      </c>
    </row>
    <row r="201" spans="1:10" s="6" customFormat="1" ht="32.1" customHeight="1">
      <c r="A201" s="13"/>
      <c r="B201" s="296"/>
      <c r="C201" s="297"/>
      <c r="D201" s="298"/>
      <c r="E201" s="299">
        <f t="shared" si="10"/>
        <v>0</v>
      </c>
      <c r="F201" s="300"/>
      <c r="G201" s="299">
        <f t="shared" si="8"/>
        <v>0</v>
      </c>
      <c r="H201" s="301">
        <v>0</v>
      </c>
      <c r="I201" s="302">
        <v>0</v>
      </c>
      <c r="J201" s="150">
        <f t="shared" si="9"/>
        <v>0</v>
      </c>
    </row>
    <row r="202" spans="1:10" s="6" customFormat="1" ht="32.1" customHeight="1">
      <c r="A202" s="13"/>
      <c r="B202" s="296"/>
      <c r="C202" s="297"/>
      <c r="D202" s="298"/>
      <c r="E202" s="299">
        <f t="shared" si="10"/>
        <v>0</v>
      </c>
      <c r="F202" s="300"/>
      <c r="G202" s="299">
        <f t="shared" si="8"/>
        <v>0</v>
      </c>
      <c r="H202" s="301">
        <v>0</v>
      </c>
      <c r="I202" s="302">
        <v>0</v>
      </c>
      <c r="J202" s="150">
        <f t="shared" si="9"/>
        <v>0</v>
      </c>
    </row>
    <row r="203" spans="1:10" s="6" customFormat="1" ht="32.1" customHeight="1">
      <c r="A203" s="13"/>
      <c r="B203" s="296"/>
      <c r="C203" s="297"/>
      <c r="D203" s="298"/>
      <c r="E203" s="299">
        <f t="shared" si="10"/>
        <v>0</v>
      </c>
      <c r="F203" s="300"/>
      <c r="G203" s="299">
        <f t="shared" si="8"/>
        <v>0</v>
      </c>
      <c r="H203" s="301">
        <v>0</v>
      </c>
      <c r="I203" s="302">
        <v>0</v>
      </c>
      <c r="J203" s="150">
        <f t="shared" si="9"/>
        <v>0</v>
      </c>
    </row>
    <row r="204" spans="1:10" s="6" customFormat="1" ht="32.1" customHeight="1">
      <c r="A204" s="13"/>
      <c r="B204" s="296"/>
      <c r="C204" s="297"/>
      <c r="D204" s="298"/>
      <c r="E204" s="299">
        <f t="shared" si="10"/>
        <v>0</v>
      </c>
      <c r="F204" s="300"/>
      <c r="G204" s="299">
        <f t="shared" si="8"/>
        <v>0</v>
      </c>
      <c r="H204" s="301">
        <v>0</v>
      </c>
      <c r="I204" s="302">
        <v>0</v>
      </c>
      <c r="J204" s="150">
        <f t="shared" si="9"/>
        <v>0</v>
      </c>
    </row>
    <row r="205" spans="1:10" s="6" customFormat="1" ht="32.1" customHeight="1">
      <c r="A205" s="13"/>
      <c r="B205" s="296"/>
      <c r="C205" s="297"/>
      <c r="D205" s="298"/>
      <c r="E205" s="299">
        <f t="shared" si="10"/>
        <v>0</v>
      </c>
      <c r="F205" s="300"/>
      <c r="G205" s="299">
        <f t="shared" si="8"/>
        <v>0</v>
      </c>
      <c r="H205" s="301">
        <v>0</v>
      </c>
      <c r="I205" s="302">
        <v>0</v>
      </c>
      <c r="J205" s="150">
        <f t="shared" si="9"/>
        <v>0</v>
      </c>
    </row>
    <row r="206" spans="1:10" s="6" customFormat="1" ht="32.1" customHeight="1">
      <c r="A206" s="13"/>
      <c r="B206" s="296"/>
      <c r="C206" s="297"/>
      <c r="D206" s="298"/>
      <c r="E206" s="299">
        <f t="shared" si="10"/>
        <v>0</v>
      </c>
      <c r="F206" s="300"/>
      <c r="G206" s="299">
        <f t="shared" si="8"/>
        <v>0</v>
      </c>
      <c r="H206" s="301">
        <v>0</v>
      </c>
      <c r="I206" s="302">
        <v>0</v>
      </c>
      <c r="J206" s="150">
        <f t="shared" si="9"/>
        <v>0</v>
      </c>
    </row>
    <row r="207" spans="1:10" s="6" customFormat="1" ht="32.1" customHeight="1">
      <c r="A207" s="13"/>
      <c r="B207" s="296"/>
      <c r="C207" s="297"/>
      <c r="D207" s="298"/>
      <c r="E207" s="299">
        <f t="shared" si="10"/>
        <v>0</v>
      </c>
      <c r="F207" s="300"/>
      <c r="G207" s="299">
        <f t="shared" si="8"/>
        <v>0</v>
      </c>
      <c r="H207" s="301">
        <v>0</v>
      </c>
      <c r="I207" s="302">
        <v>0</v>
      </c>
      <c r="J207" s="150">
        <f t="shared" si="9"/>
        <v>0</v>
      </c>
    </row>
    <row r="208" spans="1:10" s="6" customFormat="1" ht="32.1" customHeight="1">
      <c r="A208" s="13"/>
      <c r="B208" s="296"/>
      <c r="C208" s="297"/>
      <c r="D208" s="298"/>
      <c r="E208" s="299">
        <f t="shared" si="10"/>
        <v>0</v>
      </c>
      <c r="F208" s="300"/>
      <c r="G208" s="299">
        <f t="shared" si="8"/>
        <v>0</v>
      </c>
      <c r="H208" s="301">
        <v>0</v>
      </c>
      <c r="I208" s="302">
        <v>0</v>
      </c>
      <c r="J208" s="150">
        <f t="shared" si="9"/>
        <v>0</v>
      </c>
    </row>
    <row r="209" spans="1:10" s="6" customFormat="1" ht="32.1" customHeight="1">
      <c r="A209" s="13"/>
      <c r="B209" s="296"/>
      <c r="C209" s="297"/>
      <c r="D209" s="298"/>
      <c r="E209" s="299">
        <f t="shared" si="10"/>
        <v>0</v>
      </c>
      <c r="F209" s="300"/>
      <c r="G209" s="299">
        <f t="shared" ref="G209:G272" si="11">E209*F209</f>
        <v>0</v>
      </c>
      <c r="H209" s="301">
        <v>0</v>
      </c>
      <c r="I209" s="302">
        <v>0</v>
      </c>
      <c r="J209" s="150">
        <f t="shared" ref="J209:J272" si="12">E209*(1-H209)*F209*(1-I209)</f>
        <v>0</v>
      </c>
    </row>
    <row r="210" spans="1:10" s="6" customFormat="1" ht="32.1" customHeight="1">
      <c r="A210" s="13"/>
      <c r="B210" s="296"/>
      <c r="C210" s="297"/>
      <c r="D210" s="298"/>
      <c r="E210" s="299">
        <f t="shared" si="10"/>
        <v>0</v>
      </c>
      <c r="F210" s="300"/>
      <c r="G210" s="299">
        <f t="shared" si="11"/>
        <v>0</v>
      </c>
      <c r="H210" s="301">
        <v>0</v>
      </c>
      <c r="I210" s="302">
        <v>0</v>
      </c>
      <c r="J210" s="150">
        <f t="shared" si="12"/>
        <v>0</v>
      </c>
    </row>
    <row r="211" spans="1:10" s="6" customFormat="1" ht="32.1" customHeight="1">
      <c r="A211" s="13"/>
      <c r="B211" s="296"/>
      <c r="C211" s="297"/>
      <c r="D211" s="298"/>
      <c r="E211" s="299">
        <f t="shared" si="10"/>
        <v>0</v>
      </c>
      <c r="F211" s="300"/>
      <c r="G211" s="299">
        <f t="shared" si="11"/>
        <v>0</v>
      </c>
      <c r="H211" s="301">
        <v>0</v>
      </c>
      <c r="I211" s="302">
        <v>0</v>
      </c>
      <c r="J211" s="150">
        <f t="shared" si="12"/>
        <v>0</v>
      </c>
    </row>
    <row r="212" spans="1:10" s="6" customFormat="1" ht="32.1" customHeight="1">
      <c r="A212" s="13"/>
      <c r="B212" s="296"/>
      <c r="C212" s="297"/>
      <c r="D212" s="298"/>
      <c r="E212" s="299">
        <f t="shared" si="10"/>
        <v>0</v>
      </c>
      <c r="F212" s="300"/>
      <c r="G212" s="299">
        <f t="shared" si="11"/>
        <v>0</v>
      </c>
      <c r="H212" s="301">
        <v>0</v>
      </c>
      <c r="I212" s="302">
        <v>0</v>
      </c>
      <c r="J212" s="150">
        <f t="shared" si="12"/>
        <v>0</v>
      </c>
    </row>
    <row r="213" spans="1:10" s="6" customFormat="1" ht="32.1" customHeight="1">
      <c r="A213" s="13"/>
      <c r="B213" s="296"/>
      <c r="C213" s="297"/>
      <c r="D213" s="298"/>
      <c r="E213" s="299">
        <f t="shared" si="10"/>
        <v>0</v>
      </c>
      <c r="F213" s="300"/>
      <c r="G213" s="299">
        <f t="shared" si="11"/>
        <v>0</v>
      </c>
      <c r="H213" s="301">
        <v>0</v>
      </c>
      <c r="I213" s="302">
        <v>0</v>
      </c>
      <c r="J213" s="150">
        <f t="shared" si="12"/>
        <v>0</v>
      </c>
    </row>
    <row r="214" spans="1:10" s="6" customFormat="1" ht="32.1" customHeight="1">
      <c r="A214" s="13"/>
      <c r="B214" s="296"/>
      <c r="C214" s="297"/>
      <c r="D214" s="298"/>
      <c r="E214" s="299">
        <f t="shared" si="10"/>
        <v>0</v>
      </c>
      <c r="F214" s="300"/>
      <c r="G214" s="299">
        <f t="shared" si="11"/>
        <v>0</v>
      </c>
      <c r="H214" s="301">
        <v>0</v>
      </c>
      <c r="I214" s="302">
        <v>0</v>
      </c>
      <c r="J214" s="150">
        <f t="shared" si="12"/>
        <v>0</v>
      </c>
    </row>
    <row r="215" spans="1:10" s="6" customFormat="1" ht="32.1" customHeight="1">
      <c r="A215" s="13"/>
      <c r="B215" s="296"/>
      <c r="C215" s="297"/>
      <c r="D215" s="298"/>
      <c r="E215" s="299">
        <f t="shared" si="10"/>
        <v>0</v>
      </c>
      <c r="F215" s="300"/>
      <c r="G215" s="299">
        <f t="shared" si="11"/>
        <v>0</v>
      </c>
      <c r="H215" s="301">
        <v>0</v>
      </c>
      <c r="I215" s="302">
        <v>0</v>
      </c>
      <c r="J215" s="150">
        <f t="shared" si="12"/>
        <v>0</v>
      </c>
    </row>
    <row r="216" spans="1:10" s="6" customFormat="1" ht="32.1" customHeight="1">
      <c r="A216" s="13"/>
      <c r="B216" s="296"/>
      <c r="C216" s="297"/>
      <c r="D216" s="298"/>
      <c r="E216" s="299">
        <f t="shared" si="10"/>
        <v>0</v>
      </c>
      <c r="F216" s="300"/>
      <c r="G216" s="299">
        <f t="shared" si="11"/>
        <v>0</v>
      </c>
      <c r="H216" s="301">
        <v>0</v>
      </c>
      <c r="I216" s="302">
        <v>0</v>
      </c>
      <c r="J216" s="150">
        <f t="shared" si="12"/>
        <v>0</v>
      </c>
    </row>
    <row r="217" spans="1:10" s="6" customFormat="1" ht="32.1" customHeight="1">
      <c r="A217" s="13"/>
      <c r="B217" s="296"/>
      <c r="C217" s="297"/>
      <c r="D217" s="298"/>
      <c r="E217" s="299">
        <f t="shared" si="10"/>
        <v>0</v>
      </c>
      <c r="F217" s="300"/>
      <c r="G217" s="299">
        <f t="shared" si="11"/>
        <v>0</v>
      </c>
      <c r="H217" s="301">
        <v>0</v>
      </c>
      <c r="I217" s="302">
        <v>0</v>
      </c>
      <c r="J217" s="150">
        <f t="shared" si="12"/>
        <v>0</v>
      </c>
    </row>
    <row r="218" spans="1:10" s="6" customFormat="1" ht="32.1" customHeight="1">
      <c r="A218" s="13"/>
      <c r="B218" s="296"/>
      <c r="C218" s="297"/>
      <c r="D218" s="298"/>
      <c r="E218" s="299">
        <f t="shared" si="10"/>
        <v>0</v>
      </c>
      <c r="F218" s="300"/>
      <c r="G218" s="299">
        <f t="shared" si="11"/>
        <v>0</v>
      </c>
      <c r="H218" s="301">
        <v>0</v>
      </c>
      <c r="I218" s="302">
        <v>0</v>
      </c>
      <c r="J218" s="150">
        <f t="shared" si="12"/>
        <v>0</v>
      </c>
    </row>
    <row r="219" spans="1:10" s="6" customFormat="1" ht="32.1" customHeight="1">
      <c r="A219" s="13"/>
      <c r="B219" s="296"/>
      <c r="C219" s="297"/>
      <c r="D219" s="298"/>
      <c r="E219" s="299">
        <f t="shared" si="10"/>
        <v>0</v>
      </c>
      <c r="F219" s="300"/>
      <c r="G219" s="299">
        <f t="shared" si="11"/>
        <v>0</v>
      </c>
      <c r="H219" s="301">
        <v>0</v>
      </c>
      <c r="I219" s="302">
        <v>0</v>
      </c>
      <c r="J219" s="150">
        <f t="shared" si="12"/>
        <v>0</v>
      </c>
    </row>
    <row r="220" spans="1:10" s="6" customFormat="1" ht="32.1" customHeight="1">
      <c r="A220" s="13"/>
      <c r="B220" s="296"/>
      <c r="C220" s="297"/>
      <c r="D220" s="298"/>
      <c r="E220" s="299">
        <f t="shared" si="10"/>
        <v>0</v>
      </c>
      <c r="F220" s="300"/>
      <c r="G220" s="299">
        <f t="shared" si="11"/>
        <v>0</v>
      </c>
      <c r="H220" s="301">
        <v>0</v>
      </c>
      <c r="I220" s="302">
        <v>0</v>
      </c>
      <c r="J220" s="150">
        <f t="shared" si="12"/>
        <v>0</v>
      </c>
    </row>
    <row r="221" spans="1:10" s="6" customFormat="1" ht="32.1" customHeight="1">
      <c r="A221" s="13"/>
      <c r="B221" s="296"/>
      <c r="C221" s="297"/>
      <c r="D221" s="298"/>
      <c r="E221" s="299">
        <f t="shared" si="10"/>
        <v>0</v>
      </c>
      <c r="F221" s="300"/>
      <c r="G221" s="299">
        <f t="shared" si="11"/>
        <v>0</v>
      </c>
      <c r="H221" s="301">
        <v>0</v>
      </c>
      <c r="I221" s="302">
        <v>0</v>
      </c>
      <c r="J221" s="150">
        <f t="shared" si="12"/>
        <v>0</v>
      </c>
    </row>
    <row r="222" spans="1:10" s="6" customFormat="1" ht="32.1" customHeight="1">
      <c r="A222" s="13"/>
      <c r="B222" s="296"/>
      <c r="C222" s="297"/>
      <c r="D222" s="298"/>
      <c r="E222" s="299">
        <f t="shared" ref="E222:E285" si="13">C222*D222/10</f>
        <v>0</v>
      </c>
      <c r="F222" s="300"/>
      <c r="G222" s="299">
        <f t="shared" si="11"/>
        <v>0</v>
      </c>
      <c r="H222" s="301">
        <v>0</v>
      </c>
      <c r="I222" s="302">
        <v>0</v>
      </c>
      <c r="J222" s="150">
        <f t="shared" si="12"/>
        <v>0</v>
      </c>
    </row>
    <row r="223" spans="1:10" s="6" customFormat="1" ht="32.1" customHeight="1">
      <c r="A223" s="13"/>
      <c r="B223" s="296"/>
      <c r="C223" s="297"/>
      <c r="D223" s="298"/>
      <c r="E223" s="299">
        <f t="shared" si="13"/>
        <v>0</v>
      </c>
      <c r="F223" s="300"/>
      <c r="G223" s="299">
        <f t="shared" si="11"/>
        <v>0</v>
      </c>
      <c r="H223" s="301">
        <v>0</v>
      </c>
      <c r="I223" s="302">
        <v>0</v>
      </c>
      <c r="J223" s="150">
        <f t="shared" si="12"/>
        <v>0</v>
      </c>
    </row>
    <row r="224" spans="1:10" s="6" customFormat="1" ht="32.1" customHeight="1">
      <c r="A224" s="13"/>
      <c r="B224" s="296"/>
      <c r="C224" s="297"/>
      <c r="D224" s="298"/>
      <c r="E224" s="299">
        <f t="shared" si="13"/>
        <v>0</v>
      </c>
      <c r="F224" s="300"/>
      <c r="G224" s="299">
        <f t="shared" si="11"/>
        <v>0</v>
      </c>
      <c r="H224" s="301">
        <v>0</v>
      </c>
      <c r="I224" s="302">
        <v>0</v>
      </c>
      <c r="J224" s="150">
        <f t="shared" si="12"/>
        <v>0</v>
      </c>
    </row>
    <row r="225" spans="1:10" s="6" customFormat="1" ht="32.1" customHeight="1">
      <c r="A225" s="13"/>
      <c r="B225" s="296"/>
      <c r="C225" s="297"/>
      <c r="D225" s="298"/>
      <c r="E225" s="299">
        <f t="shared" si="13"/>
        <v>0</v>
      </c>
      <c r="F225" s="300"/>
      <c r="G225" s="299">
        <f t="shared" si="11"/>
        <v>0</v>
      </c>
      <c r="H225" s="301">
        <v>0</v>
      </c>
      <c r="I225" s="302">
        <v>0</v>
      </c>
      <c r="J225" s="150">
        <f t="shared" si="12"/>
        <v>0</v>
      </c>
    </row>
    <row r="226" spans="1:10" s="6" customFormat="1" ht="32.1" customHeight="1">
      <c r="A226" s="13"/>
      <c r="B226" s="296"/>
      <c r="C226" s="297"/>
      <c r="D226" s="298"/>
      <c r="E226" s="299">
        <f t="shared" si="13"/>
        <v>0</v>
      </c>
      <c r="F226" s="300"/>
      <c r="G226" s="299">
        <f t="shared" si="11"/>
        <v>0</v>
      </c>
      <c r="H226" s="301">
        <v>0</v>
      </c>
      <c r="I226" s="302">
        <v>0</v>
      </c>
      <c r="J226" s="150">
        <f t="shared" si="12"/>
        <v>0</v>
      </c>
    </row>
    <row r="227" spans="1:10" s="6" customFormat="1" ht="32.1" customHeight="1">
      <c r="A227" s="13"/>
      <c r="B227" s="296"/>
      <c r="C227" s="297"/>
      <c r="D227" s="298"/>
      <c r="E227" s="299">
        <f t="shared" si="13"/>
        <v>0</v>
      </c>
      <c r="F227" s="300"/>
      <c r="G227" s="299">
        <f t="shared" si="11"/>
        <v>0</v>
      </c>
      <c r="H227" s="301">
        <v>0</v>
      </c>
      <c r="I227" s="302">
        <v>0</v>
      </c>
      <c r="J227" s="150">
        <f t="shared" si="12"/>
        <v>0</v>
      </c>
    </row>
    <row r="228" spans="1:10" s="6" customFormat="1" ht="32.1" customHeight="1">
      <c r="A228" s="13"/>
      <c r="B228" s="296"/>
      <c r="C228" s="297"/>
      <c r="D228" s="298"/>
      <c r="E228" s="299">
        <f t="shared" si="13"/>
        <v>0</v>
      </c>
      <c r="F228" s="300"/>
      <c r="G228" s="299">
        <f t="shared" si="11"/>
        <v>0</v>
      </c>
      <c r="H228" s="301">
        <v>0</v>
      </c>
      <c r="I228" s="302">
        <v>0</v>
      </c>
      <c r="J228" s="150">
        <f t="shared" si="12"/>
        <v>0</v>
      </c>
    </row>
    <row r="229" spans="1:10" s="6" customFormat="1" ht="32.1" customHeight="1">
      <c r="A229" s="13"/>
      <c r="B229" s="296"/>
      <c r="C229" s="297"/>
      <c r="D229" s="298"/>
      <c r="E229" s="299">
        <f t="shared" si="13"/>
        <v>0</v>
      </c>
      <c r="F229" s="300"/>
      <c r="G229" s="299">
        <f t="shared" si="11"/>
        <v>0</v>
      </c>
      <c r="H229" s="301">
        <v>0</v>
      </c>
      <c r="I229" s="302">
        <v>0</v>
      </c>
      <c r="J229" s="150">
        <f t="shared" si="12"/>
        <v>0</v>
      </c>
    </row>
    <row r="230" spans="1:10" s="6" customFormat="1" ht="32.1" customHeight="1">
      <c r="A230" s="13"/>
      <c r="B230" s="296"/>
      <c r="C230" s="297"/>
      <c r="D230" s="298"/>
      <c r="E230" s="299">
        <f t="shared" si="13"/>
        <v>0</v>
      </c>
      <c r="F230" s="300"/>
      <c r="G230" s="299">
        <f t="shared" si="11"/>
        <v>0</v>
      </c>
      <c r="H230" s="301">
        <v>0</v>
      </c>
      <c r="I230" s="302">
        <v>0</v>
      </c>
      <c r="J230" s="150">
        <f t="shared" si="12"/>
        <v>0</v>
      </c>
    </row>
    <row r="231" spans="1:10" s="6" customFormat="1" ht="32.1" customHeight="1">
      <c r="A231" s="13"/>
      <c r="B231" s="296"/>
      <c r="C231" s="297"/>
      <c r="D231" s="298"/>
      <c r="E231" s="299">
        <f t="shared" si="13"/>
        <v>0</v>
      </c>
      <c r="F231" s="300"/>
      <c r="G231" s="299">
        <f t="shared" si="11"/>
        <v>0</v>
      </c>
      <c r="H231" s="301">
        <v>0</v>
      </c>
      <c r="I231" s="302">
        <v>0</v>
      </c>
      <c r="J231" s="150">
        <f t="shared" si="12"/>
        <v>0</v>
      </c>
    </row>
    <row r="232" spans="1:10" s="6" customFormat="1" ht="32.1" customHeight="1">
      <c r="A232" s="13"/>
      <c r="B232" s="296"/>
      <c r="C232" s="297"/>
      <c r="D232" s="298"/>
      <c r="E232" s="299">
        <f t="shared" si="13"/>
        <v>0</v>
      </c>
      <c r="F232" s="300"/>
      <c r="G232" s="299">
        <f t="shared" si="11"/>
        <v>0</v>
      </c>
      <c r="H232" s="301">
        <v>0</v>
      </c>
      <c r="I232" s="302">
        <v>0</v>
      </c>
      <c r="J232" s="150">
        <f t="shared" si="12"/>
        <v>0</v>
      </c>
    </row>
    <row r="233" spans="1:10" s="6" customFormat="1" ht="32.1" customHeight="1">
      <c r="A233" s="13"/>
      <c r="B233" s="296"/>
      <c r="C233" s="297"/>
      <c r="D233" s="298"/>
      <c r="E233" s="299">
        <f t="shared" si="13"/>
        <v>0</v>
      </c>
      <c r="F233" s="300"/>
      <c r="G233" s="299">
        <f t="shared" si="11"/>
        <v>0</v>
      </c>
      <c r="H233" s="301">
        <v>0</v>
      </c>
      <c r="I233" s="302">
        <v>0</v>
      </c>
      <c r="J233" s="150">
        <f t="shared" si="12"/>
        <v>0</v>
      </c>
    </row>
    <row r="234" spans="1:10" s="6" customFormat="1" ht="32.1" customHeight="1">
      <c r="A234" s="13"/>
      <c r="B234" s="296"/>
      <c r="C234" s="297"/>
      <c r="D234" s="298"/>
      <c r="E234" s="299">
        <f t="shared" si="13"/>
        <v>0</v>
      </c>
      <c r="F234" s="300"/>
      <c r="G234" s="299">
        <f t="shared" si="11"/>
        <v>0</v>
      </c>
      <c r="H234" s="301">
        <v>0</v>
      </c>
      <c r="I234" s="302">
        <v>0</v>
      </c>
      <c r="J234" s="150">
        <f t="shared" si="12"/>
        <v>0</v>
      </c>
    </row>
    <row r="235" spans="1:10" s="6" customFormat="1" ht="32.1" customHeight="1">
      <c r="A235" s="13"/>
      <c r="B235" s="296"/>
      <c r="C235" s="297"/>
      <c r="D235" s="298"/>
      <c r="E235" s="299">
        <f t="shared" si="13"/>
        <v>0</v>
      </c>
      <c r="F235" s="300"/>
      <c r="G235" s="299">
        <f t="shared" si="11"/>
        <v>0</v>
      </c>
      <c r="H235" s="301">
        <v>0</v>
      </c>
      <c r="I235" s="302">
        <v>0</v>
      </c>
      <c r="J235" s="150">
        <f t="shared" si="12"/>
        <v>0</v>
      </c>
    </row>
    <row r="236" spans="1:10" s="6" customFormat="1" ht="32.1" customHeight="1">
      <c r="A236" s="13"/>
      <c r="B236" s="296"/>
      <c r="C236" s="297"/>
      <c r="D236" s="298"/>
      <c r="E236" s="299">
        <f t="shared" si="13"/>
        <v>0</v>
      </c>
      <c r="F236" s="300"/>
      <c r="G236" s="299">
        <f t="shared" si="11"/>
        <v>0</v>
      </c>
      <c r="H236" s="301">
        <v>0</v>
      </c>
      <c r="I236" s="302">
        <v>0</v>
      </c>
      <c r="J236" s="150">
        <f t="shared" si="12"/>
        <v>0</v>
      </c>
    </row>
    <row r="237" spans="1:10" s="6" customFormat="1" ht="32.1" customHeight="1">
      <c r="A237" s="13"/>
      <c r="B237" s="296"/>
      <c r="C237" s="297"/>
      <c r="D237" s="298"/>
      <c r="E237" s="299">
        <f t="shared" si="13"/>
        <v>0</v>
      </c>
      <c r="F237" s="300"/>
      <c r="G237" s="299">
        <f t="shared" si="11"/>
        <v>0</v>
      </c>
      <c r="H237" s="301">
        <v>0</v>
      </c>
      <c r="I237" s="302">
        <v>0</v>
      </c>
      <c r="J237" s="150">
        <f t="shared" si="12"/>
        <v>0</v>
      </c>
    </row>
    <row r="238" spans="1:10" s="6" customFormat="1" ht="32.1" customHeight="1">
      <c r="A238" s="13"/>
      <c r="B238" s="296"/>
      <c r="C238" s="297"/>
      <c r="D238" s="298"/>
      <c r="E238" s="299">
        <f t="shared" si="13"/>
        <v>0</v>
      </c>
      <c r="F238" s="300"/>
      <c r="G238" s="299">
        <f t="shared" si="11"/>
        <v>0</v>
      </c>
      <c r="H238" s="301">
        <v>0</v>
      </c>
      <c r="I238" s="302">
        <v>0</v>
      </c>
      <c r="J238" s="150">
        <f t="shared" si="12"/>
        <v>0</v>
      </c>
    </row>
    <row r="239" spans="1:10" s="6" customFormat="1" ht="32.1" customHeight="1">
      <c r="A239" s="13"/>
      <c r="B239" s="296"/>
      <c r="C239" s="297"/>
      <c r="D239" s="298"/>
      <c r="E239" s="299">
        <f t="shared" si="13"/>
        <v>0</v>
      </c>
      <c r="F239" s="300"/>
      <c r="G239" s="299">
        <f t="shared" si="11"/>
        <v>0</v>
      </c>
      <c r="H239" s="301">
        <v>0</v>
      </c>
      <c r="I239" s="302">
        <v>0</v>
      </c>
      <c r="J239" s="150">
        <f t="shared" si="12"/>
        <v>0</v>
      </c>
    </row>
    <row r="240" spans="1:10" s="6" customFormat="1" ht="32.1" customHeight="1">
      <c r="A240" s="13"/>
      <c r="B240" s="296"/>
      <c r="C240" s="297"/>
      <c r="D240" s="298"/>
      <c r="E240" s="299">
        <f t="shared" si="13"/>
        <v>0</v>
      </c>
      <c r="F240" s="300"/>
      <c r="G240" s="299">
        <f t="shared" si="11"/>
        <v>0</v>
      </c>
      <c r="H240" s="301">
        <v>0</v>
      </c>
      <c r="I240" s="302">
        <v>0</v>
      </c>
      <c r="J240" s="150">
        <f t="shared" si="12"/>
        <v>0</v>
      </c>
    </row>
    <row r="241" spans="1:10" s="6" customFormat="1" ht="32.1" customHeight="1">
      <c r="A241" s="13"/>
      <c r="B241" s="296"/>
      <c r="C241" s="297"/>
      <c r="D241" s="298"/>
      <c r="E241" s="299">
        <f t="shared" si="13"/>
        <v>0</v>
      </c>
      <c r="F241" s="300"/>
      <c r="G241" s="299">
        <f t="shared" si="11"/>
        <v>0</v>
      </c>
      <c r="H241" s="301">
        <v>0</v>
      </c>
      <c r="I241" s="302">
        <v>0</v>
      </c>
      <c r="J241" s="150">
        <f t="shared" si="12"/>
        <v>0</v>
      </c>
    </row>
    <row r="242" spans="1:10" s="6" customFormat="1" ht="32.1" customHeight="1">
      <c r="A242" s="13"/>
      <c r="B242" s="296"/>
      <c r="C242" s="297"/>
      <c r="D242" s="298"/>
      <c r="E242" s="299">
        <f t="shared" si="13"/>
        <v>0</v>
      </c>
      <c r="F242" s="300"/>
      <c r="G242" s="299">
        <f t="shared" si="11"/>
        <v>0</v>
      </c>
      <c r="H242" s="301">
        <v>0</v>
      </c>
      <c r="I242" s="302">
        <v>0</v>
      </c>
      <c r="J242" s="150">
        <f t="shared" si="12"/>
        <v>0</v>
      </c>
    </row>
    <row r="243" spans="1:10" s="6" customFormat="1" ht="32.1" customHeight="1">
      <c r="A243" s="13"/>
      <c r="B243" s="296"/>
      <c r="C243" s="297"/>
      <c r="D243" s="298"/>
      <c r="E243" s="299">
        <f t="shared" si="13"/>
        <v>0</v>
      </c>
      <c r="F243" s="300"/>
      <c r="G243" s="299">
        <f t="shared" si="11"/>
        <v>0</v>
      </c>
      <c r="H243" s="301">
        <v>0</v>
      </c>
      <c r="I243" s="302">
        <v>0</v>
      </c>
      <c r="J243" s="150">
        <f t="shared" si="12"/>
        <v>0</v>
      </c>
    </row>
    <row r="244" spans="1:10" s="6" customFormat="1" ht="32.1" customHeight="1">
      <c r="A244" s="13"/>
      <c r="B244" s="296"/>
      <c r="C244" s="297"/>
      <c r="D244" s="298"/>
      <c r="E244" s="299">
        <f t="shared" si="13"/>
        <v>0</v>
      </c>
      <c r="F244" s="300"/>
      <c r="G244" s="299">
        <f t="shared" si="11"/>
        <v>0</v>
      </c>
      <c r="H244" s="301">
        <v>0</v>
      </c>
      <c r="I244" s="302">
        <v>0</v>
      </c>
      <c r="J244" s="150">
        <f t="shared" si="12"/>
        <v>0</v>
      </c>
    </row>
    <row r="245" spans="1:10" s="6" customFormat="1" ht="32.1" customHeight="1">
      <c r="A245" s="13"/>
      <c r="B245" s="296"/>
      <c r="C245" s="297"/>
      <c r="D245" s="298"/>
      <c r="E245" s="299">
        <f t="shared" si="13"/>
        <v>0</v>
      </c>
      <c r="F245" s="300"/>
      <c r="G245" s="299">
        <f t="shared" si="11"/>
        <v>0</v>
      </c>
      <c r="H245" s="301">
        <v>0</v>
      </c>
      <c r="I245" s="302">
        <v>0</v>
      </c>
      <c r="J245" s="150">
        <f t="shared" si="12"/>
        <v>0</v>
      </c>
    </row>
    <row r="246" spans="1:10" s="6" customFormat="1" ht="32.1" customHeight="1">
      <c r="A246" s="13"/>
      <c r="B246" s="296"/>
      <c r="C246" s="297"/>
      <c r="D246" s="298"/>
      <c r="E246" s="299">
        <f t="shared" si="13"/>
        <v>0</v>
      </c>
      <c r="F246" s="300"/>
      <c r="G246" s="299">
        <f t="shared" si="11"/>
        <v>0</v>
      </c>
      <c r="H246" s="301">
        <v>0</v>
      </c>
      <c r="I246" s="302">
        <v>0</v>
      </c>
      <c r="J246" s="150">
        <f t="shared" si="12"/>
        <v>0</v>
      </c>
    </row>
    <row r="247" spans="1:10" s="6" customFormat="1" ht="32.1" customHeight="1">
      <c r="A247" s="13"/>
      <c r="B247" s="296"/>
      <c r="C247" s="297"/>
      <c r="D247" s="298"/>
      <c r="E247" s="299">
        <f t="shared" si="13"/>
        <v>0</v>
      </c>
      <c r="F247" s="300"/>
      <c r="G247" s="299">
        <f t="shared" si="11"/>
        <v>0</v>
      </c>
      <c r="H247" s="301">
        <v>0</v>
      </c>
      <c r="I247" s="302">
        <v>0</v>
      </c>
      <c r="J247" s="150">
        <f t="shared" si="12"/>
        <v>0</v>
      </c>
    </row>
    <row r="248" spans="1:10" s="6" customFormat="1" ht="32.1" customHeight="1">
      <c r="A248" s="13"/>
      <c r="B248" s="296"/>
      <c r="C248" s="297"/>
      <c r="D248" s="298"/>
      <c r="E248" s="299">
        <f t="shared" si="13"/>
        <v>0</v>
      </c>
      <c r="F248" s="300"/>
      <c r="G248" s="299">
        <f t="shared" si="11"/>
        <v>0</v>
      </c>
      <c r="H248" s="301">
        <v>0</v>
      </c>
      <c r="I248" s="302">
        <v>0</v>
      </c>
      <c r="J248" s="150">
        <f t="shared" si="12"/>
        <v>0</v>
      </c>
    </row>
    <row r="249" spans="1:10" s="6" customFormat="1" ht="32.1" customHeight="1">
      <c r="A249" s="13"/>
      <c r="B249" s="296"/>
      <c r="C249" s="297"/>
      <c r="D249" s="298"/>
      <c r="E249" s="299">
        <f t="shared" si="13"/>
        <v>0</v>
      </c>
      <c r="F249" s="300"/>
      <c r="G249" s="299">
        <f t="shared" si="11"/>
        <v>0</v>
      </c>
      <c r="H249" s="301">
        <v>0</v>
      </c>
      <c r="I249" s="302">
        <v>0</v>
      </c>
      <c r="J249" s="150">
        <f t="shared" si="12"/>
        <v>0</v>
      </c>
    </row>
    <row r="250" spans="1:10" s="6" customFormat="1" ht="32.1" customHeight="1">
      <c r="A250" s="13"/>
      <c r="B250" s="296"/>
      <c r="C250" s="297"/>
      <c r="D250" s="298"/>
      <c r="E250" s="299">
        <f t="shared" si="13"/>
        <v>0</v>
      </c>
      <c r="F250" s="300"/>
      <c r="G250" s="299">
        <f t="shared" si="11"/>
        <v>0</v>
      </c>
      <c r="H250" s="301">
        <v>0</v>
      </c>
      <c r="I250" s="302">
        <v>0</v>
      </c>
      <c r="J250" s="150">
        <f t="shared" si="12"/>
        <v>0</v>
      </c>
    </row>
    <row r="251" spans="1:10" s="6" customFormat="1" ht="32.1" customHeight="1">
      <c r="A251" s="13"/>
      <c r="B251" s="296"/>
      <c r="C251" s="297"/>
      <c r="D251" s="298"/>
      <c r="E251" s="299">
        <f t="shared" si="13"/>
        <v>0</v>
      </c>
      <c r="F251" s="300"/>
      <c r="G251" s="299">
        <f t="shared" si="11"/>
        <v>0</v>
      </c>
      <c r="H251" s="301">
        <v>0</v>
      </c>
      <c r="I251" s="302">
        <v>0</v>
      </c>
      <c r="J251" s="150">
        <f t="shared" si="12"/>
        <v>0</v>
      </c>
    </row>
    <row r="252" spans="1:10" s="6" customFormat="1" ht="32.1" customHeight="1">
      <c r="A252" s="13"/>
      <c r="B252" s="296"/>
      <c r="C252" s="297"/>
      <c r="D252" s="298"/>
      <c r="E252" s="299">
        <f t="shared" si="13"/>
        <v>0</v>
      </c>
      <c r="F252" s="300"/>
      <c r="G252" s="299">
        <f t="shared" si="11"/>
        <v>0</v>
      </c>
      <c r="H252" s="301">
        <v>0</v>
      </c>
      <c r="I252" s="302">
        <v>0</v>
      </c>
      <c r="J252" s="150">
        <f t="shared" si="12"/>
        <v>0</v>
      </c>
    </row>
    <row r="253" spans="1:10" s="6" customFormat="1" ht="32.1" customHeight="1">
      <c r="A253" s="13"/>
      <c r="B253" s="296"/>
      <c r="C253" s="297"/>
      <c r="D253" s="298"/>
      <c r="E253" s="299">
        <f t="shared" si="13"/>
        <v>0</v>
      </c>
      <c r="F253" s="300"/>
      <c r="G253" s="299">
        <f t="shared" si="11"/>
        <v>0</v>
      </c>
      <c r="H253" s="301">
        <v>0</v>
      </c>
      <c r="I253" s="302">
        <v>0</v>
      </c>
      <c r="J253" s="150">
        <f t="shared" si="12"/>
        <v>0</v>
      </c>
    </row>
    <row r="254" spans="1:10" s="6" customFormat="1" ht="32.1" customHeight="1">
      <c r="A254" s="13"/>
      <c r="B254" s="296"/>
      <c r="C254" s="297"/>
      <c r="D254" s="298"/>
      <c r="E254" s="299">
        <f t="shared" si="13"/>
        <v>0</v>
      </c>
      <c r="F254" s="300"/>
      <c r="G254" s="299">
        <f t="shared" si="11"/>
        <v>0</v>
      </c>
      <c r="H254" s="301">
        <v>0</v>
      </c>
      <c r="I254" s="302">
        <v>0</v>
      </c>
      <c r="J254" s="150">
        <f t="shared" si="12"/>
        <v>0</v>
      </c>
    </row>
    <row r="255" spans="1:10" s="6" customFormat="1" ht="32.1" customHeight="1">
      <c r="A255" s="13"/>
      <c r="B255" s="296"/>
      <c r="C255" s="297"/>
      <c r="D255" s="298"/>
      <c r="E255" s="299">
        <f t="shared" si="13"/>
        <v>0</v>
      </c>
      <c r="F255" s="300"/>
      <c r="G255" s="299">
        <f t="shared" si="11"/>
        <v>0</v>
      </c>
      <c r="H255" s="301">
        <v>0</v>
      </c>
      <c r="I255" s="302">
        <v>0</v>
      </c>
      <c r="J255" s="150">
        <f t="shared" si="12"/>
        <v>0</v>
      </c>
    </row>
    <row r="256" spans="1:10" s="6" customFormat="1" ht="32.1" customHeight="1">
      <c r="A256" s="13"/>
      <c r="B256" s="296"/>
      <c r="C256" s="297"/>
      <c r="D256" s="298"/>
      <c r="E256" s="299">
        <f t="shared" si="13"/>
        <v>0</v>
      </c>
      <c r="F256" s="300"/>
      <c r="G256" s="299">
        <f t="shared" si="11"/>
        <v>0</v>
      </c>
      <c r="H256" s="301">
        <v>0</v>
      </c>
      <c r="I256" s="302">
        <v>0</v>
      </c>
      <c r="J256" s="150">
        <f t="shared" si="12"/>
        <v>0</v>
      </c>
    </row>
    <row r="257" spans="1:10" s="6" customFormat="1" ht="32.1" customHeight="1">
      <c r="A257" s="13"/>
      <c r="B257" s="296"/>
      <c r="C257" s="297"/>
      <c r="D257" s="298"/>
      <c r="E257" s="299">
        <f t="shared" si="13"/>
        <v>0</v>
      </c>
      <c r="F257" s="300"/>
      <c r="G257" s="299">
        <f t="shared" si="11"/>
        <v>0</v>
      </c>
      <c r="H257" s="301">
        <v>0</v>
      </c>
      <c r="I257" s="302">
        <v>0</v>
      </c>
      <c r="J257" s="150">
        <f t="shared" si="12"/>
        <v>0</v>
      </c>
    </row>
    <row r="258" spans="1:10" s="6" customFormat="1" ht="32.1" customHeight="1">
      <c r="A258" s="13"/>
      <c r="B258" s="296"/>
      <c r="C258" s="297"/>
      <c r="D258" s="298"/>
      <c r="E258" s="299">
        <f t="shared" si="13"/>
        <v>0</v>
      </c>
      <c r="F258" s="300"/>
      <c r="G258" s="299">
        <f t="shared" si="11"/>
        <v>0</v>
      </c>
      <c r="H258" s="301">
        <v>0</v>
      </c>
      <c r="I258" s="302">
        <v>0</v>
      </c>
      <c r="J258" s="150">
        <f t="shared" si="12"/>
        <v>0</v>
      </c>
    </row>
    <row r="259" spans="1:10" s="6" customFormat="1" ht="32.1" customHeight="1">
      <c r="A259" s="13"/>
      <c r="B259" s="296"/>
      <c r="C259" s="297"/>
      <c r="D259" s="298"/>
      <c r="E259" s="299">
        <f t="shared" si="13"/>
        <v>0</v>
      </c>
      <c r="F259" s="300"/>
      <c r="G259" s="299">
        <f t="shared" si="11"/>
        <v>0</v>
      </c>
      <c r="H259" s="301">
        <v>0</v>
      </c>
      <c r="I259" s="302">
        <v>0</v>
      </c>
      <c r="J259" s="150">
        <f t="shared" si="12"/>
        <v>0</v>
      </c>
    </row>
    <row r="260" spans="1:10" s="6" customFormat="1" ht="32.1" customHeight="1">
      <c r="A260" s="13"/>
      <c r="B260" s="296"/>
      <c r="C260" s="297"/>
      <c r="D260" s="298"/>
      <c r="E260" s="299">
        <f t="shared" si="13"/>
        <v>0</v>
      </c>
      <c r="F260" s="300"/>
      <c r="G260" s="299">
        <f t="shared" si="11"/>
        <v>0</v>
      </c>
      <c r="H260" s="301">
        <v>0</v>
      </c>
      <c r="I260" s="302">
        <v>0</v>
      </c>
      <c r="J260" s="150">
        <f t="shared" si="12"/>
        <v>0</v>
      </c>
    </row>
    <row r="261" spans="1:10" s="6" customFormat="1" ht="32.1" customHeight="1">
      <c r="A261" s="13"/>
      <c r="B261" s="296"/>
      <c r="C261" s="297"/>
      <c r="D261" s="298"/>
      <c r="E261" s="299">
        <f t="shared" si="13"/>
        <v>0</v>
      </c>
      <c r="F261" s="300"/>
      <c r="G261" s="299">
        <f t="shared" si="11"/>
        <v>0</v>
      </c>
      <c r="H261" s="301">
        <v>0</v>
      </c>
      <c r="I261" s="302">
        <v>0</v>
      </c>
      <c r="J261" s="150">
        <f t="shared" si="12"/>
        <v>0</v>
      </c>
    </row>
    <row r="262" spans="1:10" s="6" customFormat="1" ht="32.1" customHeight="1">
      <c r="A262" s="13"/>
      <c r="B262" s="296"/>
      <c r="C262" s="297"/>
      <c r="D262" s="298"/>
      <c r="E262" s="299">
        <f t="shared" si="13"/>
        <v>0</v>
      </c>
      <c r="F262" s="300"/>
      <c r="G262" s="299">
        <f t="shared" si="11"/>
        <v>0</v>
      </c>
      <c r="H262" s="301">
        <v>0</v>
      </c>
      <c r="I262" s="302">
        <v>0</v>
      </c>
      <c r="J262" s="150">
        <f t="shared" si="12"/>
        <v>0</v>
      </c>
    </row>
    <row r="263" spans="1:10" s="6" customFormat="1" ht="32.1" customHeight="1">
      <c r="A263" s="13"/>
      <c r="B263" s="296"/>
      <c r="C263" s="297"/>
      <c r="D263" s="298"/>
      <c r="E263" s="299">
        <f t="shared" si="13"/>
        <v>0</v>
      </c>
      <c r="F263" s="300"/>
      <c r="G263" s="299">
        <f t="shared" si="11"/>
        <v>0</v>
      </c>
      <c r="H263" s="301">
        <v>0</v>
      </c>
      <c r="I263" s="302">
        <v>0</v>
      </c>
      <c r="J263" s="150">
        <f t="shared" si="12"/>
        <v>0</v>
      </c>
    </row>
    <row r="264" spans="1:10" s="6" customFormat="1" ht="32.1" customHeight="1">
      <c r="A264" s="13"/>
      <c r="B264" s="296"/>
      <c r="C264" s="297"/>
      <c r="D264" s="298"/>
      <c r="E264" s="299">
        <f t="shared" si="13"/>
        <v>0</v>
      </c>
      <c r="F264" s="300"/>
      <c r="G264" s="299">
        <f t="shared" si="11"/>
        <v>0</v>
      </c>
      <c r="H264" s="301">
        <v>0</v>
      </c>
      <c r="I264" s="302">
        <v>0</v>
      </c>
      <c r="J264" s="150">
        <f t="shared" si="12"/>
        <v>0</v>
      </c>
    </row>
    <row r="265" spans="1:10" s="6" customFormat="1" ht="32.1" customHeight="1">
      <c r="A265" s="13"/>
      <c r="B265" s="296"/>
      <c r="C265" s="297"/>
      <c r="D265" s="298"/>
      <c r="E265" s="299">
        <f t="shared" si="13"/>
        <v>0</v>
      </c>
      <c r="F265" s="300"/>
      <c r="G265" s="299">
        <f t="shared" si="11"/>
        <v>0</v>
      </c>
      <c r="H265" s="301">
        <v>0</v>
      </c>
      <c r="I265" s="302">
        <v>0</v>
      </c>
      <c r="J265" s="150">
        <f t="shared" si="12"/>
        <v>0</v>
      </c>
    </row>
    <row r="266" spans="1:10" s="6" customFormat="1" ht="32.1" customHeight="1">
      <c r="A266" s="13"/>
      <c r="B266" s="296"/>
      <c r="C266" s="297"/>
      <c r="D266" s="298"/>
      <c r="E266" s="299">
        <f t="shared" si="13"/>
        <v>0</v>
      </c>
      <c r="F266" s="300"/>
      <c r="G266" s="299">
        <f t="shared" si="11"/>
        <v>0</v>
      </c>
      <c r="H266" s="301">
        <v>0</v>
      </c>
      <c r="I266" s="302">
        <v>0</v>
      </c>
      <c r="J266" s="150">
        <f t="shared" si="12"/>
        <v>0</v>
      </c>
    </row>
    <row r="267" spans="1:10" s="6" customFormat="1" ht="32.1" customHeight="1">
      <c r="A267" s="13"/>
      <c r="B267" s="296"/>
      <c r="C267" s="297"/>
      <c r="D267" s="298"/>
      <c r="E267" s="299">
        <f t="shared" si="13"/>
        <v>0</v>
      </c>
      <c r="F267" s="300"/>
      <c r="G267" s="299">
        <f t="shared" si="11"/>
        <v>0</v>
      </c>
      <c r="H267" s="301">
        <v>0</v>
      </c>
      <c r="I267" s="302">
        <v>0</v>
      </c>
      <c r="J267" s="150">
        <f t="shared" si="12"/>
        <v>0</v>
      </c>
    </row>
    <row r="268" spans="1:10" s="6" customFormat="1" ht="32.1" customHeight="1">
      <c r="A268" s="13"/>
      <c r="B268" s="296"/>
      <c r="C268" s="297"/>
      <c r="D268" s="298"/>
      <c r="E268" s="299">
        <f t="shared" si="13"/>
        <v>0</v>
      </c>
      <c r="F268" s="300"/>
      <c r="G268" s="299">
        <f t="shared" si="11"/>
        <v>0</v>
      </c>
      <c r="H268" s="301">
        <v>0</v>
      </c>
      <c r="I268" s="302">
        <v>0</v>
      </c>
      <c r="J268" s="150">
        <f t="shared" si="12"/>
        <v>0</v>
      </c>
    </row>
    <row r="269" spans="1:10" s="6" customFormat="1" ht="32.1" customHeight="1">
      <c r="A269" s="13"/>
      <c r="B269" s="296"/>
      <c r="C269" s="297"/>
      <c r="D269" s="298"/>
      <c r="E269" s="299">
        <f t="shared" si="13"/>
        <v>0</v>
      </c>
      <c r="F269" s="300"/>
      <c r="G269" s="299">
        <f t="shared" si="11"/>
        <v>0</v>
      </c>
      <c r="H269" s="301">
        <v>0</v>
      </c>
      <c r="I269" s="302">
        <v>0</v>
      </c>
      <c r="J269" s="150">
        <f t="shared" si="12"/>
        <v>0</v>
      </c>
    </row>
    <row r="270" spans="1:10" s="6" customFormat="1" ht="32.1" customHeight="1">
      <c r="A270" s="13"/>
      <c r="B270" s="296"/>
      <c r="C270" s="297"/>
      <c r="D270" s="298"/>
      <c r="E270" s="299">
        <f t="shared" si="13"/>
        <v>0</v>
      </c>
      <c r="F270" s="300"/>
      <c r="G270" s="299">
        <f t="shared" si="11"/>
        <v>0</v>
      </c>
      <c r="H270" s="301">
        <v>0</v>
      </c>
      <c r="I270" s="302">
        <v>0</v>
      </c>
      <c r="J270" s="150">
        <f t="shared" si="12"/>
        <v>0</v>
      </c>
    </row>
    <row r="271" spans="1:10" s="6" customFormat="1" ht="32.1" customHeight="1">
      <c r="A271" s="13"/>
      <c r="B271" s="296"/>
      <c r="C271" s="297"/>
      <c r="D271" s="298"/>
      <c r="E271" s="299">
        <f t="shared" si="13"/>
        <v>0</v>
      </c>
      <c r="F271" s="300"/>
      <c r="G271" s="299">
        <f t="shared" si="11"/>
        <v>0</v>
      </c>
      <c r="H271" s="301">
        <v>0</v>
      </c>
      <c r="I271" s="302">
        <v>0</v>
      </c>
      <c r="J271" s="150">
        <f t="shared" si="12"/>
        <v>0</v>
      </c>
    </row>
    <row r="272" spans="1:10" s="6" customFormat="1" ht="32.1" customHeight="1">
      <c r="A272" s="13"/>
      <c r="B272" s="296"/>
      <c r="C272" s="297"/>
      <c r="D272" s="298"/>
      <c r="E272" s="299">
        <f t="shared" si="13"/>
        <v>0</v>
      </c>
      <c r="F272" s="300"/>
      <c r="G272" s="299">
        <f t="shared" si="11"/>
        <v>0</v>
      </c>
      <c r="H272" s="301">
        <v>0</v>
      </c>
      <c r="I272" s="302">
        <v>0</v>
      </c>
      <c r="J272" s="150">
        <f t="shared" si="12"/>
        <v>0</v>
      </c>
    </row>
    <row r="273" spans="1:10" s="6" customFormat="1" ht="32.1" customHeight="1">
      <c r="A273" s="13"/>
      <c r="B273" s="296"/>
      <c r="C273" s="297"/>
      <c r="D273" s="298"/>
      <c r="E273" s="299">
        <f t="shared" si="13"/>
        <v>0</v>
      </c>
      <c r="F273" s="300"/>
      <c r="G273" s="299">
        <f t="shared" ref="G273:G336" si="14">E273*F273</f>
        <v>0</v>
      </c>
      <c r="H273" s="301">
        <v>0</v>
      </c>
      <c r="I273" s="302">
        <v>0</v>
      </c>
      <c r="J273" s="150">
        <f t="shared" ref="J273:J336" si="15">E273*(1-H273)*F273*(1-I273)</f>
        <v>0</v>
      </c>
    </row>
    <row r="274" spans="1:10" s="6" customFormat="1" ht="32.1" customHeight="1">
      <c r="A274" s="13"/>
      <c r="B274" s="296"/>
      <c r="C274" s="297"/>
      <c r="D274" s="298"/>
      <c r="E274" s="299">
        <f t="shared" si="13"/>
        <v>0</v>
      </c>
      <c r="F274" s="300"/>
      <c r="G274" s="299">
        <f t="shared" si="14"/>
        <v>0</v>
      </c>
      <c r="H274" s="301">
        <v>0</v>
      </c>
      <c r="I274" s="302">
        <v>0</v>
      </c>
      <c r="J274" s="150">
        <f t="shared" si="15"/>
        <v>0</v>
      </c>
    </row>
    <row r="275" spans="1:10" s="6" customFormat="1" ht="32.1" customHeight="1">
      <c r="A275" s="13"/>
      <c r="B275" s="296"/>
      <c r="C275" s="297"/>
      <c r="D275" s="298"/>
      <c r="E275" s="299">
        <f t="shared" si="13"/>
        <v>0</v>
      </c>
      <c r="F275" s="300"/>
      <c r="G275" s="299">
        <f t="shared" si="14"/>
        <v>0</v>
      </c>
      <c r="H275" s="301">
        <v>0</v>
      </c>
      <c r="I275" s="302">
        <v>0</v>
      </c>
      <c r="J275" s="150">
        <f t="shared" si="15"/>
        <v>0</v>
      </c>
    </row>
    <row r="276" spans="1:10" s="6" customFormat="1" ht="32.1" customHeight="1">
      <c r="A276" s="13"/>
      <c r="B276" s="296"/>
      <c r="C276" s="297"/>
      <c r="D276" s="298"/>
      <c r="E276" s="299">
        <f t="shared" si="13"/>
        <v>0</v>
      </c>
      <c r="F276" s="300"/>
      <c r="G276" s="299">
        <f t="shared" si="14"/>
        <v>0</v>
      </c>
      <c r="H276" s="301">
        <v>0</v>
      </c>
      <c r="I276" s="302">
        <v>0</v>
      </c>
      <c r="J276" s="150">
        <f t="shared" si="15"/>
        <v>0</v>
      </c>
    </row>
    <row r="277" spans="1:10" s="6" customFormat="1" ht="32.1" customHeight="1">
      <c r="A277" s="13"/>
      <c r="B277" s="296"/>
      <c r="C277" s="297"/>
      <c r="D277" s="298"/>
      <c r="E277" s="299">
        <f t="shared" si="13"/>
        <v>0</v>
      </c>
      <c r="F277" s="300"/>
      <c r="G277" s="299">
        <f t="shared" si="14"/>
        <v>0</v>
      </c>
      <c r="H277" s="301">
        <v>0</v>
      </c>
      <c r="I277" s="302">
        <v>0</v>
      </c>
      <c r="J277" s="150">
        <f t="shared" si="15"/>
        <v>0</v>
      </c>
    </row>
    <row r="278" spans="1:10" s="6" customFormat="1" ht="32.1" customHeight="1">
      <c r="A278" s="13"/>
      <c r="B278" s="296"/>
      <c r="C278" s="297"/>
      <c r="D278" s="298"/>
      <c r="E278" s="299">
        <f t="shared" si="13"/>
        <v>0</v>
      </c>
      <c r="F278" s="300"/>
      <c r="G278" s="299">
        <f t="shared" si="14"/>
        <v>0</v>
      </c>
      <c r="H278" s="301">
        <v>0</v>
      </c>
      <c r="I278" s="302">
        <v>0</v>
      </c>
      <c r="J278" s="150">
        <f t="shared" si="15"/>
        <v>0</v>
      </c>
    </row>
    <row r="279" spans="1:10" s="6" customFormat="1" ht="32.1" customHeight="1">
      <c r="A279" s="13"/>
      <c r="B279" s="296"/>
      <c r="C279" s="297"/>
      <c r="D279" s="298"/>
      <c r="E279" s="299">
        <f t="shared" si="13"/>
        <v>0</v>
      </c>
      <c r="F279" s="300"/>
      <c r="G279" s="299">
        <f t="shared" si="14"/>
        <v>0</v>
      </c>
      <c r="H279" s="301">
        <v>0</v>
      </c>
      <c r="I279" s="302">
        <v>0</v>
      </c>
      <c r="J279" s="150">
        <f t="shared" si="15"/>
        <v>0</v>
      </c>
    </row>
    <row r="280" spans="1:10" s="6" customFormat="1" ht="32.1" customHeight="1">
      <c r="A280" s="13"/>
      <c r="B280" s="296"/>
      <c r="C280" s="297"/>
      <c r="D280" s="298"/>
      <c r="E280" s="299">
        <f t="shared" si="13"/>
        <v>0</v>
      </c>
      <c r="F280" s="300"/>
      <c r="G280" s="299">
        <f t="shared" si="14"/>
        <v>0</v>
      </c>
      <c r="H280" s="301">
        <v>0</v>
      </c>
      <c r="I280" s="302">
        <v>0</v>
      </c>
      <c r="J280" s="150">
        <f t="shared" si="15"/>
        <v>0</v>
      </c>
    </row>
    <row r="281" spans="1:10" s="6" customFormat="1" ht="32.1" customHeight="1">
      <c r="A281" s="13"/>
      <c r="B281" s="296"/>
      <c r="C281" s="297"/>
      <c r="D281" s="298"/>
      <c r="E281" s="299">
        <f t="shared" si="13"/>
        <v>0</v>
      </c>
      <c r="F281" s="300"/>
      <c r="G281" s="299">
        <f t="shared" si="14"/>
        <v>0</v>
      </c>
      <c r="H281" s="301">
        <v>0</v>
      </c>
      <c r="I281" s="302">
        <v>0</v>
      </c>
      <c r="J281" s="150">
        <f t="shared" si="15"/>
        <v>0</v>
      </c>
    </row>
    <row r="282" spans="1:10" s="6" customFormat="1" ht="32.1" customHeight="1">
      <c r="A282" s="13"/>
      <c r="B282" s="296"/>
      <c r="C282" s="297"/>
      <c r="D282" s="298"/>
      <c r="E282" s="299">
        <f t="shared" si="13"/>
        <v>0</v>
      </c>
      <c r="F282" s="300"/>
      <c r="G282" s="299">
        <f t="shared" si="14"/>
        <v>0</v>
      </c>
      <c r="H282" s="301">
        <v>0</v>
      </c>
      <c r="I282" s="302">
        <v>0</v>
      </c>
      <c r="J282" s="150">
        <f t="shared" si="15"/>
        <v>0</v>
      </c>
    </row>
    <row r="283" spans="1:10" s="6" customFormat="1" ht="32.1" customHeight="1">
      <c r="A283" s="13"/>
      <c r="B283" s="296"/>
      <c r="C283" s="297"/>
      <c r="D283" s="298"/>
      <c r="E283" s="299">
        <f t="shared" si="13"/>
        <v>0</v>
      </c>
      <c r="F283" s="300"/>
      <c r="G283" s="299">
        <f t="shared" si="14"/>
        <v>0</v>
      </c>
      <c r="H283" s="301">
        <v>0</v>
      </c>
      <c r="I283" s="302">
        <v>0</v>
      </c>
      <c r="J283" s="150">
        <f t="shared" si="15"/>
        <v>0</v>
      </c>
    </row>
    <row r="284" spans="1:10" s="6" customFormat="1" ht="32.1" customHeight="1">
      <c r="A284" s="13"/>
      <c r="B284" s="296"/>
      <c r="C284" s="297"/>
      <c r="D284" s="298"/>
      <c r="E284" s="299">
        <f t="shared" si="13"/>
        <v>0</v>
      </c>
      <c r="F284" s="300"/>
      <c r="G284" s="299">
        <f t="shared" si="14"/>
        <v>0</v>
      </c>
      <c r="H284" s="301">
        <v>0</v>
      </c>
      <c r="I284" s="302">
        <v>0</v>
      </c>
      <c r="J284" s="150">
        <f t="shared" si="15"/>
        <v>0</v>
      </c>
    </row>
    <row r="285" spans="1:10" s="6" customFormat="1" ht="32.1" customHeight="1">
      <c r="A285" s="13"/>
      <c r="B285" s="296"/>
      <c r="C285" s="297"/>
      <c r="D285" s="298"/>
      <c r="E285" s="299">
        <f t="shared" si="13"/>
        <v>0</v>
      </c>
      <c r="F285" s="300"/>
      <c r="G285" s="299">
        <f t="shared" si="14"/>
        <v>0</v>
      </c>
      <c r="H285" s="301">
        <v>0</v>
      </c>
      <c r="I285" s="302">
        <v>0</v>
      </c>
      <c r="J285" s="150">
        <f t="shared" si="15"/>
        <v>0</v>
      </c>
    </row>
    <row r="286" spans="1:10" s="6" customFormat="1" ht="32.1" customHeight="1">
      <c r="A286" s="13"/>
      <c r="B286" s="296"/>
      <c r="C286" s="297"/>
      <c r="D286" s="298"/>
      <c r="E286" s="299">
        <f t="shared" ref="E286:E349" si="16">C286*D286/10</f>
        <v>0</v>
      </c>
      <c r="F286" s="300"/>
      <c r="G286" s="299">
        <f t="shared" si="14"/>
        <v>0</v>
      </c>
      <c r="H286" s="301">
        <v>0</v>
      </c>
      <c r="I286" s="302">
        <v>0</v>
      </c>
      <c r="J286" s="150">
        <f t="shared" si="15"/>
        <v>0</v>
      </c>
    </row>
    <row r="287" spans="1:10" s="6" customFormat="1" ht="32.1" customHeight="1">
      <c r="A287" s="13"/>
      <c r="B287" s="296"/>
      <c r="C287" s="297"/>
      <c r="D287" s="298"/>
      <c r="E287" s="299">
        <f t="shared" si="16"/>
        <v>0</v>
      </c>
      <c r="F287" s="300"/>
      <c r="G287" s="299">
        <f t="shared" si="14"/>
        <v>0</v>
      </c>
      <c r="H287" s="301">
        <v>0</v>
      </c>
      <c r="I287" s="302">
        <v>0</v>
      </c>
      <c r="J287" s="150">
        <f t="shared" si="15"/>
        <v>0</v>
      </c>
    </row>
    <row r="288" spans="1:10" s="6" customFormat="1" ht="32.1" customHeight="1">
      <c r="A288" s="13"/>
      <c r="B288" s="296"/>
      <c r="C288" s="297"/>
      <c r="D288" s="298"/>
      <c r="E288" s="299">
        <f t="shared" si="16"/>
        <v>0</v>
      </c>
      <c r="F288" s="300"/>
      <c r="G288" s="299">
        <f t="shared" si="14"/>
        <v>0</v>
      </c>
      <c r="H288" s="301">
        <v>0</v>
      </c>
      <c r="I288" s="302">
        <v>0</v>
      </c>
      <c r="J288" s="150">
        <f t="shared" si="15"/>
        <v>0</v>
      </c>
    </row>
    <row r="289" spans="1:10" s="6" customFormat="1" ht="32.1" customHeight="1">
      <c r="A289" s="13"/>
      <c r="B289" s="296"/>
      <c r="C289" s="297"/>
      <c r="D289" s="298"/>
      <c r="E289" s="299">
        <f t="shared" si="16"/>
        <v>0</v>
      </c>
      <c r="F289" s="300"/>
      <c r="G289" s="299">
        <f t="shared" si="14"/>
        <v>0</v>
      </c>
      <c r="H289" s="301">
        <v>0</v>
      </c>
      <c r="I289" s="302">
        <v>0</v>
      </c>
      <c r="J289" s="150">
        <f t="shared" si="15"/>
        <v>0</v>
      </c>
    </row>
    <row r="290" spans="1:10" s="6" customFormat="1" ht="32.1" customHeight="1">
      <c r="A290" s="13"/>
      <c r="B290" s="296"/>
      <c r="C290" s="297"/>
      <c r="D290" s="298"/>
      <c r="E290" s="299">
        <f t="shared" si="16"/>
        <v>0</v>
      </c>
      <c r="F290" s="300"/>
      <c r="G290" s="299">
        <f t="shared" si="14"/>
        <v>0</v>
      </c>
      <c r="H290" s="301">
        <v>0</v>
      </c>
      <c r="I290" s="302">
        <v>0</v>
      </c>
      <c r="J290" s="150">
        <f t="shared" si="15"/>
        <v>0</v>
      </c>
    </row>
    <row r="291" spans="1:10" s="6" customFormat="1" ht="32.1" customHeight="1">
      <c r="A291" s="13"/>
      <c r="B291" s="296"/>
      <c r="C291" s="297"/>
      <c r="D291" s="298"/>
      <c r="E291" s="299">
        <f t="shared" si="16"/>
        <v>0</v>
      </c>
      <c r="F291" s="300"/>
      <c r="G291" s="299">
        <f t="shared" si="14"/>
        <v>0</v>
      </c>
      <c r="H291" s="301">
        <v>0</v>
      </c>
      <c r="I291" s="302">
        <v>0</v>
      </c>
      <c r="J291" s="150">
        <f t="shared" si="15"/>
        <v>0</v>
      </c>
    </row>
    <row r="292" spans="1:10" s="6" customFormat="1" ht="32.1" customHeight="1">
      <c r="A292" s="13"/>
      <c r="B292" s="296"/>
      <c r="C292" s="297"/>
      <c r="D292" s="298"/>
      <c r="E292" s="299">
        <f t="shared" si="16"/>
        <v>0</v>
      </c>
      <c r="F292" s="300"/>
      <c r="G292" s="299">
        <f t="shared" si="14"/>
        <v>0</v>
      </c>
      <c r="H292" s="301">
        <v>0</v>
      </c>
      <c r="I292" s="302">
        <v>0</v>
      </c>
      <c r="J292" s="150">
        <f t="shared" si="15"/>
        <v>0</v>
      </c>
    </row>
    <row r="293" spans="1:10" s="6" customFormat="1" ht="32.1" customHeight="1">
      <c r="A293" s="13"/>
      <c r="B293" s="296"/>
      <c r="C293" s="297"/>
      <c r="D293" s="298"/>
      <c r="E293" s="299">
        <f t="shared" si="16"/>
        <v>0</v>
      </c>
      <c r="F293" s="300"/>
      <c r="G293" s="299">
        <f t="shared" si="14"/>
        <v>0</v>
      </c>
      <c r="H293" s="301">
        <v>0</v>
      </c>
      <c r="I293" s="302">
        <v>0</v>
      </c>
      <c r="J293" s="150">
        <f t="shared" si="15"/>
        <v>0</v>
      </c>
    </row>
    <row r="294" spans="1:10" s="6" customFormat="1" ht="32.1" customHeight="1">
      <c r="A294" s="13"/>
      <c r="B294" s="296"/>
      <c r="C294" s="297"/>
      <c r="D294" s="298"/>
      <c r="E294" s="299">
        <f t="shared" si="16"/>
        <v>0</v>
      </c>
      <c r="F294" s="300"/>
      <c r="G294" s="299">
        <f t="shared" si="14"/>
        <v>0</v>
      </c>
      <c r="H294" s="301">
        <v>0</v>
      </c>
      <c r="I294" s="302">
        <v>0</v>
      </c>
      <c r="J294" s="150">
        <f t="shared" si="15"/>
        <v>0</v>
      </c>
    </row>
    <row r="295" spans="1:10" s="6" customFormat="1" ht="32.1" customHeight="1">
      <c r="A295" s="13"/>
      <c r="B295" s="296"/>
      <c r="C295" s="297"/>
      <c r="D295" s="298"/>
      <c r="E295" s="299">
        <f t="shared" si="16"/>
        <v>0</v>
      </c>
      <c r="F295" s="300"/>
      <c r="G295" s="299">
        <f t="shared" si="14"/>
        <v>0</v>
      </c>
      <c r="H295" s="301">
        <v>0</v>
      </c>
      <c r="I295" s="302">
        <v>0</v>
      </c>
      <c r="J295" s="150">
        <f t="shared" si="15"/>
        <v>0</v>
      </c>
    </row>
    <row r="296" spans="1:10" s="6" customFormat="1" ht="32.1" customHeight="1">
      <c r="A296" s="13"/>
      <c r="B296" s="296"/>
      <c r="C296" s="297"/>
      <c r="D296" s="298"/>
      <c r="E296" s="299">
        <f t="shared" si="16"/>
        <v>0</v>
      </c>
      <c r="F296" s="300"/>
      <c r="G296" s="299">
        <f t="shared" si="14"/>
        <v>0</v>
      </c>
      <c r="H296" s="301">
        <v>0</v>
      </c>
      <c r="I296" s="302">
        <v>0</v>
      </c>
      <c r="J296" s="150">
        <f t="shared" si="15"/>
        <v>0</v>
      </c>
    </row>
    <row r="297" spans="1:10" s="6" customFormat="1" ht="32.1" customHeight="1">
      <c r="A297" s="13"/>
      <c r="B297" s="296"/>
      <c r="C297" s="297"/>
      <c r="D297" s="298"/>
      <c r="E297" s="299">
        <f t="shared" si="16"/>
        <v>0</v>
      </c>
      <c r="F297" s="300"/>
      <c r="G297" s="299">
        <f t="shared" si="14"/>
        <v>0</v>
      </c>
      <c r="H297" s="301">
        <v>0</v>
      </c>
      <c r="I297" s="302">
        <v>0</v>
      </c>
      <c r="J297" s="150">
        <f t="shared" si="15"/>
        <v>0</v>
      </c>
    </row>
    <row r="298" spans="1:10" s="6" customFormat="1" ht="32.1" customHeight="1">
      <c r="A298" s="13"/>
      <c r="B298" s="296"/>
      <c r="C298" s="297"/>
      <c r="D298" s="298"/>
      <c r="E298" s="299">
        <f t="shared" si="16"/>
        <v>0</v>
      </c>
      <c r="F298" s="300"/>
      <c r="G298" s="299">
        <f t="shared" si="14"/>
        <v>0</v>
      </c>
      <c r="H298" s="301">
        <v>0</v>
      </c>
      <c r="I298" s="302">
        <v>0</v>
      </c>
      <c r="J298" s="150">
        <f t="shared" si="15"/>
        <v>0</v>
      </c>
    </row>
    <row r="299" spans="1:10" s="6" customFormat="1" ht="32.1" customHeight="1">
      <c r="A299" s="13"/>
      <c r="B299" s="296"/>
      <c r="C299" s="297"/>
      <c r="D299" s="298"/>
      <c r="E299" s="299">
        <f t="shared" si="16"/>
        <v>0</v>
      </c>
      <c r="F299" s="300"/>
      <c r="G299" s="299">
        <f t="shared" si="14"/>
        <v>0</v>
      </c>
      <c r="H299" s="301">
        <v>0</v>
      </c>
      <c r="I299" s="302">
        <v>0</v>
      </c>
      <c r="J299" s="150">
        <f t="shared" si="15"/>
        <v>0</v>
      </c>
    </row>
    <row r="300" spans="1:10" s="6" customFormat="1" ht="32.1" customHeight="1">
      <c r="A300" s="13"/>
      <c r="B300" s="296"/>
      <c r="C300" s="297"/>
      <c r="D300" s="298"/>
      <c r="E300" s="299">
        <f t="shared" si="16"/>
        <v>0</v>
      </c>
      <c r="F300" s="300"/>
      <c r="G300" s="299">
        <f t="shared" si="14"/>
        <v>0</v>
      </c>
      <c r="H300" s="301">
        <v>0</v>
      </c>
      <c r="I300" s="302">
        <v>0</v>
      </c>
      <c r="J300" s="150">
        <f t="shared" si="15"/>
        <v>0</v>
      </c>
    </row>
    <row r="301" spans="1:10" s="6" customFormat="1" ht="32.1" customHeight="1">
      <c r="A301" s="13"/>
      <c r="B301" s="296"/>
      <c r="C301" s="297"/>
      <c r="D301" s="298"/>
      <c r="E301" s="299">
        <f t="shared" si="16"/>
        <v>0</v>
      </c>
      <c r="F301" s="300"/>
      <c r="G301" s="299">
        <f t="shared" si="14"/>
        <v>0</v>
      </c>
      <c r="H301" s="301">
        <v>0</v>
      </c>
      <c r="I301" s="302">
        <v>0</v>
      </c>
      <c r="J301" s="150">
        <f t="shared" si="15"/>
        <v>0</v>
      </c>
    </row>
    <row r="302" spans="1:10" s="6" customFormat="1" ht="32.1" customHeight="1">
      <c r="A302" s="13"/>
      <c r="B302" s="296"/>
      <c r="C302" s="297"/>
      <c r="D302" s="298"/>
      <c r="E302" s="299">
        <f t="shared" si="16"/>
        <v>0</v>
      </c>
      <c r="F302" s="300"/>
      <c r="G302" s="299">
        <f t="shared" si="14"/>
        <v>0</v>
      </c>
      <c r="H302" s="301">
        <v>0</v>
      </c>
      <c r="I302" s="302">
        <v>0</v>
      </c>
      <c r="J302" s="150">
        <f t="shared" si="15"/>
        <v>0</v>
      </c>
    </row>
    <row r="303" spans="1:10" s="6" customFormat="1" ht="32.1" customHeight="1">
      <c r="A303" s="13"/>
      <c r="B303" s="296"/>
      <c r="C303" s="297"/>
      <c r="D303" s="298"/>
      <c r="E303" s="299">
        <f t="shared" si="16"/>
        <v>0</v>
      </c>
      <c r="F303" s="300"/>
      <c r="G303" s="299">
        <f t="shared" si="14"/>
        <v>0</v>
      </c>
      <c r="H303" s="301">
        <v>0</v>
      </c>
      <c r="I303" s="302">
        <v>0</v>
      </c>
      <c r="J303" s="150">
        <f t="shared" si="15"/>
        <v>0</v>
      </c>
    </row>
    <row r="304" spans="1:10" s="6" customFormat="1" ht="32.1" customHeight="1">
      <c r="A304" s="13"/>
      <c r="B304" s="296"/>
      <c r="C304" s="297"/>
      <c r="D304" s="298"/>
      <c r="E304" s="299">
        <f t="shared" si="16"/>
        <v>0</v>
      </c>
      <c r="F304" s="300"/>
      <c r="G304" s="299">
        <f t="shared" si="14"/>
        <v>0</v>
      </c>
      <c r="H304" s="301">
        <v>0</v>
      </c>
      <c r="I304" s="302">
        <v>0</v>
      </c>
      <c r="J304" s="150">
        <f t="shared" si="15"/>
        <v>0</v>
      </c>
    </row>
    <row r="305" spans="1:10" s="6" customFormat="1" ht="32.1" customHeight="1">
      <c r="A305" s="13"/>
      <c r="B305" s="296"/>
      <c r="C305" s="297"/>
      <c r="D305" s="298"/>
      <c r="E305" s="299">
        <f t="shared" si="16"/>
        <v>0</v>
      </c>
      <c r="F305" s="300"/>
      <c r="G305" s="299">
        <f t="shared" si="14"/>
        <v>0</v>
      </c>
      <c r="H305" s="301">
        <v>0</v>
      </c>
      <c r="I305" s="302">
        <v>0</v>
      </c>
      <c r="J305" s="150">
        <f t="shared" si="15"/>
        <v>0</v>
      </c>
    </row>
    <row r="306" spans="1:10" s="6" customFormat="1" ht="32.1" customHeight="1">
      <c r="A306" s="13"/>
      <c r="B306" s="296"/>
      <c r="C306" s="297"/>
      <c r="D306" s="298"/>
      <c r="E306" s="299">
        <f t="shared" si="16"/>
        <v>0</v>
      </c>
      <c r="F306" s="300"/>
      <c r="G306" s="299">
        <f t="shared" si="14"/>
        <v>0</v>
      </c>
      <c r="H306" s="301">
        <v>0</v>
      </c>
      <c r="I306" s="302">
        <v>0</v>
      </c>
      <c r="J306" s="150">
        <f t="shared" si="15"/>
        <v>0</v>
      </c>
    </row>
    <row r="307" spans="1:10" s="6" customFormat="1" ht="32.1" customHeight="1">
      <c r="A307" s="13"/>
      <c r="B307" s="296"/>
      <c r="C307" s="297"/>
      <c r="D307" s="298"/>
      <c r="E307" s="299">
        <f t="shared" si="16"/>
        <v>0</v>
      </c>
      <c r="F307" s="300"/>
      <c r="G307" s="299">
        <f t="shared" si="14"/>
        <v>0</v>
      </c>
      <c r="H307" s="301">
        <v>0</v>
      </c>
      <c r="I307" s="302">
        <v>0</v>
      </c>
      <c r="J307" s="150">
        <f t="shared" si="15"/>
        <v>0</v>
      </c>
    </row>
    <row r="308" spans="1:10" s="6" customFormat="1" ht="32.1" customHeight="1">
      <c r="A308" s="13"/>
      <c r="B308" s="296"/>
      <c r="C308" s="297"/>
      <c r="D308" s="298"/>
      <c r="E308" s="299">
        <f t="shared" si="16"/>
        <v>0</v>
      </c>
      <c r="F308" s="300"/>
      <c r="G308" s="299">
        <f t="shared" si="14"/>
        <v>0</v>
      </c>
      <c r="H308" s="301">
        <v>0</v>
      </c>
      <c r="I308" s="302">
        <v>0</v>
      </c>
      <c r="J308" s="150">
        <f t="shared" si="15"/>
        <v>0</v>
      </c>
    </row>
    <row r="309" spans="1:10" s="6" customFormat="1" ht="32.1" customHeight="1">
      <c r="A309" s="13"/>
      <c r="B309" s="296"/>
      <c r="C309" s="297"/>
      <c r="D309" s="298"/>
      <c r="E309" s="299">
        <f t="shared" si="16"/>
        <v>0</v>
      </c>
      <c r="F309" s="300"/>
      <c r="G309" s="299">
        <f t="shared" si="14"/>
        <v>0</v>
      </c>
      <c r="H309" s="301">
        <v>0</v>
      </c>
      <c r="I309" s="302">
        <v>0</v>
      </c>
      <c r="J309" s="150">
        <f t="shared" si="15"/>
        <v>0</v>
      </c>
    </row>
    <row r="310" spans="1:10" s="6" customFormat="1" ht="32.1" customHeight="1">
      <c r="A310" s="13"/>
      <c r="B310" s="296"/>
      <c r="C310" s="297"/>
      <c r="D310" s="298"/>
      <c r="E310" s="299">
        <f t="shared" si="16"/>
        <v>0</v>
      </c>
      <c r="F310" s="300"/>
      <c r="G310" s="299">
        <f t="shared" si="14"/>
        <v>0</v>
      </c>
      <c r="H310" s="301">
        <v>0</v>
      </c>
      <c r="I310" s="302">
        <v>0</v>
      </c>
      <c r="J310" s="150">
        <f t="shared" si="15"/>
        <v>0</v>
      </c>
    </row>
    <row r="311" spans="1:10" s="6" customFormat="1" ht="32.1" customHeight="1">
      <c r="A311" s="13"/>
      <c r="B311" s="296"/>
      <c r="C311" s="297"/>
      <c r="D311" s="298"/>
      <c r="E311" s="299">
        <f t="shared" si="16"/>
        <v>0</v>
      </c>
      <c r="F311" s="300"/>
      <c r="G311" s="299">
        <f t="shared" si="14"/>
        <v>0</v>
      </c>
      <c r="H311" s="301">
        <v>0</v>
      </c>
      <c r="I311" s="302">
        <v>0</v>
      </c>
      <c r="J311" s="150">
        <f t="shared" si="15"/>
        <v>0</v>
      </c>
    </row>
    <row r="312" spans="1:10" s="6" customFormat="1" ht="32.1" customHeight="1">
      <c r="A312" s="13"/>
      <c r="B312" s="296"/>
      <c r="C312" s="297"/>
      <c r="D312" s="298"/>
      <c r="E312" s="299">
        <f t="shared" si="16"/>
        <v>0</v>
      </c>
      <c r="F312" s="300"/>
      <c r="G312" s="299">
        <f t="shared" si="14"/>
        <v>0</v>
      </c>
      <c r="H312" s="301">
        <v>0</v>
      </c>
      <c r="I312" s="302">
        <v>0</v>
      </c>
      <c r="J312" s="150">
        <f t="shared" si="15"/>
        <v>0</v>
      </c>
    </row>
    <row r="313" spans="1:10" s="6" customFormat="1" ht="32.1" customHeight="1">
      <c r="A313" s="13"/>
      <c r="B313" s="296"/>
      <c r="C313" s="297"/>
      <c r="D313" s="298"/>
      <c r="E313" s="299">
        <f t="shared" si="16"/>
        <v>0</v>
      </c>
      <c r="F313" s="300"/>
      <c r="G313" s="299">
        <f t="shared" si="14"/>
        <v>0</v>
      </c>
      <c r="H313" s="301">
        <v>0</v>
      </c>
      <c r="I313" s="302">
        <v>0</v>
      </c>
      <c r="J313" s="150">
        <f t="shared" si="15"/>
        <v>0</v>
      </c>
    </row>
    <row r="314" spans="1:10" s="6" customFormat="1" ht="32.1" customHeight="1">
      <c r="A314" s="13"/>
      <c r="B314" s="296"/>
      <c r="C314" s="297"/>
      <c r="D314" s="298"/>
      <c r="E314" s="299">
        <f t="shared" si="16"/>
        <v>0</v>
      </c>
      <c r="F314" s="300"/>
      <c r="G314" s="299">
        <f t="shared" si="14"/>
        <v>0</v>
      </c>
      <c r="H314" s="301">
        <v>0</v>
      </c>
      <c r="I314" s="302">
        <v>0</v>
      </c>
      <c r="J314" s="150">
        <f t="shared" si="15"/>
        <v>0</v>
      </c>
    </row>
    <row r="315" spans="1:10" s="6" customFormat="1" ht="32.1" customHeight="1">
      <c r="A315" s="13"/>
      <c r="B315" s="296"/>
      <c r="C315" s="297"/>
      <c r="D315" s="298"/>
      <c r="E315" s="299">
        <f t="shared" si="16"/>
        <v>0</v>
      </c>
      <c r="F315" s="300"/>
      <c r="G315" s="299">
        <f t="shared" si="14"/>
        <v>0</v>
      </c>
      <c r="H315" s="301">
        <v>0</v>
      </c>
      <c r="I315" s="302">
        <v>0</v>
      </c>
      <c r="J315" s="150">
        <f t="shared" si="15"/>
        <v>0</v>
      </c>
    </row>
    <row r="316" spans="1:10" s="6" customFormat="1" ht="32.1" customHeight="1">
      <c r="A316" s="13"/>
      <c r="B316" s="296"/>
      <c r="C316" s="297"/>
      <c r="D316" s="298"/>
      <c r="E316" s="299">
        <f t="shared" si="16"/>
        <v>0</v>
      </c>
      <c r="F316" s="300"/>
      <c r="G316" s="299">
        <f t="shared" si="14"/>
        <v>0</v>
      </c>
      <c r="H316" s="301">
        <v>0</v>
      </c>
      <c r="I316" s="302">
        <v>0</v>
      </c>
      <c r="J316" s="150">
        <f t="shared" si="15"/>
        <v>0</v>
      </c>
    </row>
    <row r="317" spans="1:10" s="6" customFormat="1" ht="32.1" customHeight="1">
      <c r="A317" s="13"/>
      <c r="B317" s="296"/>
      <c r="C317" s="297"/>
      <c r="D317" s="298"/>
      <c r="E317" s="299">
        <f t="shared" si="16"/>
        <v>0</v>
      </c>
      <c r="F317" s="300"/>
      <c r="G317" s="299">
        <f t="shared" si="14"/>
        <v>0</v>
      </c>
      <c r="H317" s="301">
        <v>0</v>
      </c>
      <c r="I317" s="302">
        <v>0</v>
      </c>
      <c r="J317" s="150">
        <f t="shared" si="15"/>
        <v>0</v>
      </c>
    </row>
    <row r="318" spans="1:10" s="6" customFormat="1" ht="32.1" customHeight="1">
      <c r="A318" s="13"/>
      <c r="B318" s="296"/>
      <c r="C318" s="297"/>
      <c r="D318" s="298"/>
      <c r="E318" s="299">
        <f t="shared" si="16"/>
        <v>0</v>
      </c>
      <c r="F318" s="300"/>
      <c r="G318" s="299">
        <f t="shared" si="14"/>
        <v>0</v>
      </c>
      <c r="H318" s="301">
        <v>0</v>
      </c>
      <c r="I318" s="302">
        <v>0</v>
      </c>
      <c r="J318" s="150">
        <f t="shared" si="15"/>
        <v>0</v>
      </c>
    </row>
    <row r="319" spans="1:10" s="6" customFormat="1" ht="32.1" customHeight="1">
      <c r="A319" s="13"/>
      <c r="B319" s="296"/>
      <c r="C319" s="297"/>
      <c r="D319" s="298"/>
      <c r="E319" s="299">
        <f t="shared" si="16"/>
        <v>0</v>
      </c>
      <c r="F319" s="300"/>
      <c r="G319" s="299">
        <f t="shared" si="14"/>
        <v>0</v>
      </c>
      <c r="H319" s="301">
        <v>0</v>
      </c>
      <c r="I319" s="302">
        <v>0</v>
      </c>
      <c r="J319" s="150">
        <f t="shared" si="15"/>
        <v>0</v>
      </c>
    </row>
    <row r="320" spans="1:10" s="6" customFormat="1" ht="32.1" customHeight="1">
      <c r="A320" s="13"/>
      <c r="B320" s="296"/>
      <c r="C320" s="297"/>
      <c r="D320" s="298"/>
      <c r="E320" s="299">
        <f t="shared" si="16"/>
        <v>0</v>
      </c>
      <c r="F320" s="300"/>
      <c r="G320" s="299">
        <f t="shared" si="14"/>
        <v>0</v>
      </c>
      <c r="H320" s="301">
        <v>0</v>
      </c>
      <c r="I320" s="302">
        <v>0</v>
      </c>
      <c r="J320" s="150">
        <f t="shared" si="15"/>
        <v>0</v>
      </c>
    </row>
    <row r="321" spans="1:10" s="6" customFormat="1" ht="32.1" customHeight="1">
      <c r="A321" s="13"/>
      <c r="B321" s="296"/>
      <c r="C321" s="297"/>
      <c r="D321" s="298"/>
      <c r="E321" s="299">
        <f t="shared" si="16"/>
        <v>0</v>
      </c>
      <c r="F321" s="300"/>
      <c r="G321" s="299">
        <f t="shared" si="14"/>
        <v>0</v>
      </c>
      <c r="H321" s="301">
        <v>0</v>
      </c>
      <c r="I321" s="302">
        <v>0</v>
      </c>
      <c r="J321" s="150">
        <f t="shared" si="15"/>
        <v>0</v>
      </c>
    </row>
    <row r="322" spans="1:10" s="6" customFormat="1" ht="32.1" customHeight="1">
      <c r="A322" s="13"/>
      <c r="B322" s="296"/>
      <c r="C322" s="297"/>
      <c r="D322" s="298"/>
      <c r="E322" s="299">
        <f t="shared" si="16"/>
        <v>0</v>
      </c>
      <c r="F322" s="300"/>
      <c r="G322" s="299">
        <f t="shared" si="14"/>
        <v>0</v>
      </c>
      <c r="H322" s="301">
        <v>0</v>
      </c>
      <c r="I322" s="302">
        <v>0</v>
      </c>
      <c r="J322" s="150">
        <f t="shared" si="15"/>
        <v>0</v>
      </c>
    </row>
    <row r="323" spans="1:10" s="6" customFormat="1" ht="32.1" customHeight="1">
      <c r="A323" s="13"/>
      <c r="B323" s="296"/>
      <c r="C323" s="297"/>
      <c r="D323" s="298"/>
      <c r="E323" s="299">
        <f t="shared" si="16"/>
        <v>0</v>
      </c>
      <c r="F323" s="300"/>
      <c r="G323" s="299">
        <f t="shared" si="14"/>
        <v>0</v>
      </c>
      <c r="H323" s="301">
        <v>0</v>
      </c>
      <c r="I323" s="302">
        <v>0</v>
      </c>
      <c r="J323" s="150">
        <f t="shared" si="15"/>
        <v>0</v>
      </c>
    </row>
    <row r="324" spans="1:10" s="6" customFormat="1" ht="32.1" customHeight="1">
      <c r="A324" s="13"/>
      <c r="B324" s="296"/>
      <c r="C324" s="297"/>
      <c r="D324" s="298"/>
      <c r="E324" s="299">
        <f t="shared" si="16"/>
        <v>0</v>
      </c>
      <c r="F324" s="300"/>
      <c r="G324" s="299">
        <f t="shared" si="14"/>
        <v>0</v>
      </c>
      <c r="H324" s="301">
        <v>0</v>
      </c>
      <c r="I324" s="302">
        <v>0</v>
      </c>
      <c r="J324" s="150">
        <f t="shared" si="15"/>
        <v>0</v>
      </c>
    </row>
    <row r="325" spans="1:10" s="6" customFormat="1" ht="32.1" customHeight="1">
      <c r="A325" s="13"/>
      <c r="B325" s="296"/>
      <c r="C325" s="297"/>
      <c r="D325" s="298"/>
      <c r="E325" s="299">
        <f t="shared" si="16"/>
        <v>0</v>
      </c>
      <c r="F325" s="300"/>
      <c r="G325" s="299">
        <f t="shared" si="14"/>
        <v>0</v>
      </c>
      <c r="H325" s="301">
        <v>0</v>
      </c>
      <c r="I325" s="302">
        <v>0</v>
      </c>
      <c r="J325" s="150">
        <f t="shared" si="15"/>
        <v>0</v>
      </c>
    </row>
    <row r="326" spans="1:10" s="6" customFormat="1" ht="32.1" customHeight="1">
      <c r="A326" s="13"/>
      <c r="B326" s="296"/>
      <c r="C326" s="297"/>
      <c r="D326" s="298"/>
      <c r="E326" s="299">
        <f t="shared" si="16"/>
        <v>0</v>
      </c>
      <c r="F326" s="300"/>
      <c r="G326" s="299">
        <f t="shared" si="14"/>
        <v>0</v>
      </c>
      <c r="H326" s="301">
        <v>0</v>
      </c>
      <c r="I326" s="302">
        <v>0</v>
      </c>
      <c r="J326" s="150">
        <f t="shared" si="15"/>
        <v>0</v>
      </c>
    </row>
    <row r="327" spans="1:10" s="6" customFormat="1" ht="32.1" customHeight="1">
      <c r="A327" s="13"/>
      <c r="B327" s="296"/>
      <c r="C327" s="297"/>
      <c r="D327" s="298"/>
      <c r="E327" s="299">
        <f t="shared" si="16"/>
        <v>0</v>
      </c>
      <c r="F327" s="300"/>
      <c r="G327" s="299">
        <f t="shared" si="14"/>
        <v>0</v>
      </c>
      <c r="H327" s="301">
        <v>0</v>
      </c>
      <c r="I327" s="302">
        <v>0</v>
      </c>
      <c r="J327" s="150">
        <f t="shared" si="15"/>
        <v>0</v>
      </c>
    </row>
    <row r="328" spans="1:10" s="6" customFormat="1" ht="32.1" customHeight="1">
      <c r="A328" s="13"/>
      <c r="B328" s="296"/>
      <c r="C328" s="297"/>
      <c r="D328" s="298"/>
      <c r="E328" s="299">
        <f t="shared" si="16"/>
        <v>0</v>
      </c>
      <c r="F328" s="300"/>
      <c r="G328" s="299">
        <f t="shared" si="14"/>
        <v>0</v>
      </c>
      <c r="H328" s="301">
        <v>0</v>
      </c>
      <c r="I328" s="302">
        <v>0</v>
      </c>
      <c r="J328" s="150">
        <f t="shared" si="15"/>
        <v>0</v>
      </c>
    </row>
    <row r="329" spans="1:10" s="6" customFormat="1" ht="32.1" customHeight="1">
      <c r="A329" s="13"/>
      <c r="B329" s="296"/>
      <c r="C329" s="297"/>
      <c r="D329" s="298"/>
      <c r="E329" s="299">
        <f t="shared" si="16"/>
        <v>0</v>
      </c>
      <c r="F329" s="300"/>
      <c r="G329" s="299">
        <f t="shared" si="14"/>
        <v>0</v>
      </c>
      <c r="H329" s="301">
        <v>0</v>
      </c>
      <c r="I329" s="302">
        <v>0</v>
      </c>
      <c r="J329" s="150">
        <f t="shared" si="15"/>
        <v>0</v>
      </c>
    </row>
    <row r="330" spans="1:10" s="6" customFormat="1" ht="32.1" customHeight="1">
      <c r="A330" s="13"/>
      <c r="B330" s="296"/>
      <c r="C330" s="297"/>
      <c r="D330" s="298"/>
      <c r="E330" s="299">
        <f t="shared" si="16"/>
        <v>0</v>
      </c>
      <c r="F330" s="300"/>
      <c r="G330" s="299">
        <f t="shared" si="14"/>
        <v>0</v>
      </c>
      <c r="H330" s="301">
        <v>0</v>
      </c>
      <c r="I330" s="302">
        <v>0</v>
      </c>
      <c r="J330" s="150">
        <f t="shared" si="15"/>
        <v>0</v>
      </c>
    </row>
    <row r="331" spans="1:10" s="6" customFormat="1" ht="32.1" customHeight="1">
      <c r="A331" s="13"/>
      <c r="B331" s="296"/>
      <c r="C331" s="297"/>
      <c r="D331" s="298"/>
      <c r="E331" s="299">
        <f t="shared" si="16"/>
        <v>0</v>
      </c>
      <c r="F331" s="300"/>
      <c r="G331" s="299">
        <f t="shared" si="14"/>
        <v>0</v>
      </c>
      <c r="H331" s="301">
        <v>0</v>
      </c>
      <c r="I331" s="302">
        <v>0</v>
      </c>
      <c r="J331" s="150">
        <f t="shared" si="15"/>
        <v>0</v>
      </c>
    </row>
    <row r="332" spans="1:10" s="6" customFormat="1" ht="32.1" customHeight="1">
      <c r="A332" s="13"/>
      <c r="B332" s="296"/>
      <c r="C332" s="297"/>
      <c r="D332" s="298"/>
      <c r="E332" s="299">
        <f t="shared" si="16"/>
        <v>0</v>
      </c>
      <c r="F332" s="300"/>
      <c r="G332" s="299">
        <f t="shared" si="14"/>
        <v>0</v>
      </c>
      <c r="H332" s="301">
        <v>0</v>
      </c>
      <c r="I332" s="302">
        <v>0</v>
      </c>
      <c r="J332" s="150">
        <f t="shared" si="15"/>
        <v>0</v>
      </c>
    </row>
    <row r="333" spans="1:10" s="6" customFormat="1" ht="32.1" customHeight="1">
      <c r="A333" s="13"/>
      <c r="B333" s="296"/>
      <c r="C333" s="297"/>
      <c r="D333" s="298"/>
      <c r="E333" s="299">
        <f t="shared" si="16"/>
        <v>0</v>
      </c>
      <c r="F333" s="300"/>
      <c r="G333" s="299">
        <f t="shared" si="14"/>
        <v>0</v>
      </c>
      <c r="H333" s="301">
        <v>0</v>
      </c>
      <c r="I333" s="302">
        <v>0</v>
      </c>
      <c r="J333" s="150">
        <f t="shared" si="15"/>
        <v>0</v>
      </c>
    </row>
    <row r="334" spans="1:10" s="6" customFormat="1" ht="32.1" customHeight="1">
      <c r="A334" s="13"/>
      <c r="B334" s="296"/>
      <c r="C334" s="297"/>
      <c r="D334" s="298"/>
      <c r="E334" s="299">
        <f t="shared" si="16"/>
        <v>0</v>
      </c>
      <c r="F334" s="300"/>
      <c r="G334" s="299">
        <f t="shared" si="14"/>
        <v>0</v>
      </c>
      <c r="H334" s="301">
        <v>0</v>
      </c>
      <c r="I334" s="302">
        <v>0</v>
      </c>
      <c r="J334" s="150">
        <f t="shared" si="15"/>
        <v>0</v>
      </c>
    </row>
    <row r="335" spans="1:10" s="6" customFormat="1" ht="32.1" customHeight="1">
      <c r="A335" s="13"/>
      <c r="B335" s="296"/>
      <c r="C335" s="297"/>
      <c r="D335" s="298"/>
      <c r="E335" s="299">
        <f t="shared" si="16"/>
        <v>0</v>
      </c>
      <c r="F335" s="300"/>
      <c r="G335" s="299">
        <f t="shared" si="14"/>
        <v>0</v>
      </c>
      <c r="H335" s="301">
        <v>0</v>
      </c>
      <c r="I335" s="302">
        <v>0</v>
      </c>
      <c r="J335" s="150">
        <f t="shared" si="15"/>
        <v>0</v>
      </c>
    </row>
    <row r="336" spans="1:10" s="6" customFormat="1" ht="32.1" customHeight="1">
      <c r="A336" s="13"/>
      <c r="B336" s="296"/>
      <c r="C336" s="297"/>
      <c r="D336" s="298"/>
      <c r="E336" s="299">
        <f t="shared" si="16"/>
        <v>0</v>
      </c>
      <c r="F336" s="300"/>
      <c r="G336" s="299">
        <f t="shared" si="14"/>
        <v>0</v>
      </c>
      <c r="H336" s="301">
        <v>0</v>
      </c>
      <c r="I336" s="302">
        <v>0</v>
      </c>
      <c r="J336" s="150">
        <f t="shared" si="15"/>
        <v>0</v>
      </c>
    </row>
    <row r="337" spans="1:10" s="6" customFormat="1" ht="32.1" customHeight="1">
      <c r="A337" s="13"/>
      <c r="B337" s="296"/>
      <c r="C337" s="297"/>
      <c r="D337" s="298"/>
      <c r="E337" s="299">
        <f t="shared" si="16"/>
        <v>0</v>
      </c>
      <c r="F337" s="300"/>
      <c r="G337" s="299">
        <f t="shared" ref="G337:G400" si="17">E337*F337</f>
        <v>0</v>
      </c>
      <c r="H337" s="301">
        <v>0</v>
      </c>
      <c r="I337" s="302">
        <v>0</v>
      </c>
      <c r="J337" s="150">
        <f t="shared" ref="J337:J400" si="18">E337*(1-H337)*F337*(1-I337)</f>
        <v>0</v>
      </c>
    </row>
    <row r="338" spans="1:10" s="6" customFormat="1" ht="32.1" customHeight="1">
      <c r="A338" s="13"/>
      <c r="B338" s="296"/>
      <c r="C338" s="297"/>
      <c r="D338" s="298"/>
      <c r="E338" s="299">
        <f t="shared" si="16"/>
        <v>0</v>
      </c>
      <c r="F338" s="300"/>
      <c r="G338" s="299">
        <f t="shared" si="17"/>
        <v>0</v>
      </c>
      <c r="H338" s="301">
        <v>0</v>
      </c>
      <c r="I338" s="302">
        <v>0</v>
      </c>
      <c r="J338" s="150">
        <f t="shared" si="18"/>
        <v>0</v>
      </c>
    </row>
    <row r="339" spans="1:10" s="6" customFormat="1" ht="32.1" customHeight="1">
      <c r="A339" s="13"/>
      <c r="B339" s="296"/>
      <c r="C339" s="297"/>
      <c r="D339" s="298"/>
      <c r="E339" s="299">
        <f t="shared" si="16"/>
        <v>0</v>
      </c>
      <c r="F339" s="300"/>
      <c r="G339" s="299">
        <f t="shared" si="17"/>
        <v>0</v>
      </c>
      <c r="H339" s="301">
        <v>0</v>
      </c>
      <c r="I339" s="302">
        <v>0</v>
      </c>
      <c r="J339" s="150">
        <f t="shared" si="18"/>
        <v>0</v>
      </c>
    </row>
    <row r="340" spans="1:10" s="6" customFormat="1" ht="32.1" customHeight="1">
      <c r="A340" s="13"/>
      <c r="B340" s="296"/>
      <c r="C340" s="297"/>
      <c r="D340" s="298"/>
      <c r="E340" s="299">
        <f t="shared" si="16"/>
        <v>0</v>
      </c>
      <c r="F340" s="300"/>
      <c r="G340" s="299">
        <f t="shared" si="17"/>
        <v>0</v>
      </c>
      <c r="H340" s="301">
        <v>0</v>
      </c>
      <c r="I340" s="302">
        <v>0</v>
      </c>
      <c r="J340" s="150">
        <f t="shared" si="18"/>
        <v>0</v>
      </c>
    </row>
    <row r="341" spans="1:10" s="6" customFormat="1" ht="32.1" customHeight="1">
      <c r="A341" s="13"/>
      <c r="B341" s="296"/>
      <c r="C341" s="297"/>
      <c r="D341" s="298"/>
      <c r="E341" s="299">
        <f t="shared" si="16"/>
        <v>0</v>
      </c>
      <c r="F341" s="300"/>
      <c r="G341" s="299">
        <f t="shared" si="17"/>
        <v>0</v>
      </c>
      <c r="H341" s="301">
        <v>0</v>
      </c>
      <c r="I341" s="302">
        <v>0</v>
      </c>
      <c r="J341" s="150">
        <f t="shared" si="18"/>
        <v>0</v>
      </c>
    </row>
    <row r="342" spans="1:10" s="6" customFormat="1" ht="32.1" customHeight="1">
      <c r="A342" s="13"/>
      <c r="B342" s="296"/>
      <c r="C342" s="297"/>
      <c r="D342" s="298"/>
      <c r="E342" s="299">
        <f t="shared" si="16"/>
        <v>0</v>
      </c>
      <c r="F342" s="300"/>
      <c r="G342" s="299">
        <f t="shared" si="17"/>
        <v>0</v>
      </c>
      <c r="H342" s="301">
        <v>0</v>
      </c>
      <c r="I342" s="302">
        <v>0</v>
      </c>
      <c r="J342" s="150">
        <f t="shared" si="18"/>
        <v>0</v>
      </c>
    </row>
    <row r="343" spans="1:10" s="6" customFormat="1" ht="32.1" customHeight="1">
      <c r="A343" s="13"/>
      <c r="B343" s="296"/>
      <c r="C343" s="297"/>
      <c r="D343" s="298"/>
      <c r="E343" s="299">
        <f t="shared" si="16"/>
        <v>0</v>
      </c>
      <c r="F343" s="300"/>
      <c r="G343" s="299">
        <f t="shared" si="17"/>
        <v>0</v>
      </c>
      <c r="H343" s="301">
        <v>0</v>
      </c>
      <c r="I343" s="302">
        <v>0</v>
      </c>
      <c r="J343" s="150">
        <f t="shared" si="18"/>
        <v>0</v>
      </c>
    </row>
    <row r="344" spans="1:10" s="6" customFormat="1" ht="32.1" customHeight="1">
      <c r="A344" s="13"/>
      <c r="B344" s="296"/>
      <c r="C344" s="297"/>
      <c r="D344" s="298"/>
      <c r="E344" s="299">
        <f t="shared" si="16"/>
        <v>0</v>
      </c>
      <c r="F344" s="300"/>
      <c r="G344" s="299">
        <f t="shared" si="17"/>
        <v>0</v>
      </c>
      <c r="H344" s="301">
        <v>0</v>
      </c>
      <c r="I344" s="302">
        <v>0</v>
      </c>
      <c r="J344" s="150">
        <f t="shared" si="18"/>
        <v>0</v>
      </c>
    </row>
    <row r="345" spans="1:10" s="6" customFormat="1" ht="32.1" customHeight="1">
      <c r="A345" s="13"/>
      <c r="B345" s="296"/>
      <c r="C345" s="297"/>
      <c r="D345" s="298"/>
      <c r="E345" s="299">
        <f t="shared" si="16"/>
        <v>0</v>
      </c>
      <c r="F345" s="300"/>
      <c r="G345" s="299">
        <f t="shared" si="17"/>
        <v>0</v>
      </c>
      <c r="H345" s="301">
        <v>0</v>
      </c>
      <c r="I345" s="302">
        <v>0</v>
      </c>
      <c r="J345" s="150">
        <f t="shared" si="18"/>
        <v>0</v>
      </c>
    </row>
    <row r="346" spans="1:10" s="6" customFormat="1" ht="32.1" customHeight="1">
      <c r="A346" s="13"/>
      <c r="B346" s="296"/>
      <c r="C346" s="297"/>
      <c r="D346" s="298"/>
      <c r="E346" s="299">
        <f t="shared" si="16"/>
        <v>0</v>
      </c>
      <c r="F346" s="300"/>
      <c r="G346" s="299">
        <f t="shared" si="17"/>
        <v>0</v>
      </c>
      <c r="H346" s="301">
        <v>0</v>
      </c>
      <c r="I346" s="302">
        <v>0</v>
      </c>
      <c r="J346" s="150">
        <f t="shared" si="18"/>
        <v>0</v>
      </c>
    </row>
    <row r="347" spans="1:10" s="6" customFormat="1" ht="32.1" customHeight="1">
      <c r="A347" s="13"/>
      <c r="B347" s="296"/>
      <c r="C347" s="297"/>
      <c r="D347" s="298"/>
      <c r="E347" s="299">
        <f t="shared" si="16"/>
        <v>0</v>
      </c>
      <c r="F347" s="300"/>
      <c r="G347" s="299">
        <f t="shared" si="17"/>
        <v>0</v>
      </c>
      <c r="H347" s="301">
        <v>0</v>
      </c>
      <c r="I347" s="302">
        <v>0</v>
      </c>
      <c r="J347" s="150">
        <f t="shared" si="18"/>
        <v>0</v>
      </c>
    </row>
    <row r="348" spans="1:10" s="6" customFormat="1" ht="32.1" customHeight="1">
      <c r="A348" s="13"/>
      <c r="B348" s="296"/>
      <c r="C348" s="297"/>
      <c r="D348" s="298"/>
      <c r="E348" s="299">
        <f t="shared" si="16"/>
        <v>0</v>
      </c>
      <c r="F348" s="300"/>
      <c r="G348" s="299">
        <f t="shared" si="17"/>
        <v>0</v>
      </c>
      <c r="H348" s="301">
        <v>0</v>
      </c>
      <c r="I348" s="302">
        <v>0</v>
      </c>
      <c r="J348" s="150">
        <f t="shared" si="18"/>
        <v>0</v>
      </c>
    </row>
    <row r="349" spans="1:10" s="6" customFormat="1" ht="32.1" customHeight="1">
      <c r="A349" s="13"/>
      <c r="B349" s="296"/>
      <c r="C349" s="297"/>
      <c r="D349" s="298"/>
      <c r="E349" s="299">
        <f t="shared" si="16"/>
        <v>0</v>
      </c>
      <c r="F349" s="300"/>
      <c r="G349" s="299">
        <f t="shared" si="17"/>
        <v>0</v>
      </c>
      <c r="H349" s="301">
        <v>0</v>
      </c>
      <c r="I349" s="302">
        <v>0</v>
      </c>
      <c r="J349" s="150">
        <f t="shared" si="18"/>
        <v>0</v>
      </c>
    </row>
    <row r="350" spans="1:10" s="6" customFormat="1" ht="32.1" customHeight="1">
      <c r="A350" s="13"/>
      <c r="B350" s="296"/>
      <c r="C350" s="297"/>
      <c r="D350" s="298"/>
      <c r="E350" s="299">
        <f t="shared" ref="E350:E413" si="19">C350*D350/10</f>
        <v>0</v>
      </c>
      <c r="F350" s="300"/>
      <c r="G350" s="299">
        <f t="shared" si="17"/>
        <v>0</v>
      </c>
      <c r="H350" s="301">
        <v>0</v>
      </c>
      <c r="I350" s="302">
        <v>0</v>
      </c>
      <c r="J350" s="150">
        <f t="shared" si="18"/>
        <v>0</v>
      </c>
    </row>
    <row r="351" spans="1:10" s="6" customFormat="1" ht="32.1" customHeight="1">
      <c r="A351" s="13"/>
      <c r="B351" s="296"/>
      <c r="C351" s="297"/>
      <c r="D351" s="298"/>
      <c r="E351" s="299">
        <f t="shared" si="19"/>
        <v>0</v>
      </c>
      <c r="F351" s="300"/>
      <c r="G351" s="299">
        <f t="shared" si="17"/>
        <v>0</v>
      </c>
      <c r="H351" s="301">
        <v>0</v>
      </c>
      <c r="I351" s="302">
        <v>0</v>
      </c>
      <c r="J351" s="150">
        <f t="shared" si="18"/>
        <v>0</v>
      </c>
    </row>
    <row r="352" spans="1:10" s="6" customFormat="1" ht="32.1" customHeight="1">
      <c r="A352" s="13"/>
      <c r="B352" s="296"/>
      <c r="C352" s="297"/>
      <c r="D352" s="298"/>
      <c r="E352" s="299">
        <f t="shared" si="19"/>
        <v>0</v>
      </c>
      <c r="F352" s="300"/>
      <c r="G352" s="299">
        <f t="shared" si="17"/>
        <v>0</v>
      </c>
      <c r="H352" s="301">
        <v>0</v>
      </c>
      <c r="I352" s="302">
        <v>0</v>
      </c>
      <c r="J352" s="150">
        <f t="shared" si="18"/>
        <v>0</v>
      </c>
    </row>
    <row r="353" spans="1:10" s="6" customFormat="1" ht="32.1" customHeight="1">
      <c r="A353" s="13"/>
      <c r="B353" s="296"/>
      <c r="C353" s="297"/>
      <c r="D353" s="298"/>
      <c r="E353" s="299">
        <f t="shared" si="19"/>
        <v>0</v>
      </c>
      <c r="F353" s="300"/>
      <c r="G353" s="299">
        <f t="shared" si="17"/>
        <v>0</v>
      </c>
      <c r="H353" s="301">
        <v>0</v>
      </c>
      <c r="I353" s="302">
        <v>0</v>
      </c>
      <c r="J353" s="150">
        <f t="shared" si="18"/>
        <v>0</v>
      </c>
    </row>
    <row r="354" spans="1:10" s="6" customFormat="1" ht="32.1" customHeight="1">
      <c r="A354" s="13"/>
      <c r="B354" s="296"/>
      <c r="C354" s="297"/>
      <c r="D354" s="298"/>
      <c r="E354" s="299">
        <f t="shared" si="19"/>
        <v>0</v>
      </c>
      <c r="F354" s="300"/>
      <c r="G354" s="299">
        <f t="shared" si="17"/>
        <v>0</v>
      </c>
      <c r="H354" s="301">
        <v>0</v>
      </c>
      <c r="I354" s="302">
        <v>0</v>
      </c>
      <c r="J354" s="150">
        <f t="shared" si="18"/>
        <v>0</v>
      </c>
    </row>
    <row r="355" spans="1:10" s="6" customFormat="1" ht="32.1" customHeight="1">
      <c r="A355" s="13"/>
      <c r="B355" s="296"/>
      <c r="C355" s="297"/>
      <c r="D355" s="298"/>
      <c r="E355" s="299">
        <f t="shared" si="19"/>
        <v>0</v>
      </c>
      <c r="F355" s="300"/>
      <c r="G355" s="299">
        <f t="shared" si="17"/>
        <v>0</v>
      </c>
      <c r="H355" s="301">
        <v>0</v>
      </c>
      <c r="I355" s="302">
        <v>0</v>
      </c>
      <c r="J355" s="150">
        <f t="shared" si="18"/>
        <v>0</v>
      </c>
    </row>
    <row r="356" spans="1:10" s="6" customFormat="1" ht="32.1" customHeight="1">
      <c r="A356" s="13"/>
      <c r="B356" s="296"/>
      <c r="C356" s="297"/>
      <c r="D356" s="298"/>
      <c r="E356" s="299">
        <f t="shared" si="19"/>
        <v>0</v>
      </c>
      <c r="F356" s="300"/>
      <c r="G356" s="299">
        <f t="shared" si="17"/>
        <v>0</v>
      </c>
      <c r="H356" s="301">
        <v>0</v>
      </c>
      <c r="I356" s="302">
        <v>0</v>
      </c>
      <c r="J356" s="150">
        <f t="shared" si="18"/>
        <v>0</v>
      </c>
    </row>
    <row r="357" spans="1:10" s="6" customFormat="1" ht="32.1" customHeight="1">
      <c r="A357" s="13"/>
      <c r="B357" s="296"/>
      <c r="C357" s="297"/>
      <c r="D357" s="298"/>
      <c r="E357" s="299">
        <f t="shared" si="19"/>
        <v>0</v>
      </c>
      <c r="F357" s="300"/>
      <c r="G357" s="299">
        <f t="shared" si="17"/>
        <v>0</v>
      </c>
      <c r="H357" s="301">
        <v>0</v>
      </c>
      <c r="I357" s="302">
        <v>0</v>
      </c>
      <c r="J357" s="150">
        <f t="shared" si="18"/>
        <v>0</v>
      </c>
    </row>
    <row r="358" spans="1:10" s="6" customFormat="1" ht="32.1" customHeight="1">
      <c r="A358" s="13"/>
      <c r="B358" s="296"/>
      <c r="C358" s="297"/>
      <c r="D358" s="298"/>
      <c r="E358" s="299">
        <f t="shared" si="19"/>
        <v>0</v>
      </c>
      <c r="F358" s="300"/>
      <c r="G358" s="299">
        <f t="shared" si="17"/>
        <v>0</v>
      </c>
      <c r="H358" s="301">
        <v>0</v>
      </c>
      <c r="I358" s="302">
        <v>0</v>
      </c>
      <c r="J358" s="150">
        <f t="shared" si="18"/>
        <v>0</v>
      </c>
    </row>
    <row r="359" spans="1:10" s="6" customFormat="1" ht="32.1" customHeight="1">
      <c r="A359" s="13"/>
      <c r="B359" s="296"/>
      <c r="C359" s="297"/>
      <c r="D359" s="298"/>
      <c r="E359" s="299">
        <f t="shared" si="19"/>
        <v>0</v>
      </c>
      <c r="F359" s="300"/>
      <c r="G359" s="299">
        <f t="shared" si="17"/>
        <v>0</v>
      </c>
      <c r="H359" s="301">
        <v>0</v>
      </c>
      <c r="I359" s="302">
        <v>0</v>
      </c>
      <c r="J359" s="150">
        <f t="shared" si="18"/>
        <v>0</v>
      </c>
    </row>
    <row r="360" spans="1:10" s="6" customFormat="1" ht="32.1" customHeight="1">
      <c r="A360" s="13"/>
      <c r="B360" s="296"/>
      <c r="C360" s="297"/>
      <c r="D360" s="298"/>
      <c r="E360" s="299">
        <f t="shared" si="19"/>
        <v>0</v>
      </c>
      <c r="F360" s="300"/>
      <c r="G360" s="299">
        <f t="shared" si="17"/>
        <v>0</v>
      </c>
      <c r="H360" s="301">
        <v>0</v>
      </c>
      <c r="I360" s="302">
        <v>0</v>
      </c>
      <c r="J360" s="150">
        <f t="shared" si="18"/>
        <v>0</v>
      </c>
    </row>
    <row r="361" spans="1:10" s="6" customFormat="1" ht="32.1" customHeight="1">
      <c r="A361" s="13"/>
      <c r="B361" s="296"/>
      <c r="C361" s="297"/>
      <c r="D361" s="298"/>
      <c r="E361" s="299">
        <f t="shared" si="19"/>
        <v>0</v>
      </c>
      <c r="F361" s="300"/>
      <c r="G361" s="299">
        <f t="shared" si="17"/>
        <v>0</v>
      </c>
      <c r="H361" s="301">
        <v>0</v>
      </c>
      <c r="I361" s="302">
        <v>0</v>
      </c>
      <c r="J361" s="150">
        <f t="shared" si="18"/>
        <v>0</v>
      </c>
    </row>
    <row r="362" spans="1:10" s="6" customFormat="1" ht="32.1" customHeight="1">
      <c r="A362" s="13"/>
      <c r="B362" s="296"/>
      <c r="C362" s="297"/>
      <c r="D362" s="298"/>
      <c r="E362" s="299">
        <f t="shared" si="19"/>
        <v>0</v>
      </c>
      <c r="F362" s="300"/>
      <c r="G362" s="299">
        <f t="shared" si="17"/>
        <v>0</v>
      </c>
      <c r="H362" s="301">
        <v>0</v>
      </c>
      <c r="I362" s="302">
        <v>0</v>
      </c>
      <c r="J362" s="150">
        <f t="shared" si="18"/>
        <v>0</v>
      </c>
    </row>
    <row r="363" spans="1:10" s="6" customFormat="1" ht="32.1" customHeight="1">
      <c r="A363" s="13"/>
      <c r="B363" s="296"/>
      <c r="C363" s="297"/>
      <c r="D363" s="298"/>
      <c r="E363" s="299">
        <f t="shared" si="19"/>
        <v>0</v>
      </c>
      <c r="F363" s="300"/>
      <c r="G363" s="299">
        <f t="shared" si="17"/>
        <v>0</v>
      </c>
      <c r="H363" s="301">
        <v>0</v>
      </c>
      <c r="I363" s="302">
        <v>0</v>
      </c>
      <c r="J363" s="150">
        <f t="shared" si="18"/>
        <v>0</v>
      </c>
    </row>
    <row r="364" spans="1:10" s="6" customFormat="1" ht="32.1" customHeight="1">
      <c r="A364" s="13"/>
      <c r="B364" s="296"/>
      <c r="C364" s="297"/>
      <c r="D364" s="298"/>
      <c r="E364" s="299">
        <f t="shared" si="19"/>
        <v>0</v>
      </c>
      <c r="F364" s="300"/>
      <c r="G364" s="299">
        <f t="shared" si="17"/>
        <v>0</v>
      </c>
      <c r="H364" s="301">
        <v>0</v>
      </c>
      <c r="I364" s="302">
        <v>0</v>
      </c>
      <c r="J364" s="150">
        <f t="shared" si="18"/>
        <v>0</v>
      </c>
    </row>
    <row r="365" spans="1:10" s="6" customFormat="1" ht="32.1" customHeight="1">
      <c r="A365" s="13"/>
      <c r="B365" s="296"/>
      <c r="C365" s="297"/>
      <c r="D365" s="298"/>
      <c r="E365" s="299">
        <f t="shared" si="19"/>
        <v>0</v>
      </c>
      <c r="F365" s="300"/>
      <c r="G365" s="299">
        <f t="shared" si="17"/>
        <v>0</v>
      </c>
      <c r="H365" s="301">
        <v>0</v>
      </c>
      <c r="I365" s="302">
        <v>0</v>
      </c>
      <c r="J365" s="150">
        <f t="shared" si="18"/>
        <v>0</v>
      </c>
    </row>
    <row r="366" spans="1:10" s="6" customFormat="1" ht="32.1" customHeight="1">
      <c r="A366" s="13"/>
      <c r="B366" s="296"/>
      <c r="C366" s="297"/>
      <c r="D366" s="298"/>
      <c r="E366" s="299">
        <f t="shared" si="19"/>
        <v>0</v>
      </c>
      <c r="F366" s="300"/>
      <c r="G366" s="299">
        <f t="shared" si="17"/>
        <v>0</v>
      </c>
      <c r="H366" s="301">
        <v>0</v>
      </c>
      <c r="I366" s="302">
        <v>0</v>
      </c>
      <c r="J366" s="150">
        <f t="shared" si="18"/>
        <v>0</v>
      </c>
    </row>
    <row r="367" spans="1:10" s="6" customFormat="1" ht="32.1" customHeight="1">
      <c r="A367" s="13"/>
      <c r="B367" s="296"/>
      <c r="C367" s="297"/>
      <c r="D367" s="298"/>
      <c r="E367" s="299">
        <f t="shared" si="19"/>
        <v>0</v>
      </c>
      <c r="F367" s="300"/>
      <c r="G367" s="299">
        <f t="shared" si="17"/>
        <v>0</v>
      </c>
      <c r="H367" s="301">
        <v>0</v>
      </c>
      <c r="I367" s="302">
        <v>0</v>
      </c>
      <c r="J367" s="150">
        <f t="shared" si="18"/>
        <v>0</v>
      </c>
    </row>
    <row r="368" spans="1:10" s="6" customFormat="1" ht="32.1" customHeight="1">
      <c r="A368" s="13"/>
      <c r="B368" s="296"/>
      <c r="C368" s="297"/>
      <c r="D368" s="298"/>
      <c r="E368" s="299">
        <f t="shared" si="19"/>
        <v>0</v>
      </c>
      <c r="F368" s="300"/>
      <c r="G368" s="299">
        <f t="shared" si="17"/>
        <v>0</v>
      </c>
      <c r="H368" s="301">
        <v>0</v>
      </c>
      <c r="I368" s="302">
        <v>0</v>
      </c>
      <c r="J368" s="150">
        <f t="shared" si="18"/>
        <v>0</v>
      </c>
    </row>
    <row r="369" spans="1:10" s="6" customFormat="1" ht="32.1" customHeight="1">
      <c r="A369" s="13"/>
      <c r="B369" s="296"/>
      <c r="C369" s="297"/>
      <c r="D369" s="298"/>
      <c r="E369" s="299">
        <f t="shared" si="19"/>
        <v>0</v>
      </c>
      <c r="F369" s="300"/>
      <c r="G369" s="299">
        <f t="shared" si="17"/>
        <v>0</v>
      </c>
      <c r="H369" s="301">
        <v>0</v>
      </c>
      <c r="I369" s="302">
        <v>0</v>
      </c>
      <c r="J369" s="150">
        <f t="shared" si="18"/>
        <v>0</v>
      </c>
    </row>
    <row r="370" spans="1:10" s="6" customFormat="1" ht="32.1" customHeight="1">
      <c r="A370" s="13"/>
      <c r="B370" s="296"/>
      <c r="C370" s="297"/>
      <c r="D370" s="298"/>
      <c r="E370" s="299">
        <f t="shared" si="19"/>
        <v>0</v>
      </c>
      <c r="F370" s="300"/>
      <c r="G370" s="299">
        <f t="shared" si="17"/>
        <v>0</v>
      </c>
      <c r="H370" s="301">
        <v>0</v>
      </c>
      <c r="I370" s="302">
        <v>0</v>
      </c>
      <c r="J370" s="150">
        <f t="shared" si="18"/>
        <v>0</v>
      </c>
    </row>
    <row r="371" spans="1:10" s="6" customFormat="1" ht="32.1" customHeight="1">
      <c r="A371" s="13"/>
      <c r="B371" s="296"/>
      <c r="C371" s="297"/>
      <c r="D371" s="298"/>
      <c r="E371" s="299">
        <f t="shared" si="19"/>
        <v>0</v>
      </c>
      <c r="F371" s="300"/>
      <c r="G371" s="299">
        <f t="shared" si="17"/>
        <v>0</v>
      </c>
      <c r="H371" s="301">
        <v>0</v>
      </c>
      <c r="I371" s="302">
        <v>0</v>
      </c>
      <c r="J371" s="150">
        <f t="shared" si="18"/>
        <v>0</v>
      </c>
    </row>
    <row r="372" spans="1:10" s="6" customFormat="1" ht="32.1" customHeight="1">
      <c r="A372" s="13"/>
      <c r="B372" s="296"/>
      <c r="C372" s="297"/>
      <c r="D372" s="298"/>
      <c r="E372" s="299">
        <f t="shared" si="19"/>
        <v>0</v>
      </c>
      <c r="F372" s="300"/>
      <c r="G372" s="299">
        <f t="shared" si="17"/>
        <v>0</v>
      </c>
      <c r="H372" s="301">
        <v>0</v>
      </c>
      <c r="I372" s="302">
        <v>0</v>
      </c>
      <c r="J372" s="150">
        <f t="shared" si="18"/>
        <v>0</v>
      </c>
    </row>
    <row r="373" spans="1:10" s="6" customFormat="1" ht="32.1" customHeight="1">
      <c r="A373" s="13"/>
      <c r="B373" s="296"/>
      <c r="C373" s="297"/>
      <c r="D373" s="298"/>
      <c r="E373" s="299">
        <f t="shared" si="19"/>
        <v>0</v>
      </c>
      <c r="F373" s="300"/>
      <c r="G373" s="299">
        <f t="shared" si="17"/>
        <v>0</v>
      </c>
      <c r="H373" s="301">
        <v>0</v>
      </c>
      <c r="I373" s="302">
        <v>0</v>
      </c>
      <c r="J373" s="150">
        <f t="shared" si="18"/>
        <v>0</v>
      </c>
    </row>
    <row r="374" spans="1:10" s="6" customFormat="1" ht="32.1" customHeight="1">
      <c r="A374" s="13"/>
      <c r="B374" s="296"/>
      <c r="C374" s="297"/>
      <c r="D374" s="298"/>
      <c r="E374" s="299">
        <f t="shared" si="19"/>
        <v>0</v>
      </c>
      <c r="F374" s="300"/>
      <c r="G374" s="299">
        <f t="shared" si="17"/>
        <v>0</v>
      </c>
      <c r="H374" s="301">
        <v>0</v>
      </c>
      <c r="I374" s="302">
        <v>0</v>
      </c>
      <c r="J374" s="150">
        <f t="shared" si="18"/>
        <v>0</v>
      </c>
    </row>
    <row r="375" spans="1:10" s="6" customFormat="1" ht="32.1" customHeight="1">
      <c r="A375" s="13"/>
      <c r="B375" s="296"/>
      <c r="C375" s="297"/>
      <c r="D375" s="298"/>
      <c r="E375" s="299">
        <f t="shared" si="19"/>
        <v>0</v>
      </c>
      <c r="F375" s="300"/>
      <c r="G375" s="299">
        <f t="shared" si="17"/>
        <v>0</v>
      </c>
      <c r="H375" s="301">
        <v>0</v>
      </c>
      <c r="I375" s="302">
        <v>0</v>
      </c>
      <c r="J375" s="150">
        <f t="shared" si="18"/>
        <v>0</v>
      </c>
    </row>
    <row r="376" spans="1:10" s="6" customFormat="1" ht="32.1" customHeight="1">
      <c r="A376" s="13"/>
      <c r="B376" s="296"/>
      <c r="C376" s="297"/>
      <c r="D376" s="298"/>
      <c r="E376" s="299">
        <f t="shared" si="19"/>
        <v>0</v>
      </c>
      <c r="F376" s="300"/>
      <c r="G376" s="299">
        <f t="shared" si="17"/>
        <v>0</v>
      </c>
      <c r="H376" s="301">
        <v>0</v>
      </c>
      <c r="I376" s="302">
        <v>0</v>
      </c>
      <c r="J376" s="150">
        <f t="shared" si="18"/>
        <v>0</v>
      </c>
    </row>
    <row r="377" spans="1:10" s="6" customFormat="1" ht="32.1" customHeight="1">
      <c r="A377" s="13"/>
      <c r="B377" s="296"/>
      <c r="C377" s="297"/>
      <c r="D377" s="298"/>
      <c r="E377" s="299">
        <f t="shared" si="19"/>
        <v>0</v>
      </c>
      <c r="F377" s="300"/>
      <c r="G377" s="299">
        <f t="shared" si="17"/>
        <v>0</v>
      </c>
      <c r="H377" s="301">
        <v>0</v>
      </c>
      <c r="I377" s="302">
        <v>0</v>
      </c>
      <c r="J377" s="150">
        <f t="shared" si="18"/>
        <v>0</v>
      </c>
    </row>
    <row r="378" spans="1:10" s="6" customFormat="1" ht="32.1" customHeight="1">
      <c r="A378" s="13"/>
      <c r="B378" s="296"/>
      <c r="C378" s="297"/>
      <c r="D378" s="298"/>
      <c r="E378" s="299">
        <f t="shared" si="19"/>
        <v>0</v>
      </c>
      <c r="F378" s="300"/>
      <c r="G378" s="299">
        <f t="shared" si="17"/>
        <v>0</v>
      </c>
      <c r="H378" s="301">
        <v>0</v>
      </c>
      <c r="I378" s="302">
        <v>0</v>
      </c>
      <c r="J378" s="150">
        <f t="shared" si="18"/>
        <v>0</v>
      </c>
    </row>
    <row r="379" spans="1:10" s="6" customFormat="1" ht="32.1" customHeight="1">
      <c r="A379" s="13"/>
      <c r="B379" s="296"/>
      <c r="C379" s="297"/>
      <c r="D379" s="298"/>
      <c r="E379" s="299">
        <f t="shared" si="19"/>
        <v>0</v>
      </c>
      <c r="F379" s="300"/>
      <c r="G379" s="299">
        <f t="shared" si="17"/>
        <v>0</v>
      </c>
      <c r="H379" s="301">
        <v>0</v>
      </c>
      <c r="I379" s="302">
        <v>0</v>
      </c>
      <c r="J379" s="150">
        <f t="shared" si="18"/>
        <v>0</v>
      </c>
    </row>
    <row r="380" spans="1:10" s="6" customFormat="1" ht="32.1" customHeight="1">
      <c r="A380" s="13"/>
      <c r="B380" s="296"/>
      <c r="C380" s="297"/>
      <c r="D380" s="298"/>
      <c r="E380" s="299">
        <f t="shared" si="19"/>
        <v>0</v>
      </c>
      <c r="F380" s="300"/>
      <c r="G380" s="299">
        <f t="shared" si="17"/>
        <v>0</v>
      </c>
      <c r="H380" s="301">
        <v>0</v>
      </c>
      <c r="I380" s="302">
        <v>0</v>
      </c>
      <c r="J380" s="150">
        <f t="shared" si="18"/>
        <v>0</v>
      </c>
    </row>
    <row r="381" spans="1:10" s="6" customFormat="1" ht="32.1" customHeight="1">
      <c r="A381" s="13"/>
      <c r="B381" s="296"/>
      <c r="C381" s="297"/>
      <c r="D381" s="298"/>
      <c r="E381" s="299">
        <f t="shared" si="19"/>
        <v>0</v>
      </c>
      <c r="F381" s="300"/>
      <c r="G381" s="299">
        <f t="shared" si="17"/>
        <v>0</v>
      </c>
      <c r="H381" s="301">
        <v>0</v>
      </c>
      <c r="I381" s="302">
        <v>0</v>
      </c>
      <c r="J381" s="150">
        <f t="shared" si="18"/>
        <v>0</v>
      </c>
    </row>
    <row r="382" spans="1:10" s="6" customFormat="1" ht="32.1" customHeight="1">
      <c r="A382" s="13"/>
      <c r="B382" s="296"/>
      <c r="C382" s="297"/>
      <c r="D382" s="298"/>
      <c r="E382" s="299">
        <f t="shared" si="19"/>
        <v>0</v>
      </c>
      <c r="F382" s="300"/>
      <c r="G382" s="299">
        <f t="shared" si="17"/>
        <v>0</v>
      </c>
      <c r="H382" s="301">
        <v>0</v>
      </c>
      <c r="I382" s="302">
        <v>0</v>
      </c>
      <c r="J382" s="150">
        <f t="shared" si="18"/>
        <v>0</v>
      </c>
    </row>
    <row r="383" spans="1:10" s="6" customFormat="1" ht="32.1" customHeight="1">
      <c r="A383" s="13"/>
      <c r="B383" s="296"/>
      <c r="C383" s="297"/>
      <c r="D383" s="298"/>
      <c r="E383" s="299">
        <f t="shared" si="19"/>
        <v>0</v>
      </c>
      <c r="F383" s="300"/>
      <c r="G383" s="299">
        <f t="shared" si="17"/>
        <v>0</v>
      </c>
      <c r="H383" s="301">
        <v>0</v>
      </c>
      <c r="I383" s="302">
        <v>0</v>
      </c>
      <c r="J383" s="150">
        <f t="shared" si="18"/>
        <v>0</v>
      </c>
    </row>
    <row r="384" spans="1:10" s="6" customFormat="1" ht="32.1" customHeight="1">
      <c r="A384" s="13"/>
      <c r="B384" s="296"/>
      <c r="C384" s="297"/>
      <c r="D384" s="298"/>
      <c r="E384" s="299">
        <f t="shared" si="19"/>
        <v>0</v>
      </c>
      <c r="F384" s="300"/>
      <c r="G384" s="299">
        <f t="shared" si="17"/>
        <v>0</v>
      </c>
      <c r="H384" s="301">
        <v>0</v>
      </c>
      <c r="I384" s="302">
        <v>0</v>
      </c>
      <c r="J384" s="150">
        <f t="shared" si="18"/>
        <v>0</v>
      </c>
    </row>
    <row r="385" spans="1:10" s="6" customFormat="1" ht="32.1" customHeight="1">
      <c r="A385" s="13"/>
      <c r="B385" s="296"/>
      <c r="C385" s="297"/>
      <c r="D385" s="298"/>
      <c r="E385" s="299">
        <f t="shared" si="19"/>
        <v>0</v>
      </c>
      <c r="F385" s="300"/>
      <c r="G385" s="299">
        <f t="shared" si="17"/>
        <v>0</v>
      </c>
      <c r="H385" s="301">
        <v>0</v>
      </c>
      <c r="I385" s="302">
        <v>0</v>
      </c>
      <c r="J385" s="150">
        <f t="shared" si="18"/>
        <v>0</v>
      </c>
    </row>
    <row r="386" spans="1:10" s="6" customFormat="1" ht="32.1" customHeight="1">
      <c r="A386" s="13"/>
      <c r="B386" s="296"/>
      <c r="C386" s="297"/>
      <c r="D386" s="298"/>
      <c r="E386" s="299">
        <f t="shared" si="19"/>
        <v>0</v>
      </c>
      <c r="F386" s="300"/>
      <c r="G386" s="299">
        <f t="shared" si="17"/>
        <v>0</v>
      </c>
      <c r="H386" s="301">
        <v>0</v>
      </c>
      <c r="I386" s="302">
        <v>0</v>
      </c>
      <c r="J386" s="150">
        <f t="shared" si="18"/>
        <v>0</v>
      </c>
    </row>
    <row r="387" spans="1:10" s="6" customFormat="1" ht="32.1" customHeight="1">
      <c r="A387" s="13"/>
      <c r="B387" s="296"/>
      <c r="C387" s="297"/>
      <c r="D387" s="298"/>
      <c r="E387" s="299">
        <f t="shared" si="19"/>
        <v>0</v>
      </c>
      <c r="F387" s="300"/>
      <c r="G387" s="299">
        <f t="shared" si="17"/>
        <v>0</v>
      </c>
      <c r="H387" s="301">
        <v>0</v>
      </c>
      <c r="I387" s="302">
        <v>0</v>
      </c>
      <c r="J387" s="150">
        <f t="shared" si="18"/>
        <v>0</v>
      </c>
    </row>
    <row r="388" spans="1:10" s="6" customFormat="1" ht="32.1" customHeight="1">
      <c r="A388" s="13"/>
      <c r="B388" s="296"/>
      <c r="C388" s="297"/>
      <c r="D388" s="298"/>
      <c r="E388" s="299">
        <f t="shared" si="19"/>
        <v>0</v>
      </c>
      <c r="F388" s="300"/>
      <c r="G388" s="299">
        <f t="shared" si="17"/>
        <v>0</v>
      </c>
      <c r="H388" s="301">
        <v>0</v>
      </c>
      <c r="I388" s="302">
        <v>0</v>
      </c>
      <c r="J388" s="150">
        <f t="shared" si="18"/>
        <v>0</v>
      </c>
    </row>
    <row r="389" spans="1:10" s="6" customFormat="1" ht="32.1" customHeight="1">
      <c r="A389" s="13"/>
      <c r="B389" s="296"/>
      <c r="C389" s="297"/>
      <c r="D389" s="298"/>
      <c r="E389" s="299">
        <f t="shared" si="19"/>
        <v>0</v>
      </c>
      <c r="F389" s="300"/>
      <c r="G389" s="299">
        <f t="shared" si="17"/>
        <v>0</v>
      </c>
      <c r="H389" s="301">
        <v>0</v>
      </c>
      <c r="I389" s="302">
        <v>0</v>
      </c>
      <c r="J389" s="150">
        <f t="shared" si="18"/>
        <v>0</v>
      </c>
    </row>
    <row r="390" spans="1:10" s="6" customFormat="1" ht="32.1" customHeight="1">
      <c r="A390" s="13"/>
      <c r="B390" s="296"/>
      <c r="C390" s="297"/>
      <c r="D390" s="298"/>
      <c r="E390" s="299">
        <f t="shared" si="19"/>
        <v>0</v>
      </c>
      <c r="F390" s="300"/>
      <c r="G390" s="299">
        <f t="shared" si="17"/>
        <v>0</v>
      </c>
      <c r="H390" s="301">
        <v>0</v>
      </c>
      <c r="I390" s="302">
        <v>0</v>
      </c>
      <c r="J390" s="150">
        <f t="shared" si="18"/>
        <v>0</v>
      </c>
    </row>
    <row r="391" spans="1:10" s="6" customFormat="1" ht="32.1" customHeight="1">
      <c r="A391" s="13"/>
      <c r="B391" s="296"/>
      <c r="C391" s="297"/>
      <c r="D391" s="298"/>
      <c r="E391" s="299">
        <f t="shared" si="19"/>
        <v>0</v>
      </c>
      <c r="F391" s="300"/>
      <c r="G391" s="299">
        <f t="shared" si="17"/>
        <v>0</v>
      </c>
      <c r="H391" s="301">
        <v>0</v>
      </c>
      <c r="I391" s="302">
        <v>0</v>
      </c>
      <c r="J391" s="150">
        <f t="shared" si="18"/>
        <v>0</v>
      </c>
    </row>
    <row r="392" spans="1:10" s="6" customFormat="1" ht="32.1" customHeight="1">
      <c r="A392" s="13"/>
      <c r="B392" s="296"/>
      <c r="C392" s="297"/>
      <c r="D392" s="298"/>
      <c r="E392" s="299">
        <f t="shared" si="19"/>
        <v>0</v>
      </c>
      <c r="F392" s="300"/>
      <c r="G392" s="299">
        <f t="shared" si="17"/>
        <v>0</v>
      </c>
      <c r="H392" s="301">
        <v>0</v>
      </c>
      <c r="I392" s="302">
        <v>0</v>
      </c>
      <c r="J392" s="150">
        <f t="shared" si="18"/>
        <v>0</v>
      </c>
    </row>
    <row r="393" spans="1:10" s="6" customFormat="1" ht="32.1" customHeight="1">
      <c r="A393" s="13"/>
      <c r="B393" s="296"/>
      <c r="C393" s="297"/>
      <c r="D393" s="298"/>
      <c r="E393" s="299">
        <f t="shared" si="19"/>
        <v>0</v>
      </c>
      <c r="F393" s="300"/>
      <c r="G393" s="299">
        <f t="shared" si="17"/>
        <v>0</v>
      </c>
      <c r="H393" s="301">
        <v>0</v>
      </c>
      <c r="I393" s="302">
        <v>0</v>
      </c>
      <c r="J393" s="150">
        <f t="shared" si="18"/>
        <v>0</v>
      </c>
    </row>
    <row r="394" spans="1:10" s="6" customFormat="1" ht="32.1" customHeight="1">
      <c r="A394" s="13"/>
      <c r="B394" s="296"/>
      <c r="C394" s="297"/>
      <c r="D394" s="298"/>
      <c r="E394" s="299">
        <f t="shared" si="19"/>
        <v>0</v>
      </c>
      <c r="F394" s="300"/>
      <c r="G394" s="299">
        <f t="shared" si="17"/>
        <v>0</v>
      </c>
      <c r="H394" s="301">
        <v>0</v>
      </c>
      <c r="I394" s="302">
        <v>0</v>
      </c>
      <c r="J394" s="150">
        <f t="shared" si="18"/>
        <v>0</v>
      </c>
    </row>
    <row r="395" spans="1:10" s="6" customFormat="1" ht="32.1" customHeight="1">
      <c r="A395" s="13"/>
      <c r="B395" s="296"/>
      <c r="C395" s="297"/>
      <c r="D395" s="298"/>
      <c r="E395" s="299">
        <f t="shared" si="19"/>
        <v>0</v>
      </c>
      <c r="F395" s="300"/>
      <c r="G395" s="299">
        <f t="shared" si="17"/>
        <v>0</v>
      </c>
      <c r="H395" s="301">
        <v>0</v>
      </c>
      <c r="I395" s="302">
        <v>0</v>
      </c>
      <c r="J395" s="150">
        <f t="shared" si="18"/>
        <v>0</v>
      </c>
    </row>
    <row r="396" spans="1:10" s="6" customFormat="1" ht="32.1" customHeight="1">
      <c r="A396" s="13"/>
      <c r="B396" s="296"/>
      <c r="C396" s="297"/>
      <c r="D396" s="298"/>
      <c r="E396" s="299">
        <f t="shared" si="19"/>
        <v>0</v>
      </c>
      <c r="F396" s="300"/>
      <c r="G396" s="299">
        <f t="shared" si="17"/>
        <v>0</v>
      </c>
      <c r="H396" s="301">
        <v>0</v>
      </c>
      <c r="I396" s="302">
        <v>0</v>
      </c>
      <c r="J396" s="150">
        <f t="shared" si="18"/>
        <v>0</v>
      </c>
    </row>
    <row r="397" spans="1:10" s="6" customFormat="1" ht="32.1" customHeight="1">
      <c r="A397" s="13"/>
      <c r="B397" s="296"/>
      <c r="C397" s="297"/>
      <c r="D397" s="298"/>
      <c r="E397" s="299">
        <f t="shared" si="19"/>
        <v>0</v>
      </c>
      <c r="F397" s="300"/>
      <c r="G397" s="299">
        <f t="shared" si="17"/>
        <v>0</v>
      </c>
      <c r="H397" s="301">
        <v>0</v>
      </c>
      <c r="I397" s="302">
        <v>0</v>
      </c>
      <c r="J397" s="150">
        <f t="shared" si="18"/>
        <v>0</v>
      </c>
    </row>
    <row r="398" spans="1:10" s="6" customFormat="1" ht="32.1" customHeight="1">
      <c r="A398" s="13"/>
      <c r="B398" s="296"/>
      <c r="C398" s="297"/>
      <c r="D398" s="298"/>
      <c r="E398" s="299">
        <f t="shared" si="19"/>
        <v>0</v>
      </c>
      <c r="F398" s="300"/>
      <c r="G398" s="299">
        <f t="shared" si="17"/>
        <v>0</v>
      </c>
      <c r="H398" s="301">
        <v>0</v>
      </c>
      <c r="I398" s="302">
        <v>0</v>
      </c>
      <c r="J398" s="150">
        <f t="shared" si="18"/>
        <v>0</v>
      </c>
    </row>
    <row r="399" spans="1:10" s="6" customFormat="1" ht="32.1" customHeight="1">
      <c r="A399" s="13"/>
      <c r="B399" s="296"/>
      <c r="C399" s="297"/>
      <c r="D399" s="298"/>
      <c r="E399" s="299">
        <f t="shared" si="19"/>
        <v>0</v>
      </c>
      <c r="F399" s="300"/>
      <c r="G399" s="299">
        <f t="shared" si="17"/>
        <v>0</v>
      </c>
      <c r="H399" s="301">
        <v>0</v>
      </c>
      <c r="I399" s="302">
        <v>0</v>
      </c>
      <c r="J399" s="150">
        <f t="shared" si="18"/>
        <v>0</v>
      </c>
    </row>
    <row r="400" spans="1:10" s="6" customFormat="1" ht="32.1" customHeight="1">
      <c r="A400" s="13"/>
      <c r="B400" s="296"/>
      <c r="C400" s="297"/>
      <c r="D400" s="298"/>
      <c r="E400" s="299">
        <f t="shared" si="19"/>
        <v>0</v>
      </c>
      <c r="F400" s="300"/>
      <c r="G400" s="299">
        <f t="shared" si="17"/>
        <v>0</v>
      </c>
      <c r="H400" s="301">
        <v>0</v>
      </c>
      <c r="I400" s="302">
        <v>0</v>
      </c>
      <c r="J400" s="150">
        <f t="shared" si="18"/>
        <v>0</v>
      </c>
    </row>
    <row r="401" spans="1:10" s="6" customFormat="1" ht="32.1" customHeight="1">
      <c r="A401" s="13"/>
      <c r="B401" s="296"/>
      <c r="C401" s="297"/>
      <c r="D401" s="298"/>
      <c r="E401" s="299">
        <f t="shared" si="19"/>
        <v>0</v>
      </c>
      <c r="F401" s="300"/>
      <c r="G401" s="299">
        <f t="shared" ref="G401:G464" si="20">E401*F401</f>
        <v>0</v>
      </c>
      <c r="H401" s="301">
        <v>0</v>
      </c>
      <c r="I401" s="302">
        <v>0</v>
      </c>
      <c r="J401" s="150">
        <f t="shared" ref="J401:J464" si="21">E401*(1-H401)*F401*(1-I401)</f>
        <v>0</v>
      </c>
    </row>
    <row r="402" spans="1:10" s="6" customFormat="1" ht="32.1" customHeight="1">
      <c r="A402" s="13"/>
      <c r="B402" s="296"/>
      <c r="C402" s="297"/>
      <c r="D402" s="298"/>
      <c r="E402" s="299">
        <f t="shared" si="19"/>
        <v>0</v>
      </c>
      <c r="F402" s="300"/>
      <c r="G402" s="299">
        <f t="shared" si="20"/>
        <v>0</v>
      </c>
      <c r="H402" s="301">
        <v>0</v>
      </c>
      <c r="I402" s="302">
        <v>0</v>
      </c>
      <c r="J402" s="150">
        <f t="shared" si="21"/>
        <v>0</v>
      </c>
    </row>
    <row r="403" spans="1:10" s="6" customFormat="1" ht="32.1" customHeight="1">
      <c r="A403" s="13"/>
      <c r="B403" s="296"/>
      <c r="C403" s="297"/>
      <c r="D403" s="298"/>
      <c r="E403" s="299">
        <f t="shared" si="19"/>
        <v>0</v>
      </c>
      <c r="F403" s="300"/>
      <c r="G403" s="299">
        <f t="shared" si="20"/>
        <v>0</v>
      </c>
      <c r="H403" s="301">
        <v>0</v>
      </c>
      <c r="I403" s="302">
        <v>0</v>
      </c>
      <c r="J403" s="150">
        <f t="shared" si="21"/>
        <v>0</v>
      </c>
    </row>
    <row r="404" spans="1:10" s="6" customFormat="1" ht="32.1" customHeight="1">
      <c r="A404" s="13"/>
      <c r="B404" s="296"/>
      <c r="C404" s="297"/>
      <c r="D404" s="298"/>
      <c r="E404" s="299">
        <f t="shared" si="19"/>
        <v>0</v>
      </c>
      <c r="F404" s="300"/>
      <c r="G404" s="299">
        <f t="shared" si="20"/>
        <v>0</v>
      </c>
      <c r="H404" s="301">
        <v>0</v>
      </c>
      <c r="I404" s="302">
        <v>0</v>
      </c>
      <c r="J404" s="150">
        <f t="shared" si="21"/>
        <v>0</v>
      </c>
    </row>
    <row r="405" spans="1:10" s="6" customFormat="1" ht="32.1" customHeight="1">
      <c r="A405" s="13"/>
      <c r="B405" s="296"/>
      <c r="C405" s="297"/>
      <c r="D405" s="298"/>
      <c r="E405" s="299">
        <f t="shared" si="19"/>
        <v>0</v>
      </c>
      <c r="F405" s="300"/>
      <c r="G405" s="299">
        <f t="shared" si="20"/>
        <v>0</v>
      </c>
      <c r="H405" s="301">
        <v>0</v>
      </c>
      <c r="I405" s="302">
        <v>0</v>
      </c>
      <c r="J405" s="150">
        <f t="shared" si="21"/>
        <v>0</v>
      </c>
    </row>
    <row r="406" spans="1:10" s="6" customFormat="1" ht="32.1" customHeight="1">
      <c r="A406" s="13"/>
      <c r="B406" s="296"/>
      <c r="C406" s="297"/>
      <c r="D406" s="298"/>
      <c r="E406" s="299">
        <f t="shared" si="19"/>
        <v>0</v>
      </c>
      <c r="F406" s="300"/>
      <c r="G406" s="299">
        <f t="shared" si="20"/>
        <v>0</v>
      </c>
      <c r="H406" s="301">
        <v>0</v>
      </c>
      <c r="I406" s="302">
        <v>0</v>
      </c>
      <c r="J406" s="150">
        <f t="shared" si="21"/>
        <v>0</v>
      </c>
    </row>
    <row r="407" spans="1:10" s="6" customFormat="1" ht="32.1" customHeight="1">
      <c r="A407" s="13"/>
      <c r="B407" s="296"/>
      <c r="C407" s="297"/>
      <c r="D407" s="298"/>
      <c r="E407" s="299">
        <f t="shared" si="19"/>
        <v>0</v>
      </c>
      <c r="F407" s="300"/>
      <c r="G407" s="299">
        <f t="shared" si="20"/>
        <v>0</v>
      </c>
      <c r="H407" s="301">
        <v>0</v>
      </c>
      <c r="I407" s="302">
        <v>0</v>
      </c>
      <c r="J407" s="150">
        <f t="shared" si="21"/>
        <v>0</v>
      </c>
    </row>
    <row r="408" spans="1:10" s="6" customFormat="1" ht="32.1" customHeight="1">
      <c r="A408" s="13"/>
      <c r="B408" s="296"/>
      <c r="C408" s="297"/>
      <c r="D408" s="298"/>
      <c r="E408" s="299">
        <f t="shared" si="19"/>
        <v>0</v>
      </c>
      <c r="F408" s="300"/>
      <c r="G408" s="299">
        <f t="shared" si="20"/>
        <v>0</v>
      </c>
      <c r="H408" s="301">
        <v>0</v>
      </c>
      <c r="I408" s="302">
        <v>0</v>
      </c>
      <c r="J408" s="150">
        <f t="shared" si="21"/>
        <v>0</v>
      </c>
    </row>
    <row r="409" spans="1:10" s="6" customFormat="1" ht="32.1" customHeight="1">
      <c r="A409" s="13"/>
      <c r="B409" s="296"/>
      <c r="C409" s="297"/>
      <c r="D409" s="298"/>
      <c r="E409" s="299">
        <f t="shared" si="19"/>
        <v>0</v>
      </c>
      <c r="F409" s="300"/>
      <c r="G409" s="299">
        <f t="shared" si="20"/>
        <v>0</v>
      </c>
      <c r="H409" s="301">
        <v>0</v>
      </c>
      <c r="I409" s="302">
        <v>0</v>
      </c>
      <c r="J409" s="150">
        <f t="shared" si="21"/>
        <v>0</v>
      </c>
    </row>
    <row r="410" spans="1:10" s="6" customFormat="1" ht="32.1" customHeight="1">
      <c r="A410" s="13"/>
      <c r="B410" s="296"/>
      <c r="C410" s="297"/>
      <c r="D410" s="298"/>
      <c r="E410" s="299">
        <f t="shared" si="19"/>
        <v>0</v>
      </c>
      <c r="F410" s="300"/>
      <c r="G410" s="299">
        <f t="shared" si="20"/>
        <v>0</v>
      </c>
      <c r="H410" s="301">
        <v>0</v>
      </c>
      <c r="I410" s="302">
        <v>0</v>
      </c>
      <c r="J410" s="150">
        <f t="shared" si="21"/>
        <v>0</v>
      </c>
    </row>
    <row r="411" spans="1:10" s="6" customFormat="1" ht="32.1" customHeight="1">
      <c r="A411" s="13"/>
      <c r="B411" s="296"/>
      <c r="C411" s="297"/>
      <c r="D411" s="298"/>
      <c r="E411" s="299">
        <f t="shared" si="19"/>
        <v>0</v>
      </c>
      <c r="F411" s="300"/>
      <c r="G411" s="299">
        <f t="shared" si="20"/>
        <v>0</v>
      </c>
      <c r="H411" s="301">
        <v>0</v>
      </c>
      <c r="I411" s="302">
        <v>0</v>
      </c>
      <c r="J411" s="150">
        <f t="shared" si="21"/>
        <v>0</v>
      </c>
    </row>
    <row r="412" spans="1:10" s="6" customFormat="1" ht="32.1" customHeight="1">
      <c r="A412" s="13"/>
      <c r="B412" s="296"/>
      <c r="C412" s="297"/>
      <c r="D412" s="298"/>
      <c r="E412" s="299">
        <f t="shared" si="19"/>
        <v>0</v>
      </c>
      <c r="F412" s="300"/>
      <c r="G412" s="299">
        <f t="shared" si="20"/>
        <v>0</v>
      </c>
      <c r="H412" s="301">
        <v>0</v>
      </c>
      <c r="I412" s="302">
        <v>0</v>
      </c>
      <c r="J412" s="150">
        <f t="shared" si="21"/>
        <v>0</v>
      </c>
    </row>
    <row r="413" spans="1:10" s="6" customFormat="1" ht="32.1" customHeight="1">
      <c r="A413" s="13"/>
      <c r="B413" s="296"/>
      <c r="C413" s="297"/>
      <c r="D413" s="298"/>
      <c r="E413" s="299">
        <f t="shared" si="19"/>
        <v>0</v>
      </c>
      <c r="F413" s="300"/>
      <c r="G413" s="299">
        <f t="shared" si="20"/>
        <v>0</v>
      </c>
      <c r="H413" s="301">
        <v>0</v>
      </c>
      <c r="I413" s="302">
        <v>0</v>
      </c>
      <c r="J413" s="150">
        <f t="shared" si="21"/>
        <v>0</v>
      </c>
    </row>
    <row r="414" spans="1:10" s="6" customFormat="1" ht="32.1" customHeight="1">
      <c r="A414" s="13"/>
      <c r="B414" s="296"/>
      <c r="C414" s="297"/>
      <c r="D414" s="298"/>
      <c r="E414" s="299">
        <f t="shared" ref="E414:E477" si="22">C414*D414/10</f>
        <v>0</v>
      </c>
      <c r="F414" s="300"/>
      <c r="G414" s="299">
        <f t="shared" si="20"/>
        <v>0</v>
      </c>
      <c r="H414" s="301">
        <v>0</v>
      </c>
      <c r="I414" s="302">
        <v>0</v>
      </c>
      <c r="J414" s="150">
        <f t="shared" si="21"/>
        <v>0</v>
      </c>
    </row>
    <row r="415" spans="1:10" s="6" customFormat="1" ht="32.1" customHeight="1">
      <c r="A415" s="13"/>
      <c r="B415" s="296"/>
      <c r="C415" s="297"/>
      <c r="D415" s="298"/>
      <c r="E415" s="299">
        <f t="shared" si="22"/>
        <v>0</v>
      </c>
      <c r="F415" s="300"/>
      <c r="G415" s="299">
        <f t="shared" si="20"/>
        <v>0</v>
      </c>
      <c r="H415" s="301">
        <v>0</v>
      </c>
      <c r="I415" s="302">
        <v>0</v>
      </c>
      <c r="J415" s="150">
        <f t="shared" si="21"/>
        <v>0</v>
      </c>
    </row>
    <row r="416" spans="1:10" s="6" customFormat="1" ht="32.1" customHeight="1">
      <c r="A416" s="13"/>
      <c r="B416" s="296"/>
      <c r="C416" s="297"/>
      <c r="D416" s="298"/>
      <c r="E416" s="299">
        <f t="shared" si="22"/>
        <v>0</v>
      </c>
      <c r="F416" s="300"/>
      <c r="G416" s="299">
        <f t="shared" si="20"/>
        <v>0</v>
      </c>
      <c r="H416" s="301">
        <v>0</v>
      </c>
      <c r="I416" s="302">
        <v>0</v>
      </c>
      <c r="J416" s="150">
        <f t="shared" si="21"/>
        <v>0</v>
      </c>
    </row>
    <row r="417" spans="1:10" s="6" customFormat="1" ht="32.1" customHeight="1">
      <c r="A417" s="13"/>
      <c r="B417" s="296"/>
      <c r="C417" s="297"/>
      <c r="D417" s="298"/>
      <c r="E417" s="299">
        <f t="shared" si="22"/>
        <v>0</v>
      </c>
      <c r="F417" s="300"/>
      <c r="G417" s="299">
        <f t="shared" si="20"/>
        <v>0</v>
      </c>
      <c r="H417" s="301">
        <v>0</v>
      </c>
      <c r="I417" s="302">
        <v>0</v>
      </c>
      <c r="J417" s="150">
        <f t="shared" si="21"/>
        <v>0</v>
      </c>
    </row>
    <row r="418" spans="1:10" s="6" customFormat="1" ht="32.1" customHeight="1">
      <c r="A418" s="13"/>
      <c r="B418" s="296"/>
      <c r="C418" s="297"/>
      <c r="D418" s="298"/>
      <c r="E418" s="299">
        <f t="shared" si="22"/>
        <v>0</v>
      </c>
      <c r="F418" s="300"/>
      <c r="G418" s="299">
        <f t="shared" si="20"/>
        <v>0</v>
      </c>
      <c r="H418" s="301">
        <v>0</v>
      </c>
      <c r="I418" s="302">
        <v>0</v>
      </c>
      <c r="J418" s="150">
        <f t="shared" si="21"/>
        <v>0</v>
      </c>
    </row>
    <row r="419" spans="1:10" s="6" customFormat="1" ht="32.1" customHeight="1">
      <c r="A419" s="13"/>
      <c r="B419" s="296"/>
      <c r="C419" s="297"/>
      <c r="D419" s="298"/>
      <c r="E419" s="299">
        <f t="shared" si="22"/>
        <v>0</v>
      </c>
      <c r="F419" s="300"/>
      <c r="G419" s="299">
        <f t="shared" si="20"/>
        <v>0</v>
      </c>
      <c r="H419" s="301">
        <v>0</v>
      </c>
      <c r="I419" s="302">
        <v>0</v>
      </c>
      <c r="J419" s="150">
        <f t="shared" si="21"/>
        <v>0</v>
      </c>
    </row>
    <row r="420" spans="1:10" s="6" customFormat="1" ht="32.1" customHeight="1">
      <c r="A420" s="13"/>
      <c r="B420" s="296"/>
      <c r="C420" s="297"/>
      <c r="D420" s="298"/>
      <c r="E420" s="299">
        <f t="shared" si="22"/>
        <v>0</v>
      </c>
      <c r="F420" s="300"/>
      <c r="G420" s="299">
        <f t="shared" si="20"/>
        <v>0</v>
      </c>
      <c r="H420" s="301">
        <v>0</v>
      </c>
      <c r="I420" s="302">
        <v>0</v>
      </c>
      <c r="J420" s="150">
        <f t="shared" si="21"/>
        <v>0</v>
      </c>
    </row>
    <row r="421" spans="1:10" s="6" customFormat="1" ht="32.1" customHeight="1">
      <c r="A421" s="13"/>
      <c r="B421" s="296"/>
      <c r="C421" s="297"/>
      <c r="D421" s="298"/>
      <c r="E421" s="299">
        <f t="shared" si="22"/>
        <v>0</v>
      </c>
      <c r="F421" s="300"/>
      <c r="G421" s="299">
        <f t="shared" si="20"/>
        <v>0</v>
      </c>
      <c r="H421" s="301">
        <v>0</v>
      </c>
      <c r="I421" s="302">
        <v>0</v>
      </c>
      <c r="J421" s="150">
        <f t="shared" si="21"/>
        <v>0</v>
      </c>
    </row>
    <row r="422" spans="1:10" s="6" customFormat="1" ht="32.1" customHeight="1">
      <c r="A422" s="13"/>
      <c r="B422" s="296"/>
      <c r="C422" s="297"/>
      <c r="D422" s="298"/>
      <c r="E422" s="299">
        <f t="shared" si="22"/>
        <v>0</v>
      </c>
      <c r="F422" s="300"/>
      <c r="G422" s="299">
        <f t="shared" si="20"/>
        <v>0</v>
      </c>
      <c r="H422" s="301">
        <v>0</v>
      </c>
      <c r="I422" s="302">
        <v>0</v>
      </c>
      <c r="J422" s="150">
        <f t="shared" si="21"/>
        <v>0</v>
      </c>
    </row>
    <row r="423" spans="1:10" s="6" customFormat="1" ht="32.1" customHeight="1">
      <c r="A423" s="13"/>
      <c r="B423" s="296"/>
      <c r="C423" s="297"/>
      <c r="D423" s="298"/>
      <c r="E423" s="299">
        <f t="shared" si="22"/>
        <v>0</v>
      </c>
      <c r="F423" s="300"/>
      <c r="G423" s="299">
        <f t="shared" si="20"/>
        <v>0</v>
      </c>
      <c r="H423" s="301">
        <v>0</v>
      </c>
      <c r="I423" s="302">
        <v>0</v>
      </c>
      <c r="J423" s="150">
        <f t="shared" si="21"/>
        <v>0</v>
      </c>
    </row>
    <row r="424" spans="1:10" s="6" customFormat="1" ht="32.1" customHeight="1">
      <c r="A424" s="13"/>
      <c r="B424" s="296"/>
      <c r="C424" s="297"/>
      <c r="D424" s="298"/>
      <c r="E424" s="299">
        <f t="shared" si="22"/>
        <v>0</v>
      </c>
      <c r="F424" s="300"/>
      <c r="G424" s="299">
        <f t="shared" si="20"/>
        <v>0</v>
      </c>
      <c r="H424" s="301">
        <v>0</v>
      </c>
      <c r="I424" s="302">
        <v>0</v>
      </c>
      <c r="J424" s="150">
        <f t="shared" si="21"/>
        <v>0</v>
      </c>
    </row>
    <row r="425" spans="1:10" s="6" customFormat="1" ht="32.1" customHeight="1">
      <c r="A425" s="13"/>
      <c r="B425" s="296"/>
      <c r="C425" s="297"/>
      <c r="D425" s="298"/>
      <c r="E425" s="299">
        <f t="shared" si="22"/>
        <v>0</v>
      </c>
      <c r="F425" s="300"/>
      <c r="G425" s="299">
        <f t="shared" si="20"/>
        <v>0</v>
      </c>
      <c r="H425" s="301">
        <v>0</v>
      </c>
      <c r="I425" s="302">
        <v>0</v>
      </c>
      <c r="J425" s="150">
        <f t="shared" si="21"/>
        <v>0</v>
      </c>
    </row>
    <row r="426" spans="1:10" s="6" customFormat="1" ht="32.1" customHeight="1">
      <c r="A426" s="13"/>
      <c r="B426" s="296"/>
      <c r="C426" s="297"/>
      <c r="D426" s="298"/>
      <c r="E426" s="299">
        <f t="shared" si="22"/>
        <v>0</v>
      </c>
      <c r="F426" s="300"/>
      <c r="G426" s="299">
        <f t="shared" si="20"/>
        <v>0</v>
      </c>
      <c r="H426" s="301">
        <v>0</v>
      </c>
      <c r="I426" s="302">
        <v>0</v>
      </c>
      <c r="J426" s="150">
        <f t="shared" si="21"/>
        <v>0</v>
      </c>
    </row>
    <row r="427" spans="1:10" s="6" customFormat="1" ht="32.1" customHeight="1">
      <c r="A427" s="13"/>
      <c r="B427" s="296"/>
      <c r="C427" s="297"/>
      <c r="D427" s="298"/>
      <c r="E427" s="299">
        <f t="shared" si="22"/>
        <v>0</v>
      </c>
      <c r="F427" s="300"/>
      <c r="G427" s="299">
        <f t="shared" si="20"/>
        <v>0</v>
      </c>
      <c r="H427" s="301">
        <v>0</v>
      </c>
      <c r="I427" s="302">
        <v>0</v>
      </c>
      <c r="J427" s="150">
        <f t="shared" si="21"/>
        <v>0</v>
      </c>
    </row>
    <row r="428" spans="1:10" s="6" customFormat="1" ht="32.1" customHeight="1">
      <c r="A428" s="13"/>
      <c r="B428" s="296"/>
      <c r="C428" s="297"/>
      <c r="D428" s="298"/>
      <c r="E428" s="299">
        <f t="shared" si="22"/>
        <v>0</v>
      </c>
      <c r="F428" s="300"/>
      <c r="G428" s="299">
        <f t="shared" si="20"/>
        <v>0</v>
      </c>
      <c r="H428" s="301">
        <v>0</v>
      </c>
      <c r="I428" s="302">
        <v>0</v>
      </c>
      <c r="J428" s="150">
        <f t="shared" si="21"/>
        <v>0</v>
      </c>
    </row>
    <row r="429" spans="1:10" s="6" customFormat="1" ht="32.1" customHeight="1">
      <c r="A429" s="13"/>
      <c r="B429" s="296"/>
      <c r="C429" s="297"/>
      <c r="D429" s="298"/>
      <c r="E429" s="299">
        <f t="shared" si="22"/>
        <v>0</v>
      </c>
      <c r="F429" s="300"/>
      <c r="G429" s="299">
        <f t="shared" si="20"/>
        <v>0</v>
      </c>
      <c r="H429" s="301">
        <v>0</v>
      </c>
      <c r="I429" s="302">
        <v>0</v>
      </c>
      <c r="J429" s="150">
        <f t="shared" si="21"/>
        <v>0</v>
      </c>
    </row>
    <row r="430" spans="1:10" s="6" customFormat="1" ht="32.1" customHeight="1">
      <c r="A430" s="13"/>
      <c r="B430" s="296"/>
      <c r="C430" s="297"/>
      <c r="D430" s="298"/>
      <c r="E430" s="299">
        <f t="shared" si="22"/>
        <v>0</v>
      </c>
      <c r="F430" s="300"/>
      <c r="G430" s="299">
        <f t="shared" si="20"/>
        <v>0</v>
      </c>
      <c r="H430" s="301">
        <v>0</v>
      </c>
      <c r="I430" s="302">
        <v>0</v>
      </c>
      <c r="J430" s="150">
        <f t="shared" si="21"/>
        <v>0</v>
      </c>
    </row>
    <row r="431" spans="1:10" s="6" customFormat="1" ht="32.1" customHeight="1">
      <c r="A431" s="13"/>
      <c r="B431" s="296"/>
      <c r="C431" s="297"/>
      <c r="D431" s="298"/>
      <c r="E431" s="299">
        <f t="shared" si="22"/>
        <v>0</v>
      </c>
      <c r="F431" s="300"/>
      <c r="G431" s="299">
        <f t="shared" si="20"/>
        <v>0</v>
      </c>
      <c r="H431" s="301">
        <v>0</v>
      </c>
      <c r="I431" s="302">
        <v>0</v>
      </c>
      <c r="J431" s="150">
        <f t="shared" si="21"/>
        <v>0</v>
      </c>
    </row>
    <row r="432" spans="1:10" s="6" customFormat="1" ht="32.1" customHeight="1">
      <c r="A432" s="13"/>
      <c r="B432" s="296"/>
      <c r="C432" s="297"/>
      <c r="D432" s="298"/>
      <c r="E432" s="299">
        <f t="shared" si="22"/>
        <v>0</v>
      </c>
      <c r="F432" s="300"/>
      <c r="G432" s="299">
        <f t="shared" si="20"/>
        <v>0</v>
      </c>
      <c r="H432" s="301">
        <v>0</v>
      </c>
      <c r="I432" s="302">
        <v>0</v>
      </c>
      <c r="J432" s="150">
        <f t="shared" si="21"/>
        <v>0</v>
      </c>
    </row>
    <row r="433" spans="1:10" s="6" customFormat="1" ht="32.1" customHeight="1">
      <c r="A433" s="13"/>
      <c r="B433" s="296"/>
      <c r="C433" s="297"/>
      <c r="D433" s="298"/>
      <c r="E433" s="299">
        <f t="shared" si="22"/>
        <v>0</v>
      </c>
      <c r="F433" s="300"/>
      <c r="G433" s="299">
        <f t="shared" si="20"/>
        <v>0</v>
      </c>
      <c r="H433" s="301">
        <v>0</v>
      </c>
      <c r="I433" s="302">
        <v>0</v>
      </c>
      <c r="J433" s="150">
        <f t="shared" si="21"/>
        <v>0</v>
      </c>
    </row>
    <row r="434" spans="1:10" s="6" customFormat="1" ht="32.1" customHeight="1">
      <c r="A434" s="13"/>
      <c r="B434" s="296"/>
      <c r="C434" s="297"/>
      <c r="D434" s="298"/>
      <c r="E434" s="299">
        <f t="shared" si="22"/>
        <v>0</v>
      </c>
      <c r="F434" s="300"/>
      <c r="G434" s="299">
        <f t="shared" si="20"/>
        <v>0</v>
      </c>
      <c r="H434" s="301">
        <v>0</v>
      </c>
      <c r="I434" s="302">
        <v>0</v>
      </c>
      <c r="J434" s="150">
        <f t="shared" si="21"/>
        <v>0</v>
      </c>
    </row>
    <row r="435" spans="1:10" s="6" customFormat="1" ht="32.1" customHeight="1">
      <c r="A435" s="13"/>
      <c r="B435" s="296"/>
      <c r="C435" s="297"/>
      <c r="D435" s="298"/>
      <c r="E435" s="299">
        <f t="shared" si="22"/>
        <v>0</v>
      </c>
      <c r="F435" s="300"/>
      <c r="G435" s="299">
        <f t="shared" si="20"/>
        <v>0</v>
      </c>
      <c r="H435" s="301">
        <v>0</v>
      </c>
      <c r="I435" s="302">
        <v>0</v>
      </c>
      <c r="J435" s="150">
        <f t="shared" si="21"/>
        <v>0</v>
      </c>
    </row>
    <row r="436" spans="1:10" s="6" customFormat="1" ht="32.1" customHeight="1">
      <c r="A436" s="13"/>
      <c r="B436" s="296"/>
      <c r="C436" s="297"/>
      <c r="D436" s="298"/>
      <c r="E436" s="299">
        <f t="shared" si="22"/>
        <v>0</v>
      </c>
      <c r="F436" s="300"/>
      <c r="G436" s="299">
        <f t="shared" si="20"/>
        <v>0</v>
      </c>
      <c r="H436" s="301">
        <v>0</v>
      </c>
      <c r="I436" s="302">
        <v>0</v>
      </c>
      <c r="J436" s="150">
        <f t="shared" si="21"/>
        <v>0</v>
      </c>
    </row>
    <row r="437" spans="1:10" s="6" customFormat="1" ht="32.1" customHeight="1">
      <c r="A437" s="13"/>
      <c r="B437" s="296"/>
      <c r="C437" s="297"/>
      <c r="D437" s="298"/>
      <c r="E437" s="299">
        <f t="shared" si="22"/>
        <v>0</v>
      </c>
      <c r="F437" s="300"/>
      <c r="G437" s="299">
        <f t="shared" si="20"/>
        <v>0</v>
      </c>
      <c r="H437" s="301">
        <v>0</v>
      </c>
      <c r="I437" s="302">
        <v>0</v>
      </c>
      <c r="J437" s="150">
        <f t="shared" si="21"/>
        <v>0</v>
      </c>
    </row>
    <row r="438" spans="1:10" s="6" customFormat="1" ht="32.1" customHeight="1">
      <c r="A438" s="13"/>
      <c r="B438" s="296"/>
      <c r="C438" s="297"/>
      <c r="D438" s="298"/>
      <c r="E438" s="299">
        <f t="shared" si="22"/>
        <v>0</v>
      </c>
      <c r="F438" s="300"/>
      <c r="G438" s="299">
        <f t="shared" si="20"/>
        <v>0</v>
      </c>
      <c r="H438" s="301">
        <v>0</v>
      </c>
      <c r="I438" s="302">
        <v>0</v>
      </c>
      <c r="J438" s="150">
        <f t="shared" si="21"/>
        <v>0</v>
      </c>
    </row>
    <row r="439" spans="1:10" s="6" customFormat="1" ht="32.1" customHeight="1">
      <c r="A439" s="13"/>
      <c r="B439" s="296"/>
      <c r="C439" s="297"/>
      <c r="D439" s="298"/>
      <c r="E439" s="299">
        <f t="shared" si="22"/>
        <v>0</v>
      </c>
      <c r="F439" s="300"/>
      <c r="G439" s="299">
        <f t="shared" si="20"/>
        <v>0</v>
      </c>
      <c r="H439" s="301">
        <v>0</v>
      </c>
      <c r="I439" s="302">
        <v>0</v>
      </c>
      <c r="J439" s="150">
        <f t="shared" si="21"/>
        <v>0</v>
      </c>
    </row>
    <row r="440" spans="1:10" s="6" customFormat="1" ht="32.1" customHeight="1">
      <c r="A440" s="13"/>
      <c r="B440" s="296"/>
      <c r="C440" s="297"/>
      <c r="D440" s="298"/>
      <c r="E440" s="299">
        <f t="shared" si="22"/>
        <v>0</v>
      </c>
      <c r="F440" s="300"/>
      <c r="G440" s="299">
        <f t="shared" si="20"/>
        <v>0</v>
      </c>
      <c r="H440" s="301">
        <v>0</v>
      </c>
      <c r="I440" s="302">
        <v>0</v>
      </c>
      <c r="J440" s="150">
        <f t="shared" si="21"/>
        <v>0</v>
      </c>
    </row>
    <row r="441" spans="1:10" s="6" customFormat="1" ht="32.1" customHeight="1">
      <c r="A441" s="13"/>
      <c r="B441" s="296"/>
      <c r="C441" s="297"/>
      <c r="D441" s="298"/>
      <c r="E441" s="299">
        <f t="shared" si="22"/>
        <v>0</v>
      </c>
      <c r="F441" s="300"/>
      <c r="G441" s="299">
        <f t="shared" si="20"/>
        <v>0</v>
      </c>
      <c r="H441" s="301">
        <v>0</v>
      </c>
      <c r="I441" s="302">
        <v>0</v>
      </c>
      <c r="J441" s="150">
        <f t="shared" si="21"/>
        <v>0</v>
      </c>
    </row>
    <row r="442" spans="1:10" s="6" customFormat="1" ht="32.1" customHeight="1">
      <c r="A442" s="13"/>
      <c r="B442" s="296"/>
      <c r="C442" s="297"/>
      <c r="D442" s="298"/>
      <c r="E442" s="299">
        <f t="shared" si="22"/>
        <v>0</v>
      </c>
      <c r="F442" s="300"/>
      <c r="G442" s="299">
        <f t="shared" si="20"/>
        <v>0</v>
      </c>
      <c r="H442" s="301">
        <v>0</v>
      </c>
      <c r="I442" s="302">
        <v>0</v>
      </c>
      <c r="J442" s="150">
        <f t="shared" si="21"/>
        <v>0</v>
      </c>
    </row>
    <row r="443" spans="1:10" s="6" customFormat="1" ht="32.1" customHeight="1">
      <c r="A443" s="13"/>
      <c r="B443" s="296"/>
      <c r="C443" s="297"/>
      <c r="D443" s="298"/>
      <c r="E443" s="299">
        <f t="shared" si="22"/>
        <v>0</v>
      </c>
      <c r="F443" s="300"/>
      <c r="G443" s="299">
        <f t="shared" si="20"/>
        <v>0</v>
      </c>
      <c r="H443" s="301">
        <v>0</v>
      </c>
      <c r="I443" s="302">
        <v>0</v>
      </c>
      <c r="J443" s="150">
        <f t="shared" si="21"/>
        <v>0</v>
      </c>
    </row>
    <row r="444" spans="1:10" s="6" customFormat="1" ht="32.1" customHeight="1">
      <c r="A444" s="13"/>
      <c r="B444" s="296"/>
      <c r="C444" s="297"/>
      <c r="D444" s="298"/>
      <c r="E444" s="299">
        <f t="shared" si="22"/>
        <v>0</v>
      </c>
      <c r="F444" s="300"/>
      <c r="G444" s="299">
        <f t="shared" si="20"/>
        <v>0</v>
      </c>
      <c r="H444" s="301">
        <v>0</v>
      </c>
      <c r="I444" s="302">
        <v>0</v>
      </c>
      <c r="J444" s="150">
        <f t="shared" si="21"/>
        <v>0</v>
      </c>
    </row>
    <row r="445" spans="1:10" s="6" customFormat="1" ht="32.1" customHeight="1">
      <c r="A445" s="13"/>
      <c r="B445" s="296"/>
      <c r="C445" s="297"/>
      <c r="D445" s="298"/>
      <c r="E445" s="299">
        <f t="shared" si="22"/>
        <v>0</v>
      </c>
      <c r="F445" s="300"/>
      <c r="G445" s="299">
        <f t="shared" si="20"/>
        <v>0</v>
      </c>
      <c r="H445" s="301">
        <v>0</v>
      </c>
      <c r="I445" s="302">
        <v>0</v>
      </c>
      <c r="J445" s="150">
        <f t="shared" si="21"/>
        <v>0</v>
      </c>
    </row>
    <row r="446" spans="1:10" s="6" customFormat="1" ht="32.1" customHeight="1">
      <c r="A446" s="13"/>
      <c r="B446" s="296"/>
      <c r="C446" s="297"/>
      <c r="D446" s="298"/>
      <c r="E446" s="299">
        <f t="shared" si="22"/>
        <v>0</v>
      </c>
      <c r="F446" s="300"/>
      <c r="G446" s="299">
        <f t="shared" si="20"/>
        <v>0</v>
      </c>
      <c r="H446" s="301">
        <v>0</v>
      </c>
      <c r="I446" s="302">
        <v>0</v>
      </c>
      <c r="J446" s="150">
        <f t="shared" si="21"/>
        <v>0</v>
      </c>
    </row>
    <row r="447" spans="1:10" s="6" customFormat="1" ht="32.1" customHeight="1">
      <c r="A447" s="13"/>
      <c r="B447" s="296"/>
      <c r="C447" s="297"/>
      <c r="D447" s="298"/>
      <c r="E447" s="299">
        <f t="shared" si="22"/>
        <v>0</v>
      </c>
      <c r="F447" s="300"/>
      <c r="G447" s="299">
        <f t="shared" si="20"/>
        <v>0</v>
      </c>
      <c r="H447" s="301">
        <v>0</v>
      </c>
      <c r="I447" s="302">
        <v>0</v>
      </c>
      <c r="J447" s="150">
        <f t="shared" si="21"/>
        <v>0</v>
      </c>
    </row>
    <row r="448" spans="1:10" s="6" customFormat="1" ht="32.1" customHeight="1">
      <c r="A448" s="13"/>
      <c r="B448" s="296"/>
      <c r="C448" s="297"/>
      <c r="D448" s="298"/>
      <c r="E448" s="299">
        <f t="shared" si="22"/>
        <v>0</v>
      </c>
      <c r="F448" s="300"/>
      <c r="G448" s="299">
        <f t="shared" si="20"/>
        <v>0</v>
      </c>
      <c r="H448" s="301">
        <v>0</v>
      </c>
      <c r="I448" s="302">
        <v>0</v>
      </c>
      <c r="J448" s="150">
        <f t="shared" si="21"/>
        <v>0</v>
      </c>
    </row>
    <row r="449" spans="1:10" s="6" customFormat="1" ht="32.1" customHeight="1">
      <c r="A449" s="13"/>
      <c r="B449" s="296"/>
      <c r="C449" s="297"/>
      <c r="D449" s="298"/>
      <c r="E449" s="299">
        <f t="shared" si="22"/>
        <v>0</v>
      </c>
      <c r="F449" s="300"/>
      <c r="G449" s="299">
        <f t="shared" si="20"/>
        <v>0</v>
      </c>
      <c r="H449" s="301">
        <v>0</v>
      </c>
      <c r="I449" s="302">
        <v>0</v>
      </c>
      <c r="J449" s="150">
        <f t="shared" si="21"/>
        <v>0</v>
      </c>
    </row>
    <row r="450" spans="1:10" s="6" customFormat="1" ht="32.1" customHeight="1">
      <c r="A450" s="13"/>
      <c r="B450" s="296"/>
      <c r="C450" s="297"/>
      <c r="D450" s="298"/>
      <c r="E450" s="299">
        <f t="shared" si="22"/>
        <v>0</v>
      </c>
      <c r="F450" s="300"/>
      <c r="G450" s="299">
        <f t="shared" si="20"/>
        <v>0</v>
      </c>
      <c r="H450" s="301">
        <v>0</v>
      </c>
      <c r="I450" s="302">
        <v>0</v>
      </c>
      <c r="J450" s="150">
        <f t="shared" si="21"/>
        <v>0</v>
      </c>
    </row>
    <row r="451" spans="1:10" s="6" customFormat="1" ht="32.1" customHeight="1">
      <c r="A451" s="13"/>
      <c r="B451" s="296"/>
      <c r="C451" s="297"/>
      <c r="D451" s="298"/>
      <c r="E451" s="299">
        <f t="shared" si="22"/>
        <v>0</v>
      </c>
      <c r="F451" s="300"/>
      <c r="G451" s="299">
        <f t="shared" si="20"/>
        <v>0</v>
      </c>
      <c r="H451" s="301">
        <v>0</v>
      </c>
      <c r="I451" s="302">
        <v>0</v>
      </c>
      <c r="J451" s="150">
        <f t="shared" si="21"/>
        <v>0</v>
      </c>
    </row>
    <row r="452" spans="1:10" s="6" customFormat="1" ht="32.1" customHeight="1">
      <c r="A452" s="13"/>
      <c r="B452" s="296"/>
      <c r="C452" s="297"/>
      <c r="D452" s="298"/>
      <c r="E452" s="299">
        <f t="shared" si="22"/>
        <v>0</v>
      </c>
      <c r="F452" s="300"/>
      <c r="G452" s="299">
        <f t="shared" si="20"/>
        <v>0</v>
      </c>
      <c r="H452" s="301">
        <v>0</v>
      </c>
      <c r="I452" s="302">
        <v>0</v>
      </c>
      <c r="J452" s="150">
        <f t="shared" si="21"/>
        <v>0</v>
      </c>
    </row>
    <row r="453" spans="1:10" s="6" customFormat="1" ht="32.1" customHeight="1">
      <c r="A453" s="13"/>
      <c r="B453" s="296"/>
      <c r="C453" s="297"/>
      <c r="D453" s="298"/>
      <c r="E453" s="299">
        <f t="shared" si="22"/>
        <v>0</v>
      </c>
      <c r="F453" s="300"/>
      <c r="G453" s="299">
        <f t="shared" si="20"/>
        <v>0</v>
      </c>
      <c r="H453" s="301">
        <v>0</v>
      </c>
      <c r="I453" s="302">
        <v>0</v>
      </c>
      <c r="J453" s="150">
        <f t="shared" si="21"/>
        <v>0</v>
      </c>
    </row>
    <row r="454" spans="1:10" s="6" customFormat="1" ht="32.1" customHeight="1">
      <c r="A454" s="13"/>
      <c r="B454" s="296"/>
      <c r="C454" s="297"/>
      <c r="D454" s="298"/>
      <c r="E454" s="299">
        <f t="shared" si="22"/>
        <v>0</v>
      </c>
      <c r="F454" s="300"/>
      <c r="G454" s="299">
        <f t="shared" si="20"/>
        <v>0</v>
      </c>
      <c r="H454" s="301">
        <v>0</v>
      </c>
      <c r="I454" s="302">
        <v>0</v>
      </c>
      <c r="J454" s="150">
        <f t="shared" si="21"/>
        <v>0</v>
      </c>
    </row>
    <row r="455" spans="1:10" s="6" customFormat="1" ht="32.1" customHeight="1">
      <c r="A455" s="13"/>
      <c r="B455" s="296"/>
      <c r="C455" s="297"/>
      <c r="D455" s="298"/>
      <c r="E455" s="299">
        <f t="shared" si="22"/>
        <v>0</v>
      </c>
      <c r="F455" s="300"/>
      <c r="G455" s="299">
        <f t="shared" si="20"/>
        <v>0</v>
      </c>
      <c r="H455" s="301">
        <v>0</v>
      </c>
      <c r="I455" s="302">
        <v>0</v>
      </c>
      <c r="J455" s="150">
        <f t="shared" si="21"/>
        <v>0</v>
      </c>
    </row>
    <row r="456" spans="1:10" s="6" customFormat="1" ht="32.1" customHeight="1">
      <c r="A456" s="13"/>
      <c r="B456" s="296"/>
      <c r="C456" s="297"/>
      <c r="D456" s="298"/>
      <c r="E456" s="299">
        <f t="shared" si="22"/>
        <v>0</v>
      </c>
      <c r="F456" s="300"/>
      <c r="G456" s="299">
        <f t="shared" si="20"/>
        <v>0</v>
      </c>
      <c r="H456" s="301">
        <v>0</v>
      </c>
      <c r="I456" s="302">
        <v>0</v>
      </c>
      <c r="J456" s="150">
        <f t="shared" si="21"/>
        <v>0</v>
      </c>
    </row>
    <row r="457" spans="1:10" s="6" customFormat="1" ht="32.1" customHeight="1">
      <c r="A457" s="13"/>
      <c r="B457" s="296"/>
      <c r="C457" s="297"/>
      <c r="D457" s="298"/>
      <c r="E457" s="299">
        <f t="shared" si="22"/>
        <v>0</v>
      </c>
      <c r="F457" s="300"/>
      <c r="G457" s="299">
        <f t="shared" si="20"/>
        <v>0</v>
      </c>
      <c r="H457" s="301">
        <v>0</v>
      </c>
      <c r="I457" s="302">
        <v>0</v>
      </c>
      <c r="J457" s="150">
        <f t="shared" si="21"/>
        <v>0</v>
      </c>
    </row>
    <row r="458" spans="1:10" s="6" customFormat="1" ht="32.1" customHeight="1">
      <c r="A458" s="13"/>
      <c r="B458" s="296"/>
      <c r="C458" s="297"/>
      <c r="D458" s="298"/>
      <c r="E458" s="299">
        <f t="shared" si="22"/>
        <v>0</v>
      </c>
      <c r="F458" s="300"/>
      <c r="G458" s="299">
        <f t="shared" si="20"/>
        <v>0</v>
      </c>
      <c r="H458" s="301">
        <v>0</v>
      </c>
      <c r="I458" s="302">
        <v>0</v>
      </c>
      <c r="J458" s="150">
        <f t="shared" si="21"/>
        <v>0</v>
      </c>
    </row>
    <row r="459" spans="1:10" s="6" customFormat="1" ht="32.1" customHeight="1">
      <c r="A459" s="13"/>
      <c r="B459" s="296"/>
      <c r="C459" s="297"/>
      <c r="D459" s="298"/>
      <c r="E459" s="299">
        <f t="shared" si="22"/>
        <v>0</v>
      </c>
      <c r="F459" s="300"/>
      <c r="G459" s="299">
        <f t="shared" si="20"/>
        <v>0</v>
      </c>
      <c r="H459" s="301">
        <v>0</v>
      </c>
      <c r="I459" s="302">
        <v>0</v>
      </c>
      <c r="J459" s="150">
        <f t="shared" si="21"/>
        <v>0</v>
      </c>
    </row>
    <row r="460" spans="1:10" s="6" customFormat="1" ht="32.1" customHeight="1">
      <c r="A460" s="13"/>
      <c r="B460" s="296"/>
      <c r="C460" s="297"/>
      <c r="D460" s="298"/>
      <c r="E460" s="299">
        <f t="shared" si="22"/>
        <v>0</v>
      </c>
      <c r="F460" s="300"/>
      <c r="G460" s="299">
        <f t="shared" si="20"/>
        <v>0</v>
      </c>
      <c r="H460" s="301">
        <v>0</v>
      </c>
      <c r="I460" s="302">
        <v>0</v>
      </c>
      <c r="J460" s="150">
        <f t="shared" si="21"/>
        <v>0</v>
      </c>
    </row>
    <row r="461" spans="1:10" s="6" customFormat="1" ht="32.1" customHeight="1">
      <c r="A461" s="13"/>
      <c r="B461" s="296"/>
      <c r="C461" s="297"/>
      <c r="D461" s="298"/>
      <c r="E461" s="299">
        <f t="shared" si="22"/>
        <v>0</v>
      </c>
      <c r="F461" s="300"/>
      <c r="G461" s="299">
        <f t="shared" si="20"/>
        <v>0</v>
      </c>
      <c r="H461" s="301">
        <v>0</v>
      </c>
      <c r="I461" s="302">
        <v>0</v>
      </c>
      <c r="J461" s="150">
        <f t="shared" si="21"/>
        <v>0</v>
      </c>
    </row>
    <row r="462" spans="1:10" s="6" customFormat="1" ht="32.1" customHeight="1">
      <c r="A462" s="13"/>
      <c r="B462" s="296"/>
      <c r="C462" s="297"/>
      <c r="D462" s="298"/>
      <c r="E462" s="299">
        <f t="shared" si="22"/>
        <v>0</v>
      </c>
      <c r="F462" s="300"/>
      <c r="G462" s="299">
        <f t="shared" si="20"/>
        <v>0</v>
      </c>
      <c r="H462" s="301">
        <v>0</v>
      </c>
      <c r="I462" s="302">
        <v>0</v>
      </c>
      <c r="J462" s="150">
        <f t="shared" si="21"/>
        <v>0</v>
      </c>
    </row>
    <row r="463" spans="1:10" s="6" customFormat="1" ht="32.1" customHeight="1">
      <c r="A463" s="13"/>
      <c r="B463" s="296"/>
      <c r="C463" s="297"/>
      <c r="D463" s="298"/>
      <c r="E463" s="299">
        <f t="shared" si="22"/>
        <v>0</v>
      </c>
      <c r="F463" s="300"/>
      <c r="G463" s="299">
        <f t="shared" si="20"/>
        <v>0</v>
      </c>
      <c r="H463" s="301">
        <v>0</v>
      </c>
      <c r="I463" s="302">
        <v>0</v>
      </c>
      <c r="J463" s="150">
        <f t="shared" si="21"/>
        <v>0</v>
      </c>
    </row>
    <row r="464" spans="1:10" s="6" customFormat="1" ht="32.1" customHeight="1">
      <c r="A464" s="13"/>
      <c r="B464" s="296"/>
      <c r="C464" s="297"/>
      <c r="D464" s="298"/>
      <c r="E464" s="299">
        <f t="shared" si="22"/>
        <v>0</v>
      </c>
      <c r="F464" s="300"/>
      <c r="G464" s="299">
        <f t="shared" si="20"/>
        <v>0</v>
      </c>
      <c r="H464" s="301">
        <v>0</v>
      </c>
      <c r="I464" s="302">
        <v>0</v>
      </c>
      <c r="J464" s="150">
        <f t="shared" si="21"/>
        <v>0</v>
      </c>
    </row>
    <row r="465" spans="1:10" s="6" customFormat="1" ht="32.1" customHeight="1">
      <c r="A465" s="13"/>
      <c r="B465" s="296"/>
      <c r="C465" s="297"/>
      <c r="D465" s="298"/>
      <c r="E465" s="299">
        <f t="shared" si="22"/>
        <v>0</v>
      </c>
      <c r="F465" s="300"/>
      <c r="G465" s="299">
        <f t="shared" ref="G465:G528" si="23">E465*F465</f>
        <v>0</v>
      </c>
      <c r="H465" s="301">
        <v>0</v>
      </c>
      <c r="I465" s="302">
        <v>0</v>
      </c>
      <c r="J465" s="150">
        <f t="shared" ref="J465:J528" si="24">E465*(1-H465)*F465*(1-I465)</f>
        <v>0</v>
      </c>
    </row>
    <row r="466" spans="1:10" s="6" customFormat="1" ht="32.1" customHeight="1">
      <c r="A466" s="13"/>
      <c r="B466" s="296"/>
      <c r="C466" s="297"/>
      <c r="D466" s="298"/>
      <c r="E466" s="299">
        <f t="shared" si="22"/>
        <v>0</v>
      </c>
      <c r="F466" s="300"/>
      <c r="G466" s="299">
        <f t="shared" si="23"/>
        <v>0</v>
      </c>
      <c r="H466" s="301">
        <v>0</v>
      </c>
      <c r="I466" s="302">
        <v>0</v>
      </c>
      <c r="J466" s="150">
        <f t="shared" si="24"/>
        <v>0</v>
      </c>
    </row>
    <row r="467" spans="1:10" s="6" customFormat="1" ht="32.1" customHeight="1">
      <c r="A467" s="13"/>
      <c r="B467" s="296"/>
      <c r="C467" s="297"/>
      <c r="D467" s="298"/>
      <c r="E467" s="299">
        <f t="shared" si="22"/>
        <v>0</v>
      </c>
      <c r="F467" s="300"/>
      <c r="G467" s="299">
        <f t="shared" si="23"/>
        <v>0</v>
      </c>
      <c r="H467" s="301">
        <v>0</v>
      </c>
      <c r="I467" s="302">
        <v>0</v>
      </c>
      <c r="J467" s="150">
        <f t="shared" si="24"/>
        <v>0</v>
      </c>
    </row>
    <row r="468" spans="1:10" s="6" customFormat="1" ht="32.1" customHeight="1">
      <c r="A468" s="13"/>
      <c r="B468" s="296"/>
      <c r="C468" s="297"/>
      <c r="D468" s="298"/>
      <c r="E468" s="299">
        <f t="shared" si="22"/>
        <v>0</v>
      </c>
      <c r="F468" s="300"/>
      <c r="G468" s="299">
        <f t="shared" si="23"/>
        <v>0</v>
      </c>
      <c r="H468" s="301">
        <v>0</v>
      </c>
      <c r="I468" s="302">
        <v>0</v>
      </c>
      <c r="J468" s="150">
        <f t="shared" si="24"/>
        <v>0</v>
      </c>
    </row>
    <row r="469" spans="1:10" s="6" customFormat="1" ht="32.1" customHeight="1">
      <c r="A469" s="13"/>
      <c r="B469" s="296"/>
      <c r="C469" s="297"/>
      <c r="D469" s="298"/>
      <c r="E469" s="299">
        <f t="shared" si="22"/>
        <v>0</v>
      </c>
      <c r="F469" s="300"/>
      <c r="G469" s="299">
        <f t="shared" si="23"/>
        <v>0</v>
      </c>
      <c r="H469" s="301">
        <v>0</v>
      </c>
      <c r="I469" s="302">
        <v>0</v>
      </c>
      <c r="J469" s="150">
        <f t="shared" si="24"/>
        <v>0</v>
      </c>
    </row>
    <row r="470" spans="1:10" s="6" customFormat="1" ht="32.1" customHeight="1">
      <c r="A470" s="13"/>
      <c r="B470" s="296"/>
      <c r="C470" s="297"/>
      <c r="D470" s="298"/>
      <c r="E470" s="299">
        <f t="shared" si="22"/>
        <v>0</v>
      </c>
      <c r="F470" s="300"/>
      <c r="G470" s="299">
        <f t="shared" si="23"/>
        <v>0</v>
      </c>
      <c r="H470" s="301">
        <v>0</v>
      </c>
      <c r="I470" s="302">
        <v>0</v>
      </c>
      <c r="J470" s="150">
        <f t="shared" si="24"/>
        <v>0</v>
      </c>
    </row>
    <row r="471" spans="1:10" s="6" customFormat="1" ht="32.1" customHeight="1">
      <c r="A471" s="13"/>
      <c r="B471" s="296"/>
      <c r="C471" s="297"/>
      <c r="D471" s="298"/>
      <c r="E471" s="299">
        <f t="shared" si="22"/>
        <v>0</v>
      </c>
      <c r="F471" s="300"/>
      <c r="G471" s="299">
        <f t="shared" si="23"/>
        <v>0</v>
      </c>
      <c r="H471" s="301">
        <v>0</v>
      </c>
      <c r="I471" s="302">
        <v>0</v>
      </c>
      <c r="J471" s="150">
        <f t="shared" si="24"/>
        <v>0</v>
      </c>
    </row>
    <row r="472" spans="1:10" s="6" customFormat="1" ht="32.1" customHeight="1">
      <c r="A472" s="13"/>
      <c r="B472" s="296"/>
      <c r="C472" s="297"/>
      <c r="D472" s="298"/>
      <c r="E472" s="299">
        <f t="shared" si="22"/>
        <v>0</v>
      </c>
      <c r="F472" s="300"/>
      <c r="G472" s="299">
        <f t="shared" si="23"/>
        <v>0</v>
      </c>
      <c r="H472" s="301">
        <v>0</v>
      </c>
      <c r="I472" s="302">
        <v>0</v>
      </c>
      <c r="J472" s="150">
        <f t="shared" si="24"/>
        <v>0</v>
      </c>
    </row>
    <row r="473" spans="1:10" s="6" customFormat="1" ht="32.1" customHeight="1">
      <c r="A473" s="13"/>
      <c r="B473" s="296"/>
      <c r="C473" s="297"/>
      <c r="D473" s="298"/>
      <c r="E473" s="299">
        <f t="shared" si="22"/>
        <v>0</v>
      </c>
      <c r="F473" s="300"/>
      <c r="G473" s="299">
        <f t="shared" si="23"/>
        <v>0</v>
      </c>
      <c r="H473" s="301">
        <v>0</v>
      </c>
      <c r="I473" s="302">
        <v>0</v>
      </c>
      <c r="J473" s="150">
        <f t="shared" si="24"/>
        <v>0</v>
      </c>
    </row>
    <row r="474" spans="1:10" s="6" customFormat="1" ht="32.1" customHeight="1">
      <c r="A474" s="13"/>
      <c r="B474" s="296"/>
      <c r="C474" s="297"/>
      <c r="D474" s="298"/>
      <c r="E474" s="299">
        <f t="shared" si="22"/>
        <v>0</v>
      </c>
      <c r="F474" s="300"/>
      <c r="G474" s="299">
        <f t="shared" si="23"/>
        <v>0</v>
      </c>
      <c r="H474" s="301">
        <v>0</v>
      </c>
      <c r="I474" s="302">
        <v>0</v>
      </c>
      <c r="J474" s="150">
        <f t="shared" si="24"/>
        <v>0</v>
      </c>
    </row>
    <row r="475" spans="1:10" s="6" customFormat="1" ht="32.1" customHeight="1">
      <c r="A475" s="13"/>
      <c r="B475" s="296"/>
      <c r="C475" s="297"/>
      <c r="D475" s="298"/>
      <c r="E475" s="299">
        <f t="shared" si="22"/>
        <v>0</v>
      </c>
      <c r="F475" s="300"/>
      <c r="G475" s="299">
        <f t="shared" si="23"/>
        <v>0</v>
      </c>
      <c r="H475" s="301">
        <v>0</v>
      </c>
      <c r="I475" s="302">
        <v>0</v>
      </c>
      <c r="J475" s="150">
        <f t="shared" si="24"/>
        <v>0</v>
      </c>
    </row>
    <row r="476" spans="1:10" s="6" customFormat="1" ht="32.1" customHeight="1">
      <c r="A476" s="13"/>
      <c r="B476" s="296"/>
      <c r="C476" s="297"/>
      <c r="D476" s="298"/>
      <c r="E476" s="299">
        <f t="shared" si="22"/>
        <v>0</v>
      </c>
      <c r="F476" s="300"/>
      <c r="G476" s="299">
        <f t="shared" si="23"/>
        <v>0</v>
      </c>
      <c r="H476" s="301">
        <v>0</v>
      </c>
      <c r="I476" s="302">
        <v>0</v>
      </c>
      <c r="J476" s="150">
        <f t="shared" si="24"/>
        <v>0</v>
      </c>
    </row>
    <row r="477" spans="1:10" s="6" customFormat="1" ht="32.1" customHeight="1">
      <c r="A477" s="13"/>
      <c r="B477" s="296"/>
      <c r="C477" s="297"/>
      <c r="D477" s="298"/>
      <c r="E477" s="299">
        <f t="shared" si="22"/>
        <v>0</v>
      </c>
      <c r="F477" s="300"/>
      <c r="G477" s="299">
        <f t="shared" si="23"/>
        <v>0</v>
      </c>
      <c r="H477" s="301">
        <v>0</v>
      </c>
      <c r="I477" s="302">
        <v>0</v>
      </c>
      <c r="J477" s="150">
        <f t="shared" si="24"/>
        <v>0</v>
      </c>
    </row>
    <row r="478" spans="1:10" s="6" customFormat="1" ht="32.1" customHeight="1">
      <c r="A478" s="13"/>
      <c r="B478" s="296"/>
      <c r="C478" s="297"/>
      <c r="D478" s="298"/>
      <c r="E478" s="299">
        <f t="shared" ref="E478:E541" si="25">C478*D478/10</f>
        <v>0</v>
      </c>
      <c r="F478" s="300"/>
      <c r="G478" s="299">
        <f t="shared" si="23"/>
        <v>0</v>
      </c>
      <c r="H478" s="301">
        <v>0</v>
      </c>
      <c r="I478" s="302">
        <v>0</v>
      </c>
      <c r="J478" s="150">
        <f t="shared" si="24"/>
        <v>0</v>
      </c>
    </row>
    <row r="479" spans="1:10" s="6" customFormat="1" ht="32.1" customHeight="1">
      <c r="A479" s="13"/>
      <c r="B479" s="296"/>
      <c r="C479" s="297"/>
      <c r="D479" s="298"/>
      <c r="E479" s="299">
        <f t="shared" si="25"/>
        <v>0</v>
      </c>
      <c r="F479" s="300"/>
      <c r="G479" s="299">
        <f t="shared" si="23"/>
        <v>0</v>
      </c>
      <c r="H479" s="301">
        <v>0</v>
      </c>
      <c r="I479" s="302">
        <v>0</v>
      </c>
      <c r="J479" s="150">
        <f t="shared" si="24"/>
        <v>0</v>
      </c>
    </row>
    <row r="480" spans="1:10" s="6" customFormat="1" ht="32.1" customHeight="1">
      <c r="A480" s="13"/>
      <c r="B480" s="296"/>
      <c r="C480" s="297"/>
      <c r="D480" s="298"/>
      <c r="E480" s="299">
        <f t="shared" si="25"/>
        <v>0</v>
      </c>
      <c r="F480" s="300"/>
      <c r="G480" s="299">
        <f t="shared" si="23"/>
        <v>0</v>
      </c>
      <c r="H480" s="301">
        <v>0</v>
      </c>
      <c r="I480" s="302">
        <v>0</v>
      </c>
      <c r="J480" s="150">
        <f t="shared" si="24"/>
        <v>0</v>
      </c>
    </row>
    <row r="481" spans="1:10" s="6" customFormat="1" ht="32.1" customHeight="1">
      <c r="A481" s="13"/>
      <c r="B481" s="296"/>
      <c r="C481" s="297"/>
      <c r="D481" s="298"/>
      <c r="E481" s="299">
        <f t="shared" si="25"/>
        <v>0</v>
      </c>
      <c r="F481" s="300"/>
      <c r="G481" s="299">
        <f t="shared" si="23"/>
        <v>0</v>
      </c>
      <c r="H481" s="301">
        <v>0</v>
      </c>
      <c r="I481" s="302">
        <v>0</v>
      </c>
      <c r="J481" s="150">
        <f t="shared" si="24"/>
        <v>0</v>
      </c>
    </row>
    <row r="482" spans="1:10" s="6" customFormat="1" ht="32.1" customHeight="1">
      <c r="A482" s="13"/>
      <c r="B482" s="296"/>
      <c r="C482" s="297"/>
      <c r="D482" s="298"/>
      <c r="E482" s="299">
        <f t="shared" si="25"/>
        <v>0</v>
      </c>
      <c r="F482" s="300"/>
      <c r="G482" s="299">
        <f t="shared" si="23"/>
        <v>0</v>
      </c>
      <c r="H482" s="301">
        <v>0</v>
      </c>
      <c r="I482" s="302">
        <v>0</v>
      </c>
      <c r="J482" s="150">
        <f t="shared" si="24"/>
        <v>0</v>
      </c>
    </row>
    <row r="483" spans="1:10" s="6" customFormat="1" ht="32.1" customHeight="1">
      <c r="A483" s="13"/>
      <c r="B483" s="296"/>
      <c r="C483" s="297"/>
      <c r="D483" s="298"/>
      <c r="E483" s="299">
        <f t="shared" si="25"/>
        <v>0</v>
      </c>
      <c r="F483" s="300"/>
      <c r="G483" s="299">
        <f t="shared" si="23"/>
        <v>0</v>
      </c>
      <c r="H483" s="301">
        <v>0</v>
      </c>
      <c r="I483" s="302">
        <v>0</v>
      </c>
      <c r="J483" s="150">
        <f t="shared" si="24"/>
        <v>0</v>
      </c>
    </row>
    <row r="484" spans="1:10" s="6" customFormat="1" ht="32.1" customHeight="1">
      <c r="A484" s="13"/>
      <c r="B484" s="296"/>
      <c r="C484" s="297"/>
      <c r="D484" s="298"/>
      <c r="E484" s="299">
        <f t="shared" si="25"/>
        <v>0</v>
      </c>
      <c r="F484" s="300"/>
      <c r="G484" s="299">
        <f t="shared" si="23"/>
        <v>0</v>
      </c>
      <c r="H484" s="301">
        <v>0</v>
      </c>
      <c r="I484" s="302">
        <v>0</v>
      </c>
      <c r="J484" s="150">
        <f t="shared" si="24"/>
        <v>0</v>
      </c>
    </row>
    <row r="485" spans="1:10" s="6" customFormat="1" ht="32.1" customHeight="1">
      <c r="A485" s="13"/>
      <c r="B485" s="296"/>
      <c r="C485" s="297"/>
      <c r="D485" s="298"/>
      <c r="E485" s="299">
        <f t="shared" si="25"/>
        <v>0</v>
      </c>
      <c r="F485" s="300"/>
      <c r="G485" s="299">
        <f t="shared" si="23"/>
        <v>0</v>
      </c>
      <c r="H485" s="301">
        <v>0</v>
      </c>
      <c r="I485" s="302">
        <v>0</v>
      </c>
      <c r="J485" s="150">
        <f t="shared" si="24"/>
        <v>0</v>
      </c>
    </row>
    <row r="486" spans="1:10" s="6" customFormat="1" ht="32.1" customHeight="1">
      <c r="A486" s="13"/>
      <c r="B486" s="296"/>
      <c r="C486" s="297"/>
      <c r="D486" s="298"/>
      <c r="E486" s="299">
        <f t="shared" si="25"/>
        <v>0</v>
      </c>
      <c r="F486" s="300"/>
      <c r="G486" s="299">
        <f t="shared" si="23"/>
        <v>0</v>
      </c>
      <c r="H486" s="301">
        <v>0</v>
      </c>
      <c r="I486" s="302">
        <v>0</v>
      </c>
      <c r="J486" s="150">
        <f t="shared" si="24"/>
        <v>0</v>
      </c>
    </row>
    <row r="487" spans="1:10" s="6" customFormat="1" ht="32.1" customHeight="1">
      <c r="A487" s="13"/>
      <c r="B487" s="296"/>
      <c r="C487" s="297"/>
      <c r="D487" s="298"/>
      <c r="E487" s="299">
        <f t="shared" si="25"/>
        <v>0</v>
      </c>
      <c r="F487" s="300"/>
      <c r="G487" s="299">
        <f t="shared" si="23"/>
        <v>0</v>
      </c>
      <c r="H487" s="301">
        <v>0</v>
      </c>
      <c r="I487" s="302">
        <v>0</v>
      </c>
      <c r="J487" s="150">
        <f t="shared" si="24"/>
        <v>0</v>
      </c>
    </row>
    <row r="488" spans="1:10" s="6" customFormat="1" ht="32.1" customHeight="1">
      <c r="A488" s="13"/>
      <c r="B488" s="296"/>
      <c r="C488" s="297"/>
      <c r="D488" s="298"/>
      <c r="E488" s="299">
        <f t="shared" si="25"/>
        <v>0</v>
      </c>
      <c r="F488" s="300"/>
      <c r="G488" s="299">
        <f t="shared" si="23"/>
        <v>0</v>
      </c>
      <c r="H488" s="301">
        <v>0</v>
      </c>
      <c r="I488" s="302">
        <v>0</v>
      </c>
      <c r="J488" s="150">
        <f t="shared" si="24"/>
        <v>0</v>
      </c>
    </row>
    <row r="489" spans="1:10" s="6" customFormat="1" ht="32.1" customHeight="1">
      <c r="A489" s="13"/>
      <c r="B489" s="296"/>
      <c r="C489" s="297"/>
      <c r="D489" s="298"/>
      <c r="E489" s="299">
        <f t="shared" si="25"/>
        <v>0</v>
      </c>
      <c r="F489" s="300"/>
      <c r="G489" s="299">
        <f t="shared" si="23"/>
        <v>0</v>
      </c>
      <c r="H489" s="301">
        <v>0</v>
      </c>
      <c r="I489" s="302">
        <v>0</v>
      </c>
      <c r="J489" s="150">
        <f t="shared" si="24"/>
        <v>0</v>
      </c>
    </row>
    <row r="490" spans="1:10" s="6" customFormat="1" ht="32.1" customHeight="1">
      <c r="A490" s="13"/>
      <c r="B490" s="296"/>
      <c r="C490" s="297"/>
      <c r="D490" s="298"/>
      <c r="E490" s="299">
        <f t="shared" si="25"/>
        <v>0</v>
      </c>
      <c r="F490" s="300"/>
      <c r="G490" s="299">
        <f t="shared" si="23"/>
        <v>0</v>
      </c>
      <c r="H490" s="301">
        <v>0</v>
      </c>
      <c r="I490" s="302">
        <v>0</v>
      </c>
      <c r="J490" s="150">
        <f t="shared" si="24"/>
        <v>0</v>
      </c>
    </row>
    <row r="491" spans="1:10" s="6" customFormat="1" ht="32.1" customHeight="1">
      <c r="A491" s="13"/>
      <c r="B491" s="296"/>
      <c r="C491" s="297"/>
      <c r="D491" s="298"/>
      <c r="E491" s="299">
        <f t="shared" si="25"/>
        <v>0</v>
      </c>
      <c r="F491" s="300"/>
      <c r="G491" s="299">
        <f t="shared" si="23"/>
        <v>0</v>
      </c>
      <c r="H491" s="301">
        <v>0</v>
      </c>
      <c r="I491" s="302">
        <v>0</v>
      </c>
      <c r="J491" s="150">
        <f t="shared" si="24"/>
        <v>0</v>
      </c>
    </row>
    <row r="492" spans="1:10" s="6" customFormat="1" ht="32.1" customHeight="1">
      <c r="A492" s="13"/>
      <c r="B492" s="296"/>
      <c r="C492" s="297"/>
      <c r="D492" s="298"/>
      <c r="E492" s="299">
        <f t="shared" si="25"/>
        <v>0</v>
      </c>
      <c r="F492" s="300"/>
      <c r="G492" s="299">
        <f t="shared" si="23"/>
        <v>0</v>
      </c>
      <c r="H492" s="301">
        <v>0</v>
      </c>
      <c r="I492" s="302">
        <v>0</v>
      </c>
      <c r="J492" s="150">
        <f t="shared" si="24"/>
        <v>0</v>
      </c>
    </row>
    <row r="493" spans="1:10" s="6" customFormat="1" ht="32.1" customHeight="1">
      <c r="A493" s="13"/>
      <c r="B493" s="296"/>
      <c r="C493" s="297"/>
      <c r="D493" s="298"/>
      <c r="E493" s="299">
        <f t="shared" si="25"/>
        <v>0</v>
      </c>
      <c r="F493" s="300"/>
      <c r="G493" s="299">
        <f t="shared" si="23"/>
        <v>0</v>
      </c>
      <c r="H493" s="301">
        <v>0</v>
      </c>
      <c r="I493" s="302">
        <v>0</v>
      </c>
      <c r="J493" s="150">
        <f t="shared" si="24"/>
        <v>0</v>
      </c>
    </row>
    <row r="494" spans="1:10" s="6" customFormat="1" ht="32.1" customHeight="1">
      <c r="A494" s="13"/>
      <c r="B494" s="296"/>
      <c r="C494" s="297"/>
      <c r="D494" s="298"/>
      <c r="E494" s="299">
        <f t="shared" si="25"/>
        <v>0</v>
      </c>
      <c r="F494" s="300"/>
      <c r="G494" s="299">
        <f t="shared" si="23"/>
        <v>0</v>
      </c>
      <c r="H494" s="301">
        <v>0</v>
      </c>
      <c r="I494" s="302">
        <v>0</v>
      </c>
      <c r="J494" s="150">
        <f t="shared" si="24"/>
        <v>0</v>
      </c>
    </row>
    <row r="495" spans="1:10" s="6" customFormat="1" ht="32.1" customHeight="1">
      <c r="A495" s="13"/>
      <c r="B495" s="296"/>
      <c r="C495" s="297"/>
      <c r="D495" s="298"/>
      <c r="E495" s="299">
        <f t="shared" si="25"/>
        <v>0</v>
      </c>
      <c r="F495" s="300"/>
      <c r="G495" s="299">
        <f t="shared" si="23"/>
        <v>0</v>
      </c>
      <c r="H495" s="301">
        <v>0</v>
      </c>
      <c r="I495" s="302">
        <v>0</v>
      </c>
      <c r="J495" s="150">
        <f t="shared" si="24"/>
        <v>0</v>
      </c>
    </row>
    <row r="496" spans="1:10" s="6" customFormat="1" ht="32.1" customHeight="1">
      <c r="A496" s="13"/>
      <c r="B496" s="296"/>
      <c r="C496" s="297"/>
      <c r="D496" s="298"/>
      <c r="E496" s="299">
        <f t="shared" si="25"/>
        <v>0</v>
      </c>
      <c r="F496" s="300"/>
      <c r="G496" s="299">
        <f t="shared" si="23"/>
        <v>0</v>
      </c>
      <c r="H496" s="301">
        <v>0</v>
      </c>
      <c r="I496" s="302">
        <v>0</v>
      </c>
      <c r="J496" s="150">
        <f t="shared" si="24"/>
        <v>0</v>
      </c>
    </row>
    <row r="497" spans="1:10" s="6" customFormat="1" ht="32.1" customHeight="1">
      <c r="A497" s="13"/>
      <c r="B497" s="296"/>
      <c r="C497" s="297"/>
      <c r="D497" s="298"/>
      <c r="E497" s="299">
        <f t="shared" si="25"/>
        <v>0</v>
      </c>
      <c r="F497" s="300"/>
      <c r="G497" s="299">
        <f t="shared" si="23"/>
        <v>0</v>
      </c>
      <c r="H497" s="301">
        <v>0</v>
      </c>
      <c r="I497" s="302">
        <v>0</v>
      </c>
      <c r="J497" s="150">
        <f t="shared" si="24"/>
        <v>0</v>
      </c>
    </row>
    <row r="498" spans="1:10" s="6" customFormat="1" ht="32.1" customHeight="1">
      <c r="A498" s="13"/>
      <c r="B498" s="296"/>
      <c r="C498" s="297"/>
      <c r="D498" s="298"/>
      <c r="E498" s="299">
        <f t="shared" si="25"/>
        <v>0</v>
      </c>
      <c r="F498" s="300"/>
      <c r="G498" s="299">
        <f t="shared" si="23"/>
        <v>0</v>
      </c>
      <c r="H498" s="301">
        <v>0</v>
      </c>
      <c r="I498" s="302">
        <v>0</v>
      </c>
      <c r="J498" s="150">
        <f t="shared" si="24"/>
        <v>0</v>
      </c>
    </row>
    <row r="499" spans="1:10" s="6" customFormat="1" ht="32.1" customHeight="1">
      <c r="A499" s="13"/>
      <c r="B499" s="296"/>
      <c r="C499" s="297"/>
      <c r="D499" s="298"/>
      <c r="E499" s="299">
        <f t="shared" si="25"/>
        <v>0</v>
      </c>
      <c r="F499" s="300"/>
      <c r="G499" s="299">
        <f t="shared" si="23"/>
        <v>0</v>
      </c>
      <c r="H499" s="301">
        <v>0</v>
      </c>
      <c r="I499" s="302">
        <v>0</v>
      </c>
      <c r="J499" s="150">
        <f t="shared" si="24"/>
        <v>0</v>
      </c>
    </row>
    <row r="500" spans="1:10" s="6" customFormat="1" ht="32.1" customHeight="1">
      <c r="A500" s="13"/>
      <c r="B500" s="296"/>
      <c r="C500" s="297"/>
      <c r="D500" s="298"/>
      <c r="E500" s="299">
        <f t="shared" si="25"/>
        <v>0</v>
      </c>
      <c r="F500" s="300"/>
      <c r="G500" s="299">
        <f t="shared" si="23"/>
        <v>0</v>
      </c>
      <c r="H500" s="301">
        <v>0</v>
      </c>
      <c r="I500" s="302">
        <v>0</v>
      </c>
      <c r="J500" s="150">
        <f t="shared" si="24"/>
        <v>0</v>
      </c>
    </row>
    <row r="501" spans="1:10" s="6" customFormat="1" ht="32.1" customHeight="1">
      <c r="A501" s="13"/>
      <c r="B501" s="296"/>
      <c r="C501" s="297"/>
      <c r="D501" s="298"/>
      <c r="E501" s="299">
        <f t="shared" si="25"/>
        <v>0</v>
      </c>
      <c r="F501" s="300"/>
      <c r="G501" s="299">
        <f t="shared" si="23"/>
        <v>0</v>
      </c>
      <c r="H501" s="301">
        <v>0</v>
      </c>
      <c r="I501" s="302">
        <v>0</v>
      </c>
      <c r="J501" s="150">
        <f t="shared" si="24"/>
        <v>0</v>
      </c>
    </row>
    <row r="502" spans="1:10" s="6" customFormat="1" ht="32.1" customHeight="1">
      <c r="A502" s="13"/>
      <c r="B502" s="296"/>
      <c r="C502" s="297"/>
      <c r="D502" s="298"/>
      <c r="E502" s="299">
        <f t="shared" si="25"/>
        <v>0</v>
      </c>
      <c r="F502" s="300"/>
      <c r="G502" s="299">
        <f t="shared" si="23"/>
        <v>0</v>
      </c>
      <c r="H502" s="301">
        <v>0</v>
      </c>
      <c r="I502" s="302">
        <v>0</v>
      </c>
      <c r="J502" s="150">
        <f t="shared" si="24"/>
        <v>0</v>
      </c>
    </row>
    <row r="503" spans="1:10" s="6" customFormat="1" ht="32.1" customHeight="1">
      <c r="A503" s="13"/>
      <c r="B503" s="296"/>
      <c r="C503" s="297"/>
      <c r="D503" s="298"/>
      <c r="E503" s="299">
        <f t="shared" si="25"/>
        <v>0</v>
      </c>
      <c r="F503" s="300"/>
      <c r="G503" s="299">
        <f t="shared" si="23"/>
        <v>0</v>
      </c>
      <c r="H503" s="301">
        <v>0</v>
      </c>
      <c r="I503" s="302">
        <v>0</v>
      </c>
      <c r="J503" s="150">
        <f t="shared" si="24"/>
        <v>0</v>
      </c>
    </row>
    <row r="504" spans="1:10" s="6" customFormat="1" ht="32.1" customHeight="1">
      <c r="A504" s="13"/>
      <c r="B504" s="296"/>
      <c r="C504" s="297"/>
      <c r="D504" s="298"/>
      <c r="E504" s="299">
        <f t="shared" si="25"/>
        <v>0</v>
      </c>
      <c r="F504" s="300"/>
      <c r="G504" s="299">
        <f t="shared" si="23"/>
        <v>0</v>
      </c>
      <c r="H504" s="301">
        <v>0</v>
      </c>
      <c r="I504" s="302">
        <v>0</v>
      </c>
      <c r="J504" s="150">
        <f t="shared" si="24"/>
        <v>0</v>
      </c>
    </row>
    <row r="505" spans="1:10" s="6" customFormat="1" ht="32.1" customHeight="1">
      <c r="A505" s="13"/>
      <c r="B505" s="296"/>
      <c r="C505" s="297"/>
      <c r="D505" s="298"/>
      <c r="E505" s="299">
        <f t="shared" si="25"/>
        <v>0</v>
      </c>
      <c r="F505" s="300"/>
      <c r="G505" s="299">
        <f t="shared" si="23"/>
        <v>0</v>
      </c>
      <c r="H505" s="301">
        <v>0</v>
      </c>
      <c r="I505" s="302">
        <v>0</v>
      </c>
      <c r="J505" s="150">
        <f t="shared" si="24"/>
        <v>0</v>
      </c>
    </row>
    <row r="506" spans="1:10" s="6" customFormat="1" ht="32.1" customHeight="1">
      <c r="A506" s="13"/>
      <c r="B506" s="296"/>
      <c r="C506" s="297"/>
      <c r="D506" s="298"/>
      <c r="E506" s="299">
        <f t="shared" si="25"/>
        <v>0</v>
      </c>
      <c r="F506" s="300"/>
      <c r="G506" s="299">
        <f t="shared" si="23"/>
        <v>0</v>
      </c>
      <c r="H506" s="301">
        <v>0</v>
      </c>
      <c r="I506" s="302">
        <v>0</v>
      </c>
      <c r="J506" s="150">
        <f t="shared" si="24"/>
        <v>0</v>
      </c>
    </row>
    <row r="507" spans="1:10" s="6" customFormat="1" ht="32.1" customHeight="1">
      <c r="A507" s="13"/>
      <c r="B507" s="296"/>
      <c r="C507" s="297"/>
      <c r="D507" s="298"/>
      <c r="E507" s="299">
        <f t="shared" si="25"/>
        <v>0</v>
      </c>
      <c r="F507" s="300"/>
      <c r="G507" s="299">
        <f t="shared" si="23"/>
        <v>0</v>
      </c>
      <c r="H507" s="301">
        <v>0</v>
      </c>
      <c r="I507" s="302">
        <v>0</v>
      </c>
      <c r="J507" s="150">
        <f t="shared" si="24"/>
        <v>0</v>
      </c>
    </row>
    <row r="508" spans="1:10" s="6" customFormat="1" ht="32.1" customHeight="1">
      <c r="A508" s="13"/>
      <c r="B508" s="296"/>
      <c r="C508" s="297"/>
      <c r="D508" s="298"/>
      <c r="E508" s="299">
        <f t="shared" si="25"/>
        <v>0</v>
      </c>
      <c r="F508" s="300"/>
      <c r="G508" s="299">
        <f t="shared" si="23"/>
        <v>0</v>
      </c>
      <c r="H508" s="301">
        <v>0</v>
      </c>
      <c r="I508" s="302">
        <v>0</v>
      </c>
      <c r="J508" s="150">
        <f t="shared" si="24"/>
        <v>0</v>
      </c>
    </row>
    <row r="509" spans="1:10" s="6" customFormat="1" ht="32.1" customHeight="1">
      <c r="A509" s="13"/>
      <c r="B509" s="296"/>
      <c r="C509" s="297"/>
      <c r="D509" s="298"/>
      <c r="E509" s="299">
        <f t="shared" si="25"/>
        <v>0</v>
      </c>
      <c r="F509" s="300"/>
      <c r="G509" s="299">
        <f t="shared" si="23"/>
        <v>0</v>
      </c>
      <c r="H509" s="301">
        <v>0</v>
      </c>
      <c r="I509" s="302">
        <v>0</v>
      </c>
      <c r="J509" s="150">
        <f t="shared" si="24"/>
        <v>0</v>
      </c>
    </row>
    <row r="510" spans="1:10" s="6" customFormat="1" ht="32.1" customHeight="1">
      <c r="A510" s="13"/>
      <c r="B510" s="296"/>
      <c r="C510" s="297"/>
      <c r="D510" s="298"/>
      <c r="E510" s="299">
        <f t="shared" si="25"/>
        <v>0</v>
      </c>
      <c r="F510" s="300"/>
      <c r="G510" s="299">
        <f t="shared" si="23"/>
        <v>0</v>
      </c>
      <c r="H510" s="301">
        <v>0</v>
      </c>
      <c r="I510" s="302">
        <v>0</v>
      </c>
      <c r="J510" s="150">
        <f t="shared" si="24"/>
        <v>0</v>
      </c>
    </row>
    <row r="511" spans="1:10" s="6" customFormat="1" ht="32.1" customHeight="1">
      <c r="A511" s="13"/>
      <c r="B511" s="296"/>
      <c r="C511" s="297"/>
      <c r="D511" s="298"/>
      <c r="E511" s="299">
        <f t="shared" si="25"/>
        <v>0</v>
      </c>
      <c r="F511" s="300"/>
      <c r="G511" s="299">
        <f t="shared" si="23"/>
        <v>0</v>
      </c>
      <c r="H511" s="301">
        <v>0</v>
      </c>
      <c r="I511" s="302">
        <v>0</v>
      </c>
      <c r="J511" s="150">
        <f t="shared" si="24"/>
        <v>0</v>
      </c>
    </row>
    <row r="512" spans="1:10" s="6" customFormat="1" ht="32.1" customHeight="1">
      <c r="A512" s="13"/>
      <c r="B512" s="296"/>
      <c r="C512" s="297"/>
      <c r="D512" s="298"/>
      <c r="E512" s="299">
        <f t="shared" si="25"/>
        <v>0</v>
      </c>
      <c r="F512" s="300"/>
      <c r="G512" s="299">
        <f t="shared" si="23"/>
        <v>0</v>
      </c>
      <c r="H512" s="301">
        <v>0</v>
      </c>
      <c r="I512" s="302">
        <v>0</v>
      </c>
      <c r="J512" s="150">
        <f t="shared" si="24"/>
        <v>0</v>
      </c>
    </row>
    <row r="513" spans="1:10" s="6" customFormat="1" ht="32.1" customHeight="1">
      <c r="A513" s="13"/>
      <c r="B513" s="296"/>
      <c r="C513" s="297"/>
      <c r="D513" s="298"/>
      <c r="E513" s="299">
        <f t="shared" si="25"/>
        <v>0</v>
      </c>
      <c r="F513" s="300"/>
      <c r="G513" s="299">
        <f t="shared" si="23"/>
        <v>0</v>
      </c>
      <c r="H513" s="301">
        <v>0</v>
      </c>
      <c r="I513" s="302">
        <v>0</v>
      </c>
      <c r="J513" s="150">
        <f t="shared" si="24"/>
        <v>0</v>
      </c>
    </row>
    <row r="514" spans="1:10" s="6" customFormat="1" ht="32.1" customHeight="1">
      <c r="A514" s="13"/>
      <c r="B514" s="296"/>
      <c r="C514" s="297"/>
      <c r="D514" s="298"/>
      <c r="E514" s="299">
        <f t="shared" si="25"/>
        <v>0</v>
      </c>
      <c r="F514" s="300"/>
      <c r="G514" s="299">
        <f t="shared" si="23"/>
        <v>0</v>
      </c>
      <c r="H514" s="301">
        <v>0</v>
      </c>
      <c r="I514" s="302">
        <v>0</v>
      </c>
      <c r="J514" s="150">
        <f t="shared" si="24"/>
        <v>0</v>
      </c>
    </row>
    <row r="515" spans="1:10" s="6" customFormat="1" ht="32.1" customHeight="1">
      <c r="A515" s="13"/>
      <c r="B515" s="296"/>
      <c r="C515" s="297"/>
      <c r="D515" s="298"/>
      <c r="E515" s="299">
        <f t="shared" si="25"/>
        <v>0</v>
      </c>
      <c r="F515" s="300"/>
      <c r="G515" s="299">
        <f t="shared" si="23"/>
        <v>0</v>
      </c>
      <c r="H515" s="301">
        <v>0</v>
      </c>
      <c r="I515" s="302">
        <v>0</v>
      </c>
      <c r="J515" s="150">
        <f t="shared" si="24"/>
        <v>0</v>
      </c>
    </row>
    <row r="516" spans="1:10" s="6" customFormat="1" ht="32.1" customHeight="1">
      <c r="A516" s="13"/>
      <c r="B516" s="296"/>
      <c r="C516" s="297"/>
      <c r="D516" s="298"/>
      <c r="E516" s="299">
        <f t="shared" si="25"/>
        <v>0</v>
      </c>
      <c r="F516" s="300"/>
      <c r="G516" s="299">
        <f t="shared" si="23"/>
        <v>0</v>
      </c>
      <c r="H516" s="301">
        <v>0</v>
      </c>
      <c r="I516" s="302">
        <v>0</v>
      </c>
      <c r="J516" s="150">
        <f t="shared" si="24"/>
        <v>0</v>
      </c>
    </row>
    <row r="517" spans="1:10" s="6" customFormat="1" ht="32.1" customHeight="1">
      <c r="A517" s="13"/>
      <c r="B517" s="296"/>
      <c r="C517" s="297"/>
      <c r="D517" s="298"/>
      <c r="E517" s="299">
        <f t="shared" si="25"/>
        <v>0</v>
      </c>
      <c r="F517" s="300"/>
      <c r="G517" s="299">
        <f t="shared" si="23"/>
        <v>0</v>
      </c>
      <c r="H517" s="301">
        <v>0</v>
      </c>
      <c r="I517" s="302">
        <v>0</v>
      </c>
      <c r="J517" s="150">
        <f t="shared" si="24"/>
        <v>0</v>
      </c>
    </row>
    <row r="518" spans="1:10" s="6" customFormat="1" ht="32.1" customHeight="1">
      <c r="A518" s="13"/>
      <c r="B518" s="296"/>
      <c r="C518" s="297"/>
      <c r="D518" s="298"/>
      <c r="E518" s="299">
        <f t="shared" si="25"/>
        <v>0</v>
      </c>
      <c r="F518" s="300"/>
      <c r="G518" s="299">
        <f t="shared" si="23"/>
        <v>0</v>
      </c>
      <c r="H518" s="301">
        <v>0</v>
      </c>
      <c r="I518" s="302">
        <v>0</v>
      </c>
      <c r="J518" s="150">
        <f t="shared" si="24"/>
        <v>0</v>
      </c>
    </row>
    <row r="519" spans="1:10" s="6" customFormat="1" ht="32.1" customHeight="1">
      <c r="A519" s="13"/>
      <c r="B519" s="296"/>
      <c r="C519" s="297"/>
      <c r="D519" s="298"/>
      <c r="E519" s="299">
        <f t="shared" si="25"/>
        <v>0</v>
      </c>
      <c r="F519" s="300"/>
      <c r="G519" s="299">
        <f t="shared" si="23"/>
        <v>0</v>
      </c>
      <c r="H519" s="301">
        <v>0</v>
      </c>
      <c r="I519" s="302">
        <v>0</v>
      </c>
      <c r="J519" s="150">
        <f t="shared" si="24"/>
        <v>0</v>
      </c>
    </row>
    <row r="520" spans="1:10" s="6" customFormat="1" ht="32.1" customHeight="1">
      <c r="A520" s="13"/>
      <c r="B520" s="296"/>
      <c r="C520" s="297"/>
      <c r="D520" s="298"/>
      <c r="E520" s="299">
        <f t="shared" si="25"/>
        <v>0</v>
      </c>
      <c r="F520" s="300"/>
      <c r="G520" s="299">
        <f t="shared" si="23"/>
        <v>0</v>
      </c>
      <c r="H520" s="301">
        <v>0</v>
      </c>
      <c r="I520" s="302">
        <v>0</v>
      </c>
      <c r="J520" s="150">
        <f t="shared" si="24"/>
        <v>0</v>
      </c>
    </row>
    <row r="521" spans="1:10" s="6" customFormat="1" ht="32.1" customHeight="1">
      <c r="A521" s="13"/>
      <c r="B521" s="296"/>
      <c r="C521" s="297"/>
      <c r="D521" s="298"/>
      <c r="E521" s="299">
        <f t="shared" si="25"/>
        <v>0</v>
      </c>
      <c r="F521" s="300"/>
      <c r="G521" s="299">
        <f t="shared" si="23"/>
        <v>0</v>
      </c>
      <c r="H521" s="301">
        <v>0</v>
      </c>
      <c r="I521" s="302">
        <v>0</v>
      </c>
      <c r="J521" s="150">
        <f t="shared" si="24"/>
        <v>0</v>
      </c>
    </row>
    <row r="522" spans="1:10" s="6" customFormat="1" ht="32.1" customHeight="1">
      <c r="A522" s="13"/>
      <c r="B522" s="296"/>
      <c r="C522" s="297"/>
      <c r="D522" s="298"/>
      <c r="E522" s="299">
        <f t="shared" si="25"/>
        <v>0</v>
      </c>
      <c r="F522" s="300"/>
      <c r="G522" s="299">
        <f t="shared" si="23"/>
        <v>0</v>
      </c>
      <c r="H522" s="301">
        <v>0</v>
      </c>
      <c r="I522" s="302">
        <v>0</v>
      </c>
      <c r="J522" s="150">
        <f t="shared" si="24"/>
        <v>0</v>
      </c>
    </row>
    <row r="523" spans="1:10" s="6" customFormat="1" ht="32.1" customHeight="1">
      <c r="A523" s="13"/>
      <c r="B523" s="296"/>
      <c r="C523" s="297"/>
      <c r="D523" s="298"/>
      <c r="E523" s="299">
        <f t="shared" si="25"/>
        <v>0</v>
      </c>
      <c r="F523" s="300"/>
      <c r="G523" s="299">
        <f t="shared" si="23"/>
        <v>0</v>
      </c>
      <c r="H523" s="301">
        <v>0</v>
      </c>
      <c r="I523" s="302">
        <v>0</v>
      </c>
      <c r="J523" s="150">
        <f t="shared" si="24"/>
        <v>0</v>
      </c>
    </row>
    <row r="524" spans="1:10" s="6" customFormat="1" ht="32.1" customHeight="1">
      <c r="A524" s="13"/>
      <c r="B524" s="296"/>
      <c r="C524" s="297"/>
      <c r="D524" s="298"/>
      <c r="E524" s="299">
        <f t="shared" si="25"/>
        <v>0</v>
      </c>
      <c r="F524" s="300"/>
      <c r="G524" s="299">
        <f t="shared" si="23"/>
        <v>0</v>
      </c>
      <c r="H524" s="301">
        <v>0</v>
      </c>
      <c r="I524" s="302">
        <v>0</v>
      </c>
      <c r="J524" s="150">
        <f t="shared" si="24"/>
        <v>0</v>
      </c>
    </row>
    <row r="525" spans="1:10" s="6" customFormat="1" ht="32.1" customHeight="1">
      <c r="A525" s="13"/>
      <c r="B525" s="296"/>
      <c r="C525" s="297"/>
      <c r="D525" s="298"/>
      <c r="E525" s="299">
        <f t="shared" si="25"/>
        <v>0</v>
      </c>
      <c r="F525" s="300"/>
      <c r="G525" s="299">
        <f t="shared" si="23"/>
        <v>0</v>
      </c>
      <c r="H525" s="301">
        <v>0</v>
      </c>
      <c r="I525" s="302">
        <v>0</v>
      </c>
      <c r="J525" s="150">
        <f t="shared" si="24"/>
        <v>0</v>
      </c>
    </row>
    <row r="526" spans="1:10" s="6" customFormat="1" ht="32.1" customHeight="1">
      <c r="A526" s="13"/>
      <c r="B526" s="296"/>
      <c r="C526" s="297"/>
      <c r="D526" s="298"/>
      <c r="E526" s="299">
        <f t="shared" si="25"/>
        <v>0</v>
      </c>
      <c r="F526" s="300"/>
      <c r="G526" s="299">
        <f t="shared" si="23"/>
        <v>0</v>
      </c>
      <c r="H526" s="301">
        <v>0</v>
      </c>
      <c r="I526" s="302">
        <v>0</v>
      </c>
      <c r="J526" s="150">
        <f t="shared" si="24"/>
        <v>0</v>
      </c>
    </row>
    <row r="527" spans="1:10" s="6" customFormat="1" ht="32.1" customHeight="1">
      <c r="A527" s="13"/>
      <c r="B527" s="296"/>
      <c r="C527" s="297"/>
      <c r="D527" s="298"/>
      <c r="E527" s="299">
        <f t="shared" si="25"/>
        <v>0</v>
      </c>
      <c r="F527" s="300"/>
      <c r="G527" s="299">
        <f t="shared" si="23"/>
        <v>0</v>
      </c>
      <c r="H527" s="301">
        <v>0</v>
      </c>
      <c r="I527" s="302">
        <v>0</v>
      </c>
      <c r="J527" s="150">
        <f t="shared" si="24"/>
        <v>0</v>
      </c>
    </row>
    <row r="528" spans="1:10" s="6" customFormat="1" ht="32.1" customHeight="1">
      <c r="A528" s="13"/>
      <c r="B528" s="296"/>
      <c r="C528" s="297"/>
      <c r="D528" s="298"/>
      <c r="E528" s="299">
        <f t="shared" si="25"/>
        <v>0</v>
      </c>
      <c r="F528" s="300"/>
      <c r="G528" s="299">
        <f t="shared" si="23"/>
        <v>0</v>
      </c>
      <c r="H528" s="301">
        <v>0</v>
      </c>
      <c r="I528" s="302">
        <v>0</v>
      </c>
      <c r="J528" s="150">
        <f t="shared" si="24"/>
        <v>0</v>
      </c>
    </row>
    <row r="529" spans="1:10" s="6" customFormat="1" ht="32.1" customHeight="1">
      <c r="A529" s="13"/>
      <c r="B529" s="296"/>
      <c r="C529" s="297"/>
      <c r="D529" s="298"/>
      <c r="E529" s="299">
        <f t="shared" si="25"/>
        <v>0</v>
      </c>
      <c r="F529" s="300"/>
      <c r="G529" s="299">
        <f t="shared" ref="G529:G592" si="26">E529*F529</f>
        <v>0</v>
      </c>
      <c r="H529" s="301">
        <v>0</v>
      </c>
      <c r="I529" s="302">
        <v>0</v>
      </c>
      <c r="J529" s="150">
        <f t="shared" ref="J529:J592" si="27">E529*(1-H529)*F529*(1-I529)</f>
        <v>0</v>
      </c>
    </row>
    <row r="530" spans="1:10" s="6" customFormat="1" ht="32.1" customHeight="1">
      <c r="A530" s="13"/>
      <c r="B530" s="296"/>
      <c r="C530" s="297"/>
      <c r="D530" s="298"/>
      <c r="E530" s="299">
        <f t="shared" si="25"/>
        <v>0</v>
      </c>
      <c r="F530" s="300"/>
      <c r="G530" s="299">
        <f t="shared" si="26"/>
        <v>0</v>
      </c>
      <c r="H530" s="301">
        <v>0</v>
      </c>
      <c r="I530" s="302">
        <v>0</v>
      </c>
      <c r="J530" s="150">
        <f t="shared" si="27"/>
        <v>0</v>
      </c>
    </row>
    <row r="531" spans="1:10" s="6" customFormat="1" ht="32.1" customHeight="1">
      <c r="A531" s="13"/>
      <c r="B531" s="296"/>
      <c r="C531" s="297"/>
      <c r="D531" s="298"/>
      <c r="E531" s="299">
        <f t="shared" si="25"/>
        <v>0</v>
      </c>
      <c r="F531" s="300"/>
      <c r="G531" s="299">
        <f t="shared" si="26"/>
        <v>0</v>
      </c>
      <c r="H531" s="301">
        <v>0</v>
      </c>
      <c r="I531" s="302">
        <v>0</v>
      </c>
      <c r="J531" s="150">
        <f t="shared" si="27"/>
        <v>0</v>
      </c>
    </row>
    <row r="532" spans="1:10" s="6" customFormat="1" ht="32.1" customHeight="1">
      <c r="A532" s="13"/>
      <c r="B532" s="296"/>
      <c r="C532" s="297"/>
      <c r="D532" s="298"/>
      <c r="E532" s="299">
        <f t="shared" si="25"/>
        <v>0</v>
      </c>
      <c r="F532" s="300"/>
      <c r="G532" s="299">
        <f t="shared" si="26"/>
        <v>0</v>
      </c>
      <c r="H532" s="301">
        <v>0</v>
      </c>
      <c r="I532" s="302">
        <v>0</v>
      </c>
      <c r="J532" s="150">
        <f t="shared" si="27"/>
        <v>0</v>
      </c>
    </row>
    <row r="533" spans="1:10" s="6" customFormat="1" ht="32.1" customHeight="1">
      <c r="A533" s="13"/>
      <c r="B533" s="296"/>
      <c r="C533" s="297"/>
      <c r="D533" s="298"/>
      <c r="E533" s="299">
        <f t="shared" si="25"/>
        <v>0</v>
      </c>
      <c r="F533" s="300"/>
      <c r="G533" s="299">
        <f t="shared" si="26"/>
        <v>0</v>
      </c>
      <c r="H533" s="301">
        <v>0</v>
      </c>
      <c r="I533" s="302">
        <v>0</v>
      </c>
      <c r="J533" s="150">
        <f t="shared" si="27"/>
        <v>0</v>
      </c>
    </row>
    <row r="534" spans="1:10" s="6" customFormat="1" ht="32.1" customHeight="1">
      <c r="A534" s="13"/>
      <c r="B534" s="296"/>
      <c r="C534" s="297"/>
      <c r="D534" s="298"/>
      <c r="E534" s="299">
        <f t="shared" si="25"/>
        <v>0</v>
      </c>
      <c r="F534" s="300"/>
      <c r="G534" s="299">
        <f t="shared" si="26"/>
        <v>0</v>
      </c>
      <c r="H534" s="301">
        <v>0</v>
      </c>
      <c r="I534" s="302">
        <v>0</v>
      </c>
      <c r="J534" s="150">
        <f t="shared" si="27"/>
        <v>0</v>
      </c>
    </row>
    <row r="535" spans="1:10" s="6" customFormat="1" ht="32.1" customHeight="1">
      <c r="A535" s="13"/>
      <c r="B535" s="296"/>
      <c r="C535" s="297"/>
      <c r="D535" s="298"/>
      <c r="E535" s="299">
        <f t="shared" si="25"/>
        <v>0</v>
      </c>
      <c r="F535" s="300"/>
      <c r="G535" s="299">
        <f t="shared" si="26"/>
        <v>0</v>
      </c>
      <c r="H535" s="301">
        <v>0</v>
      </c>
      <c r="I535" s="302">
        <v>0</v>
      </c>
      <c r="J535" s="150">
        <f t="shared" si="27"/>
        <v>0</v>
      </c>
    </row>
    <row r="536" spans="1:10" s="6" customFormat="1" ht="32.1" customHeight="1">
      <c r="A536" s="13"/>
      <c r="B536" s="296"/>
      <c r="C536" s="297"/>
      <c r="D536" s="298"/>
      <c r="E536" s="299">
        <f t="shared" si="25"/>
        <v>0</v>
      </c>
      <c r="F536" s="300"/>
      <c r="G536" s="299">
        <f t="shared" si="26"/>
        <v>0</v>
      </c>
      <c r="H536" s="301">
        <v>0</v>
      </c>
      <c r="I536" s="302">
        <v>0</v>
      </c>
      <c r="J536" s="150">
        <f t="shared" si="27"/>
        <v>0</v>
      </c>
    </row>
    <row r="537" spans="1:10" s="6" customFormat="1" ht="32.1" customHeight="1">
      <c r="A537" s="13"/>
      <c r="B537" s="296"/>
      <c r="C537" s="297"/>
      <c r="D537" s="298"/>
      <c r="E537" s="299">
        <f t="shared" si="25"/>
        <v>0</v>
      </c>
      <c r="F537" s="300"/>
      <c r="G537" s="299">
        <f t="shared" si="26"/>
        <v>0</v>
      </c>
      <c r="H537" s="301">
        <v>0</v>
      </c>
      <c r="I537" s="302">
        <v>0</v>
      </c>
      <c r="J537" s="150">
        <f t="shared" si="27"/>
        <v>0</v>
      </c>
    </row>
    <row r="538" spans="1:10" s="6" customFormat="1" ht="32.1" customHeight="1">
      <c r="A538" s="13"/>
      <c r="B538" s="296"/>
      <c r="C538" s="297"/>
      <c r="D538" s="298"/>
      <c r="E538" s="299">
        <f t="shared" si="25"/>
        <v>0</v>
      </c>
      <c r="F538" s="300"/>
      <c r="G538" s="299">
        <f t="shared" si="26"/>
        <v>0</v>
      </c>
      <c r="H538" s="301">
        <v>0</v>
      </c>
      <c r="I538" s="302">
        <v>0</v>
      </c>
      <c r="J538" s="150">
        <f t="shared" si="27"/>
        <v>0</v>
      </c>
    </row>
    <row r="539" spans="1:10" s="6" customFormat="1" ht="32.1" customHeight="1">
      <c r="A539" s="13"/>
      <c r="B539" s="296"/>
      <c r="C539" s="297"/>
      <c r="D539" s="298"/>
      <c r="E539" s="299">
        <f t="shared" si="25"/>
        <v>0</v>
      </c>
      <c r="F539" s="300"/>
      <c r="G539" s="299">
        <f t="shared" si="26"/>
        <v>0</v>
      </c>
      <c r="H539" s="301">
        <v>0</v>
      </c>
      <c r="I539" s="302">
        <v>0</v>
      </c>
      <c r="J539" s="150">
        <f t="shared" si="27"/>
        <v>0</v>
      </c>
    </row>
    <row r="540" spans="1:10" s="6" customFormat="1" ht="32.1" customHeight="1">
      <c r="A540" s="13"/>
      <c r="B540" s="296"/>
      <c r="C540" s="297"/>
      <c r="D540" s="298"/>
      <c r="E540" s="299">
        <f t="shared" si="25"/>
        <v>0</v>
      </c>
      <c r="F540" s="300"/>
      <c r="G540" s="299">
        <f t="shared" si="26"/>
        <v>0</v>
      </c>
      <c r="H540" s="301">
        <v>0</v>
      </c>
      <c r="I540" s="302">
        <v>0</v>
      </c>
      <c r="J540" s="150">
        <f t="shared" si="27"/>
        <v>0</v>
      </c>
    </row>
    <row r="541" spans="1:10" s="6" customFormat="1" ht="32.1" customHeight="1">
      <c r="A541" s="13"/>
      <c r="B541" s="296"/>
      <c r="C541" s="297"/>
      <c r="D541" s="298"/>
      <c r="E541" s="299">
        <f t="shared" si="25"/>
        <v>0</v>
      </c>
      <c r="F541" s="300"/>
      <c r="G541" s="299">
        <f t="shared" si="26"/>
        <v>0</v>
      </c>
      <c r="H541" s="301">
        <v>0</v>
      </c>
      <c r="I541" s="302">
        <v>0</v>
      </c>
      <c r="J541" s="150">
        <f t="shared" si="27"/>
        <v>0</v>
      </c>
    </row>
    <row r="542" spans="1:10" s="6" customFormat="1" ht="32.1" customHeight="1">
      <c r="A542" s="13"/>
      <c r="B542" s="296"/>
      <c r="C542" s="297"/>
      <c r="D542" s="298"/>
      <c r="E542" s="299">
        <f t="shared" ref="E542:E605" si="28">C542*D542/10</f>
        <v>0</v>
      </c>
      <c r="F542" s="300"/>
      <c r="G542" s="299">
        <f t="shared" si="26"/>
        <v>0</v>
      </c>
      <c r="H542" s="301">
        <v>0</v>
      </c>
      <c r="I542" s="302">
        <v>0</v>
      </c>
      <c r="J542" s="150">
        <f t="shared" si="27"/>
        <v>0</v>
      </c>
    </row>
    <row r="543" spans="1:10" s="6" customFormat="1" ht="32.1" customHeight="1">
      <c r="A543" s="13"/>
      <c r="B543" s="296"/>
      <c r="C543" s="297"/>
      <c r="D543" s="298"/>
      <c r="E543" s="299">
        <f t="shared" si="28"/>
        <v>0</v>
      </c>
      <c r="F543" s="300"/>
      <c r="G543" s="299">
        <f t="shared" si="26"/>
        <v>0</v>
      </c>
      <c r="H543" s="301">
        <v>0</v>
      </c>
      <c r="I543" s="302">
        <v>0</v>
      </c>
      <c r="J543" s="150">
        <f t="shared" si="27"/>
        <v>0</v>
      </c>
    </row>
    <row r="544" spans="1:10" s="6" customFormat="1" ht="32.1" customHeight="1">
      <c r="A544" s="13"/>
      <c r="B544" s="296"/>
      <c r="C544" s="297"/>
      <c r="D544" s="298"/>
      <c r="E544" s="299">
        <f t="shared" si="28"/>
        <v>0</v>
      </c>
      <c r="F544" s="300"/>
      <c r="G544" s="299">
        <f t="shared" si="26"/>
        <v>0</v>
      </c>
      <c r="H544" s="301">
        <v>0</v>
      </c>
      <c r="I544" s="302">
        <v>0</v>
      </c>
      <c r="J544" s="150">
        <f t="shared" si="27"/>
        <v>0</v>
      </c>
    </row>
    <row r="545" spans="1:10" s="6" customFormat="1" ht="32.1" customHeight="1">
      <c r="A545" s="13"/>
      <c r="B545" s="296"/>
      <c r="C545" s="297"/>
      <c r="D545" s="298"/>
      <c r="E545" s="299">
        <f t="shared" si="28"/>
        <v>0</v>
      </c>
      <c r="F545" s="300"/>
      <c r="G545" s="299">
        <f t="shared" si="26"/>
        <v>0</v>
      </c>
      <c r="H545" s="301">
        <v>0</v>
      </c>
      <c r="I545" s="302">
        <v>0</v>
      </c>
      <c r="J545" s="150">
        <f t="shared" si="27"/>
        <v>0</v>
      </c>
    </row>
    <row r="546" spans="1:10" s="6" customFormat="1" ht="32.1" customHeight="1">
      <c r="A546" s="13"/>
      <c r="B546" s="296"/>
      <c r="C546" s="297"/>
      <c r="D546" s="298"/>
      <c r="E546" s="299">
        <f t="shared" si="28"/>
        <v>0</v>
      </c>
      <c r="F546" s="300"/>
      <c r="G546" s="299">
        <f t="shared" si="26"/>
        <v>0</v>
      </c>
      <c r="H546" s="301">
        <v>0</v>
      </c>
      <c r="I546" s="302">
        <v>0</v>
      </c>
      <c r="J546" s="150">
        <f t="shared" si="27"/>
        <v>0</v>
      </c>
    </row>
    <row r="547" spans="1:10" s="6" customFormat="1" ht="32.1" customHeight="1">
      <c r="A547" s="13"/>
      <c r="B547" s="296"/>
      <c r="C547" s="297"/>
      <c r="D547" s="298"/>
      <c r="E547" s="299">
        <f t="shared" si="28"/>
        <v>0</v>
      </c>
      <c r="F547" s="300"/>
      <c r="G547" s="299">
        <f t="shared" si="26"/>
        <v>0</v>
      </c>
      <c r="H547" s="301">
        <v>0</v>
      </c>
      <c r="I547" s="302">
        <v>0</v>
      </c>
      <c r="J547" s="150">
        <f t="shared" si="27"/>
        <v>0</v>
      </c>
    </row>
    <row r="548" spans="1:10" s="6" customFormat="1" ht="32.1" customHeight="1">
      <c r="A548" s="13"/>
      <c r="B548" s="296"/>
      <c r="C548" s="297"/>
      <c r="D548" s="298"/>
      <c r="E548" s="299">
        <f t="shared" si="28"/>
        <v>0</v>
      </c>
      <c r="F548" s="300"/>
      <c r="G548" s="299">
        <f t="shared" si="26"/>
        <v>0</v>
      </c>
      <c r="H548" s="301">
        <v>0</v>
      </c>
      <c r="I548" s="302">
        <v>0</v>
      </c>
      <c r="J548" s="150">
        <f t="shared" si="27"/>
        <v>0</v>
      </c>
    </row>
    <row r="549" spans="1:10" s="6" customFormat="1" ht="32.1" customHeight="1">
      <c r="A549" s="13"/>
      <c r="B549" s="296"/>
      <c r="C549" s="297"/>
      <c r="D549" s="298"/>
      <c r="E549" s="299">
        <f t="shared" si="28"/>
        <v>0</v>
      </c>
      <c r="F549" s="300"/>
      <c r="G549" s="299">
        <f t="shared" si="26"/>
        <v>0</v>
      </c>
      <c r="H549" s="301">
        <v>0</v>
      </c>
      <c r="I549" s="302">
        <v>0</v>
      </c>
      <c r="J549" s="150">
        <f t="shared" si="27"/>
        <v>0</v>
      </c>
    </row>
    <row r="550" spans="1:10" s="6" customFormat="1" ht="32.1" customHeight="1">
      <c r="A550" s="13"/>
      <c r="B550" s="296"/>
      <c r="C550" s="297"/>
      <c r="D550" s="298"/>
      <c r="E550" s="299">
        <f t="shared" si="28"/>
        <v>0</v>
      </c>
      <c r="F550" s="300"/>
      <c r="G550" s="299">
        <f t="shared" si="26"/>
        <v>0</v>
      </c>
      <c r="H550" s="301">
        <v>0</v>
      </c>
      <c r="I550" s="302">
        <v>0</v>
      </c>
      <c r="J550" s="150">
        <f t="shared" si="27"/>
        <v>0</v>
      </c>
    </row>
    <row r="551" spans="1:10" s="6" customFormat="1" ht="32.1" customHeight="1">
      <c r="A551" s="13"/>
      <c r="B551" s="296"/>
      <c r="C551" s="297"/>
      <c r="D551" s="298"/>
      <c r="E551" s="299">
        <f t="shared" si="28"/>
        <v>0</v>
      </c>
      <c r="F551" s="300"/>
      <c r="G551" s="299">
        <f t="shared" si="26"/>
        <v>0</v>
      </c>
      <c r="H551" s="301">
        <v>0</v>
      </c>
      <c r="I551" s="302">
        <v>0</v>
      </c>
      <c r="J551" s="150">
        <f t="shared" si="27"/>
        <v>0</v>
      </c>
    </row>
    <row r="552" spans="1:10" s="6" customFormat="1" ht="32.1" customHeight="1">
      <c r="A552" s="13"/>
      <c r="B552" s="296"/>
      <c r="C552" s="297"/>
      <c r="D552" s="298"/>
      <c r="E552" s="299">
        <f t="shared" si="28"/>
        <v>0</v>
      </c>
      <c r="F552" s="300"/>
      <c r="G552" s="299">
        <f t="shared" si="26"/>
        <v>0</v>
      </c>
      <c r="H552" s="301">
        <v>0</v>
      </c>
      <c r="I552" s="302">
        <v>0</v>
      </c>
      <c r="J552" s="150">
        <f t="shared" si="27"/>
        <v>0</v>
      </c>
    </row>
    <row r="553" spans="1:10" s="6" customFormat="1" ht="32.1" customHeight="1">
      <c r="A553" s="13"/>
      <c r="B553" s="296"/>
      <c r="C553" s="297"/>
      <c r="D553" s="298"/>
      <c r="E553" s="299">
        <f t="shared" si="28"/>
        <v>0</v>
      </c>
      <c r="F553" s="300"/>
      <c r="G553" s="299">
        <f t="shared" si="26"/>
        <v>0</v>
      </c>
      <c r="H553" s="301">
        <v>0</v>
      </c>
      <c r="I553" s="302">
        <v>0</v>
      </c>
      <c r="J553" s="150">
        <f t="shared" si="27"/>
        <v>0</v>
      </c>
    </row>
    <row r="554" spans="1:10" s="6" customFormat="1" ht="32.1" customHeight="1">
      <c r="A554" s="13"/>
      <c r="B554" s="296"/>
      <c r="C554" s="297"/>
      <c r="D554" s="298"/>
      <c r="E554" s="299">
        <f t="shared" si="28"/>
        <v>0</v>
      </c>
      <c r="F554" s="300"/>
      <c r="G554" s="299">
        <f t="shared" si="26"/>
        <v>0</v>
      </c>
      <c r="H554" s="301">
        <v>0</v>
      </c>
      <c r="I554" s="302">
        <v>0</v>
      </c>
      <c r="J554" s="150">
        <f t="shared" si="27"/>
        <v>0</v>
      </c>
    </row>
    <row r="555" spans="1:10" s="6" customFormat="1" ht="32.1" customHeight="1">
      <c r="A555" s="13"/>
      <c r="B555" s="296"/>
      <c r="C555" s="297"/>
      <c r="D555" s="298"/>
      <c r="E555" s="299">
        <f t="shared" si="28"/>
        <v>0</v>
      </c>
      <c r="F555" s="300"/>
      <c r="G555" s="299">
        <f t="shared" si="26"/>
        <v>0</v>
      </c>
      <c r="H555" s="301">
        <v>0</v>
      </c>
      <c r="I555" s="302">
        <v>0</v>
      </c>
      <c r="J555" s="150">
        <f t="shared" si="27"/>
        <v>0</v>
      </c>
    </row>
    <row r="556" spans="1:10" s="6" customFormat="1" ht="32.1" customHeight="1">
      <c r="A556" s="13"/>
      <c r="B556" s="296"/>
      <c r="C556" s="297"/>
      <c r="D556" s="298"/>
      <c r="E556" s="299">
        <f t="shared" si="28"/>
        <v>0</v>
      </c>
      <c r="F556" s="300"/>
      <c r="G556" s="299">
        <f t="shared" si="26"/>
        <v>0</v>
      </c>
      <c r="H556" s="301">
        <v>0</v>
      </c>
      <c r="I556" s="302">
        <v>0</v>
      </c>
      <c r="J556" s="150">
        <f t="shared" si="27"/>
        <v>0</v>
      </c>
    </row>
    <row r="557" spans="1:10" s="6" customFormat="1" ht="32.1" customHeight="1">
      <c r="A557" s="13"/>
      <c r="B557" s="296"/>
      <c r="C557" s="297"/>
      <c r="D557" s="298"/>
      <c r="E557" s="299">
        <f t="shared" si="28"/>
        <v>0</v>
      </c>
      <c r="F557" s="300"/>
      <c r="G557" s="299">
        <f t="shared" si="26"/>
        <v>0</v>
      </c>
      <c r="H557" s="301">
        <v>0</v>
      </c>
      <c r="I557" s="302">
        <v>0</v>
      </c>
      <c r="J557" s="150">
        <f t="shared" si="27"/>
        <v>0</v>
      </c>
    </row>
    <row r="558" spans="1:10" s="6" customFormat="1" ht="32.1" customHeight="1">
      <c r="A558" s="13"/>
      <c r="B558" s="296"/>
      <c r="C558" s="297"/>
      <c r="D558" s="298"/>
      <c r="E558" s="299">
        <f t="shared" si="28"/>
        <v>0</v>
      </c>
      <c r="F558" s="300"/>
      <c r="G558" s="299">
        <f t="shared" si="26"/>
        <v>0</v>
      </c>
      <c r="H558" s="301">
        <v>0</v>
      </c>
      <c r="I558" s="302">
        <v>0</v>
      </c>
      <c r="J558" s="150">
        <f t="shared" si="27"/>
        <v>0</v>
      </c>
    </row>
    <row r="559" spans="1:10" s="6" customFormat="1" ht="32.1" customHeight="1">
      <c r="A559" s="13"/>
      <c r="B559" s="296"/>
      <c r="C559" s="297"/>
      <c r="D559" s="298"/>
      <c r="E559" s="299">
        <f t="shared" si="28"/>
        <v>0</v>
      </c>
      <c r="F559" s="300"/>
      <c r="G559" s="299">
        <f t="shared" si="26"/>
        <v>0</v>
      </c>
      <c r="H559" s="301">
        <v>0</v>
      </c>
      <c r="I559" s="302">
        <v>0</v>
      </c>
      <c r="J559" s="150">
        <f t="shared" si="27"/>
        <v>0</v>
      </c>
    </row>
    <row r="560" spans="1:10" s="6" customFormat="1" ht="32.1" customHeight="1">
      <c r="A560" s="13"/>
      <c r="B560" s="296"/>
      <c r="C560" s="297"/>
      <c r="D560" s="298"/>
      <c r="E560" s="299">
        <f t="shared" si="28"/>
        <v>0</v>
      </c>
      <c r="F560" s="300"/>
      <c r="G560" s="299">
        <f t="shared" si="26"/>
        <v>0</v>
      </c>
      <c r="H560" s="301">
        <v>0</v>
      </c>
      <c r="I560" s="302">
        <v>0</v>
      </c>
      <c r="J560" s="150">
        <f t="shared" si="27"/>
        <v>0</v>
      </c>
    </row>
    <row r="561" spans="1:10" s="6" customFormat="1" ht="32.1" customHeight="1">
      <c r="A561" s="13"/>
      <c r="B561" s="296"/>
      <c r="C561" s="297"/>
      <c r="D561" s="298"/>
      <c r="E561" s="299">
        <f t="shared" si="28"/>
        <v>0</v>
      </c>
      <c r="F561" s="300"/>
      <c r="G561" s="299">
        <f t="shared" si="26"/>
        <v>0</v>
      </c>
      <c r="H561" s="301">
        <v>0</v>
      </c>
      <c r="I561" s="302">
        <v>0</v>
      </c>
      <c r="J561" s="150">
        <f t="shared" si="27"/>
        <v>0</v>
      </c>
    </row>
    <row r="562" spans="1:10" s="6" customFormat="1" ht="32.1" customHeight="1">
      <c r="A562" s="13"/>
      <c r="B562" s="296"/>
      <c r="C562" s="297"/>
      <c r="D562" s="298"/>
      <c r="E562" s="299">
        <f t="shared" si="28"/>
        <v>0</v>
      </c>
      <c r="F562" s="300"/>
      <c r="G562" s="299">
        <f t="shared" si="26"/>
        <v>0</v>
      </c>
      <c r="H562" s="301">
        <v>0</v>
      </c>
      <c r="I562" s="302">
        <v>0</v>
      </c>
      <c r="J562" s="150">
        <f t="shared" si="27"/>
        <v>0</v>
      </c>
    </row>
    <row r="563" spans="1:10" s="6" customFormat="1" ht="32.1" customHeight="1">
      <c r="A563" s="13"/>
      <c r="B563" s="296"/>
      <c r="C563" s="297"/>
      <c r="D563" s="298"/>
      <c r="E563" s="299">
        <f t="shared" si="28"/>
        <v>0</v>
      </c>
      <c r="F563" s="300"/>
      <c r="G563" s="299">
        <f t="shared" si="26"/>
        <v>0</v>
      </c>
      <c r="H563" s="301">
        <v>0</v>
      </c>
      <c r="I563" s="302">
        <v>0</v>
      </c>
      <c r="J563" s="150">
        <f t="shared" si="27"/>
        <v>0</v>
      </c>
    </row>
    <row r="564" spans="1:10" s="6" customFormat="1" ht="32.1" customHeight="1">
      <c r="A564" s="13"/>
      <c r="B564" s="296"/>
      <c r="C564" s="297"/>
      <c r="D564" s="298"/>
      <c r="E564" s="299">
        <f t="shared" si="28"/>
        <v>0</v>
      </c>
      <c r="F564" s="300"/>
      <c r="G564" s="299">
        <f t="shared" si="26"/>
        <v>0</v>
      </c>
      <c r="H564" s="301">
        <v>0</v>
      </c>
      <c r="I564" s="302">
        <v>0</v>
      </c>
      <c r="J564" s="150">
        <f t="shared" si="27"/>
        <v>0</v>
      </c>
    </row>
    <row r="565" spans="1:10" s="6" customFormat="1" ht="32.1" customHeight="1">
      <c r="A565" s="13"/>
      <c r="B565" s="296"/>
      <c r="C565" s="297"/>
      <c r="D565" s="298"/>
      <c r="E565" s="299">
        <f t="shared" si="28"/>
        <v>0</v>
      </c>
      <c r="F565" s="300"/>
      <c r="G565" s="299">
        <f t="shared" si="26"/>
        <v>0</v>
      </c>
      <c r="H565" s="301">
        <v>0</v>
      </c>
      <c r="I565" s="302">
        <v>0</v>
      </c>
      <c r="J565" s="150">
        <f t="shared" si="27"/>
        <v>0</v>
      </c>
    </row>
    <row r="566" spans="1:10" s="6" customFormat="1" ht="32.1" customHeight="1">
      <c r="A566" s="13"/>
      <c r="B566" s="296"/>
      <c r="C566" s="297"/>
      <c r="D566" s="298"/>
      <c r="E566" s="299">
        <f t="shared" si="28"/>
        <v>0</v>
      </c>
      <c r="F566" s="300"/>
      <c r="G566" s="299">
        <f t="shared" si="26"/>
        <v>0</v>
      </c>
      <c r="H566" s="301">
        <v>0</v>
      </c>
      <c r="I566" s="302">
        <v>0</v>
      </c>
      <c r="J566" s="150">
        <f t="shared" si="27"/>
        <v>0</v>
      </c>
    </row>
    <row r="567" spans="1:10" s="6" customFormat="1" ht="32.1" customHeight="1">
      <c r="A567" s="13"/>
      <c r="B567" s="296"/>
      <c r="C567" s="297"/>
      <c r="D567" s="298"/>
      <c r="E567" s="299">
        <f t="shared" si="28"/>
        <v>0</v>
      </c>
      <c r="F567" s="300"/>
      <c r="G567" s="299">
        <f t="shared" si="26"/>
        <v>0</v>
      </c>
      <c r="H567" s="301">
        <v>0</v>
      </c>
      <c r="I567" s="302">
        <v>0</v>
      </c>
      <c r="J567" s="150">
        <f t="shared" si="27"/>
        <v>0</v>
      </c>
    </row>
    <row r="568" spans="1:10" s="6" customFormat="1" ht="32.1" customHeight="1">
      <c r="A568" s="13"/>
      <c r="B568" s="296"/>
      <c r="C568" s="297"/>
      <c r="D568" s="298"/>
      <c r="E568" s="299">
        <f t="shared" si="28"/>
        <v>0</v>
      </c>
      <c r="F568" s="300"/>
      <c r="G568" s="299">
        <f t="shared" si="26"/>
        <v>0</v>
      </c>
      <c r="H568" s="301">
        <v>0</v>
      </c>
      <c r="I568" s="302">
        <v>0</v>
      </c>
      <c r="J568" s="150">
        <f t="shared" si="27"/>
        <v>0</v>
      </c>
    </row>
    <row r="569" spans="1:10" s="6" customFormat="1" ht="32.1" customHeight="1">
      <c r="A569" s="13"/>
      <c r="B569" s="296"/>
      <c r="C569" s="297"/>
      <c r="D569" s="298"/>
      <c r="E569" s="299">
        <f t="shared" si="28"/>
        <v>0</v>
      </c>
      <c r="F569" s="300"/>
      <c r="G569" s="299">
        <f t="shared" si="26"/>
        <v>0</v>
      </c>
      <c r="H569" s="301">
        <v>0</v>
      </c>
      <c r="I569" s="302">
        <v>0</v>
      </c>
      <c r="J569" s="150">
        <f t="shared" si="27"/>
        <v>0</v>
      </c>
    </row>
    <row r="570" spans="1:10" s="6" customFormat="1" ht="32.1" customHeight="1">
      <c r="A570" s="13"/>
      <c r="B570" s="296"/>
      <c r="C570" s="297"/>
      <c r="D570" s="298"/>
      <c r="E570" s="299">
        <f t="shared" si="28"/>
        <v>0</v>
      </c>
      <c r="F570" s="300"/>
      <c r="G570" s="299">
        <f t="shared" si="26"/>
        <v>0</v>
      </c>
      <c r="H570" s="301">
        <v>0</v>
      </c>
      <c r="I570" s="302">
        <v>0</v>
      </c>
      <c r="J570" s="150">
        <f t="shared" si="27"/>
        <v>0</v>
      </c>
    </row>
    <row r="571" spans="1:10" s="6" customFormat="1" ht="32.1" customHeight="1">
      <c r="A571" s="13"/>
      <c r="B571" s="296"/>
      <c r="C571" s="297"/>
      <c r="D571" s="298"/>
      <c r="E571" s="299">
        <f t="shared" si="28"/>
        <v>0</v>
      </c>
      <c r="F571" s="300"/>
      <c r="G571" s="299">
        <f t="shared" si="26"/>
        <v>0</v>
      </c>
      <c r="H571" s="301">
        <v>0</v>
      </c>
      <c r="I571" s="302">
        <v>0</v>
      </c>
      <c r="J571" s="150">
        <f t="shared" si="27"/>
        <v>0</v>
      </c>
    </row>
    <row r="572" spans="1:10" s="6" customFormat="1" ht="32.1" customHeight="1">
      <c r="A572" s="13"/>
      <c r="B572" s="296"/>
      <c r="C572" s="297"/>
      <c r="D572" s="298"/>
      <c r="E572" s="299">
        <f t="shared" si="28"/>
        <v>0</v>
      </c>
      <c r="F572" s="300"/>
      <c r="G572" s="299">
        <f t="shared" si="26"/>
        <v>0</v>
      </c>
      <c r="H572" s="301">
        <v>0</v>
      </c>
      <c r="I572" s="302">
        <v>0</v>
      </c>
      <c r="J572" s="150">
        <f t="shared" si="27"/>
        <v>0</v>
      </c>
    </row>
    <row r="573" spans="1:10" s="6" customFormat="1" ht="32.1" customHeight="1">
      <c r="A573" s="13"/>
      <c r="B573" s="296"/>
      <c r="C573" s="297"/>
      <c r="D573" s="298"/>
      <c r="E573" s="299">
        <f t="shared" si="28"/>
        <v>0</v>
      </c>
      <c r="F573" s="300"/>
      <c r="G573" s="299">
        <f t="shared" si="26"/>
        <v>0</v>
      </c>
      <c r="H573" s="301">
        <v>0</v>
      </c>
      <c r="I573" s="302">
        <v>0</v>
      </c>
      <c r="J573" s="150">
        <f t="shared" si="27"/>
        <v>0</v>
      </c>
    </row>
    <row r="574" spans="1:10" s="6" customFormat="1" ht="32.1" customHeight="1">
      <c r="A574" s="13"/>
      <c r="B574" s="296"/>
      <c r="C574" s="297"/>
      <c r="D574" s="298"/>
      <c r="E574" s="299">
        <f t="shared" si="28"/>
        <v>0</v>
      </c>
      <c r="F574" s="300"/>
      <c r="G574" s="299">
        <f t="shared" si="26"/>
        <v>0</v>
      </c>
      <c r="H574" s="301">
        <v>0</v>
      </c>
      <c r="I574" s="302">
        <v>0</v>
      </c>
      <c r="J574" s="150">
        <f t="shared" si="27"/>
        <v>0</v>
      </c>
    </row>
    <row r="575" spans="1:10" s="6" customFormat="1" ht="32.1" customHeight="1">
      <c r="A575" s="13"/>
      <c r="B575" s="296"/>
      <c r="C575" s="297"/>
      <c r="D575" s="298"/>
      <c r="E575" s="299">
        <f t="shared" si="28"/>
        <v>0</v>
      </c>
      <c r="F575" s="300"/>
      <c r="G575" s="299">
        <f t="shared" si="26"/>
        <v>0</v>
      </c>
      <c r="H575" s="301">
        <v>0</v>
      </c>
      <c r="I575" s="302">
        <v>0</v>
      </c>
      <c r="J575" s="150">
        <f t="shared" si="27"/>
        <v>0</v>
      </c>
    </row>
    <row r="576" spans="1:10" s="6" customFormat="1" ht="32.1" customHeight="1">
      <c r="A576" s="13"/>
      <c r="B576" s="296"/>
      <c r="C576" s="297"/>
      <c r="D576" s="298"/>
      <c r="E576" s="299">
        <f t="shared" si="28"/>
        <v>0</v>
      </c>
      <c r="F576" s="300"/>
      <c r="G576" s="299">
        <f t="shared" si="26"/>
        <v>0</v>
      </c>
      <c r="H576" s="301">
        <v>0</v>
      </c>
      <c r="I576" s="302">
        <v>0</v>
      </c>
      <c r="J576" s="150">
        <f t="shared" si="27"/>
        <v>0</v>
      </c>
    </row>
    <row r="577" spans="1:10" s="6" customFormat="1" ht="32.1" customHeight="1">
      <c r="A577" s="13"/>
      <c r="B577" s="296"/>
      <c r="C577" s="297"/>
      <c r="D577" s="298"/>
      <c r="E577" s="299">
        <f t="shared" si="28"/>
        <v>0</v>
      </c>
      <c r="F577" s="300"/>
      <c r="G577" s="299">
        <f t="shared" si="26"/>
        <v>0</v>
      </c>
      <c r="H577" s="301">
        <v>0</v>
      </c>
      <c r="I577" s="302">
        <v>0</v>
      </c>
      <c r="J577" s="150">
        <f t="shared" si="27"/>
        <v>0</v>
      </c>
    </row>
    <row r="578" spans="1:10" s="6" customFormat="1" ht="32.1" customHeight="1">
      <c r="A578" s="13"/>
      <c r="B578" s="296"/>
      <c r="C578" s="297"/>
      <c r="D578" s="298"/>
      <c r="E578" s="299">
        <f t="shared" si="28"/>
        <v>0</v>
      </c>
      <c r="F578" s="300"/>
      <c r="G578" s="299">
        <f t="shared" si="26"/>
        <v>0</v>
      </c>
      <c r="H578" s="301">
        <v>0</v>
      </c>
      <c r="I578" s="302">
        <v>0</v>
      </c>
      <c r="J578" s="150">
        <f t="shared" si="27"/>
        <v>0</v>
      </c>
    </row>
    <row r="579" spans="1:10" s="6" customFormat="1" ht="32.1" customHeight="1">
      <c r="A579" s="13"/>
      <c r="B579" s="296"/>
      <c r="C579" s="297"/>
      <c r="D579" s="298"/>
      <c r="E579" s="299">
        <f t="shared" si="28"/>
        <v>0</v>
      </c>
      <c r="F579" s="300"/>
      <c r="G579" s="299">
        <f t="shared" si="26"/>
        <v>0</v>
      </c>
      <c r="H579" s="301">
        <v>0</v>
      </c>
      <c r="I579" s="302">
        <v>0</v>
      </c>
      <c r="J579" s="150">
        <f t="shared" si="27"/>
        <v>0</v>
      </c>
    </row>
    <row r="580" spans="1:10" s="6" customFormat="1" ht="32.1" customHeight="1">
      <c r="A580" s="13"/>
      <c r="B580" s="296"/>
      <c r="C580" s="297"/>
      <c r="D580" s="298"/>
      <c r="E580" s="299">
        <f t="shared" si="28"/>
        <v>0</v>
      </c>
      <c r="F580" s="300"/>
      <c r="G580" s="299">
        <f t="shared" si="26"/>
        <v>0</v>
      </c>
      <c r="H580" s="301">
        <v>0</v>
      </c>
      <c r="I580" s="302">
        <v>0</v>
      </c>
      <c r="J580" s="150">
        <f t="shared" si="27"/>
        <v>0</v>
      </c>
    </row>
    <row r="581" spans="1:10" s="6" customFormat="1" ht="32.1" customHeight="1">
      <c r="A581" s="13"/>
      <c r="B581" s="296"/>
      <c r="C581" s="297"/>
      <c r="D581" s="298"/>
      <c r="E581" s="299">
        <f t="shared" si="28"/>
        <v>0</v>
      </c>
      <c r="F581" s="300"/>
      <c r="G581" s="299">
        <f t="shared" si="26"/>
        <v>0</v>
      </c>
      <c r="H581" s="301">
        <v>0</v>
      </c>
      <c r="I581" s="302">
        <v>0</v>
      </c>
      <c r="J581" s="150">
        <f t="shared" si="27"/>
        <v>0</v>
      </c>
    </row>
    <row r="582" spans="1:10" s="6" customFormat="1" ht="32.1" customHeight="1">
      <c r="A582" s="13"/>
      <c r="B582" s="296"/>
      <c r="C582" s="297"/>
      <c r="D582" s="298"/>
      <c r="E582" s="299">
        <f t="shared" si="28"/>
        <v>0</v>
      </c>
      <c r="F582" s="300"/>
      <c r="G582" s="299">
        <f t="shared" si="26"/>
        <v>0</v>
      </c>
      <c r="H582" s="301">
        <v>0</v>
      </c>
      <c r="I582" s="302">
        <v>0</v>
      </c>
      <c r="J582" s="150">
        <f t="shared" si="27"/>
        <v>0</v>
      </c>
    </row>
    <row r="583" spans="1:10" s="6" customFormat="1" ht="32.1" customHeight="1">
      <c r="A583" s="13"/>
      <c r="B583" s="296"/>
      <c r="C583" s="297"/>
      <c r="D583" s="298"/>
      <c r="E583" s="299">
        <f t="shared" si="28"/>
        <v>0</v>
      </c>
      <c r="F583" s="300"/>
      <c r="G583" s="299">
        <f t="shared" si="26"/>
        <v>0</v>
      </c>
      <c r="H583" s="301">
        <v>0</v>
      </c>
      <c r="I583" s="302">
        <v>0</v>
      </c>
      <c r="J583" s="150">
        <f t="shared" si="27"/>
        <v>0</v>
      </c>
    </row>
    <row r="584" spans="1:10" s="6" customFormat="1" ht="32.1" customHeight="1">
      <c r="A584" s="13"/>
      <c r="B584" s="296"/>
      <c r="C584" s="297"/>
      <c r="D584" s="298"/>
      <c r="E584" s="299">
        <f t="shared" si="28"/>
        <v>0</v>
      </c>
      <c r="F584" s="300"/>
      <c r="G584" s="299">
        <f t="shared" si="26"/>
        <v>0</v>
      </c>
      <c r="H584" s="301">
        <v>0</v>
      </c>
      <c r="I584" s="302">
        <v>0</v>
      </c>
      <c r="J584" s="150">
        <f t="shared" si="27"/>
        <v>0</v>
      </c>
    </row>
    <row r="585" spans="1:10" s="6" customFormat="1" ht="32.1" customHeight="1">
      <c r="A585" s="13"/>
      <c r="B585" s="296"/>
      <c r="C585" s="297"/>
      <c r="D585" s="298"/>
      <c r="E585" s="299">
        <f t="shared" si="28"/>
        <v>0</v>
      </c>
      <c r="F585" s="300"/>
      <c r="G585" s="299">
        <f t="shared" si="26"/>
        <v>0</v>
      </c>
      <c r="H585" s="301">
        <v>0</v>
      </c>
      <c r="I585" s="302">
        <v>0</v>
      </c>
      <c r="J585" s="150">
        <f t="shared" si="27"/>
        <v>0</v>
      </c>
    </row>
    <row r="586" spans="1:10" s="6" customFormat="1" ht="32.1" customHeight="1">
      <c r="A586" s="13"/>
      <c r="B586" s="296"/>
      <c r="C586" s="297"/>
      <c r="D586" s="298"/>
      <c r="E586" s="299">
        <f t="shared" si="28"/>
        <v>0</v>
      </c>
      <c r="F586" s="300"/>
      <c r="G586" s="299">
        <f t="shared" si="26"/>
        <v>0</v>
      </c>
      <c r="H586" s="301">
        <v>0</v>
      </c>
      <c r="I586" s="302">
        <v>0</v>
      </c>
      <c r="J586" s="150">
        <f t="shared" si="27"/>
        <v>0</v>
      </c>
    </row>
    <row r="587" spans="1:10" s="6" customFormat="1" ht="32.1" customHeight="1">
      <c r="A587" s="13"/>
      <c r="B587" s="296"/>
      <c r="C587" s="297"/>
      <c r="D587" s="298"/>
      <c r="E587" s="299">
        <f t="shared" si="28"/>
        <v>0</v>
      </c>
      <c r="F587" s="300"/>
      <c r="G587" s="299">
        <f t="shared" si="26"/>
        <v>0</v>
      </c>
      <c r="H587" s="301">
        <v>0</v>
      </c>
      <c r="I587" s="302">
        <v>0</v>
      </c>
      <c r="J587" s="150">
        <f t="shared" si="27"/>
        <v>0</v>
      </c>
    </row>
    <row r="588" spans="1:10" s="6" customFormat="1" ht="32.1" customHeight="1">
      <c r="A588" s="13"/>
      <c r="B588" s="296"/>
      <c r="C588" s="297"/>
      <c r="D588" s="298"/>
      <c r="E588" s="299">
        <f t="shared" si="28"/>
        <v>0</v>
      </c>
      <c r="F588" s="300"/>
      <c r="G588" s="299">
        <f t="shared" si="26"/>
        <v>0</v>
      </c>
      <c r="H588" s="301">
        <v>0</v>
      </c>
      <c r="I588" s="302">
        <v>0</v>
      </c>
      <c r="J588" s="150">
        <f t="shared" si="27"/>
        <v>0</v>
      </c>
    </row>
    <row r="589" spans="1:10" s="6" customFormat="1" ht="32.1" customHeight="1">
      <c r="A589" s="13"/>
      <c r="B589" s="296"/>
      <c r="C589" s="297"/>
      <c r="D589" s="298"/>
      <c r="E589" s="299">
        <f t="shared" si="28"/>
        <v>0</v>
      </c>
      <c r="F589" s="300"/>
      <c r="G589" s="299">
        <f t="shared" si="26"/>
        <v>0</v>
      </c>
      <c r="H589" s="301">
        <v>0</v>
      </c>
      <c r="I589" s="302">
        <v>0</v>
      </c>
      <c r="J589" s="150">
        <f t="shared" si="27"/>
        <v>0</v>
      </c>
    </row>
    <row r="590" spans="1:10" s="6" customFormat="1" ht="32.1" customHeight="1">
      <c r="A590" s="13"/>
      <c r="B590" s="296"/>
      <c r="C590" s="297"/>
      <c r="D590" s="298"/>
      <c r="E590" s="299">
        <f t="shared" si="28"/>
        <v>0</v>
      </c>
      <c r="F590" s="300"/>
      <c r="G590" s="299">
        <f t="shared" si="26"/>
        <v>0</v>
      </c>
      <c r="H590" s="301">
        <v>0</v>
      </c>
      <c r="I590" s="302">
        <v>0</v>
      </c>
      <c r="J590" s="150">
        <f t="shared" si="27"/>
        <v>0</v>
      </c>
    </row>
    <row r="591" spans="1:10" s="6" customFormat="1" ht="32.1" customHeight="1">
      <c r="A591" s="13"/>
      <c r="B591" s="296"/>
      <c r="C591" s="297"/>
      <c r="D591" s="298"/>
      <c r="E591" s="299">
        <f t="shared" si="28"/>
        <v>0</v>
      </c>
      <c r="F591" s="300"/>
      <c r="G591" s="299">
        <f t="shared" si="26"/>
        <v>0</v>
      </c>
      <c r="H591" s="301">
        <v>0</v>
      </c>
      <c r="I591" s="302">
        <v>0</v>
      </c>
      <c r="J591" s="150">
        <f t="shared" si="27"/>
        <v>0</v>
      </c>
    </row>
    <row r="592" spans="1:10" s="6" customFormat="1" ht="32.1" customHeight="1">
      <c r="A592" s="13"/>
      <c r="B592" s="296"/>
      <c r="C592" s="297"/>
      <c r="D592" s="298"/>
      <c r="E592" s="299">
        <f t="shared" si="28"/>
        <v>0</v>
      </c>
      <c r="F592" s="300"/>
      <c r="G592" s="299">
        <f t="shared" si="26"/>
        <v>0</v>
      </c>
      <c r="H592" s="301">
        <v>0</v>
      </c>
      <c r="I592" s="302">
        <v>0</v>
      </c>
      <c r="J592" s="150">
        <f t="shared" si="27"/>
        <v>0</v>
      </c>
    </row>
    <row r="593" spans="1:10" s="6" customFormat="1" ht="32.1" customHeight="1">
      <c r="A593" s="13"/>
      <c r="B593" s="296"/>
      <c r="C593" s="297"/>
      <c r="D593" s="298"/>
      <c r="E593" s="299">
        <f t="shared" si="28"/>
        <v>0</v>
      </c>
      <c r="F593" s="300"/>
      <c r="G593" s="299">
        <f t="shared" ref="G593:G656" si="29">E593*F593</f>
        <v>0</v>
      </c>
      <c r="H593" s="301">
        <v>0</v>
      </c>
      <c r="I593" s="302">
        <v>0</v>
      </c>
      <c r="J593" s="150">
        <f t="shared" ref="J593:J656" si="30">E593*(1-H593)*F593*(1-I593)</f>
        <v>0</v>
      </c>
    </row>
    <row r="594" spans="1:10" s="6" customFormat="1" ht="32.1" customHeight="1">
      <c r="A594" s="13"/>
      <c r="B594" s="296"/>
      <c r="C594" s="297"/>
      <c r="D594" s="298"/>
      <c r="E594" s="299">
        <f t="shared" si="28"/>
        <v>0</v>
      </c>
      <c r="F594" s="300"/>
      <c r="G594" s="299">
        <f t="shared" si="29"/>
        <v>0</v>
      </c>
      <c r="H594" s="301">
        <v>0</v>
      </c>
      <c r="I594" s="302">
        <v>0</v>
      </c>
      <c r="J594" s="150">
        <f t="shared" si="30"/>
        <v>0</v>
      </c>
    </row>
    <row r="595" spans="1:10" s="6" customFormat="1" ht="32.1" customHeight="1">
      <c r="A595" s="13"/>
      <c r="B595" s="296"/>
      <c r="C595" s="297"/>
      <c r="D595" s="298"/>
      <c r="E595" s="299">
        <f t="shared" si="28"/>
        <v>0</v>
      </c>
      <c r="F595" s="300"/>
      <c r="G595" s="299">
        <f t="shared" si="29"/>
        <v>0</v>
      </c>
      <c r="H595" s="301">
        <v>0</v>
      </c>
      <c r="I595" s="302">
        <v>0</v>
      </c>
      <c r="J595" s="150">
        <f t="shared" si="30"/>
        <v>0</v>
      </c>
    </row>
    <row r="596" spans="1:10" s="6" customFormat="1" ht="32.1" customHeight="1">
      <c r="A596" s="13"/>
      <c r="B596" s="296"/>
      <c r="C596" s="297"/>
      <c r="D596" s="298"/>
      <c r="E596" s="299">
        <f t="shared" si="28"/>
        <v>0</v>
      </c>
      <c r="F596" s="300"/>
      <c r="G596" s="299">
        <f t="shared" si="29"/>
        <v>0</v>
      </c>
      <c r="H596" s="301">
        <v>0</v>
      </c>
      <c r="I596" s="302">
        <v>0</v>
      </c>
      <c r="J596" s="150">
        <f t="shared" si="30"/>
        <v>0</v>
      </c>
    </row>
    <row r="597" spans="1:10" s="6" customFormat="1" ht="32.1" customHeight="1">
      <c r="A597" s="13"/>
      <c r="B597" s="296"/>
      <c r="C597" s="297"/>
      <c r="D597" s="298"/>
      <c r="E597" s="299">
        <f t="shared" si="28"/>
        <v>0</v>
      </c>
      <c r="F597" s="300"/>
      <c r="G597" s="299">
        <f t="shared" si="29"/>
        <v>0</v>
      </c>
      <c r="H597" s="301">
        <v>0</v>
      </c>
      <c r="I597" s="302">
        <v>0</v>
      </c>
      <c r="J597" s="150">
        <f t="shared" si="30"/>
        <v>0</v>
      </c>
    </row>
    <row r="598" spans="1:10" s="6" customFormat="1" ht="32.1" customHeight="1">
      <c r="A598" s="13"/>
      <c r="B598" s="296"/>
      <c r="C598" s="297"/>
      <c r="D598" s="298"/>
      <c r="E598" s="299">
        <f t="shared" si="28"/>
        <v>0</v>
      </c>
      <c r="F598" s="300"/>
      <c r="G598" s="299">
        <f t="shared" si="29"/>
        <v>0</v>
      </c>
      <c r="H598" s="301">
        <v>0</v>
      </c>
      <c r="I598" s="302">
        <v>0</v>
      </c>
      <c r="J598" s="150">
        <f t="shared" si="30"/>
        <v>0</v>
      </c>
    </row>
    <row r="599" spans="1:10" s="6" customFormat="1" ht="32.1" customHeight="1">
      <c r="A599" s="13"/>
      <c r="B599" s="296"/>
      <c r="C599" s="297"/>
      <c r="D599" s="298"/>
      <c r="E599" s="299">
        <f t="shared" si="28"/>
        <v>0</v>
      </c>
      <c r="F599" s="300"/>
      <c r="G599" s="299">
        <f t="shared" si="29"/>
        <v>0</v>
      </c>
      <c r="H599" s="301">
        <v>0</v>
      </c>
      <c r="I599" s="302">
        <v>0</v>
      </c>
      <c r="J599" s="150">
        <f t="shared" si="30"/>
        <v>0</v>
      </c>
    </row>
    <row r="600" spans="1:10" s="6" customFormat="1" ht="32.1" customHeight="1">
      <c r="A600" s="13"/>
      <c r="B600" s="296"/>
      <c r="C600" s="297"/>
      <c r="D600" s="298"/>
      <c r="E600" s="299">
        <f t="shared" si="28"/>
        <v>0</v>
      </c>
      <c r="F600" s="300"/>
      <c r="G600" s="299">
        <f t="shared" si="29"/>
        <v>0</v>
      </c>
      <c r="H600" s="301">
        <v>0</v>
      </c>
      <c r="I600" s="302">
        <v>0</v>
      </c>
      <c r="J600" s="150">
        <f t="shared" si="30"/>
        <v>0</v>
      </c>
    </row>
    <row r="601" spans="1:10" s="6" customFormat="1" ht="32.1" customHeight="1">
      <c r="A601" s="13"/>
      <c r="B601" s="296"/>
      <c r="C601" s="297"/>
      <c r="D601" s="298"/>
      <c r="E601" s="299">
        <f t="shared" si="28"/>
        <v>0</v>
      </c>
      <c r="F601" s="300"/>
      <c r="G601" s="299">
        <f t="shared" si="29"/>
        <v>0</v>
      </c>
      <c r="H601" s="301">
        <v>0</v>
      </c>
      <c r="I601" s="302">
        <v>0</v>
      </c>
      <c r="J601" s="150">
        <f t="shared" si="30"/>
        <v>0</v>
      </c>
    </row>
    <row r="602" spans="1:10" s="6" customFormat="1" ht="32.1" customHeight="1">
      <c r="A602" s="13"/>
      <c r="B602" s="296"/>
      <c r="C602" s="297"/>
      <c r="D602" s="298"/>
      <c r="E602" s="299">
        <f t="shared" si="28"/>
        <v>0</v>
      </c>
      <c r="F602" s="300"/>
      <c r="G602" s="299">
        <f t="shared" si="29"/>
        <v>0</v>
      </c>
      <c r="H602" s="301">
        <v>0</v>
      </c>
      <c r="I602" s="302">
        <v>0</v>
      </c>
      <c r="J602" s="150">
        <f t="shared" si="30"/>
        <v>0</v>
      </c>
    </row>
    <row r="603" spans="1:10" s="6" customFormat="1" ht="32.1" customHeight="1">
      <c r="A603" s="13"/>
      <c r="B603" s="296"/>
      <c r="C603" s="297"/>
      <c r="D603" s="298"/>
      <c r="E603" s="299">
        <f t="shared" si="28"/>
        <v>0</v>
      </c>
      <c r="F603" s="300"/>
      <c r="G603" s="299">
        <f t="shared" si="29"/>
        <v>0</v>
      </c>
      <c r="H603" s="301">
        <v>0</v>
      </c>
      <c r="I603" s="302">
        <v>0</v>
      </c>
      <c r="J603" s="150">
        <f t="shared" si="30"/>
        <v>0</v>
      </c>
    </row>
    <row r="604" spans="1:10" s="6" customFormat="1" ht="32.1" customHeight="1">
      <c r="A604" s="13"/>
      <c r="B604" s="296"/>
      <c r="C604" s="297"/>
      <c r="D604" s="298"/>
      <c r="E604" s="299">
        <f t="shared" si="28"/>
        <v>0</v>
      </c>
      <c r="F604" s="300"/>
      <c r="G604" s="299">
        <f t="shared" si="29"/>
        <v>0</v>
      </c>
      <c r="H604" s="301">
        <v>0</v>
      </c>
      <c r="I604" s="302">
        <v>0</v>
      </c>
      <c r="J604" s="150">
        <f t="shared" si="30"/>
        <v>0</v>
      </c>
    </row>
    <row r="605" spans="1:10" s="6" customFormat="1" ht="32.1" customHeight="1">
      <c r="A605" s="13"/>
      <c r="B605" s="296"/>
      <c r="C605" s="297"/>
      <c r="D605" s="298"/>
      <c r="E605" s="299">
        <f t="shared" si="28"/>
        <v>0</v>
      </c>
      <c r="F605" s="300"/>
      <c r="G605" s="299">
        <f t="shared" si="29"/>
        <v>0</v>
      </c>
      <c r="H605" s="301">
        <v>0</v>
      </c>
      <c r="I605" s="302">
        <v>0</v>
      </c>
      <c r="J605" s="150">
        <f t="shared" si="30"/>
        <v>0</v>
      </c>
    </row>
    <row r="606" spans="1:10" s="6" customFormat="1" ht="32.1" customHeight="1">
      <c r="A606" s="13"/>
      <c r="B606" s="296"/>
      <c r="C606" s="297"/>
      <c r="D606" s="298"/>
      <c r="E606" s="299">
        <f t="shared" ref="E606:E669" si="31">C606*D606/10</f>
        <v>0</v>
      </c>
      <c r="F606" s="300"/>
      <c r="G606" s="299">
        <f t="shared" si="29"/>
        <v>0</v>
      </c>
      <c r="H606" s="301">
        <v>0</v>
      </c>
      <c r="I606" s="302">
        <v>0</v>
      </c>
      <c r="J606" s="150">
        <f t="shared" si="30"/>
        <v>0</v>
      </c>
    </row>
    <row r="607" spans="1:10" s="6" customFormat="1" ht="32.1" customHeight="1">
      <c r="A607" s="13"/>
      <c r="B607" s="296"/>
      <c r="C607" s="297"/>
      <c r="D607" s="298"/>
      <c r="E607" s="299">
        <f t="shared" si="31"/>
        <v>0</v>
      </c>
      <c r="F607" s="300"/>
      <c r="G607" s="299">
        <f t="shared" si="29"/>
        <v>0</v>
      </c>
      <c r="H607" s="301">
        <v>0</v>
      </c>
      <c r="I607" s="302">
        <v>0</v>
      </c>
      <c r="J607" s="150">
        <f t="shared" si="30"/>
        <v>0</v>
      </c>
    </row>
    <row r="608" spans="1:10" s="6" customFormat="1" ht="32.1" customHeight="1">
      <c r="A608" s="13"/>
      <c r="B608" s="296"/>
      <c r="C608" s="297"/>
      <c r="D608" s="298"/>
      <c r="E608" s="299">
        <f t="shared" si="31"/>
        <v>0</v>
      </c>
      <c r="F608" s="300"/>
      <c r="G608" s="299">
        <f t="shared" si="29"/>
        <v>0</v>
      </c>
      <c r="H608" s="301">
        <v>0</v>
      </c>
      <c r="I608" s="302">
        <v>0</v>
      </c>
      <c r="J608" s="150">
        <f t="shared" si="30"/>
        <v>0</v>
      </c>
    </row>
    <row r="609" spans="1:10" s="6" customFormat="1" ht="32.1" customHeight="1">
      <c r="A609" s="13"/>
      <c r="B609" s="296"/>
      <c r="C609" s="297"/>
      <c r="D609" s="298"/>
      <c r="E609" s="299">
        <f t="shared" si="31"/>
        <v>0</v>
      </c>
      <c r="F609" s="300"/>
      <c r="G609" s="299">
        <f t="shared" si="29"/>
        <v>0</v>
      </c>
      <c r="H609" s="301">
        <v>0</v>
      </c>
      <c r="I609" s="302">
        <v>0</v>
      </c>
      <c r="J609" s="150">
        <f t="shared" si="30"/>
        <v>0</v>
      </c>
    </row>
    <row r="610" spans="1:10" s="6" customFormat="1" ht="32.1" customHeight="1">
      <c r="A610" s="13"/>
      <c r="B610" s="296"/>
      <c r="C610" s="297"/>
      <c r="D610" s="298"/>
      <c r="E610" s="299">
        <f t="shared" si="31"/>
        <v>0</v>
      </c>
      <c r="F610" s="300"/>
      <c r="G610" s="299">
        <f t="shared" si="29"/>
        <v>0</v>
      </c>
      <c r="H610" s="301">
        <v>0</v>
      </c>
      <c r="I610" s="302">
        <v>0</v>
      </c>
      <c r="J610" s="150">
        <f t="shared" si="30"/>
        <v>0</v>
      </c>
    </row>
    <row r="611" spans="1:10" s="6" customFormat="1" ht="32.1" customHeight="1">
      <c r="A611" s="13"/>
      <c r="B611" s="296"/>
      <c r="C611" s="297"/>
      <c r="D611" s="298"/>
      <c r="E611" s="299">
        <f t="shared" si="31"/>
        <v>0</v>
      </c>
      <c r="F611" s="300"/>
      <c r="G611" s="299">
        <f t="shared" si="29"/>
        <v>0</v>
      </c>
      <c r="H611" s="301">
        <v>0</v>
      </c>
      <c r="I611" s="302">
        <v>0</v>
      </c>
      <c r="J611" s="150">
        <f t="shared" si="30"/>
        <v>0</v>
      </c>
    </row>
    <row r="612" spans="1:10" s="6" customFormat="1" ht="32.1" customHeight="1">
      <c r="A612" s="13"/>
      <c r="B612" s="296"/>
      <c r="C612" s="297"/>
      <c r="D612" s="298"/>
      <c r="E612" s="299">
        <f t="shared" si="31"/>
        <v>0</v>
      </c>
      <c r="F612" s="300"/>
      <c r="G612" s="299">
        <f t="shared" si="29"/>
        <v>0</v>
      </c>
      <c r="H612" s="301">
        <v>0</v>
      </c>
      <c r="I612" s="302">
        <v>0</v>
      </c>
      <c r="J612" s="150">
        <f t="shared" si="30"/>
        <v>0</v>
      </c>
    </row>
    <row r="613" spans="1:10" s="6" customFormat="1" ht="32.1" customHeight="1">
      <c r="A613" s="13"/>
      <c r="B613" s="296"/>
      <c r="C613" s="297"/>
      <c r="D613" s="298"/>
      <c r="E613" s="299">
        <f t="shared" si="31"/>
        <v>0</v>
      </c>
      <c r="F613" s="300"/>
      <c r="G613" s="299">
        <f t="shared" si="29"/>
        <v>0</v>
      </c>
      <c r="H613" s="301">
        <v>0</v>
      </c>
      <c r="I613" s="302">
        <v>0</v>
      </c>
      <c r="J613" s="150">
        <f t="shared" si="30"/>
        <v>0</v>
      </c>
    </row>
    <row r="614" spans="1:10" s="6" customFormat="1" ht="32.1" customHeight="1">
      <c r="A614" s="13"/>
      <c r="B614" s="296"/>
      <c r="C614" s="297"/>
      <c r="D614" s="298"/>
      <c r="E614" s="299">
        <f t="shared" si="31"/>
        <v>0</v>
      </c>
      <c r="F614" s="300"/>
      <c r="G614" s="299">
        <f t="shared" si="29"/>
        <v>0</v>
      </c>
      <c r="H614" s="301">
        <v>0</v>
      </c>
      <c r="I614" s="302">
        <v>0</v>
      </c>
      <c r="J614" s="150">
        <f t="shared" si="30"/>
        <v>0</v>
      </c>
    </row>
    <row r="615" spans="1:10" s="6" customFormat="1" ht="32.1" customHeight="1">
      <c r="A615" s="13"/>
      <c r="B615" s="296"/>
      <c r="C615" s="297"/>
      <c r="D615" s="298"/>
      <c r="E615" s="299">
        <f t="shared" si="31"/>
        <v>0</v>
      </c>
      <c r="F615" s="300"/>
      <c r="G615" s="299">
        <f t="shared" si="29"/>
        <v>0</v>
      </c>
      <c r="H615" s="301">
        <v>0</v>
      </c>
      <c r="I615" s="302">
        <v>0</v>
      </c>
      <c r="J615" s="150">
        <f t="shared" si="30"/>
        <v>0</v>
      </c>
    </row>
    <row r="616" spans="1:10" s="6" customFormat="1" ht="32.1" customHeight="1">
      <c r="A616" s="13"/>
      <c r="B616" s="296"/>
      <c r="C616" s="297"/>
      <c r="D616" s="298"/>
      <c r="E616" s="299">
        <f t="shared" si="31"/>
        <v>0</v>
      </c>
      <c r="F616" s="300"/>
      <c r="G616" s="299">
        <f t="shared" si="29"/>
        <v>0</v>
      </c>
      <c r="H616" s="301">
        <v>0</v>
      </c>
      <c r="I616" s="302">
        <v>0</v>
      </c>
      <c r="J616" s="150">
        <f t="shared" si="30"/>
        <v>0</v>
      </c>
    </row>
    <row r="617" spans="1:10" s="6" customFormat="1" ht="32.1" customHeight="1">
      <c r="A617" s="13"/>
      <c r="B617" s="296"/>
      <c r="C617" s="297"/>
      <c r="D617" s="298"/>
      <c r="E617" s="299">
        <f t="shared" si="31"/>
        <v>0</v>
      </c>
      <c r="F617" s="300"/>
      <c r="G617" s="299">
        <f t="shared" si="29"/>
        <v>0</v>
      </c>
      <c r="H617" s="301">
        <v>0</v>
      </c>
      <c r="I617" s="302">
        <v>0</v>
      </c>
      <c r="J617" s="150">
        <f t="shared" si="30"/>
        <v>0</v>
      </c>
    </row>
    <row r="618" spans="1:10" s="6" customFormat="1" ht="32.1" customHeight="1">
      <c r="A618" s="13"/>
      <c r="B618" s="296"/>
      <c r="C618" s="297"/>
      <c r="D618" s="298"/>
      <c r="E618" s="299">
        <f t="shared" si="31"/>
        <v>0</v>
      </c>
      <c r="F618" s="300"/>
      <c r="G618" s="299">
        <f t="shared" si="29"/>
        <v>0</v>
      </c>
      <c r="H618" s="301">
        <v>0</v>
      </c>
      <c r="I618" s="302">
        <v>0</v>
      </c>
      <c r="J618" s="150">
        <f t="shared" si="30"/>
        <v>0</v>
      </c>
    </row>
    <row r="619" spans="1:10" s="6" customFormat="1" ht="32.1" customHeight="1">
      <c r="A619" s="13"/>
      <c r="B619" s="296"/>
      <c r="C619" s="297"/>
      <c r="D619" s="298"/>
      <c r="E619" s="299">
        <f t="shared" si="31"/>
        <v>0</v>
      </c>
      <c r="F619" s="300"/>
      <c r="G619" s="299">
        <f t="shared" si="29"/>
        <v>0</v>
      </c>
      <c r="H619" s="301">
        <v>0</v>
      </c>
      <c r="I619" s="302">
        <v>0</v>
      </c>
      <c r="J619" s="150">
        <f t="shared" si="30"/>
        <v>0</v>
      </c>
    </row>
    <row r="620" spans="1:10" s="6" customFormat="1" ht="32.1" customHeight="1">
      <c r="A620" s="13"/>
      <c r="B620" s="296"/>
      <c r="C620" s="297"/>
      <c r="D620" s="298"/>
      <c r="E620" s="299">
        <f t="shared" si="31"/>
        <v>0</v>
      </c>
      <c r="F620" s="300"/>
      <c r="G620" s="299">
        <f t="shared" si="29"/>
        <v>0</v>
      </c>
      <c r="H620" s="301">
        <v>0</v>
      </c>
      <c r="I620" s="302">
        <v>0</v>
      </c>
      <c r="J620" s="150">
        <f t="shared" si="30"/>
        <v>0</v>
      </c>
    </row>
    <row r="621" spans="1:10" s="6" customFormat="1" ht="32.1" customHeight="1">
      <c r="A621" s="13"/>
      <c r="B621" s="296"/>
      <c r="C621" s="297"/>
      <c r="D621" s="298"/>
      <c r="E621" s="299">
        <f t="shared" si="31"/>
        <v>0</v>
      </c>
      <c r="F621" s="300"/>
      <c r="G621" s="299">
        <f t="shared" si="29"/>
        <v>0</v>
      </c>
      <c r="H621" s="301">
        <v>0</v>
      </c>
      <c r="I621" s="302">
        <v>0</v>
      </c>
      <c r="J621" s="150">
        <f t="shared" si="30"/>
        <v>0</v>
      </c>
    </row>
    <row r="622" spans="1:10" s="6" customFormat="1" ht="32.1" customHeight="1">
      <c r="A622" s="13"/>
      <c r="B622" s="296"/>
      <c r="C622" s="297"/>
      <c r="D622" s="298"/>
      <c r="E622" s="299">
        <f t="shared" si="31"/>
        <v>0</v>
      </c>
      <c r="F622" s="300"/>
      <c r="G622" s="299">
        <f t="shared" si="29"/>
        <v>0</v>
      </c>
      <c r="H622" s="301">
        <v>0</v>
      </c>
      <c r="I622" s="302">
        <v>0</v>
      </c>
      <c r="J622" s="150">
        <f t="shared" si="30"/>
        <v>0</v>
      </c>
    </row>
    <row r="623" spans="1:10" s="6" customFormat="1" ht="32.1" customHeight="1">
      <c r="A623" s="13"/>
      <c r="B623" s="296"/>
      <c r="C623" s="297"/>
      <c r="D623" s="298"/>
      <c r="E623" s="299">
        <f t="shared" si="31"/>
        <v>0</v>
      </c>
      <c r="F623" s="300"/>
      <c r="G623" s="299">
        <f t="shared" si="29"/>
        <v>0</v>
      </c>
      <c r="H623" s="301">
        <v>0</v>
      </c>
      <c r="I623" s="302">
        <v>0</v>
      </c>
      <c r="J623" s="150">
        <f t="shared" si="30"/>
        <v>0</v>
      </c>
    </row>
    <row r="624" spans="1:10" s="6" customFormat="1" ht="32.1" customHeight="1">
      <c r="A624" s="13"/>
      <c r="B624" s="296"/>
      <c r="C624" s="297"/>
      <c r="D624" s="298"/>
      <c r="E624" s="299">
        <f t="shared" si="31"/>
        <v>0</v>
      </c>
      <c r="F624" s="300"/>
      <c r="G624" s="299">
        <f t="shared" si="29"/>
        <v>0</v>
      </c>
      <c r="H624" s="301">
        <v>0</v>
      </c>
      <c r="I624" s="302">
        <v>0</v>
      </c>
      <c r="J624" s="150">
        <f t="shared" si="30"/>
        <v>0</v>
      </c>
    </row>
    <row r="625" spans="1:10" s="6" customFormat="1" ht="32.1" customHeight="1">
      <c r="A625" s="13"/>
      <c r="B625" s="296"/>
      <c r="C625" s="297"/>
      <c r="D625" s="298"/>
      <c r="E625" s="299">
        <f t="shared" si="31"/>
        <v>0</v>
      </c>
      <c r="F625" s="300"/>
      <c r="G625" s="299">
        <f t="shared" si="29"/>
        <v>0</v>
      </c>
      <c r="H625" s="301">
        <v>0</v>
      </c>
      <c r="I625" s="302">
        <v>0</v>
      </c>
      <c r="J625" s="150">
        <f t="shared" si="30"/>
        <v>0</v>
      </c>
    </row>
    <row r="626" spans="1:10" s="6" customFormat="1" ht="32.1" customHeight="1">
      <c r="A626" s="13"/>
      <c r="B626" s="296"/>
      <c r="C626" s="297"/>
      <c r="D626" s="298"/>
      <c r="E626" s="299">
        <f t="shared" si="31"/>
        <v>0</v>
      </c>
      <c r="F626" s="300"/>
      <c r="G626" s="299">
        <f t="shared" si="29"/>
        <v>0</v>
      </c>
      <c r="H626" s="301">
        <v>0</v>
      </c>
      <c r="I626" s="302">
        <v>0</v>
      </c>
      <c r="J626" s="150">
        <f t="shared" si="30"/>
        <v>0</v>
      </c>
    </row>
    <row r="627" spans="1:10" s="6" customFormat="1" ht="32.1" customHeight="1">
      <c r="A627" s="13"/>
      <c r="B627" s="296"/>
      <c r="C627" s="297"/>
      <c r="D627" s="298"/>
      <c r="E627" s="299">
        <f t="shared" si="31"/>
        <v>0</v>
      </c>
      <c r="F627" s="300"/>
      <c r="G627" s="299">
        <f t="shared" si="29"/>
        <v>0</v>
      </c>
      <c r="H627" s="301">
        <v>0</v>
      </c>
      <c r="I627" s="302">
        <v>0</v>
      </c>
      <c r="J627" s="150">
        <f t="shared" si="30"/>
        <v>0</v>
      </c>
    </row>
    <row r="628" spans="1:10" s="6" customFormat="1" ht="32.1" customHeight="1">
      <c r="A628" s="13"/>
      <c r="B628" s="296"/>
      <c r="C628" s="297"/>
      <c r="D628" s="298"/>
      <c r="E628" s="299">
        <f t="shared" si="31"/>
        <v>0</v>
      </c>
      <c r="F628" s="300"/>
      <c r="G628" s="299">
        <f t="shared" si="29"/>
        <v>0</v>
      </c>
      <c r="H628" s="301">
        <v>0</v>
      </c>
      <c r="I628" s="302">
        <v>0</v>
      </c>
      <c r="J628" s="150">
        <f t="shared" si="30"/>
        <v>0</v>
      </c>
    </row>
    <row r="629" spans="1:10" s="6" customFormat="1" ht="32.1" customHeight="1">
      <c r="A629" s="13"/>
      <c r="B629" s="296"/>
      <c r="C629" s="297"/>
      <c r="D629" s="298"/>
      <c r="E629" s="299">
        <f t="shared" si="31"/>
        <v>0</v>
      </c>
      <c r="F629" s="300"/>
      <c r="G629" s="299">
        <f t="shared" si="29"/>
        <v>0</v>
      </c>
      <c r="H629" s="301">
        <v>0</v>
      </c>
      <c r="I629" s="302">
        <v>0</v>
      </c>
      <c r="J629" s="150">
        <f t="shared" si="30"/>
        <v>0</v>
      </c>
    </row>
    <row r="630" spans="1:10" s="6" customFormat="1" ht="32.1" customHeight="1">
      <c r="A630" s="13"/>
      <c r="B630" s="296"/>
      <c r="C630" s="297"/>
      <c r="D630" s="298"/>
      <c r="E630" s="299">
        <f t="shared" si="31"/>
        <v>0</v>
      </c>
      <c r="F630" s="300"/>
      <c r="G630" s="299">
        <f t="shared" si="29"/>
        <v>0</v>
      </c>
      <c r="H630" s="301">
        <v>0</v>
      </c>
      <c r="I630" s="302">
        <v>0</v>
      </c>
      <c r="J630" s="150">
        <f t="shared" si="30"/>
        <v>0</v>
      </c>
    </row>
    <row r="631" spans="1:10" s="6" customFormat="1" ht="32.1" customHeight="1">
      <c r="A631" s="13"/>
      <c r="B631" s="296"/>
      <c r="C631" s="297"/>
      <c r="D631" s="298"/>
      <c r="E631" s="299">
        <f t="shared" si="31"/>
        <v>0</v>
      </c>
      <c r="F631" s="300"/>
      <c r="G631" s="299">
        <f t="shared" si="29"/>
        <v>0</v>
      </c>
      <c r="H631" s="301">
        <v>0</v>
      </c>
      <c r="I631" s="302">
        <v>0</v>
      </c>
      <c r="J631" s="150">
        <f t="shared" si="30"/>
        <v>0</v>
      </c>
    </row>
    <row r="632" spans="1:10" s="6" customFormat="1" ht="32.1" customHeight="1">
      <c r="A632" s="13"/>
      <c r="B632" s="296"/>
      <c r="C632" s="297"/>
      <c r="D632" s="298"/>
      <c r="E632" s="299">
        <f t="shared" si="31"/>
        <v>0</v>
      </c>
      <c r="F632" s="300"/>
      <c r="G632" s="299">
        <f t="shared" si="29"/>
        <v>0</v>
      </c>
      <c r="H632" s="301">
        <v>0</v>
      </c>
      <c r="I632" s="302">
        <v>0</v>
      </c>
      <c r="J632" s="150">
        <f t="shared" si="30"/>
        <v>0</v>
      </c>
    </row>
    <row r="633" spans="1:10" s="6" customFormat="1" ht="32.1" customHeight="1">
      <c r="A633" s="13"/>
      <c r="B633" s="296"/>
      <c r="C633" s="297"/>
      <c r="D633" s="298"/>
      <c r="E633" s="299">
        <f t="shared" si="31"/>
        <v>0</v>
      </c>
      <c r="F633" s="300"/>
      <c r="G633" s="299">
        <f t="shared" si="29"/>
        <v>0</v>
      </c>
      <c r="H633" s="301">
        <v>0</v>
      </c>
      <c r="I633" s="302">
        <v>0</v>
      </c>
      <c r="J633" s="150">
        <f t="shared" si="30"/>
        <v>0</v>
      </c>
    </row>
    <row r="634" spans="1:10" s="6" customFormat="1" ht="32.1" customHeight="1">
      <c r="A634" s="13"/>
      <c r="B634" s="296"/>
      <c r="C634" s="297"/>
      <c r="D634" s="298"/>
      <c r="E634" s="299">
        <f t="shared" si="31"/>
        <v>0</v>
      </c>
      <c r="F634" s="300"/>
      <c r="G634" s="299">
        <f t="shared" si="29"/>
        <v>0</v>
      </c>
      <c r="H634" s="301">
        <v>0</v>
      </c>
      <c r="I634" s="302">
        <v>0</v>
      </c>
      <c r="J634" s="150">
        <f t="shared" si="30"/>
        <v>0</v>
      </c>
    </row>
    <row r="635" spans="1:10" s="6" customFormat="1" ht="32.1" customHeight="1">
      <c r="A635" s="13"/>
      <c r="B635" s="296"/>
      <c r="C635" s="297"/>
      <c r="D635" s="298"/>
      <c r="E635" s="299">
        <f t="shared" si="31"/>
        <v>0</v>
      </c>
      <c r="F635" s="300"/>
      <c r="G635" s="299">
        <f t="shared" si="29"/>
        <v>0</v>
      </c>
      <c r="H635" s="301">
        <v>0</v>
      </c>
      <c r="I635" s="302">
        <v>0</v>
      </c>
      <c r="J635" s="150">
        <f t="shared" si="30"/>
        <v>0</v>
      </c>
    </row>
    <row r="636" spans="1:10" s="6" customFormat="1" ht="32.1" customHeight="1">
      <c r="A636" s="13"/>
      <c r="B636" s="296"/>
      <c r="C636" s="297"/>
      <c r="D636" s="298"/>
      <c r="E636" s="299">
        <f t="shared" si="31"/>
        <v>0</v>
      </c>
      <c r="F636" s="300"/>
      <c r="G636" s="299">
        <f t="shared" si="29"/>
        <v>0</v>
      </c>
      <c r="H636" s="301">
        <v>0</v>
      </c>
      <c r="I636" s="302">
        <v>0</v>
      </c>
      <c r="J636" s="150">
        <f t="shared" si="30"/>
        <v>0</v>
      </c>
    </row>
    <row r="637" spans="1:10" s="6" customFormat="1" ht="32.1" customHeight="1">
      <c r="A637" s="13"/>
      <c r="B637" s="296"/>
      <c r="C637" s="297"/>
      <c r="D637" s="298"/>
      <c r="E637" s="299">
        <f t="shared" si="31"/>
        <v>0</v>
      </c>
      <c r="F637" s="300"/>
      <c r="G637" s="299">
        <f t="shared" si="29"/>
        <v>0</v>
      </c>
      <c r="H637" s="301">
        <v>0</v>
      </c>
      <c r="I637" s="302">
        <v>0</v>
      </c>
      <c r="J637" s="150">
        <f t="shared" si="30"/>
        <v>0</v>
      </c>
    </row>
    <row r="638" spans="1:10" s="6" customFormat="1" ht="32.1" customHeight="1">
      <c r="A638" s="13"/>
      <c r="B638" s="296"/>
      <c r="C638" s="297"/>
      <c r="D638" s="298"/>
      <c r="E638" s="299">
        <f t="shared" si="31"/>
        <v>0</v>
      </c>
      <c r="F638" s="300"/>
      <c r="G638" s="299">
        <f t="shared" si="29"/>
        <v>0</v>
      </c>
      <c r="H638" s="301">
        <v>0</v>
      </c>
      <c r="I638" s="302">
        <v>0</v>
      </c>
      <c r="J638" s="150">
        <f t="shared" si="30"/>
        <v>0</v>
      </c>
    </row>
    <row r="639" spans="1:10" s="6" customFormat="1" ht="32.1" customHeight="1">
      <c r="A639" s="13"/>
      <c r="B639" s="296"/>
      <c r="C639" s="297"/>
      <c r="D639" s="298"/>
      <c r="E639" s="299">
        <f t="shared" si="31"/>
        <v>0</v>
      </c>
      <c r="F639" s="300"/>
      <c r="G639" s="299">
        <f t="shared" si="29"/>
        <v>0</v>
      </c>
      <c r="H639" s="301">
        <v>0</v>
      </c>
      <c r="I639" s="302">
        <v>0</v>
      </c>
      <c r="J639" s="150">
        <f t="shared" si="30"/>
        <v>0</v>
      </c>
    </row>
    <row r="640" spans="1:10" s="6" customFormat="1" ht="32.1" customHeight="1">
      <c r="A640" s="13"/>
      <c r="B640" s="296"/>
      <c r="C640" s="297"/>
      <c r="D640" s="298"/>
      <c r="E640" s="299">
        <f t="shared" si="31"/>
        <v>0</v>
      </c>
      <c r="F640" s="300"/>
      <c r="G640" s="299">
        <f t="shared" si="29"/>
        <v>0</v>
      </c>
      <c r="H640" s="301">
        <v>0</v>
      </c>
      <c r="I640" s="302">
        <v>0</v>
      </c>
      <c r="J640" s="150">
        <f t="shared" si="30"/>
        <v>0</v>
      </c>
    </row>
    <row r="641" spans="1:10" s="6" customFormat="1" ht="32.1" customHeight="1">
      <c r="A641" s="13"/>
      <c r="B641" s="296"/>
      <c r="C641" s="297"/>
      <c r="D641" s="298"/>
      <c r="E641" s="299">
        <f t="shared" si="31"/>
        <v>0</v>
      </c>
      <c r="F641" s="300"/>
      <c r="G641" s="299">
        <f t="shared" si="29"/>
        <v>0</v>
      </c>
      <c r="H641" s="301">
        <v>0</v>
      </c>
      <c r="I641" s="302">
        <v>0</v>
      </c>
      <c r="J641" s="150">
        <f t="shared" si="30"/>
        <v>0</v>
      </c>
    </row>
    <row r="642" spans="1:10" s="6" customFormat="1" ht="32.1" customHeight="1">
      <c r="A642" s="13"/>
      <c r="B642" s="296"/>
      <c r="C642" s="297"/>
      <c r="D642" s="298"/>
      <c r="E642" s="299">
        <f t="shared" si="31"/>
        <v>0</v>
      </c>
      <c r="F642" s="300"/>
      <c r="G642" s="299">
        <f t="shared" si="29"/>
        <v>0</v>
      </c>
      <c r="H642" s="301">
        <v>0</v>
      </c>
      <c r="I642" s="302">
        <v>0</v>
      </c>
      <c r="J642" s="150">
        <f t="shared" si="30"/>
        <v>0</v>
      </c>
    </row>
    <row r="643" spans="1:10" s="6" customFormat="1" ht="32.1" customHeight="1">
      <c r="A643" s="13"/>
      <c r="B643" s="296"/>
      <c r="C643" s="297"/>
      <c r="D643" s="298"/>
      <c r="E643" s="299">
        <f t="shared" si="31"/>
        <v>0</v>
      </c>
      <c r="F643" s="300"/>
      <c r="G643" s="299">
        <f t="shared" si="29"/>
        <v>0</v>
      </c>
      <c r="H643" s="301">
        <v>0</v>
      </c>
      <c r="I643" s="302">
        <v>0</v>
      </c>
      <c r="J643" s="150">
        <f t="shared" si="30"/>
        <v>0</v>
      </c>
    </row>
    <row r="644" spans="1:10" s="6" customFormat="1" ht="32.1" customHeight="1">
      <c r="A644" s="13"/>
      <c r="B644" s="296"/>
      <c r="C644" s="297"/>
      <c r="D644" s="298"/>
      <c r="E644" s="299">
        <f t="shared" si="31"/>
        <v>0</v>
      </c>
      <c r="F644" s="300"/>
      <c r="G644" s="299">
        <f t="shared" si="29"/>
        <v>0</v>
      </c>
      <c r="H644" s="301">
        <v>0</v>
      </c>
      <c r="I644" s="302">
        <v>0</v>
      </c>
      <c r="J644" s="150">
        <f t="shared" si="30"/>
        <v>0</v>
      </c>
    </row>
    <row r="645" spans="1:10" s="6" customFormat="1" ht="32.1" customHeight="1">
      <c r="A645" s="13"/>
      <c r="B645" s="296"/>
      <c r="C645" s="297"/>
      <c r="D645" s="298"/>
      <c r="E645" s="299">
        <f t="shared" si="31"/>
        <v>0</v>
      </c>
      <c r="F645" s="300"/>
      <c r="G645" s="299">
        <f t="shared" si="29"/>
        <v>0</v>
      </c>
      <c r="H645" s="301">
        <v>0</v>
      </c>
      <c r="I645" s="302">
        <v>0</v>
      </c>
      <c r="J645" s="150">
        <f t="shared" si="30"/>
        <v>0</v>
      </c>
    </row>
    <row r="646" spans="1:10" s="6" customFormat="1" ht="32.1" customHeight="1">
      <c r="A646" s="13"/>
      <c r="B646" s="296"/>
      <c r="C646" s="297"/>
      <c r="D646" s="298"/>
      <c r="E646" s="299">
        <f t="shared" si="31"/>
        <v>0</v>
      </c>
      <c r="F646" s="300"/>
      <c r="G646" s="299">
        <f t="shared" si="29"/>
        <v>0</v>
      </c>
      <c r="H646" s="301">
        <v>0</v>
      </c>
      <c r="I646" s="302">
        <v>0</v>
      </c>
      <c r="J646" s="150">
        <f t="shared" si="30"/>
        <v>0</v>
      </c>
    </row>
    <row r="647" spans="1:10" s="6" customFormat="1" ht="32.1" customHeight="1">
      <c r="A647" s="13"/>
      <c r="B647" s="296"/>
      <c r="C647" s="297"/>
      <c r="D647" s="298"/>
      <c r="E647" s="299">
        <f t="shared" si="31"/>
        <v>0</v>
      </c>
      <c r="F647" s="300"/>
      <c r="G647" s="299">
        <f t="shared" si="29"/>
        <v>0</v>
      </c>
      <c r="H647" s="301">
        <v>0</v>
      </c>
      <c r="I647" s="302">
        <v>0</v>
      </c>
      <c r="J647" s="150">
        <f t="shared" si="30"/>
        <v>0</v>
      </c>
    </row>
    <row r="648" spans="1:10" s="6" customFormat="1" ht="32.1" customHeight="1">
      <c r="A648" s="13"/>
      <c r="B648" s="296"/>
      <c r="C648" s="297"/>
      <c r="D648" s="298"/>
      <c r="E648" s="299">
        <f t="shared" si="31"/>
        <v>0</v>
      </c>
      <c r="F648" s="300"/>
      <c r="G648" s="299">
        <f t="shared" si="29"/>
        <v>0</v>
      </c>
      <c r="H648" s="301">
        <v>0</v>
      </c>
      <c r="I648" s="302">
        <v>0</v>
      </c>
      <c r="J648" s="150">
        <f t="shared" si="30"/>
        <v>0</v>
      </c>
    </row>
    <row r="649" spans="1:10" s="6" customFormat="1" ht="32.1" customHeight="1">
      <c r="A649" s="13"/>
      <c r="B649" s="296"/>
      <c r="C649" s="297"/>
      <c r="D649" s="298"/>
      <c r="E649" s="299">
        <f t="shared" si="31"/>
        <v>0</v>
      </c>
      <c r="F649" s="300"/>
      <c r="G649" s="299">
        <f t="shared" si="29"/>
        <v>0</v>
      </c>
      <c r="H649" s="301">
        <v>0</v>
      </c>
      <c r="I649" s="302">
        <v>0</v>
      </c>
      <c r="J649" s="150">
        <f t="shared" si="30"/>
        <v>0</v>
      </c>
    </row>
    <row r="650" spans="1:10" s="6" customFormat="1" ht="32.1" customHeight="1">
      <c r="A650" s="13"/>
      <c r="B650" s="296"/>
      <c r="C650" s="297"/>
      <c r="D650" s="298"/>
      <c r="E650" s="299">
        <f t="shared" si="31"/>
        <v>0</v>
      </c>
      <c r="F650" s="300"/>
      <c r="G650" s="299">
        <f t="shared" si="29"/>
        <v>0</v>
      </c>
      <c r="H650" s="301">
        <v>0</v>
      </c>
      <c r="I650" s="302">
        <v>0</v>
      </c>
      <c r="J650" s="150">
        <f t="shared" si="30"/>
        <v>0</v>
      </c>
    </row>
    <row r="651" spans="1:10" s="6" customFormat="1" ht="32.1" customHeight="1">
      <c r="A651" s="13"/>
      <c r="B651" s="296"/>
      <c r="C651" s="297"/>
      <c r="D651" s="298"/>
      <c r="E651" s="299">
        <f t="shared" si="31"/>
        <v>0</v>
      </c>
      <c r="F651" s="300"/>
      <c r="G651" s="299">
        <f t="shared" si="29"/>
        <v>0</v>
      </c>
      <c r="H651" s="301">
        <v>0</v>
      </c>
      <c r="I651" s="302">
        <v>0</v>
      </c>
      <c r="J651" s="150">
        <f t="shared" si="30"/>
        <v>0</v>
      </c>
    </row>
    <row r="652" spans="1:10" s="6" customFormat="1" ht="32.1" customHeight="1">
      <c r="A652" s="13"/>
      <c r="B652" s="296"/>
      <c r="C652" s="297"/>
      <c r="D652" s="298"/>
      <c r="E652" s="299">
        <f t="shared" si="31"/>
        <v>0</v>
      </c>
      <c r="F652" s="300"/>
      <c r="G652" s="299">
        <f t="shared" si="29"/>
        <v>0</v>
      </c>
      <c r="H652" s="301">
        <v>0</v>
      </c>
      <c r="I652" s="302">
        <v>0</v>
      </c>
      <c r="J652" s="150">
        <f t="shared" si="30"/>
        <v>0</v>
      </c>
    </row>
    <row r="653" spans="1:10" s="6" customFormat="1" ht="32.1" customHeight="1">
      <c r="A653" s="13"/>
      <c r="B653" s="296"/>
      <c r="C653" s="297"/>
      <c r="D653" s="298"/>
      <c r="E653" s="299">
        <f t="shared" si="31"/>
        <v>0</v>
      </c>
      <c r="F653" s="300"/>
      <c r="G653" s="299">
        <f t="shared" si="29"/>
        <v>0</v>
      </c>
      <c r="H653" s="301">
        <v>0</v>
      </c>
      <c r="I653" s="302">
        <v>0</v>
      </c>
      <c r="J653" s="150">
        <f t="shared" si="30"/>
        <v>0</v>
      </c>
    </row>
    <row r="654" spans="1:10" s="6" customFormat="1" ht="32.1" customHeight="1">
      <c r="A654" s="13"/>
      <c r="B654" s="296"/>
      <c r="C654" s="297"/>
      <c r="D654" s="298"/>
      <c r="E654" s="299">
        <f t="shared" si="31"/>
        <v>0</v>
      </c>
      <c r="F654" s="300"/>
      <c r="G654" s="299">
        <f t="shared" si="29"/>
        <v>0</v>
      </c>
      <c r="H654" s="301">
        <v>0</v>
      </c>
      <c r="I654" s="302">
        <v>0</v>
      </c>
      <c r="J654" s="150">
        <f t="shared" si="30"/>
        <v>0</v>
      </c>
    </row>
    <row r="655" spans="1:10" s="6" customFormat="1" ht="32.1" customHeight="1">
      <c r="A655" s="13"/>
      <c r="B655" s="296"/>
      <c r="C655" s="297"/>
      <c r="D655" s="298"/>
      <c r="E655" s="299">
        <f t="shared" si="31"/>
        <v>0</v>
      </c>
      <c r="F655" s="300"/>
      <c r="G655" s="299">
        <f t="shared" si="29"/>
        <v>0</v>
      </c>
      <c r="H655" s="301">
        <v>0</v>
      </c>
      <c r="I655" s="302">
        <v>0</v>
      </c>
      <c r="J655" s="150">
        <f t="shared" si="30"/>
        <v>0</v>
      </c>
    </row>
    <row r="656" spans="1:10" s="6" customFormat="1" ht="32.1" customHeight="1">
      <c r="A656" s="13"/>
      <c r="B656" s="296"/>
      <c r="C656" s="297"/>
      <c r="D656" s="298"/>
      <c r="E656" s="299">
        <f t="shared" si="31"/>
        <v>0</v>
      </c>
      <c r="F656" s="300"/>
      <c r="G656" s="299">
        <f t="shared" si="29"/>
        <v>0</v>
      </c>
      <c r="H656" s="301">
        <v>0</v>
      </c>
      <c r="I656" s="302">
        <v>0</v>
      </c>
      <c r="J656" s="150">
        <f t="shared" si="30"/>
        <v>0</v>
      </c>
    </row>
    <row r="657" spans="1:10" s="6" customFormat="1" ht="32.1" customHeight="1">
      <c r="A657" s="13"/>
      <c r="B657" s="296"/>
      <c r="C657" s="297"/>
      <c r="D657" s="298"/>
      <c r="E657" s="299">
        <f t="shared" si="31"/>
        <v>0</v>
      </c>
      <c r="F657" s="300"/>
      <c r="G657" s="299">
        <f t="shared" ref="G657:G720" si="32">E657*F657</f>
        <v>0</v>
      </c>
      <c r="H657" s="301">
        <v>0</v>
      </c>
      <c r="I657" s="302">
        <v>0</v>
      </c>
      <c r="J657" s="150">
        <f t="shared" ref="J657:J720" si="33">E657*(1-H657)*F657*(1-I657)</f>
        <v>0</v>
      </c>
    </row>
    <row r="658" spans="1:10" s="6" customFormat="1" ht="32.1" customHeight="1">
      <c r="A658" s="13"/>
      <c r="B658" s="296"/>
      <c r="C658" s="297"/>
      <c r="D658" s="298"/>
      <c r="E658" s="299">
        <f t="shared" si="31"/>
        <v>0</v>
      </c>
      <c r="F658" s="300"/>
      <c r="G658" s="299">
        <f t="shared" si="32"/>
        <v>0</v>
      </c>
      <c r="H658" s="301">
        <v>0</v>
      </c>
      <c r="I658" s="302">
        <v>0</v>
      </c>
      <c r="J658" s="150">
        <f t="shared" si="33"/>
        <v>0</v>
      </c>
    </row>
    <row r="659" spans="1:10" s="6" customFormat="1" ht="32.1" customHeight="1">
      <c r="A659" s="13"/>
      <c r="B659" s="296"/>
      <c r="C659" s="297"/>
      <c r="D659" s="298"/>
      <c r="E659" s="299">
        <f t="shared" si="31"/>
        <v>0</v>
      </c>
      <c r="F659" s="300"/>
      <c r="G659" s="299">
        <f t="shared" si="32"/>
        <v>0</v>
      </c>
      <c r="H659" s="301">
        <v>0</v>
      </c>
      <c r="I659" s="302">
        <v>0</v>
      </c>
      <c r="J659" s="150">
        <f t="shared" si="33"/>
        <v>0</v>
      </c>
    </row>
    <row r="660" spans="1:10" s="6" customFormat="1" ht="32.1" customHeight="1">
      <c r="A660" s="13"/>
      <c r="B660" s="296"/>
      <c r="C660" s="297"/>
      <c r="D660" s="298"/>
      <c r="E660" s="299">
        <f t="shared" si="31"/>
        <v>0</v>
      </c>
      <c r="F660" s="300"/>
      <c r="G660" s="299">
        <f t="shared" si="32"/>
        <v>0</v>
      </c>
      <c r="H660" s="301">
        <v>0</v>
      </c>
      <c r="I660" s="302">
        <v>0</v>
      </c>
      <c r="J660" s="150">
        <f t="shared" si="33"/>
        <v>0</v>
      </c>
    </row>
    <row r="661" spans="1:10" s="6" customFormat="1" ht="32.1" customHeight="1">
      <c r="A661" s="13"/>
      <c r="B661" s="296"/>
      <c r="C661" s="297"/>
      <c r="D661" s="298"/>
      <c r="E661" s="299">
        <f t="shared" si="31"/>
        <v>0</v>
      </c>
      <c r="F661" s="300"/>
      <c r="G661" s="299">
        <f t="shared" si="32"/>
        <v>0</v>
      </c>
      <c r="H661" s="301">
        <v>0</v>
      </c>
      <c r="I661" s="302">
        <v>0</v>
      </c>
      <c r="J661" s="150">
        <f t="shared" si="33"/>
        <v>0</v>
      </c>
    </row>
    <row r="662" spans="1:10" s="6" customFormat="1" ht="32.1" customHeight="1">
      <c r="A662" s="13"/>
      <c r="B662" s="296"/>
      <c r="C662" s="297"/>
      <c r="D662" s="298"/>
      <c r="E662" s="299">
        <f t="shared" si="31"/>
        <v>0</v>
      </c>
      <c r="F662" s="300"/>
      <c r="G662" s="299">
        <f t="shared" si="32"/>
        <v>0</v>
      </c>
      <c r="H662" s="301">
        <v>0</v>
      </c>
      <c r="I662" s="302">
        <v>0</v>
      </c>
      <c r="J662" s="150">
        <f t="shared" si="33"/>
        <v>0</v>
      </c>
    </row>
    <row r="663" spans="1:10" s="6" customFormat="1" ht="32.1" customHeight="1">
      <c r="A663" s="13"/>
      <c r="B663" s="296"/>
      <c r="C663" s="297"/>
      <c r="D663" s="298"/>
      <c r="E663" s="299">
        <f t="shared" si="31"/>
        <v>0</v>
      </c>
      <c r="F663" s="300"/>
      <c r="G663" s="299">
        <f t="shared" si="32"/>
        <v>0</v>
      </c>
      <c r="H663" s="301">
        <v>0</v>
      </c>
      <c r="I663" s="302">
        <v>0</v>
      </c>
      <c r="J663" s="150">
        <f t="shared" si="33"/>
        <v>0</v>
      </c>
    </row>
    <row r="664" spans="1:10" s="6" customFormat="1" ht="32.1" customHeight="1">
      <c r="A664" s="13"/>
      <c r="B664" s="296"/>
      <c r="C664" s="297"/>
      <c r="D664" s="298"/>
      <c r="E664" s="299">
        <f t="shared" si="31"/>
        <v>0</v>
      </c>
      <c r="F664" s="300"/>
      <c r="G664" s="299">
        <f t="shared" si="32"/>
        <v>0</v>
      </c>
      <c r="H664" s="301">
        <v>0</v>
      </c>
      <c r="I664" s="302">
        <v>0</v>
      </c>
      <c r="J664" s="150">
        <f t="shared" si="33"/>
        <v>0</v>
      </c>
    </row>
    <row r="665" spans="1:10" s="6" customFormat="1" ht="32.1" customHeight="1">
      <c r="A665" s="13"/>
      <c r="B665" s="296"/>
      <c r="C665" s="297"/>
      <c r="D665" s="298"/>
      <c r="E665" s="299">
        <f t="shared" si="31"/>
        <v>0</v>
      </c>
      <c r="F665" s="300"/>
      <c r="G665" s="299">
        <f t="shared" si="32"/>
        <v>0</v>
      </c>
      <c r="H665" s="301">
        <v>0</v>
      </c>
      <c r="I665" s="302">
        <v>0</v>
      </c>
      <c r="J665" s="150">
        <f t="shared" si="33"/>
        <v>0</v>
      </c>
    </row>
    <row r="666" spans="1:10" s="6" customFormat="1" ht="32.1" customHeight="1">
      <c r="A666" s="13"/>
      <c r="B666" s="296"/>
      <c r="C666" s="297"/>
      <c r="D666" s="298"/>
      <c r="E666" s="299">
        <f t="shared" si="31"/>
        <v>0</v>
      </c>
      <c r="F666" s="300"/>
      <c r="G666" s="299">
        <f t="shared" si="32"/>
        <v>0</v>
      </c>
      <c r="H666" s="301">
        <v>0</v>
      </c>
      <c r="I666" s="302">
        <v>0</v>
      </c>
      <c r="J666" s="150">
        <f t="shared" si="33"/>
        <v>0</v>
      </c>
    </row>
    <row r="667" spans="1:10" s="6" customFormat="1" ht="32.1" customHeight="1">
      <c r="A667" s="13"/>
      <c r="B667" s="296"/>
      <c r="C667" s="297"/>
      <c r="D667" s="298"/>
      <c r="E667" s="299">
        <f t="shared" si="31"/>
        <v>0</v>
      </c>
      <c r="F667" s="300"/>
      <c r="G667" s="299">
        <f t="shared" si="32"/>
        <v>0</v>
      </c>
      <c r="H667" s="301">
        <v>0</v>
      </c>
      <c r="I667" s="302">
        <v>0</v>
      </c>
      <c r="J667" s="150">
        <f t="shared" si="33"/>
        <v>0</v>
      </c>
    </row>
    <row r="668" spans="1:10" s="6" customFormat="1" ht="32.1" customHeight="1">
      <c r="A668" s="13"/>
      <c r="B668" s="296"/>
      <c r="C668" s="297"/>
      <c r="D668" s="298"/>
      <c r="E668" s="299">
        <f t="shared" si="31"/>
        <v>0</v>
      </c>
      <c r="F668" s="300"/>
      <c r="G668" s="299">
        <f t="shared" si="32"/>
        <v>0</v>
      </c>
      <c r="H668" s="301">
        <v>0</v>
      </c>
      <c r="I668" s="302">
        <v>0</v>
      </c>
      <c r="J668" s="150">
        <f t="shared" si="33"/>
        <v>0</v>
      </c>
    </row>
    <row r="669" spans="1:10" s="6" customFormat="1" ht="32.1" customHeight="1">
      <c r="A669" s="13"/>
      <c r="B669" s="296"/>
      <c r="C669" s="297"/>
      <c r="D669" s="298"/>
      <c r="E669" s="299">
        <f t="shared" si="31"/>
        <v>0</v>
      </c>
      <c r="F669" s="300"/>
      <c r="G669" s="299">
        <f t="shared" si="32"/>
        <v>0</v>
      </c>
      <c r="H669" s="301">
        <v>0</v>
      </c>
      <c r="I669" s="302">
        <v>0</v>
      </c>
      <c r="J669" s="150">
        <f t="shared" si="33"/>
        <v>0</v>
      </c>
    </row>
    <row r="670" spans="1:10" s="6" customFormat="1" ht="32.1" customHeight="1">
      <c r="A670" s="13"/>
      <c r="B670" s="296"/>
      <c r="C670" s="297"/>
      <c r="D670" s="298"/>
      <c r="E670" s="299">
        <f t="shared" ref="E670:E733" si="34">C670*D670/10</f>
        <v>0</v>
      </c>
      <c r="F670" s="300"/>
      <c r="G670" s="299">
        <f t="shared" si="32"/>
        <v>0</v>
      </c>
      <c r="H670" s="301">
        <v>0</v>
      </c>
      <c r="I670" s="302">
        <v>0</v>
      </c>
      <c r="J670" s="150">
        <f t="shared" si="33"/>
        <v>0</v>
      </c>
    </row>
    <row r="671" spans="1:10" s="6" customFormat="1" ht="32.1" customHeight="1">
      <c r="A671" s="13"/>
      <c r="B671" s="296"/>
      <c r="C671" s="297"/>
      <c r="D671" s="298"/>
      <c r="E671" s="299">
        <f t="shared" si="34"/>
        <v>0</v>
      </c>
      <c r="F671" s="300"/>
      <c r="G671" s="299">
        <f t="shared" si="32"/>
        <v>0</v>
      </c>
      <c r="H671" s="301">
        <v>0</v>
      </c>
      <c r="I671" s="302">
        <v>0</v>
      </c>
      <c r="J671" s="150">
        <f t="shared" si="33"/>
        <v>0</v>
      </c>
    </row>
    <row r="672" spans="1:10" s="6" customFormat="1" ht="32.1" customHeight="1">
      <c r="A672" s="13"/>
      <c r="B672" s="296"/>
      <c r="C672" s="297"/>
      <c r="D672" s="298"/>
      <c r="E672" s="299">
        <f t="shared" si="34"/>
        <v>0</v>
      </c>
      <c r="F672" s="300"/>
      <c r="G672" s="299">
        <f t="shared" si="32"/>
        <v>0</v>
      </c>
      <c r="H672" s="301">
        <v>0</v>
      </c>
      <c r="I672" s="302">
        <v>0</v>
      </c>
      <c r="J672" s="150">
        <f t="shared" si="33"/>
        <v>0</v>
      </c>
    </row>
    <row r="673" spans="1:10" s="6" customFormat="1" ht="32.1" customHeight="1">
      <c r="A673" s="13"/>
      <c r="B673" s="296"/>
      <c r="C673" s="297"/>
      <c r="D673" s="298"/>
      <c r="E673" s="299">
        <f t="shared" si="34"/>
        <v>0</v>
      </c>
      <c r="F673" s="300"/>
      <c r="G673" s="299">
        <f t="shared" si="32"/>
        <v>0</v>
      </c>
      <c r="H673" s="301">
        <v>0</v>
      </c>
      <c r="I673" s="302">
        <v>0</v>
      </c>
      <c r="J673" s="150">
        <f t="shared" si="33"/>
        <v>0</v>
      </c>
    </row>
    <row r="674" spans="1:10" s="6" customFormat="1" ht="32.1" customHeight="1">
      <c r="A674" s="13"/>
      <c r="B674" s="296"/>
      <c r="C674" s="297"/>
      <c r="D674" s="298"/>
      <c r="E674" s="299">
        <f t="shared" si="34"/>
        <v>0</v>
      </c>
      <c r="F674" s="300"/>
      <c r="G674" s="299">
        <f t="shared" si="32"/>
        <v>0</v>
      </c>
      <c r="H674" s="301">
        <v>0</v>
      </c>
      <c r="I674" s="302">
        <v>0</v>
      </c>
      <c r="J674" s="150">
        <f t="shared" si="33"/>
        <v>0</v>
      </c>
    </row>
    <row r="675" spans="1:10" s="6" customFormat="1" ht="32.1" customHeight="1">
      <c r="A675" s="13"/>
      <c r="B675" s="296"/>
      <c r="C675" s="297"/>
      <c r="D675" s="298"/>
      <c r="E675" s="299">
        <f t="shared" si="34"/>
        <v>0</v>
      </c>
      <c r="F675" s="300"/>
      <c r="G675" s="299">
        <f t="shared" si="32"/>
        <v>0</v>
      </c>
      <c r="H675" s="301">
        <v>0</v>
      </c>
      <c r="I675" s="302">
        <v>0</v>
      </c>
      <c r="J675" s="150">
        <f t="shared" si="33"/>
        <v>0</v>
      </c>
    </row>
    <row r="676" spans="1:10" s="6" customFormat="1" ht="32.1" customHeight="1">
      <c r="A676" s="13"/>
      <c r="B676" s="296"/>
      <c r="C676" s="297"/>
      <c r="D676" s="298"/>
      <c r="E676" s="299">
        <f t="shared" si="34"/>
        <v>0</v>
      </c>
      <c r="F676" s="300"/>
      <c r="G676" s="299">
        <f t="shared" si="32"/>
        <v>0</v>
      </c>
      <c r="H676" s="301">
        <v>0</v>
      </c>
      <c r="I676" s="302">
        <v>0</v>
      </c>
      <c r="J676" s="150">
        <f t="shared" si="33"/>
        <v>0</v>
      </c>
    </row>
    <row r="677" spans="1:10" s="6" customFormat="1" ht="32.1" customHeight="1">
      <c r="A677" s="13"/>
      <c r="B677" s="296"/>
      <c r="C677" s="297"/>
      <c r="D677" s="298"/>
      <c r="E677" s="299">
        <f t="shared" si="34"/>
        <v>0</v>
      </c>
      <c r="F677" s="300"/>
      <c r="G677" s="299">
        <f t="shared" si="32"/>
        <v>0</v>
      </c>
      <c r="H677" s="301">
        <v>0</v>
      </c>
      <c r="I677" s="302">
        <v>0</v>
      </c>
      <c r="J677" s="150">
        <f t="shared" si="33"/>
        <v>0</v>
      </c>
    </row>
    <row r="678" spans="1:10" s="6" customFormat="1" ht="32.1" customHeight="1">
      <c r="A678" s="13"/>
      <c r="B678" s="296"/>
      <c r="C678" s="297"/>
      <c r="D678" s="298"/>
      <c r="E678" s="299">
        <f t="shared" si="34"/>
        <v>0</v>
      </c>
      <c r="F678" s="300"/>
      <c r="G678" s="299">
        <f t="shared" si="32"/>
        <v>0</v>
      </c>
      <c r="H678" s="301">
        <v>0</v>
      </c>
      <c r="I678" s="302">
        <v>0</v>
      </c>
      <c r="J678" s="150">
        <f t="shared" si="33"/>
        <v>0</v>
      </c>
    </row>
    <row r="679" spans="1:10" s="6" customFormat="1" ht="32.1" customHeight="1">
      <c r="A679" s="13"/>
      <c r="B679" s="296"/>
      <c r="C679" s="297"/>
      <c r="D679" s="298"/>
      <c r="E679" s="299">
        <f t="shared" si="34"/>
        <v>0</v>
      </c>
      <c r="F679" s="300"/>
      <c r="G679" s="299">
        <f t="shared" si="32"/>
        <v>0</v>
      </c>
      <c r="H679" s="301">
        <v>0</v>
      </c>
      <c r="I679" s="302">
        <v>0</v>
      </c>
      <c r="J679" s="150">
        <f t="shared" si="33"/>
        <v>0</v>
      </c>
    </row>
    <row r="680" spans="1:10" s="6" customFormat="1" ht="32.1" customHeight="1">
      <c r="A680" s="13"/>
      <c r="B680" s="296"/>
      <c r="C680" s="297"/>
      <c r="D680" s="298"/>
      <c r="E680" s="299">
        <f t="shared" si="34"/>
        <v>0</v>
      </c>
      <c r="F680" s="300"/>
      <c r="G680" s="299">
        <f t="shared" si="32"/>
        <v>0</v>
      </c>
      <c r="H680" s="301">
        <v>0</v>
      </c>
      <c r="I680" s="302">
        <v>0</v>
      </c>
      <c r="J680" s="150">
        <f t="shared" si="33"/>
        <v>0</v>
      </c>
    </row>
    <row r="681" spans="1:10" s="6" customFormat="1" ht="32.1" customHeight="1">
      <c r="A681" s="13"/>
      <c r="B681" s="296"/>
      <c r="C681" s="297"/>
      <c r="D681" s="298"/>
      <c r="E681" s="299">
        <f t="shared" si="34"/>
        <v>0</v>
      </c>
      <c r="F681" s="300"/>
      <c r="G681" s="299">
        <f t="shared" si="32"/>
        <v>0</v>
      </c>
      <c r="H681" s="301">
        <v>0</v>
      </c>
      <c r="I681" s="302">
        <v>0</v>
      </c>
      <c r="J681" s="150">
        <f t="shared" si="33"/>
        <v>0</v>
      </c>
    </row>
    <row r="682" spans="1:10" s="6" customFormat="1" ht="32.1" customHeight="1">
      <c r="A682" s="13"/>
      <c r="B682" s="296"/>
      <c r="C682" s="297"/>
      <c r="D682" s="298"/>
      <c r="E682" s="299">
        <f t="shared" si="34"/>
        <v>0</v>
      </c>
      <c r="F682" s="300"/>
      <c r="G682" s="299">
        <f t="shared" si="32"/>
        <v>0</v>
      </c>
      <c r="H682" s="301">
        <v>0</v>
      </c>
      <c r="I682" s="302">
        <v>0</v>
      </c>
      <c r="J682" s="150">
        <f t="shared" si="33"/>
        <v>0</v>
      </c>
    </row>
    <row r="683" spans="1:10" s="6" customFormat="1" ht="32.1" customHeight="1">
      <c r="A683" s="13"/>
      <c r="B683" s="296"/>
      <c r="C683" s="297"/>
      <c r="D683" s="298"/>
      <c r="E683" s="299">
        <f t="shared" si="34"/>
        <v>0</v>
      </c>
      <c r="F683" s="300"/>
      <c r="G683" s="299">
        <f t="shared" si="32"/>
        <v>0</v>
      </c>
      <c r="H683" s="301">
        <v>0</v>
      </c>
      <c r="I683" s="302">
        <v>0</v>
      </c>
      <c r="J683" s="150">
        <f t="shared" si="33"/>
        <v>0</v>
      </c>
    </row>
    <row r="684" spans="1:10" s="6" customFormat="1" ht="32.1" customHeight="1">
      <c r="A684" s="13"/>
      <c r="B684" s="296"/>
      <c r="C684" s="297"/>
      <c r="D684" s="298"/>
      <c r="E684" s="299">
        <f t="shared" si="34"/>
        <v>0</v>
      </c>
      <c r="F684" s="300"/>
      <c r="G684" s="299">
        <f t="shared" si="32"/>
        <v>0</v>
      </c>
      <c r="H684" s="301">
        <v>0</v>
      </c>
      <c r="I684" s="302">
        <v>0</v>
      </c>
      <c r="J684" s="150">
        <f t="shared" si="33"/>
        <v>0</v>
      </c>
    </row>
    <row r="685" spans="1:10" s="6" customFormat="1" ht="32.1" customHeight="1">
      <c r="A685" s="13"/>
      <c r="B685" s="296"/>
      <c r="C685" s="297"/>
      <c r="D685" s="298"/>
      <c r="E685" s="299">
        <f t="shared" si="34"/>
        <v>0</v>
      </c>
      <c r="F685" s="300"/>
      <c r="G685" s="299">
        <f t="shared" si="32"/>
        <v>0</v>
      </c>
      <c r="H685" s="301">
        <v>0</v>
      </c>
      <c r="I685" s="302">
        <v>0</v>
      </c>
      <c r="J685" s="150">
        <f t="shared" si="33"/>
        <v>0</v>
      </c>
    </row>
    <row r="686" spans="1:10" s="6" customFormat="1" ht="32.1" customHeight="1">
      <c r="A686" s="13"/>
      <c r="B686" s="296"/>
      <c r="C686" s="297"/>
      <c r="D686" s="298"/>
      <c r="E686" s="299">
        <f t="shared" si="34"/>
        <v>0</v>
      </c>
      <c r="F686" s="300"/>
      <c r="G686" s="299">
        <f t="shared" si="32"/>
        <v>0</v>
      </c>
      <c r="H686" s="301">
        <v>0</v>
      </c>
      <c r="I686" s="302">
        <v>0</v>
      </c>
      <c r="J686" s="150">
        <f t="shared" si="33"/>
        <v>0</v>
      </c>
    </row>
    <row r="687" spans="1:10" s="6" customFormat="1" ht="32.1" customHeight="1">
      <c r="A687" s="13"/>
      <c r="B687" s="296"/>
      <c r="C687" s="297"/>
      <c r="D687" s="298"/>
      <c r="E687" s="299">
        <f t="shared" si="34"/>
        <v>0</v>
      </c>
      <c r="F687" s="300"/>
      <c r="G687" s="299">
        <f t="shared" si="32"/>
        <v>0</v>
      </c>
      <c r="H687" s="301">
        <v>0</v>
      </c>
      <c r="I687" s="302">
        <v>0</v>
      </c>
      <c r="J687" s="150">
        <f t="shared" si="33"/>
        <v>0</v>
      </c>
    </row>
    <row r="688" spans="1:10" s="6" customFormat="1" ht="32.1" customHeight="1">
      <c r="A688" s="13"/>
      <c r="B688" s="296"/>
      <c r="C688" s="297"/>
      <c r="D688" s="298"/>
      <c r="E688" s="299">
        <f t="shared" si="34"/>
        <v>0</v>
      </c>
      <c r="F688" s="300"/>
      <c r="G688" s="299">
        <f t="shared" si="32"/>
        <v>0</v>
      </c>
      <c r="H688" s="301">
        <v>0</v>
      </c>
      <c r="I688" s="302">
        <v>0</v>
      </c>
      <c r="J688" s="150">
        <f t="shared" si="33"/>
        <v>0</v>
      </c>
    </row>
    <row r="689" spans="1:10" s="6" customFormat="1" ht="32.1" customHeight="1">
      <c r="A689" s="13"/>
      <c r="B689" s="296"/>
      <c r="C689" s="297"/>
      <c r="D689" s="298"/>
      <c r="E689" s="299">
        <f t="shared" si="34"/>
        <v>0</v>
      </c>
      <c r="F689" s="300"/>
      <c r="G689" s="299">
        <f t="shared" si="32"/>
        <v>0</v>
      </c>
      <c r="H689" s="301">
        <v>0</v>
      </c>
      <c r="I689" s="302">
        <v>0</v>
      </c>
      <c r="J689" s="150">
        <f t="shared" si="33"/>
        <v>0</v>
      </c>
    </row>
    <row r="690" spans="1:10" s="6" customFormat="1" ht="32.1" customHeight="1">
      <c r="A690" s="13"/>
      <c r="B690" s="296"/>
      <c r="C690" s="297"/>
      <c r="D690" s="298"/>
      <c r="E690" s="299">
        <f t="shared" si="34"/>
        <v>0</v>
      </c>
      <c r="F690" s="300"/>
      <c r="G690" s="299">
        <f t="shared" si="32"/>
        <v>0</v>
      </c>
      <c r="H690" s="301">
        <v>0</v>
      </c>
      <c r="I690" s="302">
        <v>0</v>
      </c>
      <c r="J690" s="150">
        <f t="shared" si="33"/>
        <v>0</v>
      </c>
    </row>
    <row r="691" spans="1:10" s="6" customFormat="1" ht="32.1" customHeight="1">
      <c r="A691" s="13"/>
      <c r="B691" s="296"/>
      <c r="C691" s="297"/>
      <c r="D691" s="298"/>
      <c r="E691" s="299">
        <f t="shared" si="34"/>
        <v>0</v>
      </c>
      <c r="F691" s="300"/>
      <c r="G691" s="299">
        <f t="shared" si="32"/>
        <v>0</v>
      </c>
      <c r="H691" s="301">
        <v>0</v>
      </c>
      <c r="I691" s="302">
        <v>0</v>
      </c>
      <c r="J691" s="150">
        <f t="shared" si="33"/>
        <v>0</v>
      </c>
    </row>
    <row r="692" spans="1:10" s="6" customFormat="1" ht="32.1" customHeight="1">
      <c r="A692" s="13"/>
      <c r="B692" s="296"/>
      <c r="C692" s="297"/>
      <c r="D692" s="298"/>
      <c r="E692" s="299">
        <f t="shared" si="34"/>
        <v>0</v>
      </c>
      <c r="F692" s="300"/>
      <c r="G692" s="299">
        <f t="shared" si="32"/>
        <v>0</v>
      </c>
      <c r="H692" s="301">
        <v>0</v>
      </c>
      <c r="I692" s="302">
        <v>0</v>
      </c>
      <c r="J692" s="150">
        <f t="shared" si="33"/>
        <v>0</v>
      </c>
    </row>
    <row r="693" spans="1:10" s="6" customFormat="1" ht="32.1" customHeight="1">
      <c r="A693" s="13"/>
      <c r="B693" s="296"/>
      <c r="C693" s="297"/>
      <c r="D693" s="298"/>
      <c r="E693" s="299">
        <f t="shared" si="34"/>
        <v>0</v>
      </c>
      <c r="F693" s="300"/>
      <c r="G693" s="299">
        <f t="shared" si="32"/>
        <v>0</v>
      </c>
      <c r="H693" s="301">
        <v>0</v>
      </c>
      <c r="I693" s="302">
        <v>0</v>
      </c>
      <c r="J693" s="150">
        <f t="shared" si="33"/>
        <v>0</v>
      </c>
    </row>
    <row r="694" spans="1:10" s="6" customFormat="1" ht="32.1" customHeight="1">
      <c r="A694" s="13"/>
      <c r="B694" s="296"/>
      <c r="C694" s="297"/>
      <c r="D694" s="298"/>
      <c r="E694" s="299">
        <f t="shared" si="34"/>
        <v>0</v>
      </c>
      <c r="F694" s="300"/>
      <c r="G694" s="299">
        <f t="shared" si="32"/>
        <v>0</v>
      </c>
      <c r="H694" s="301">
        <v>0</v>
      </c>
      <c r="I694" s="302">
        <v>0</v>
      </c>
      <c r="J694" s="150">
        <f t="shared" si="33"/>
        <v>0</v>
      </c>
    </row>
    <row r="695" spans="1:10" s="6" customFormat="1" ht="32.1" customHeight="1">
      <c r="A695" s="13"/>
      <c r="B695" s="296"/>
      <c r="C695" s="297"/>
      <c r="D695" s="298"/>
      <c r="E695" s="299">
        <f t="shared" si="34"/>
        <v>0</v>
      </c>
      <c r="F695" s="300"/>
      <c r="G695" s="299">
        <f t="shared" si="32"/>
        <v>0</v>
      </c>
      <c r="H695" s="301">
        <v>0</v>
      </c>
      <c r="I695" s="302">
        <v>0</v>
      </c>
      <c r="J695" s="150">
        <f t="shared" si="33"/>
        <v>0</v>
      </c>
    </row>
    <row r="696" spans="1:10" s="6" customFormat="1" ht="32.1" customHeight="1">
      <c r="A696" s="13"/>
      <c r="B696" s="296"/>
      <c r="C696" s="297"/>
      <c r="D696" s="298"/>
      <c r="E696" s="299">
        <f t="shared" si="34"/>
        <v>0</v>
      </c>
      <c r="F696" s="300"/>
      <c r="G696" s="299">
        <f t="shared" si="32"/>
        <v>0</v>
      </c>
      <c r="H696" s="301">
        <v>0</v>
      </c>
      <c r="I696" s="302">
        <v>0</v>
      </c>
      <c r="J696" s="150">
        <f t="shared" si="33"/>
        <v>0</v>
      </c>
    </row>
    <row r="697" spans="1:10" s="6" customFormat="1" ht="32.1" customHeight="1">
      <c r="A697" s="13"/>
      <c r="B697" s="296"/>
      <c r="C697" s="297"/>
      <c r="D697" s="298"/>
      <c r="E697" s="299">
        <f t="shared" si="34"/>
        <v>0</v>
      </c>
      <c r="F697" s="300"/>
      <c r="G697" s="299">
        <f t="shared" si="32"/>
        <v>0</v>
      </c>
      <c r="H697" s="301">
        <v>0</v>
      </c>
      <c r="I697" s="302">
        <v>0</v>
      </c>
      <c r="J697" s="150">
        <f t="shared" si="33"/>
        <v>0</v>
      </c>
    </row>
    <row r="698" spans="1:10" s="6" customFormat="1" ht="32.1" customHeight="1">
      <c r="A698" s="13"/>
      <c r="B698" s="296"/>
      <c r="C698" s="297"/>
      <c r="D698" s="298"/>
      <c r="E698" s="299">
        <f t="shared" si="34"/>
        <v>0</v>
      </c>
      <c r="F698" s="300"/>
      <c r="G698" s="299">
        <f t="shared" si="32"/>
        <v>0</v>
      </c>
      <c r="H698" s="301">
        <v>0</v>
      </c>
      <c r="I698" s="302">
        <v>0</v>
      </c>
      <c r="J698" s="150">
        <f t="shared" si="33"/>
        <v>0</v>
      </c>
    </row>
    <row r="699" spans="1:10" s="6" customFormat="1" ht="32.1" customHeight="1">
      <c r="A699" s="13"/>
      <c r="B699" s="296"/>
      <c r="C699" s="297"/>
      <c r="D699" s="298"/>
      <c r="E699" s="299">
        <f t="shared" si="34"/>
        <v>0</v>
      </c>
      <c r="F699" s="300"/>
      <c r="G699" s="299">
        <f t="shared" si="32"/>
        <v>0</v>
      </c>
      <c r="H699" s="301">
        <v>0</v>
      </c>
      <c r="I699" s="302">
        <v>0</v>
      </c>
      <c r="J699" s="150">
        <f t="shared" si="33"/>
        <v>0</v>
      </c>
    </row>
    <row r="700" spans="1:10" s="6" customFormat="1" ht="32.1" customHeight="1">
      <c r="A700" s="13"/>
      <c r="B700" s="296"/>
      <c r="C700" s="297"/>
      <c r="D700" s="298"/>
      <c r="E700" s="299">
        <f t="shared" si="34"/>
        <v>0</v>
      </c>
      <c r="F700" s="300"/>
      <c r="G700" s="299">
        <f t="shared" si="32"/>
        <v>0</v>
      </c>
      <c r="H700" s="301">
        <v>0</v>
      </c>
      <c r="I700" s="302">
        <v>0</v>
      </c>
      <c r="J700" s="150">
        <f t="shared" si="33"/>
        <v>0</v>
      </c>
    </row>
    <row r="701" spans="1:10" s="6" customFormat="1" ht="32.1" customHeight="1">
      <c r="A701" s="13"/>
      <c r="B701" s="296"/>
      <c r="C701" s="297"/>
      <c r="D701" s="298"/>
      <c r="E701" s="299">
        <f t="shared" si="34"/>
        <v>0</v>
      </c>
      <c r="F701" s="300"/>
      <c r="G701" s="299">
        <f t="shared" si="32"/>
        <v>0</v>
      </c>
      <c r="H701" s="301">
        <v>0</v>
      </c>
      <c r="I701" s="302">
        <v>0</v>
      </c>
      <c r="J701" s="150">
        <f t="shared" si="33"/>
        <v>0</v>
      </c>
    </row>
    <row r="702" spans="1:10" s="6" customFormat="1" ht="32.1" customHeight="1">
      <c r="A702" s="13"/>
      <c r="B702" s="296"/>
      <c r="C702" s="297"/>
      <c r="D702" s="298"/>
      <c r="E702" s="299">
        <f t="shared" si="34"/>
        <v>0</v>
      </c>
      <c r="F702" s="300"/>
      <c r="G702" s="299">
        <f t="shared" si="32"/>
        <v>0</v>
      </c>
      <c r="H702" s="301">
        <v>0</v>
      </c>
      <c r="I702" s="302">
        <v>0</v>
      </c>
      <c r="J702" s="150">
        <f t="shared" si="33"/>
        <v>0</v>
      </c>
    </row>
    <row r="703" spans="1:10" s="6" customFormat="1" ht="32.1" customHeight="1">
      <c r="A703" s="13"/>
      <c r="B703" s="296"/>
      <c r="C703" s="297"/>
      <c r="D703" s="298"/>
      <c r="E703" s="299">
        <f t="shared" si="34"/>
        <v>0</v>
      </c>
      <c r="F703" s="300"/>
      <c r="G703" s="299">
        <f t="shared" si="32"/>
        <v>0</v>
      </c>
      <c r="H703" s="301">
        <v>0</v>
      </c>
      <c r="I703" s="302">
        <v>0</v>
      </c>
      <c r="J703" s="150">
        <f t="shared" si="33"/>
        <v>0</v>
      </c>
    </row>
    <row r="704" spans="1:10" s="6" customFormat="1" ht="32.1" customHeight="1">
      <c r="A704" s="13"/>
      <c r="B704" s="296"/>
      <c r="C704" s="297"/>
      <c r="D704" s="298"/>
      <c r="E704" s="299">
        <f t="shared" si="34"/>
        <v>0</v>
      </c>
      <c r="F704" s="300"/>
      <c r="G704" s="299">
        <f t="shared" si="32"/>
        <v>0</v>
      </c>
      <c r="H704" s="301">
        <v>0</v>
      </c>
      <c r="I704" s="302">
        <v>0</v>
      </c>
      <c r="J704" s="150">
        <f t="shared" si="33"/>
        <v>0</v>
      </c>
    </row>
    <row r="705" spans="1:10" s="6" customFormat="1" ht="32.1" customHeight="1">
      <c r="A705" s="13"/>
      <c r="B705" s="296"/>
      <c r="C705" s="297"/>
      <c r="D705" s="298"/>
      <c r="E705" s="299">
        <f t="shared" si="34"/>
        <v>0</v>
      </c>
      <c r="F705" s="300"/>
      <c r="G705" s="299">
        <f t="shared" si="32"/>
        <v>0</v>
      </c>
      <c r="H705" s="301">
        <v>0</v>
      </c>
      <c r="I705" s="302">
        <v>0</v>
      </c>
      <c r="J705" s="150">
        <f t="shared" si="33"/>
        <v>0</v>
      </c>
    </row>
    <row r="706" spans="1:10" s="6" customFormat="1" ht="32.1" customHeight="1">
      <c r="A706" s="13"/>
      <c r="B706" s="296"/>
      <c r="C706" s="297"/>
      <c r="D706" s="298"/>
      <c r="E706" s="299">
        <f t="shared" si="34"/>
        <v>0</v>
      </c>
      <c r="F706" s="300"/>
      <c r="G706" s="299">
        <f t="shared" si="32"/>
        <v>0</v>
      </c>
      <c r="H706" s="301">
        <v>0</v>
      </c>
      <c r="I706" s="302">
        <v>0</v>
      </c>
      <c r="J706" s="150">
        <f t="shared" si="33"/>
        <v>0</v>
      </c>
    </row>
    <row r="707" spans="1:10" s="6" customFormat="1" ht="32.1" customHeight="1">
      <c r="A707" s="13"/>
      <c r="B707" s="296"/>
      <c r="C707" s="297"/>
      <c r="D707" s="298"/>
      <c r="E707" s="299">
        <f t="shared" si="34"/>
        <v>0</v>
      </c>
      <c r="F707" s="300"/>
      <c r="G707" s="299">
        <f t="shared" si="32"/>
        <v>0</v>
      </c>
      <c r="H707" s="301">
        <v>0</v>
      </c>
      <c r="I707" s="302">
        <v>0</v>
      </c>
      <c r="J707" s="150">
        <f t="shared" si="33"/>
        <v>0</v>
      </c>
    </row>
    <row r="708" spans="1:10" s="6" customFormat="1" ht="32.1" customHeight="1">
      <c r="A708" s="13"/>
      <c r="B708" s="296"/>
      <c r="C708" s="297"/>
      <c r="D708" s="298"/>
      <c r="E708" s="299">
        <f t="shared" si="34"/>
        <v>0</v>
      </c>
      <c r="F708" s="300"/>
      <c r="G708" s="299">
        <f t="shared" si="32"/>
        <v>0</v>
      </c>
      <c r="H708" s="301">
        <v>0</v>
      </c>
      <c r="I708" s="302">
        <v>0</v>
      </c>
      <c r="J708" s="150">
        <f t="shared" si="33"/>
        <v>0</v>
      </c>
    </row>
    <row r="709" spans="1:10" s="6" customFormat="1" ht="32.1" customHeight="1">
      <c r="A709" s="13"/>
      <c r="B709" s="296"/>
      <c r="C709" s="297"/>
      <c r="D709" s="298"/>
      <c r="E709" s="299">
        <f t="shared" si="34"/>
        <v>0</v>
      </c>
      <c r="F709" s="300"/>
      <c r="G709" s="299">
        <f t="shared" si="32"/>
        <v>0</v>
      </c>
      <c r="H709" s="301">
        <v>0</v>
      </c>
      <c r="I709" s="302">
        <v>0</v>
      </c>
      <c r="J709" s="150">
        <f t="shared" si="33"/>
        <v>0</v>
      </c>
    </row>
    <row r="710" spans="1:10" s="6" customFormat="1" ht="32.1" customHeight="1">
      <c r="A710" s="13"/>
      <c r="B710" s="296"/>
      <c r="C710" s="297"/>
      <c r="D710" s="298"/>
      <c r="E710" s="299">
        <f t="shared" si="34"/>
        <v>0</v>
      </c>
      <c r="F710" s="300"/>
      <c r="G710" s="299">
        <f t="shared" si="32"/>
        <v>0</v>
      </c>
      <c r="H710" s="301">
        <v>0</v>
      </c>
      <c r="I710" s="302">
        <v>0</v>
      </c>
      <c r="J710" s="150">
        <f t="shared" si="33"/>
        <v>0</v>
      </c>
    </row>
    <row r="711" spans="1:10" s="6" customFormat="1" ht="32.1" customHeight="1">
      <c r="A711" s="13"/>
      <c r="B711" s="296"/>
      <c r="C711" s="297"/>
      <c r="D711" s="298"/>
      <c r="E711" s="299">
        <f t="shared" si="34"/>
        <v>0</v>
      </c>
      <c r="F711" s="300"/>
      <c r="G711" s="299">
        <f t="shared" si="32"/>
        <v>0</v>
      </c>
      <c r="H711" s="301">
        <v>0</v>
      </c>
      <c r="I711" s="302">
        <v>0</v>
      </c>
      <c r="J711" s="150">
        <f t="shared" si="33"/>
        <v>0</v>
      </c>
    </row>
    <row r="712" spans="1:10" s="6" customFormat="1" ht="32.1" customHeight="1">
      <c r="A712" s="13"/>
      <c r="B712" s="296"/>
      <c r="C712" s="297"/>
      <c r="D712" s="298"/>
      <c r="E712" s="299">
        <f t="shared" si="34"/>
        <v>0</v>
      </c>
      <c r="F712" s="300"/>
      <c r="G712" s="299">
        <f t="shared" si="32"/>
        <v>0</v>
      </c>
      <c r="H712" s="301">
        <v>0</v>
      </c>
      <c r="I712" s="302">
        <v>0</v>
      </c>
      <c r="J712" s="150">
        <f t="shared" si="33"/>
        <v>0</v>
      </c>
    </row>
    <row r="713" spans="1:10" s="6" customFormat="1" ht="32.1" customHeight="1">
      <c r="A713" s="13"/>
      <c r="B713" s="296"/>
      <c r="C713" s="297"/>
      <c r="D713" s="298"/>
      <c r="E713" s="299">
        <f t="shared" si="34"/>
        <v>0</v>
      </c>
      <c r="F713" s="300"/>
      <c r="G713" s="299">
        <f t="shared" si="32"/>
        <v>0</v>
      </c>
      <c r="H713" s="301">
        <v>0</v>
      </c>
      <c r="I713" s="302">
        <v>0</v>
      </c>
      <c r="J713" s="150">
        <f t="shared" si="33"/>
        <v>0</v>
      </c>
    </row>
    <row r="714" spans="1:10" s="6" customFormat="1" ht="32.1" customHeight="1">
      <c r="A714" s="13"/>
      <c r="B714" s="296"/>
      <c r="C714" s="297"/>
      <c r="D714" s="298"/>
      <c r="E714" s="299">
        <f t="shared" si="34"/>
        <v>0</v>
      </c>
      <c r="F714" s="300"/>
      <c r="G714" s="299">
        <f t="shared" si="32"/>
        <v>0</v>
      </c>
      <c r="H714" s="301">
        <v>0</v>
      </c>
      <c r="I714" s="302">
        <v>0</v>
      </c>
      <c r="J714" s="150">
        <f t="shared" si="33"/>
        <v>0</v>
      </c>
    </row>
    <row r="715" spans="1:10" s="6" customFormat="1" ht="32.1" customHeight="1">
      <c r="A715" s="13"/>
      <c r="B715" s="296"/>
      <c r="C715" s="297"/>
      <c r="D715" s="298"/>
      <c r="E715" s="299">
        <f t="shared" si="34"/>
        <v>0</v>
      </c>
      <c r="F715" s="300"/>
      <c r="G715" s="299">
        <f t="shared" si="32"/>
        <v>0</v>
      </c>
      <c r="H715" s="301">
        <v>0</v>
      </c>
      <c r="I715" s="302">
        <v>0</v>
      </c>
      <c r="J715" s="150">
        <f t="shared" si="33"/>
        <v>0</v>
      </c>
    </row>
    <row r="716" spans="1:10" s="6" customFormat="1" ht="32.1" customHeight="1">
      <c r="A716" s="13"/>
      <c r="B716" s="296"/>
      <c r="C716" s="297"/>
      <c r="D716" s="298"/>
      <c r="E716" s="299">
        <f t="shared" si="34"/>
        <v>0</v>
      </c>
      <c r="F716" s="300"/>
      <c r="G716" s="299">
        <f t="shared" si="32"/>
        <v>0</v>
      </c>
      <c r="H716" s="301">
        <v>0</v>
      </c>
      <c r="I716" s="302">
        <v>0</v>
      </c>
      <c r="J716" s="150">
        <f t="shared" si="33"/>
        <v>0</v>
      </c>
    </row>
    <row r="717" spans="1:10" s="6" customFormat="1" ht="32.1" customHeight="1">
      <c r="A717" s="13"/>
      <c r="B717" s="296"/>
      <c r="C717" s="297"/>
      <c r="D717" s="298"/>
      <c r="E717" s="299">
        <f t="shared" si="34"/>
        <v>0</v>
      </c>
      <c r="F717" s="300"/>
      <c r="G717" s="299">
        <f t="shared" si="32"/>
        <v>0</v>
      </c>
      <c r="H717" s="301">
        <v>0</v>
      </c>
      <c r="I717" s="302">
        <v>0</v>
      </c>
      <c r="J717" s="150">
        <f t="shared" si="33"/>
        <v>0</v>
      </c>
    </row>
    <row r="718" spans="1:10" s="6" customFormat="1" ht="32.1" customHeight="1">
      <c r="A718" s="13"/>
      <c r="B718" s="296"/>
      <c r="C718" s="297"/>
      <c r="D718" s="298"/>
      <c r="E718" s="299">
        <f t="shared" si="34"/>
        <v>0</v>
      </c>
      <c r="F718" s="300"/>
      <c r="G718" s="299">
        <f t="shared" si="32"/>
        <v>0</v>
      </c>
      <c r="H718" s="301">
        <v>0</v>
      </c>
      <c r="I718" s="302">
        <v>0</v>
      </c>
      <c r="J718" s="150">
        <f t="shared" si="33"/>
        <v>0</v>
      </c>
    </row>
    <row r="719" spans="1:10" s="6" customFormat="1" ht="32.1" customHeight="1">
      <c r="A719" s="13"/>
      <c r="B719" s="296"/>
      <c r="C719" s="297"/>
      <c r="D719" s="298"/>
      <c r="E719" s="299">
        <f t="shared" si="34"/>
        <v>0</v>
      </c>
      <c r="F719" s="300"/>
      <c r="G719" s="299">
        <f t="shared" si="32"/>
        <v>0</v>
      </c>
      <c r="H719" s="301">
        <v>0</v>
      </c>
      <c r="I719" s="302">
        <v>0</v>
      </c>
      <c r="J719" s="150">
        <f t="shared" si="33"/>
        <v>0</v>
      </c>
    </row>
    <row r="720" spans="1:10" s="6" customFormat="1" ht="32.1" customHeight="1">
      <c r="A720" s="13"/>
      <c r="B720" s="296"/>
      <c r="C720" s="297"/>
      <c r="D720" s="298"/>
      <c r="E720" s="299">
        <f t="shared" si="34"/>
        <v>0</v>
      </c>
      <c r="F720" s="300"/>
      <c r="G720" s="299">
        <f t="shared" si="32"/>
        <v>0</v>
      </c>
      <c r="H720" s="301">
        <v>0</v>
      </c>
      <c r="I720" s="302">
        <v>0</v>
      </c>
      <c r="J720" s="150">
        <f t="shared" si="33"/>
        <v>0</v>
      </c>
    </row>
    <row r="721" spans="1:10" s="6" customFormat="1" ht="32.1" customHeight="1">
      <c r="A721" s="13"/>
      <c r="B721" s="296"/>
      <c r="C721" s="297"/>
      <c r="D721" s="298"/>
      <c r="E721" s="299">
        <f t="shared" si="34"/>
        <v>0</v>
      </c>
      <c r="F721" s="300"/>
      <c r="G721" s="299">
        <f t="shared" ref="G721:G784" si="35">E721*F721</f>
        <v>0</v>
      </c>
      <c r="H721" s="301">
        <v>0</v>
      </c>
      <c r="I721" s="302">
        <v>0</v>
      </c>
      <c r="J721" s="150">
        <f t="shared" ref="J721:J784" si="36">E721*(1-H721)*F721*(1-I721)</f>
        <v>0</v>
      </c>
    </row>
    <row r="722" spans="1:10" s="6" customFormat="1" ht="32.1" customHeight="1">
      <c r="A722" s="13"/>
      <c r="B722" s="296"/>
      <c r="C722" s="297"/>
      <c r="D722" s="298"/>
      <c r="E722" s="299">
        <f t="shared" si="34"/>
        <v>0</v>
      </c>
      <c r="F722" s="300"/>
      <c r="G722" s="299">
        <f t="shared" si="35"/>
        <v>0</v>
      </c>
      <c r="H722" s="301">
        <v>0</v>
      </c>
      <c r="I722" s="302">
        <v>0</v>
      </c>
      <c r="J722" s="150">
        <f t="shared" si="36"/>
        <v>0</v>
      </c>
    </row>
    <row r="723" spans="1:10" s="6" customFormat="1" ht="32.1" customHeight="1">
      <c r="A723" s="13"/>
      <c r="B723" s="296"/>
      <c r="C723" s="297"/>
      <c r="D723" s="298"/>
      <c r="E723" s="299">
        <f t="shared" si="34"/>
        <v>0</v>
      </c>
      <c r="F723" s="300"/>
      <c r="G723" s="299">
        <f t="shared" si="35"/>
        <v>0</v>
      </c>
      <c r="H723" s="301">
        <v>0</v>
      </c>
      <c r="I723" s="302">
        <v>0</v>
      </c>
      <c r="J723" s="150">
        <f t="shared" si="36"/>
        <v>0</v>
      </c>
    </row>
    <row r="724" spans="1:10" s="6" customFormat="1" ht="32.1" customHeight="1">
      <c r="A724" s="13"/>
      <c r="B724" s="296"/>
      <c r="C724" s="297"/>
      <c r="D724" s="298"/>
      <c r="E724" s="299">
        <f t="shared" si="34"/>
        <v>0</v>
      </c>
      <c r="F724" s="300"/>
      <c r="G724" s="299">
        <f t="shared" si="35"/>
        <v>0</v>
      </c>
      <c r="H724" s="301">
        <v>0</v>
      </c>
      <c r="I724" s="302">
        <v>0</v>
      </c>
      <c r="J724" s="150">
        <f t="shared" si="36"/>
        <v>0</v>
      </c>
    </row>
    <row r="725" spans="1:10" s="6" customFormat="1" ht="32.1" customHeight="1">
      <c r="A725" s="13"/>
      <c r="B725" s="296"/>
      <c r="C725" s="297"/>
      <c r="D725" s="298"/>
      <c r="E725" s="299">
        <f t="shared" si="34"/>
        <v>0</v>
      </c>
      <c r="F725" s="300"/>
      <c r="G725" s="299">
        <f t="shared" si="35"/>
        <v>0</v>
      </c>
      <c r="H725" s="301">
        <v>0</v>
      </c>
      <c r="I725" s="302">
        <v>0</v>
      </c>
      <c r="J725" s="150">
        <f t="shared" si="36"/>
        <v>0</v>
      </c>
    </row>
    <row r="726" spans="1:10" s="6" customFormat="1" ht="32.1" customHeight="1">
      <c r="A726" s="13"/>
      <c r="B726" s="296"/>
      <c r="C726" s="297"/>
      <c r="D726" s="298"/>
      <c r="E726" s="299">
        <f t="shared" si="34"/>
        <v>0</v>
      </c>
      <c r="F726" s="300"/>
      <c r="G726" s="299">
        <f t="shared" si="35"/>
        <v>0</v>
      </c>
      <c r="H726" s="301">
        <v>0</v>
      </c>
      <c r="I726" s="302">
        <v>0</v>
      </c>
      <c r="J726" s="150">
        <f t="shared" si="36"/>
        <v>0</v>
      </c>
    </row>
    <row r="727" spans="1:10" s="6" customFormat="1" ht="32.1" customHeight="1">
      <c r="A727" s="13"/>
      <c r="B727" s="296"/>
      <c r="C727" s="297"/>
      <c r="D727" s="298"/>
      <c r="E727" s="299">
        <f t="shared" si="34"/>
        <v>0</v>
      </c>
      <c r="F727" s="300"/>
      <c r="G727" s="299">
        <f t="shared" si="35"/>
        <v>0</v>
      </c>
      <c r="H727" s="301">
        <v>0</v>
      </c>
      <c r="I727" s="302">
        <v>0</v>
      </c>
      <c r="J727" s="150">
        <f t="shared" si="36"/>
        <v>0</v>
      </c>
    </row>
    <row r="728" spans="1:10" s="6" customFormat="1" ht="32.1" customHeight="1">
      <c r="A728" s="13"/>
      <c r="B728" s="296"/>
      <c r="C728" s="297"/>
      <c r="D728" s="298"/>
      <c r="E728" s="299">
        <f t="shared" si="34"/>
        <v>0</v>
      </c>
      <c r="F728" s="300"/>
      <c r="G728" s="299">
        <f t="shared" si="35"/>
        <v>0</v>
      </c>
      <c r="H728" s="301">
        <v>0</v>
      </c>
      <c r="I728" s="302">
        <v>0</v>
      </c>
      <c r="J728" s="150">
        <f t="shared" si="36"/>
        <v>0</v>
      </c>
    </row>
    <row r="729" spans="1:10" s="6" customFormat="1" ht="32.1" customHeight="1">
      <c r="A729" s="13"/>
      <c r="B729" s="296"/>
      <c r="C729" s="297"/>
      <c r="D729" s="298"/>
      <c r="E729" s="299">
        <f t="shared" si="34"/>
        <v>0</v>
      </c>
      <c r="F729" s="300"/>
      <c r="G729" s="299">
        <f t="shared" si="35"/>
        <v>0</v>
      </c>
      <c r="H729" s="301">
        <v>0</v>
      </c>
      <c r="I729" s="302">
        <v>0</v>
      </c>
      <c r="J729" s="150">
        <f t="shared" si="36"/>
        <v>0</v>
      </c>
    </row>
    <row r="730" spans="1:10" s="6" customFormat="1" ht="32.1" customHeight="1">
      <c r="A730" s="13"/>
      <c r="B730" s="296"/>
      <c r="C730" s="297"/>
      <c r="D730" s="298"/>
      <c r="E730" s="299">
        <f t="shared" si="34"/>
        <v>0</v>
      </c>
      <c r="F730" s="300"/>
      <c r="G730" s="299">
        <f t="shared" si="35"/>
        <v>0</v>
      </c>
      <c r="H730" s="301">
        <v>0</v>
      </c>
      <c r="I730" s="302">
        <v>0</v>
      </c>
      <c r="J730" s="150">
        <f t="shared" si="36"/>
        <v>0</v>
      </c>
    </row>
    <row r="731" spans="1:10" s="6" customFormat="1" ht="32.1" customHeight="1">
      <c r="A731" s="13"/>
      <c r="B731" s="296"/>
      <c r="C731" s="297"/>
      <c r="D731" s="298"/>
      <c r="E731" s="299">
        <f t="shared" si="34"/>
        <v>0</v>
      </c>
      <c r="F731" s="300"/>
      <c r="G731" s="299">
        <f t="shared" si="35"/>
        <v>0</v>
      </c>
      <c r="H731" s="301">
        <v>0</v>
      </c>
      <c r="I731" s="302">
        <v>0</v>
      </c>
      <c r="J731" s="150">
        <f t="shared" si="36"/>
        <v>0</v>
      </c>
    </row>
    <row r="732" spans="1:10" s="6" customFormat="1" ht="32.1" customHeight="1">
      <c r="A732" s="13"/>
      <c r="B732" s="296"/>
      <c r="C732" s="297"/>
      <c r="D732" s="298"/>
      <c r="E732" s="299">
        <f t="shared" si="34"/>
        <v>0</v>
      </c>
      <c r="F732" s="300"/>
      <c r="G732" s="299">
        <f t="shared" si="35"/>
        <v>0</v>
      </c>
      <c r="H732" s="301">
        <v>0</v>
      </c>
      <c r="I732" s="302">
        <v>0</v>
      </c>
      <c r="J732" s="150">
        <f t="shared" si="36"/>
        <v>0</v>
      </c>
    </row>
    <row r="733" spans="1:10" s="6" customFormat="1" ht="32.1" customHeight="1">
      <c r="A733" s="13"/>
      <c r="B733" s="296"/>
      <c r="C733" s="297"/>
      <c r="D733" s="298"/>
      <c r="E733" s="299">
        <f t="shared" si="34"/>
        <v>0</v>
      </c>
      <c r="F733" s="300"/>
      <c r="G733" s="299">
        <f t="shared" si="35"/>
        <v>0</v>
      </c>
      <c r="H733" s="301">
        <v>0</v>
      </c>
      <c r="I733" s="302">
        <v>0</v>
      </c>
      <c r="J733" s="150">
        <f t="shared" si="36"/>
        <v>0</v>
      </c>
    </row>
    <row r="734" spans="1:10" s="6" customFormat="1" ht="32.1" customHeight="1">
      <c r="A734" s="13"/>
      <c r="B734" s="296"/>
      <c r="C734" s="297"/>
      <c r="D734" s="298"/>
      <c r="E734" s="299">
        <f t="shared" ref="E734:E797" si="37">C734*D734/10</f>
        <v>0</v>
      </c>
      <c r="F734" s="300"/>
      <c r="G734" s="299">
        <f t="shared" si="35"/>
        <v>0</v>
      </c>
      <c r="H734" s="301">
        <v>0</v>
      </c>
      <c r="I734" s="302">
        <v>0</v>
      </c>
      <c r="J734" s="150">
        <f t="shared" si="36"/>
        <v>0</v>
      </c>
    </row>
    <row r="735" spans="1:10" s="6" customFormat="1" ht="32.1" customHeight="1">
      <c r="A735" s="13"/>
      <c r="B735" s="296"/>
      <c r="C735" s="297"/>
      <c r="D735" s="298"/>
      <c r="E735" s="299">
        <f t="shared" si="37"/>
        <v>0</v>
      </c>
      <c r="F735" s="300"/>
      <c r="G735" s="299">
        <f t="shared" si="35"/>
        <v>0</v>
      </c>
      <c r="H735" s="301">
        <v>0</v>
      </c>
      <c r="I735" s="302">
        <v>0</v>
      </c>
      <c r="J735" s="150">
        <f t="shared" si="36"/>
        <v>0</v>
      </c>
    </row>
    <row r="736" spans="1:10" s="6" customFormat="1" ht="32.1" customHeight="1">
      <c r="A736" s="13"/>
      <c r="B736" s="296"/>
      <c r="C736" s="297"/>
      <c r="D736" s="298"/>
      <c r="E736" s="299">
        <f t="shared" si="37"/>
        <v>0</v>
      </c>
      <c r="F736" s="300"/>
      <c r="G736" s="299">
        <f t="shared" si="35"/>
        <v>0</v>
      </c>
      <c r="H736" s="301">
        <v>0</v>
      </c>
      <c r="I736" s="302">
        <v>0</v>
      </c>
      <c r="J736" s="150">
        <f t="shared" si="36"/>
        <v>0</v>
      </c>
    </row>
    <row r="737" spans="1:10" s="6" customFormat="1" ht="32.1" customHeight="1">
      <c r="A737" s="13"/>
      <c r="B737" s="296"/>
      <c r="C737" s="297"/>
      <c r="D737" s="298"/>
      <c r="E737" s="299">
        <f t="shared" si="37"/>
        <v>0</v>
      </c>
      <c r="F737" s="300"/>
      <c r="G737" s="299">
        <f t="shared" si="35"/>
        <v>0</v>
      </c>
      <c r="H737" s="301">
        <v>0</v>
      </c>
      <c r="I737" s="302">
        <v>0</v>
      </c>
      <c r="J737" s="150">
        <f t="shared" si="36"/>
        <v>0</v>
      </c>
    </row>
    <row r="738" spans="1:10" s="6" customFormat="1" ht="32.1" customHeight="1">
      <c r="A738" s="13"/>
      <c r="B738" s="296"/>
      <c r="C738" s="297"/>
      <c r="D738" s="298"/>
      <c r="E738" s="299">
        <f t="shared" si="37"/>
        <v>0</v>
      </c>
      <c r="F738" s="300"/>
      <c r="G738" s="299">
        <f t="shared" si="35"/>
        <v>0</v>
      </c>
      <c r="H738" s="301">
        <v>0</v>
      </c>
      <c r="I738" s="302">
        <v>0</v>
      </c>
      <c r="J738" s="150">
        <f t="shared" si="36"/>
        <v>0</v>
      </c>
    </row>
    <row r="739" spans="1:10" s="6" customFormat="1" ht="32.1" customHeight="1">
      <c r="A739" s="13"/>
      <c r="B739" s="296"/>
      <c r="C739" s="297"/>
      <c r="D739" s="298"/>
      <c r="E739" s="299">
        <f t="shared" si="37"/>
        <v>0</v>
      </c>
      <c r="F739" s="300"/>
      <c r="G739" s="299">
        <f t="shared" si="35"/>
        <v>0</v>
      </c>
      <c r="H739" s="301">
        <v>0</v>
      </c>
      <c r="I739" s="302">
        <v>0</v>
      </c>
      <c r="J739" s="150">
        <f t="shared" si="36"/>
        <v>0</v>
      </c>
    </row>
    <row r="740" spans="1:10" s="6" customFormat="1" ht="32.1" customHeight="1">
      <c r="A740" s="13"/>
      <c r="B740" s="296"/>
      <c r="C740" s="297"/>
      <c r="D740" s="298"/>
      <c r="E740" s="299">
        <f t="shared" si="37"/>
        <v>0</v>
      </c>
      <c r="F740" s="300"/>
      <c r="G740" s="299">
        <f t="shared" si="35"/>
        <v>0</v>
      </c>
      <c r="H740" s="301">
        <v>0</v>
      </c>
      <c r="I740" s="302">
        <v>0</v>
      </c>
      <c r="J740" s="150">
        <f t="shared" si="36"/>
        <v>0</v>
      </c>
    </row>
    <row r="741" spans="1:10" s="6" customFormat="1" ht="32.1" customHeight="1">
      <c r="A741" s="13"/>
      <c r="B741" s="296"/>
      <c r="C741" s="297"/>
      <c r="D741" s="298"/>
      <c r="E741" s="299">
        <f t="shared" si="37"/>
        <v>0</v>
      </c>
      <c r="F741" s="300"/>
      <c r="G741" s="299">
        <f t="shared" si="35"/>
        <v>0</v>
      </c>
      <c r="H741" s="301">
        <v>0</v>
      </c>
      <c r="I741" s="302">
        <v>0</v>
      </c>
      <c r="J741" s="150">
        <f t="shared" si="36"/>
        <v>0</v>
      </c>
    </row>
    <row r="742" spans="1:10" s="6" customFormat="1" ht="32.1" customHeight="1">
      <c r="A742" s="13"/>
      <c r="B742" s="296"/>
      <c r="C742" s="297"/>
      <c r="D742" s="298"/>
      <c r="E742" s="299">
        <f t="shared" si="37"/>
        <v>0</v>
      </c>
      <c r="F742" s="300"/>
      <c r="G742" s="299">
        <f t="shared" si="35"/>
        <v>0</v>
      </c>
      <c r="H742" s="301">
        <v>0</v>
      </c>
      <c r="I742" s="302">
        <v>0</v>
      </c>
      <c r="J742" s="150">
        <f t="shared" si="36"/>
        <v>0</v>
      </c>
    </row>
    <row r="743" spans="1:10" s="6" customFormat="1" ht="32.1" customHeight="1">
      <c r="A743" s="13"/>
      <c r="B743" s="296"/>
      <c r="C743" s="297"/>
      <c r="D743" s="298"/>
      <c r="E743" s="299">
        <f t="shared" si="37"/>
        <v>0</v>
      </c>
      <c r="F743" s="300"/>
      <c r="G743" s="299">
        <f t="shared" si="35"/>
        <v>0</v>
      </c>
      <c r="H743" s="301">
        <v>0</v>
      </c>
      <c r="I743" s="302">
        <v>0</v>
      </c>
      <c r="J743" s="150">
        <f t="shared" si="36"/>
        <v>0</v>
      </c>
    </row>
    <row r="744" spans="1:10" s="6" customFormat="1" ht="32.1" customHeight="1">
      <c r="A744" s="13"/>
      <c r="B744" s="296"/>
      <c r="C744" s="297"/>
      <c r="D744" s="298"/>
      <c r="E744" s="299">
        <f t="shared" si="37"/>
        <v>0</v>
      </c>
      <c r="F744" s="300"/>
      <c r="G744" s="299">
        <f t="shared" si="35"/>
        <v>0</v>
      </c>
      <c r="H744" s="301">
        <v>0</v>
      </c>
      <c r="I744" s="302">
        <v>0</v>
      </c>
      <c r="J744" s="150">
        <f t="shared" si="36"/>
        <v>0</v>
      </c>
    </row>
    <row r="745" spans="1:10" s="6" customFormat="1" ht="32.1" customHeight="1">
      <c r="A745" s="13"/>
      <c r="B745" s="296"/>
      <c r="C745" s="297"/>
      <c r="D745" s="298"/>
      <c r="E745" s="299">
        <f t="shared" si="37"/>
        <v>0</v>
      </c>
      <c r="F745" s="300"/>
      <c r="G745" s="299">
        <f t="shared" si="35"/>
        <v>0</v>
      </c>
      <c r="H745" s="301">
        <v>0</v>
      </c>
      <c r="I745" s="302">
        <v>0</v>
      </c>
      <c r="J745" s="150">
        <f t="shared" si="36"/>
        <v>0</v>
      </c>
    </row>
    <row r="746" spans="1:10" s="6" customFormat="1" ht="32.1" customHeight="1">
      <c r="A746" s="13"/>
      <c r="B746" s="296"/>
      <c r="C746" s="297"/>
      <c r="D746" s="298"/>
      <c r="E746" s="299">
        <f t="shared" si="37"/>
        <v>0</v>
      </c>
      <c r="F746" s="300"/>
      <c r="G746" s="299">
        <f t="shared" si="35"/>
        <v>0</v>
      </c>
      <c r="H746" s="301">
        <v>0</v>
      </c>
      <c r="I746" s="302">
        <v>0</v>
      </c>
      <c r="J746" s="150">
        <f t="shared" si="36"/>
        <v>0</v>
      </c>
    </row>
    <row r="747" spans="1:10" s="6" customFormat="1" ht="32.1" customHeight="1">
      <c r="A747" s="13"/>
      <c r="B747" s="296"/>
      <c r="C747" s="297"/>
      <c r="D747" s="298"/>
      <c r="E747" s="299">
        <f t="shared" si="37"/>
        <v>0</v>
      </c>
      <c r="F747" s="300"/>
      <c r="G747" s="299">
        <f t="shared" si="35"/>
        <v>0</v>
      </c>
      <c r="H747" s="301">
        <v>0</v>
      </c>
      <c r="I747" s="302">
        <v>0</v>
      </c>
      <c r="J747" s="150">
        <f t="shared" si="36"/>
        <v>0</v>
      </c>
    </row>
    <row r="748" spans="1:10" s="6" customFormat="1" ht="32.1" customHeight="1">
      <c r="A748" s="13"/>
      <c r="B748" s="296"/>
      <c r="C748" s="297"/>
      <c r="D748" s="298"/>
      <c r="E748" s="299">
        <f t="shared" si="37"/>
        <v>0</v>
      </c>
      <c r="F748" s="300"/>
      <c r="G748" s="299">
        <f t="shared" si="35"/>
        <v>0</v>
      </c>
      <c r="H748" s="301">
        <v>0</v>
      </c>
      <c r="I748" s="302">
        <v>0</v>
      </c>
      <c r="J748" s="150">
        <f t="shared" si="36"/>
        <v>0</v>
      </c>
    </row>
    <row r="749" spans="1:10" s="6" customFormat="1" ht="32.1" customHeight="1">
      <c r="A749" s="13"/>
      <c r="B749" s="296"/>
      <c r="C749" s="297"/>
      <c r="D749" s="298"/>
      <c r="E749" s="299">
        <f t="shared" si="37"/>
        <v>0</v>
      </c>
      <c r="F749" s="300"/>
      <c r="G749" s="299">
        <f t="shared" si="35"/>
        <v>0</v>
      </c>
      <c r="H749" s="301">
        <v>0</v>
      </c>
      <c r="I749" s="302">
        <v>0</v>
      </c>
      <c r="J749" s="150">
        <f t="shared" si="36"/>
        <v>0</v>
      </c>
    </row>
    <row r="750" spans="1:10" s="6" customFormat="1" ht="32.1" customHeight="1">
      <c r="A750" s="13"/>
      <c r="B750" s="296"/>
      <c r="C750" s="297"/>
      <c r="D750" s="298"/>
      <c r="E750" s="299">
        <f t="shared" si="37"/>
        <v>0</v>
      </c>
      <c r="F750" s="300"/>
      <c r="G750" s="299">
        <f t="shared" si="35"/>
        <v>0</v>
      </c>
      <c r="H750" s="301">
        <v>0</v>
      </c>
      <c r="I750" s="302">
        <v>0</v>
      </c>
      <c r="J750" s="150">
        <f t="shared" si="36"/>
        <v>0</v>
      </c>
    </row>
    <row r="751" spans="1:10" s="6" customFormat="1" ht="32.1" customHeight="1">
      <c r="A751" s="13"/>
      <c r="B751" s="296"/>
      <c r="C751" s="297"/>
      <c r="D751" s="298"/>
      <c r="E751" s="299">
        <f t="shared" si="37"/>
        <v>0</v>
      </c>
      <c r="F751" s="300"/>
      <c r="G751" s="299">
        <f t="shared" si="35"/>
        <v>0</v>
      </c>
      <c r="H751" s="301">
        <v>0</v>
      </c>
      <c r="I751" s="302">
        <v>0</v>
      </c>
      <c r="J751" s="150">
        <f t="shared" si="36"/>
        <v>0</v>
      </c>
    </row>
    <row r="752" spans="1:10" s="6" customFormat="1" ht="32.1" customHeight="1">
      <c r="A752" s="13"/>
      <c r="B752" s="296"/>
      <c r="C752" s="297"/>
      <c r="D752" s="298"/>
      <c r="E752" s="299">
        <f t="shared" si="37"/>
        <v>0</v>
      </c>
      <c r="F752" s="300"/>
      <c r="G752" s="299">
        <f t="shared" si="35"/>
        <v>0</v>
      </c>
      <c r="H752" s="301">
        <v>0</v>
      </c>
      <c r="I752" s="302">
        <v>0</v>
      </c>
      <c r="J752" s="150">
        <f t="shared" si="36"/>
        <v>0</v>
      </c>
    </row>
    <row r="753" spans="1:10" s="6" customFormat="1" ht="32.1" customHeight="1">
      <c r="A753" s="13"/>
      <c r="B753" s="296"/>
      <c r="C753" s="297"/>
      <c r="D753" s="298"/>
      <c r="E753" s="299">
        <f t="shared" si="37"/>
        <v>0</v>
      </c>
      <c r="F753" s="300"/>
      <c r="G753" s="299">
        <f t="shared" si="35"/>
        <v>0</v>
      </c>
      <c r="H753" s="301">
        <v>0</v>
      </c>
      <c r="I753" s="302">
        <v>0</v>
      </c>
      <c r="J753" s="150">
        <f t="shared" si="36"/>
        <v>0</v>
      </c>
    </row>
    <row r="754" spans="1:10" s="6" customFormat="1" ht="32.1" customHeight="1">
      <c r="A754" s="13"/>
      <c r="B754" s="296"/>
      <c r="C754" s="297"/>
      <c r="D754" s="298"/>
      <c r="E754" s="299">
        <f t="shared" si="37"/>
        <v>0</v>
      </c>
      <c r="F754" s="300"/>
      <c r="G754" s="299">
        <f t="shared" si="35"/>
        <v>0</v>
      </c>
      <c r="H754" s="301">
        <v>0</v>
      </c>
      <c r="I754" s="302">
        <v>0</v>
      </c>
      <c r="J754" s="150">
        <f t="shared" si="36"/>
        <v>0</v>
      </c>
    </row>
    <row r="755" spans="1:10" s="6" customFormat="1" ht="32.1" customHeight="1">
      <c r="A755" s="13"/>
      <c r="B755" s="296"/>
      <c r="C755" s="297"/>
      <c r="D755" s="298"/>
      <c r="E755" s="299">
        <f t="shared" si="37"/>
        <v>0</v>
      </c>
      <c r="F755" s="300"/>
      <c r="G755" s="299">
        <f t="shared" si="35"/>
        <v>0</v>
      </c>
      <c r="H755" s="301">
        <v>0</v>
      </c>
      <c r="I755" s="302">
        <v>0</v>
      </c>
      <c r="J755" s="150">
        <f t="shared" si="36"/>
        <v>0</v>
      </c>
    </row>
    <row r="756" spans="1:10" s="6" customFormat="1" ht="32.1" customHeight="1">
      <c r="A756" s="13"/>
      <c r="B756" s="296"/>
      <c r="C756" s="297"/>
      <c r="D756" s="298"/>
      <c r="E756" s="299">
        <f t="shared" si="37"/>
        <v>0</v>
      </c>
      <c r="F756" s="300"/>
      <c r="G756" s="299">
        <f t="shared" si="35"/>
        <v>0</v>
      </c>
      <c r="H756" s="301">
        <v>0</v>
      </c>
      <c r="I756" s="302">
        <v>0</v>
      </c>
      <c r="J756" s="150">
        <f t="shared" si="36"/>
        <v>0</v>
      </c>
    </row>
    <row r="757" spans="1:10" s="6" customFormat="1" ht="32.1" customHeight="1">
      <c r="A757" s="13"/>
      <c r="B757" s="296"/>
      <c r="C757" s="297"/>
      <c r="D757" s="298"/>
      <c r="E757" s="299">
        <f t="shared" si="37"/>
        <v>0</v>
      </c>
      <c r="F757" s="300"/>
      <c r="G757" s="299">
        <f t="shared" si="35"/>
        <v>0</v>
      </c>
      <c r="H757" s="301">
        <v>0</v>
      </c>
      <c r="I757" s="302">
        <v>0</v>
      </c>
      <c r="J757" s="150">
        <f t="shared" si="36"/>
        <v>0</v>
      </c>
    </row>
    <row r="758" spans="1:10" s="6" customFormat="1" ht="32.1" customHeight="1">
      <c r="A758" s="13"/>
      <c r="B758" s="296"/>
      <c r="C758" s="297"/>
      <c r="D758" s="298"/>
      <c r="E758" s="299">
        <f t="shared" si="37"/>
        <v>0</v>
      </c>
      <c r="F758" s="300"/>
      <c r="G758" s="299">
        <f t="shared" si="35"/>
        <v>0</v>
      </c>
      <c r="H758" s="301">
        <v>0</v>
      </c>
      <c r="I758" s="302">
        <v>0</v>
      </c>
      <c r="J758" s="150">
        <f t="shared" si="36"/>
        <v>0</v>
      </c>
    </row>
    <row r="759" spans="1:10" s="6" customFormat="1" ht="32.1" customHeight="1">
      <c r="A759" s="13"/>
      <c r="B759" s="296"/>
      <c r="C759" s="297"/>
      <c r="D759" s="298"/>
      <c r="E759" s="299">
        <f t="shared" si="37"/>
        <v>0</v>
      </c>
      <c r="F759" s="300"/>
      <c r="G759" s="299">
        <f t="shared" si="35"/>
        <v>0</v>
      </c>
      <c r="H759" s="301">
        <v>0</v>
      </c>
      <c r="I759" s="302">
        <v>0</v>
      </c>
      <c r="J759" s="150">
        <f t="shared" si="36"/>
        <v>0</v>
      </c>
    </row>
    <row r="760" spans="1:10" s="6" customFormat="1" ht="32.1" customHeight="1">
      <c r="A760" s="13"/>
      <c r="B760" s="296"/>
      <c r="C760" s="297"/>
      <c r="D760" s="298"/>
      <c r="E760" s="299">
        <f t="shared" si="37"/>
        <v>0</v>
      </c>
      <c r="F760" s="300"/>
      <c r="G760" s="299">
        <f t="shared" si="35"/>
        <v>0</v>
      </c>
      <c r="H760" s="301">
        <v>0</v>
      </c>
      <c r="I760" s="302">
        <v>0</v>
      </c>
      <c r="J760" s="150">
        <f t="shared" si="36"/>
        <v>0</v>
      </c>
    </row>
    <row r="761" spans="1:10" s="6" customFormat="1" ht="32.1" customHeight="1">
      <c r="A761" s="13"/>
      <c r="B761" s="296"/>
      <c r="C761" s="297"/>
      <c r="D761" s="298"/>
      <c r="E761" s="299">
        <f t="shared" si="37"/>
        <v>0</v>
      </c>
      <c r="F761" s="300"/>
      <c r="G761" s="299">
        <f t="shared" si="35"/>
        <v>0</v>
      </c>
      <c r="H761" s="301">
        <v>0</v>
      </c>
      <c r="I761" s="302">
        <v>0</v>
      </c>
      <c r="J761" s="150">
        <f t="shared" si="36"/>
        <v>0</v>
      </c>
    </row>
    <row r="762" spans="1:10" s="6" customFormat="1" ht="32.1" customHeight="1">
      <c r="A762" s="13"/>
      <c r="B762" s="296"/>
      <c r="C762" s="297"/>
      <c r="D762" s="298"/>
      <c r="E762" s="299">
        <f t="shared" si="37"/>
        <v>0</v>
      </c>
      <c r="F762" s="300"/>
      <c r="G762" s="299">
        <f t="shared" si="35"/>
        <v>0</v>
      </c>
      <c r="H762" s="301">
        <v>0</v>
      </c>
      <c r="I762" s="302">
        <v>0</v>
      </c>
      <c r="J762" s="150">
        <f t="shared" si="36"/>
        <v>0</v>
      </c>
    </row>
    <row r="763" spans="1:10" s="6" customFormat="1" ht="32.1" customHeight="1">
      <c r="A763" s="13"/>
      <c r="B763" s="296"/>
      <c r="C763" s="297"/>
      <c r="D763" s="298"/>
      <c r="E763" s="299">
        <f t="shared" si="37"/>
        <v>0</v>
      </c>
      <c r="F763" s="300"/>
      <c r="G763" s="299">
        <f t="shared" si="35"/>
        <v>0</v>
      </c>
      <c r="H763" s="301">
        <v>0</v>
      </c>
      <c r="I763" s="302">
        <v>0</v>
      </c>
      <c r="J763" s="150">
        <f t="shared" si="36"/>
        <v>0</v>
      </c>
    </row>
    <row r="764" spans="1:10" s="6" customFormat="1" ht="32.1" customHeight="1">
      <c r="A764" s="13"/>
      <c r="B764" s="296"/>
      <c r="C764" s="297"/>
      <c r="D764" s="298"/>
      <c r="E764" s="299">
        <f t="shared" si="37"/>
        <v>0</v>
      </c>
      <c r="F764" s="300"/>
      <c r="G764" s="299">
        <f t="shared" si="35"/>
        <v>0</v>
      </c>
      <c r="H764" s="301">
        <v>0</v>
      </c>
      <c r="I764" s="302">
        <v>0</v>
      </c>
      <c r="J764" s="150">
        <f t="shared" si="36"/>
        <v>0</v>
      </c>
    </row>
    <row r="765" spans="1:10" s="6" customFormat="1" ht="32.1" customHeight="1">
      <c r="A765" s="13"/>
      <c r="B765" s="296"/>
      <c r="C765" s="297"/>
      <c r="D765" s="298"/>
      <c r="E765" s="299">
        <f t="shared" si="37"/>
        <v>0</v>
      </c>
      <c r="F765" s="300"/>
      <c r="G765" s="299">
        <f t="shared" si="35"/>
        <v>0</v>
      </c>
      <c r="H765" s="301">
        <v>0</v>
      </c>
      <c r="I765" s="302">
        <v>0</v>
      </c>
      <c r="J765" s="150">
        <f t="shared" si="36"/>
        <v>0</v>
      </c>
    </row>
    <row r="766" spans="1:10" s="6" customFormat="1" ht="32.1" customHeight="1">
      <c r="A766" s="13"/>
      <c r="B766" s="296"/>
      <c r="C766" s="297"/>
      <c r="D766" s="298"/>
      <c r="E766" s="299">
        <f t="shared" si="37"/>
        <v>0</v>
      </c>
      <c r="F766" s="300"/>
      <c r="G766" s="299">
        <f t="shared" si="35"/>
        <v>0</v>
      </c>
      <c r="H766" s="301">
        <v>0</v>
      </c>
      <c r="I766" s="302">
        <v>0</v>
      </c>
      <c r="J766" s="150">
        <f t="shared" si="36"/>
        <v>0</v>
      </c>
    </row>
    <row r="767" spans="1:10" s="6" customFormat="1" ht="32.1" customHeight="1">
      <c r="A767" s="13"/>
      <c r="B767" s="296"/>
      <c r="C767" s="297"/>
      <c r="D767" s="298"/>
      <c r="E767" s="299">
        <f t="shared" si="37"/>
        <v>0</v>
      </c>
      <c r="F767" s="300"/>
      <c r="G767" s="299">
        <f t="shared" si="35"/>
        <v>0</v>
      </c>
      <c r="H767" s="301">
        <v>0</v>
      </c>
      <c r="I767" s="302">
        <v>0</v>
      </c>
      <c r="J767" s="150">
        <f t="shared" si="36"/>
        <v>0</v>
      </c>
    </row>
    <row r="768" spans="1:10" s="6" customFormat="1" ht="32.1" customHeight="1">
      <c r="A768" s="13"/>
      <c r="B768" s="296"/>
      <c r="C768" s="297"/>
      <c r="D768" s="298"/>
      <c r="E768" s="299">
        <f t="shared" si="37"/>
        <v>0</v>
      </c>
      <c r="F768" s="300"/>
      <c r="G768" s="299">
        <f t="shared" si="35"/>
        <v>0</v>
      </c>
      <c r="H768" s="301">
        <v>0</v>
      </c>
      <c r="I768" s="302">
        <v>0</v>
      </c>
      <c r="J768" s="150">
        <f t="shared" si="36"/>
        <v>0</v>
      </c>
    </row>
    <row r="769" spans="1:10" s="6" customFormat="1" ht="32.1" customHeight="1">
      <c r="A769" s="13"/>
      <c r="B769" s="296"/>
      <c r="C769" s="297"/>
      <c r="D769" s="298"/>
      <c r="E769" s="299">
        <f t="shared" si="37"/>
        <v>0</v>
      </c>
      <c r="F769" s="300"/>
      <c r="G769" s="299">
        <f t="shared" si="35"/>
        <v>0</v>
      </c>
      <c r="H769" s="301">
        <v>0</v>
      </c>
      <c r="I769" s="302">
        <v>0</v>
      </c>
      <c r="J769" s="150">
        <f t="shared" si="36"/>
        <v>0</v>
      </c>
    </row>
    <row r="770" spans="1:10" s="6" customFormat="1" ht="32.1" customHeight="1">
      <c r="A770" s="13"/>
      <c r="B770" s="296"/>
      <c r="C770" s="297"/>
      <c r="D770" s="298"/>
      <c r="E770" s="299">
        <f t="shared" si="37"/>
        <v>0</v>
      </c>
      <c r="F770" s="300"/>
      <c r="G770" s="299">
        <f t="shared" si="35"/>
        <v>0</v>
      </c>
      <c r="H770" s="301">
        <v>0</v>
      </c>
      <c r="I770" s="302">
        <v>0</v>
      </c>
      <c r="J770" s="150">
        <f t="shared" si="36"/>
        <v>0</v>
      </c>
    </row>
    <row r="771" spans="1:10" s="6" customFormat="1" ht="32.1" customHeight="1">
      <c r="A771" s="13"/>
      <c r="B771" s="296"/>
      <c r="C771" s="297"/>
      <c r="D771" s="298"/>
      <c r="E771" s="299">
        <f t="shared" si="37"/>
        <v>0</v>
      </c>
      <c r="F771" s="300"/>
      <c r="G771" s="299">
        <f t="shared" si="35"/>
        <v>0</v>
      </c>
      <c r="H771" s="301">
        <v>0</v>
      </c>
      <c r="I771" s="302">
        <v>0</v>
      </c>
      <c r="J771" s="150">
        <f t="shared" si="36"/>
        <v>0</v>
      </c>
    </row>
    <row r="772" spans="1:10" s="6" customFormat="1" ht="32.1" customHeight="1">
      <c r="A772" s="13"/>
      <c r="B772" s="296"/>
      <c r="C772" s="297"/>
      <c r="D772" s="298"/>
      <c r="E772" s="299">
        <f t="shared" si="37"/>
        <v>0</v>
      </c>
      <c r="F772" s="300"/>
      <c r="G772" s="299">
        <f t="shared" si="35"/>
        <v>0</v>
      </c>
      <c r="H772" s="301">
        <v>0</v>
      </c>
      <c r="I772" s="302">
        <v>0</v>
      </c>
      <c r="J772" s="150">
        <f t="shared" si="36"/>
        <v>0</v>
      </c>
    </row>
    <row r="773" spans="1:10" s="6" customFormat="1" ht="32.1" customHeight="1">
      <c r="A773" s="13"/>
      <c r="B773" s="296"/>
      <c r="C773" s="297"/>
      <c r="D773" s="298"/>
      <c r="E773" s="299">
        <f t="shared" si="37"/>
        <v>0</v>
      </c>
      <c r="F773" s="300"/>
      <c r="G773" s="299">
        <f t="shared" si="35"/>
        <v>0</v>
      </c>
      <c r="H773" s="301">
        <v>0</v>
      </c>
      <c r="I773" s="302">
        <v>0</v>
      </c>
      <c r="J773" s="150">
        <f t="shared" si="36"/>
        <v>0</v>
      </c>
    </row>
    <row r="774" spans="1:10" s="6" customFormat="1" ht="32.1" customHeight="1">
      <c r="A774" s="13"/>
      <c r="B774" s="296"/>
      <c r="C774" s="297"/>
      <c r="D774" s="298"/>
      <c r="E774" s="299">
        <f t="shared" si="37"/>
        <v>0</v>
      </c>
      <c r="F774" s="300"/>
      <c r="G774" s="299">
        <f t="shared" si="35"/>
        <v>0</v>
      </c>
      <c r="H774" s="301">
        <v>0</v>
      </c>
      <c r="I774" s="302">
        <v>0</v>
      </c>
      <c r="J774" s="150">
        <f t="shared" si="36"/>
        <v>0</v>
      </c>
    </row>
    <row r="775" spans="1:10" s="6" customFormat="1" ht="32.1" customHeight="1">
      <c r="A775" s="13"/>
      <c r="B775" s="296"/>
      <c r="C775" s="297"/>
      <c r="D775" s="298"/>
      <c r="E775" s="299">
        <f t="shared" si="37"/>
        <v>0</v>
      </c>
      <c r="F775" s="300"/>
      <c r="G775" s="299">
        <f t="shared" si="35"/>
        <v>0</v>
      </c>
      <c r="H775" s="301">
        <v>0</v>
      </c>
      <c r="I775" s="302">
        <v>0</v>
      </c>
      <c r="J775" s="150">
        <f t="shared" si="36"/>
        <v>0</v>
      </c>
    </row>
    <row r="776" spans="1:10" s="6" customFormat="1" ht="32.1" customHeight="1">
      <c r="A776" s="13"/>
      <c r="B776" s="296"/>
      <c r="C776" s="297"/>
      <c r="D776" s="298"/>
      <c r="E776" s="299">
        <f t="shared" si="37"/>
        <v>0</v>
      </c>
      <c r="F776" s="300"/>
      <c r="G776" s="299">
        <f t="shared" si="35"/>
        <v>0</v>
      </c>
      <c r="H776" s="301">
        <v>0</v>
      </c>
      <c r="I776" s="302">
        <v>0</v>
      </c>
      <c r="J776" s="150">
        <f t="shared" si="36"/>
        <v>0</v>
      </c>
    </row>
    <row r="777" spans="1:10" s="6" customFormat="1" ht="32.1" customHeight="1">
      <c r="A777" s="13"/>
      <c r="B777" s="296"/>
      <c r="C777" s="297"/>
      <c r="D777" s="298"/>
      <c r="E777" s="299">
        <f t="shared" si="37"/>
        <v>0</v>
      </c>
      <c r="F777" s="300"/>
      <c r="G777" s="299">
        <f t="shared" si="35"/>
        <v>0</v>
      </c>
      <c r="H777" s="301">
        <v>0</v>
      </c>
      <c r="I777" s="302">
        <v>0</v>
      </c>
      <c r="J777" s="150">
        <f t="shared" si="36"/>
        <v>0</v>
      </c>
    </row>
    <row r="778" spans="1:10" s="6" customFormat="1" ht="32.1" customHeight="1">
      <c r="A778" s="13"/>
      <c r="B778" s="296"/>
      <c r="C778" s="297"/>
      <c r="D778" s="298"/>
      <c r="E778" s="299">
        <f t="shared" si="37"/>
        <v>0</v>
      </c>
      <c r="F778" s="300"/>
      <c r="G778" s="299">
        <f t="shared" si="35"/>
        <v>0</v>
      </c>
      <c r="H778" s="301">
        <v>0</v>
      </c>
      <c r="I778" s="302">
        <v>0</v>
      </c>
      <c r="J778" s="150">
        <f t="shared" si="36"/>
        <v>0</v>
      </c>
    </row>
    <row r="779" spans="1:10" s="6" customFormat="1" ht="32.1" customHeight="1">
      <c r="A779" s="13"/>
      <c r="B779" s="296"/>
      <c r="C779" s="297"/>
      <c r="D779" s="298"/>
      <c r="E779" s="299">
        <f t="shared" si="37"/>
        <v>0</v>
      </c>
      <c r="F779" s="300"/>
      <c r="G779" s="299">
        <f t="shared" si="35"/>
        <v>0</v>
      </c>
      <c r="H779" s="301">
        <v>0</v>
      </c>
      <c r="I779" s="302">
        <v>0</v>
      </c>
      <c r="J779" s="150">
        <f t="shared" si="36"/>
        <v>0</v>
      </c>
    </row>
    <row r="780" spans="1:10" s="6" customFormat="1" ht="32.1" customHeight="1">
      <c r="A780" s="13"/>
      <c r="B780" s="296"/>
      <c r="C780" s="297"/>
      <c r="D780" s="298"/>
      <c r="E780" s="299">
        <f t="shared" si="37"/>
        <v>0</v>
      </c>
      <c r="F780" s="300"/>
      <c r="G780" s="299">
        <f t="shared" si="35"/>
        <v>0</v>
      </c>
      <c r="H780" s="301">
        <v>0</v>
      </c>
      <c r="I780" s="302">
        <v>0</v>
      </c>
      <c r="J780" s="150">
        <f t="shared" si="36"/>
        <v>0</v>
      </c>
    </row>
    <row r="781" spans="1:10" s="6" customFormat="1" ht="32.1" customHeight="1">
      <c r="A781" s="13"/>
      <c r="B781" s="296"/>
      <c r="C781" s="297"/>
      <c r="D781" s="298"/>
      <c r="E781" s="299">
        <f t="shared" si="37"/>
        <v>0</v>
      </c>
      <c r="F781" s="300"/>
      <c r="G781" s="299">
        <f t="shared" si="35"/>
        <v>0</v>
      </c>
      <c r="H781" s="301">
        <v>0</v>
      </c>
      <c r="I781" s="302">
        <v>0</v>
      </c>
      <c r="J781" s="150">
        <f t="shared" si="36"/>
        <v>0</v>
      </c>
    </row>
    <row r="782" spans="1:10" s="6" customFormat="1" ht="32.1" customHeight="1">
      <c r="A782" s="13"/>
      <c r="B782" s="296"/>
      <c r="C782" s="297"/>
      <c r="D782" s="298"/>
      <c r="E782" s="299">
        <f t="shared" si="37"/>
        <v>0</v>
      </c>
      <c r="F782" s="300"/>
      <c r="G782" s="299">
        <f t="shared" si="35"/>
        <v>0</v>
      </c>
      <c r="H782" s="301">
        <v>0</v>
      </c>
      <c r="I782" s="302">
        <v>0</v>
      </c>
      <c r="J782" s="150">
        <f t="shared" si="36"/>
        <v>0</v>
      </c>
    </row>
    <row r="783" spans="1:10" s="6" customFormat="1" ht="32.1" customHeight="1">
      <c r="A783" s="13"/>
      <c r="B783" s="296"/>
      <c r="C783" s="297"/>
      <c r="D783" s="298"/>
      <c r="E783" s="299">
        <f t="shared" si="37"/>
        <v>0</v>
      </c>
      <c r="F783" s="300"/>
      <c r="G783" s="299">
        <f t="shared" si="35"/>
        <v>0</v>
      </c>
      <c r="H783" s="301">
        <v>0</v>
      </c>
      <c r="I783" s="302">
        <v>0</v>
      </c>
      <c r="J783" s="150">
        <f t="shared" si="36"/>
        <v>0</v>
      </c>
    </row>
    <row r="784" spans="1:10" s="6" customFormat="1" ht="32.1" customHeight="1">
      <c r="A784" s="13"/>
      <c r="B784" s="296"/>
      <c r="C784" s="297"/>
      <c r="D784" s="298"/>
      <c r="E784" s="299">
        <f t="shared" si="37"/>
        <v>0</v>
      </c>
      <c r="F784" s="300"/>
      <c r="G784" s="299">
        <f t="shared" si="35"/>
        <v>0</v>
      </c>
      <c r="H784" s="301">
        <v>0</v>
      </c>
      <c r="I784" s="302">
        <v>0</v>
      </c>
      <c r="J784" s="150">
        <f t="shared" si="36"/>
        <v>0</v>
      </c>
    </row>
    <row r="785" spans="1:10" s="6" customFormat="1" ht="32.1" customHeight="1">
      <c r="A785" s="13"/>
      <c r="B785" s="296"/>
      <c r="C785" s="297"/>
      <c r="D785" s="298"/>
      <c r="E785" s="299">
        <f t="shared" si="37"/>
        <v>0</v>
      </c>
      <c r="F785" s="300"/>
      <c r="G785" s="299">
        <f t="shared" ref="G785:G848" si="38">E785*F785</f>
        <v>0</v>
      </c>
      <c r="H785" s="301">
        <v>0</v>
      </c>
      <c r="I785" s="302">
        <v>0</v>
      </c>
      <c r="J785" s="150">
        <f t="shared" ref="J785:J848" si="39">E785*(1-H785)*F785*(1-I785)</f>
        <v>0</v>
      </c>
    </row>
    <row r="786" spans="1:10" s="6" customFormat="1" ht="32.1" customHeight="1">
      <c r="A786" s="13"/>
      <c r="B786" s="296"/>
      <c r="C786" s="297"/>
      <c r="D786" s="298"/>
      <c r="E786" s="299">
        <f t="shared" si="37"/>
        <v>0</v>
      </c>
      <c r="F786" s="300"/>
      <c r="G786" s="299">
        <f t="shared" si="38"/>
        <v>0</v>
      </c>
      <c r="H786" s="301">
        <v>0</v>
      </c>
      <c r="I786" s="302">
        <v>0</v>
      </c>
      <c r="J786" s="150">
        <f t="shared" si="39"/>
        <v>0</v>
      </c>
    </row>
    <row r="787" spans="1:10" s="6" customFormat="1" ht="32.1" customHeight="1">
      <c r="A787" s="13"/>
      <c r="B787" s="296"/>
      <c r="C787" s="297"/>
      <c r="D787" s="298"/>
      <c r="E787" s="299">
        <f t="shared" si="37"/>
        <v>0</v>
      </c>
      <c r="F787" s="300"/>
      <c r="G787" s="299">
        <f t="shared" si="38"/>
        <v>0</v>
      </c>
      <c r="H787" s="301">
        <v>0</v>
      </c>
      <c r="I787" s="302">
        <v>0</v>
      </c>
      <c r="J787" s="150">
        <f t="shared" si="39"/>
        <v>0</v>
      </c>
    </row>
    <row r="788" spans="1:10" s="6" customFormat="1" ht="32.1" customHeight="1">
      <c r="A788" s="13"/>
      <c r="B788" s="296"/>
      <c r="C788" s="297"/>
      <c r="D788" s="298"/>
      <c r="E788" s="299">
        <f t="shared" si="37"/>
        <v>0</v>
      </c>
      <c r="F788" s="300"/>
      <c r="G788" s="299">
        <f t="shared" si="38"/>
        <v>0</v>
      </c>
      <c r="H788" s="301">
        <v>0</v>
      </c>
      <c r="I788" s="302">
        <v>0</v>
      </c>
      <c r="J788" s="150">
        <f t="shared" si="39"/>
        <v>0</v>
      </c>
    </row>
    <row r="789" spans="1:10" s="6" customFormat="1" ht="32.1" customHeight="1">
      <c r="A789" s="13"/>
      <c r="B789" s="296"/>
      <c r="C789" s="297"/>
      <c r="D789" s="298"/>
      <c r="E789" s="299">
        <f t="shared" si="37"/>
        <v>0</v>
      </c>
      <c r="F789" s="300"/>
      <c r="G789" s="299">
        <f t="shared" si="38"/>
        <v>0</v>
      </c>
      <c r="H789" s="301">
        <v>0</v>
      </c>
      <c r="I789" s="302">
        <v>0</v>
      </c>
      <c r="J789" s="150">
        <f t="shared" si="39"/>
        <v>0</v>
      </c>
    </row>
    <row r="790" spans="1:10" s="6" customFormat="1" ht="32.1" customHeight="1">
      <c r="A790" s="13"/>
      <c r="B790" s="296"/>
      <c r="C790" s="297"/>
      <c r="D790" s="298"/>
      <c r="E790" s="299">
        <f t="shared" si="37"/>
        <v>0</v>
      </c>
      <c r="F790" s="300"/>
      <c r="G790" s="299">
        <f t="shared" si="38"/>
        <v>0</v>
      </c>
      <c r="H790" s="301">
        <v>0</v>
      </c>
      <c r="I790" s="302">
        <v>0</v>
      </c>
      <c r="J790" s="150">
        <f t="shared" si="39"/>
        <v>0</v>
      </c>
    </row>
    <row r="791" spans="1:10" s="6" customFormat="1" ht="32.1" customHeight="1">
      <c r="A791" s="13"/>
      <c r="B791" s="296"/>
      <c r="C791" s="297"/>
      <c r="D791" s="298"/>
      <c r="E791" s="299">
        <f t="shared" si="37"/>
        <v>0</v>
      </c>
      <c r="F791" s="300"/>
      <c r="G791" s="299">
        <f t="shared" si="38"/>
        <v>0</v>
      </c>
      <c r="H791" s="301">
        <v>0</v>
      </c>
      <c r="I791" s="302">
        <v>0</v>
      </c>
      <c r="J791" s="150">
        <f t="shared" si="39"/>
        <v>0</v>
      </c>
    </row>
    <row r="792" spans="1:10" s="6" customFormat="1" ht="32.1" customHeight="1">
      <c r="A792" s="13"/>
      <c r="B792" s="296"/>
      <c r="C792" s="297"/>
      <c r="D792" s="298"/>
      <c r="E792" s="299">
        <f t="shared" si="37"/>
        <v>0</v>
      </c>
      <c r="F792" s="300"/>
      <c r="G792" s="299">
        <f t="shared" si="38"/>
        <v>0</v>
      </c>
      <c r="H792" s="301">
        <v>0</v>
      </c>
      <c r="I792" s="302">
        <v>0</v>
      </c>
      <c r="J792" s="150">
        <f t="shared" si="39"/>
        <v>0</v>
      </c>
    </row>
    <row r="793" spans="1:10" s="6" customFormat="1" ht="32.1" customHeight="1">
      <c r="A793" s="13"/>
      <c r="B793" s="296"/>
      <c r="C793" s="297"/>
      <c r="D793" s="298"/>
      <c r="E793" s="299">
        <f t="shared" si="37"/>
        <v>0</v>
      </c>
      <c r="F793" s="300"/>
      <c r="G793" s="299">
        <f t="shared" si="38"/>
        <v>0</v>
      </c>
      <c r="H793" s="301">
        <v>0</v>
      </c>
      <c r="I793" s="302">
        <v>0</v>
      </c>
      <c r="J793" s="150">
        <f t="shared" si="39"/>
        <v>0</v>
      </c>
    </row>
    <row r="794" spans="1:10" s="6" customFormat="1" ht="32.1" customHeight="1">
      <c r="A794" s="13"/>
      <c r="B794" s="296"/>
      <c r="C794" s="297"/>
      <c r="D794" s="298"/>
      <c r="E794" s="299">
        <f t="shared" si="37"/>
        <v>0</v>
      </c>
      <c r="F794" s="300"/>
      <c r="G794" s="299">
        <f t="shared" si="38"/>
        <v>0</v>
      </c>
      <c r="H794" s="301">
        <v>0</v>
      </c>
      <c r="I794" s="302">
        <v>0</v>
      </c>
      <c r="J794" s="150">
        <f t="shared" si="39"/>
        <v>0</v>
      </c>
    </row>
    <row r="795" spans="1:10" s="6" customFormat="1" ht="32.1" customHeight="1">
      <c r="A795" s="13"/>
      <c r="B795" s="296"/>
      <c r="C795" s="297"/>
      <c r="D795" s="298"/>
      <c r="E795" s="299">
        <f t="shared" si="37"/>
        <v>0</v>
      </c>
      <c r="F795" s="300"/>
      <c r="G795" s="299">
        <f t="shared" si="38"/>
        <v>0</v>
      </c>
      <c r="H795" s="301">
        <v>0</v>
      </c>
      <c r="I795" s="302">
        <v>0</v>
      </c>
      <c r="J795" s="150">
        <f t="shared" si="39"/>
        <v>0</v>
      </c>
    </row>
    <row r="796" spans="1:10" s="6" customFormat="1" ht="32.1" customHeight="1">
      <c r="A796" s="13"/>
      <c r="B796" s="296"/>
      <c r="C796" s="297"/>
      <c r="D796" s="298"/>
      <c r="E796" s="299">
        <f t="shared" si="37"/>
        <v>0</v>
      </c>
      <c r="F796" s="300"/>
      <c r="G796" s="299">
        <f t="shared" si="38"/>
        <v>0</v>
      </c>
      <c r="H796" s="301">
        <v>0</v>
      </c>
      <c r="I796" s="302">
        <v>0</v>
      </c>
      <c r="J796" s="150">
        <f t="shared" si="39"/>
        <v>0</v>
      </c>
    </row>
    <row r="797" spans="1:10" s="6" customFormat="1" ht="32.1" customHeight="1">
      <c r="A797" s="13"/>
      <c r="B797" s="296"/>
      <c r="C797" s="297"/>
      <c r="D797" s="298"/>
      <c r="E797" s="299">
        <f t="shared" si="37"/>
        <v>0</v>
      </c>
      <c r="F797" s="300"/>
      <c r="G797" s="299">
        <f t="shared" si="38"/>
        <v>0</v>
      </c>
      <c r="H797" s="301">
        <v>0</v>
      </c>
      <c r="I797" s="302">
        <v>0</v>
      </c>
      <c r="J797" s="150">
        <f t="shared" si="39"/>
        <v>0</v>
      </c>
    </row>
    <row r="798" spans="1:10" s="6" customFormat="1" ht="32.1" customHeight="1">
      <c r="A798" s="13"/>
      <c r="B798" s="296"/>
      <c r="C798" s="297"/>
      <c r="D798" s="298"/>
      <c r="E798" s="299">
        <f t="shared" ref="E798:E861" si="40">C798*D798/10</f>
        <v>0</v>
      </c>
      <c r="F798" s="300"/>
      <c r="G798" s="299">
        <f t="shared" si="38"/>
        <v>0</v>
      </c>
      <c r="H798" s="301">
        <v>0</v>
      </c>
      <c r="I798" s="302">
        <v>0</v>
      </c>
      <c r="J798" s="150">
        <f t="shared" si="39"/>
        <v>0</v>
      </c>
    </row>
    <row r="799" spans="1:10" s="6" customFormat="1" ht="32.1" customHeight="1">
      <c r="A799" s="13"/>
      <c r="B799" s="296"/>
      <c r="C799" s="297"/>
      <c r="D799" s="298"/>
      <c r="E799" s="299">
        <f t="shared" si="40"/>
        <v>0</v>
      </c>
      <c r="F799" s="300"/>
      <c r="G799" s="299">
        <f t="shared" si="38"/>
        <v>0</v>
      </c>
      <c r="H799" s="301">
        <v>0</v>
      </c>
      <c r="I799" s="302">
        <v>0</v>
      </c>
      <c r="J799" s="150">
        <f t="shared" si="39"/>
        <v>0</v>
      </c>
    </row>
    <row r="800" spans="1:10" s="6" customFormat="1" ht="32.1" customHeight="1">
      <c r="A800" s="13"/>
      <c r="B800" s="296"/>
      <c r="C800" s="297"/>
      <c r="D800" s="298"/>
      <c r="E800" s="299">
        <f t="shared" si="40"/>
        <v>0</v>
      </c>
      <c r="F800" s="300"/>
      <c r="G800" s="299">
        <f t="shared" si="38"/>
        <v>0</v>
      </c>
      <c r="H800" s="301">
        <v>0</v>
      </c>
      <c r="I800" s="302">
        <v>0</v>
      </c>
      <c r="J800" s="150">
        <f t="shared" si="39"/>
        <v>0</v>
      </c>
    </row>
    <row r="801" spans="1:10" s="6" customFormat="1" ht="32.1" customHeight="1">
      <c r="A801" s="13"/>
      <c r="B801" s="296"/>
      <c r="C801" s="297"/>
      <c r="D801" s="298"/>
      <c r="E801" s="299">
        <f t="shared" si="40"/>
        <v>0</v>
      </c>
      <c r="F801" s="300"/>
      <c r="G801" s="299">
        <f t="shared" si="38"/>
        <v>0</v>
      </c>
      <c r="H801" s="301">
        <v>0</v>
      </c>
      <c r="I801" s="302">
        <v>0</v>
      </c>
      <c r="J801" s="150">
        <f t="shared" si="39"/>
        <v>0</v>
      </c>
    </row>
    <row r="802" spans="1:10" s="6" customFormat="1" ht="32.1" customHeight="1">
      <c r="A802" s="13"/>
      <c r="B802" s="296"/>
      <c r="C802" s="297"/>
      <c r="D802" s="298"/>
      <c r="E802" s="299">
        <f t="shared" si="40"/>
        <v>0</v>
      </c>
      <c r="F802" s="300"/>
      <c r="G802" s="299">
        <f t="shared" si="38"/>
        <v>0</v>
      </c>
      <c r="H802" s="301">
        <v>0</v>
      </c>
      <c r="I802" s="302">
        <v>0</v>
      </c>
      <c r="J802" s="150">
        <f t="shared" si="39"/>
        <v>0</v>
      </c>
    </row>
    <row r="803" spans="1:10" s="6" customFormat="1" ht="32.1" customHeight="1">
      <c r="A803" s="13"/>
      <c r="B803" s="296"/>
      <c r="C803" s="297"/>
      <c r="D803" s="298"/>
      <c r="E803" s="299">
        <f t="shared" si="40"/>
        <v>0</v>
      </c>
      <c r="F803" s="300"/>
      <c r="G803" s="299">
        <f t="shared" si="38"/>
        <v>0</v>
      </c>
      <c r="H803" s="301">
        <v>0</v>
      </c>
      <c r="I803" s="302">
        <v>0</v>
      </c>
      <c r="J803" s="150">
        <f t="shared" si="39"/>
        <v>0</v>
      </c>
    </row>
    <row r="804" spans="1:10" s="6" customFormat="1" ht="32.1" customHeight="1">
      <c r="A804" s="13"/>
      <c r="B804" s="296"/>
      <c r="C804" s="297"/>
      <c r="D804" s="298"/>
      <c r="E804" s="299">
        <f t="shared" si="40"/>
        <v>0</v>
      </c>
      <c r="F804" s="300"/>
      <c r="G804" s="299">
        <f t="shared" si="38"/>
        <v>0</v>
      </c>
      <c r="H804" s="301">
        <v>0</v>
      </c>
      <c r="I804" s="302">
        <v>0</v>
      </c>
      <c r="J804" s="150">
        <f t="shared" si="39"/>
        <v>0</v>
      </c>
    </row>
    <row r="805" spans="1:10" s="6" customFormat="1" ht="32.1" customHeight="1">
      <c r="A805" s="13"/>
      <c r="B805" s="296"/>
      <c r="C805" s="297"/>
      <c r="D805" s="298"/>
      <c r="E805" s="299">
        <f t="shared" si="40"/>
        <v>0</v>
      </c>
      <c r="F805" s="300"/>
      <c r="G805" s="299">
        <f t="shared" si="38"/>
        <v>0</v>
      </c>
      <c r="H805" s="301">
        <v>0</v>
      </c>
      <c r="I805" s="302">
        <v>0</v>
      </c>
      <c r="J805" s="150">
        <f t="shared" si="39"/>
        <v>0</v>
      </c>
    </row>
    <row r="806" spans="1:10" s="6" customFormat="1" ht="32.1" customHeight="1">
      <c r="A806" s="13"/>
      <c r="B806" s="296"/>
      <c r="C806" s="297"/>
      <c r="D806" s="298"/>
      <c r="E806" s="299">
        <f t="shared" si="40"/>
        <v>0</v>
      </c>
      <c r="F806" s="300"/>
      <c r="G806" s="299">
        <f t="shared" si="38"/>
        <v>0</v>
      </c>
      <c r="H806" s="301">
        <v>0</v>
      </c>
      <c r="I806" s="302">
        <v>0</v>
      </c>
      <c r="J806" s="150">
        <f t="shared" si="39"/>
        <v>0</v>
      </c>
    </row>
    <row r="807" spans="1:10" s="6" customFormat="1" ht="32.1" customHeight="1">
      <c r="A807" s="13"/>
      <c r="B807" s="296"/>
      <c r="C807" s="297"/>
      <c r="D807" s="298"/>
      <c r="E807" s="299">
        <f t="shared" si="40"/>
        <v>0</v>
      </c>
      <c r="F807" s="300"/>
      <c r="G807" s="299">
        <f t="shared" si="38"/>
        <v>0</v>
      </c>
      <c r="H807" s="301">
        <v>0</v>
      </c>
      <c r="I807" s="302">
        <v>0</v>
      </c>
      <c r="J807" s="150">
        <f t="shared" si="39"/>
        <v>0</v>
      </c>
    </row>
    <row r="808" spans="1:10" s="6" customFormat="1" ht="32.1" customHeight="1">
      <c r="A808" s="13"/>
      <c r="B808" s="296"/>
      <c r="C808" s="297"/>
      <c r="D808" s="298"/>
      <c r="E808" s="299">
        <f t="shared" si="40"/>
        <v>0</v>
      </c>
      <c r="F808" s="300"/>
      <c r="G808" s="299">
        <f t="shared" si="38"/>
        <v>0</v>
      </c>
      <c r="H808" s="301">
        <v>0</v>
      </c>
      <c r="I808" s="302">
        <v>0</v>
      </c>
      <c r="J808" s="150">
        <f t="shared" si="39"/>
        <v>0</v>
      </c>
    </row>
    <row r="809" spans="1:10" s="6" customFormat="1" ht="32.1" customHeight="1">
      <c r="A809" s="13"/>
      <c r="B809" s="296"/>
      <c r="C809" s="297"/>
      <c r="D809" s="298"/>
      <c r="E809" s="299">
        <f t="shared" si="40"/>
        <v>0</v>
      </c>
      <c r="F809" s="300"/>
      <c r="G809" s="299">
        <f t="shared" si="38"/>
        <v>0</v>
      </c>
      <c r="H809" s="301">
        <v>0</v>
      </c>
      <c r="I809" s="302">
        <v>0</v>
      </c>
      <c r="J809" s="150">
        <f t="shared" si="39"/>
        <v>0</v>
      </c>
    </row>
    <row r="810" spans="1:10" s="6" customFormat="1" ht="32.1" customHeight="1">
      <c r="A810" s="13"/>
      <c r="B810" s="296"/>
      <c r="C810" s="297"/>
      <c r="D810" s="298"/>
      <c r="E810" s="299">
        <f t="shared" si="40"/>
        <v>0</v>
      </c>
      <c r="F810" s="300"/>
      <c r="G810" s="299">
        <f t="shared" si="38"/>
        <v>0</v>
      </c>
      <c r="H810" s="301">
        <v>0</v>
      </c>
      <c r="I810" s="302">
        <v>0</v>
      </c>
      <c r="J810" s="150">
        <f t="shared" si="39"/>
        <v>0</v>
      </c>
    </row>
    <row r="811" spans="1:10" s="6" customFormat="1" ht="32.1" customHeight="1">
      <c r="A811" s="13"/>
      <c r="B811" s="296"/>
      <c r="C811" s="297"/>
      <c r="D811" s="298"/>
      <c r="E811" s="299">
        <f t="shared" si="40"/>
        <v>0</v>
      </c>
      <c r="F811" s="300"/>
      <c r="G811" s="299">
        <f t="shared" si="38"/>
        <v>0</v>
      </c>
      <c r="H811" s="301">
        <v>0</v>
      </c>
      <c r="I811" s="302">
        <v>0</v>
      </c>
      <c r="J811" s="150">
        <f t="shared" si="39"/>
        <v>0</v>
      </c>
    </row>
    <row r="812" spans="1:10" s="6" customFormat="1" ht="32.1" customHeight="1">
      <c r="A812" s="13"/>
      <c r="B812" s="296"/>
      <c r="C812" s="297"/>
      <c r="D812" s="298"/>
      <c r="E812" s="299">
        <f t="shared" si="40"/>
        <v>0</v>
      </c>
      <c r="F812" s="300"/>
      <c r="G812" s="299">
        <f t="shared" si="38"/>
        <v>0</v>
      </c>
      <c r="H812" s="301">
        <v>0</v>
      </c>
      <c r="I812" s="302">
        <v>0</v>
      </c>
      <c r="J812" s="150">
        <f t="shared" si="39"/>
        <v>0</v>
      </c>
    </row>
    <row r="813" spans="1:10" s="6" customFormat="1" ht="32.1" customHeight="1">
      <c r="A813" s="13"/>
      <c r="B813" s="296"/>
      <c r="C813" s="297"/>
      <c r="D813" s="298"/>
      <c r="E813" s="299">
        <f t="shared" si="40"/>
        <v>0</v>
      </c>
      <c r="F813" s="300"/>
      <c r="G813" s="299">
        <f t="shared" si="38"/>
        <v>0</v>
      </c>
      <c r="H813" s="301">
        <v>0</v>
      </c>
      <c r="I813" s="302">
        <v>0</v>
      </c>
      <c r="J813" s="150">
        <f t="shared" si="39"/>
        <v>0</v>
      </c>
    </row>
    <row r="814" spans="1:10" s="6" customFormat="1" ht="32.1" customHeight="1">
      <c r="A814" s="13"/>
      <c r="B814" s="296"/>
      <c r="C814" s="297"/>
      <c r="D814" s="298"/>
      <c r="E814" s="299">
        <f t="shared" si="40"/>
        <v>0</v>
      </c>
      <c r="F814" s="300"/>
      <c r="G814" s="299">
        <f t="shared" si="38"/>
        <v>0</v>
      </c>
      <c r="H814" s="301">
        <v>0</v>
      </c>
      <c r="I814" s="302">
        <v>0</v>
      </c>
      <c r="J814" s="150">
        <f t="shared" si="39"/>
        <v>0</v>
      </c>
    </row>
    <row r="815" spans="1:10" s="6" customFormat="1" ht="32.1" customHeight="1">
      <c r="A815" s="13"/>
      <c r="B815" s="296"/>
      <c r="C815" s="297"/>
      <c r="D815" s="298"/>
      <c r="E815" s="299">
        <f t="shared" si="40"/>
        <v>0</v>
      </c>
      <c r="F815" s="300"/>
      <c r="G815" s="299">
        <f t="shared" si="38"/>
        <v>0</v>
      </c>
      <c r="H815" s="301">
        <v>0</v>
      </c>
      <c r="I815" s="302">
        <v>0</v>
      </c>
      <c r="J815" s="150">
        <f t="shared" si="39"/>
        <v>0</v>
      </c>
    </row>
    <row r="816" spans="1:10" s="6" customFormat="1" ht="32.1" customHeight="1">
      <c r="A816" s="13"/>
      <c r="B816" s="296"/>
      <c r="C816" s="297"/>
      <c r="D816" s="298"/>
      <c r="E816" s="299">
        <f t="shared" si="40"/>
        <v>0</v>
      </c>
      <c r="F816" s="300"/>
      <c r="G816" s="299">
        <f t="shared" si="38"/>
        <v>0</v>
      </c>
      <c r="H816" s="301">
        <v>0</v>
      </c>
      <c r="I816" s="302">
        <v>0</v>
      </c>
      <c r="J816" s="150">
        <f t="shared" si="39"/>
        <v>0</v>
      </c>
    </row>
    <row r="817" spans="1:10" s="6" customFormat="1" ht="32.1" customHeight="1">
      <c r="A817" s="13"/>
      <c r="B817" s="296"/>
      <c r="C817" s="297"/>
      <c r="D817" s="298"/>
      <c r="E817" s="299">
        <f t="shared" si="40"/>
        <v>0</v>
      </c>
      <c r="F817" s="300"/>
      <c r="G817" s="299">
        <f t="shared" si="38"/>
        <v>0</v>
      </c>
      <c r="H817" s="301">
        <v>0</v>
      </c>
      <c r="I817" s="302">
        <v>0</v>
      </c>
      <c r="J817" s="150">
        <f t="shared" si="39"/>
        <v>0</v>
      </c>
    </row>
    <row r="818" spans="1:10" s="6" customFormat="1" ht="32.1" customHeight="1">
      <c r="A818" s="13"/>
      <c r="B818" s="296"/>
      <c r="C818" s="297"/>
      <c r="D818" s="298"/>
      <c r="E818" s="299">
        <f t="shared" si="40"/>
        <v>0</v>
      </c>
      <c r="F818" s="300"/>
      <c r="G818" s="299">
        <f t="shared" si="38"/>
        <v>0</v>
      </c>
      <c r="H818" s="301">
        <v>0</v>
      </c>
      <c r="I818" s="302">
        <v>0</v>
      </c>
      <c r="J818" s="150">
        <f t="shared" si="39"/>
        <v>0</v>
      </c>
    </row>
    <row r="819" spans="1:10" s="6" customFormat="1" ht="32.1" customHeight="1">
      <c r="A819" s="13"/>
      <c r="B819" s="296"/>
      <c r="C819" s="297"/>
      <c r="D819" s="298"/>
      <c r="E819" s="299">
        <f t="shared" si="40"/>
        <v>0</v>
      </c>
      <c r="F819" s="300"/>
      <c r="G819" s="299">
        <f t="shared" si="38"/>
        <v>0</v>
      </c>
      <c r="H819" s="301">
        <v>0</v>
      </c>
      <c r="I819" s="302">
        <v>0</v>
      </c>
      <c r="J819" s="150">
        <f t="shared" si="39"/>
        <v>0</v>
      </c>
    </row>
    <row r="820" spans="1:10" s="6" customFormat="1" ht="32.1" customHeight="1">
      <c r="A820" s="13"/>
      <c r="B820" s="296"/>
      <c r="C820" s="297"/>
      <c r="D820" s="298"/>
      <c r="E820" s="299">
        <f t="shared" si="40"/>
        <v>0</v>
      </c>
      <c r="F820" s="300"/>
      <c r="G820" s="299">
        <f t="shared" si="38"/>
        <v>0</v>
      </c>
      <c r="H820" s="301">
        <v>0</v>
      </c>
      <c r="I820" s="302">
        <v>0</v>
      </c>
      <c r="J820" s="150">
        <f t="shared" si="39"/>
        <v>0</v>
      </c>
    </row>
    <row r="821" spans="1:10" s="6" customFormat="1" ht="32.1" customHeight="1">
      <c r="A821" s="13"/>
      <c r="B821" s="296"/>
      <c r="C821" s="297"/>
      <c r="D821" s="298"/>
      <c r="E821" s="299">
        <f t="shared" si="40"/>
        <v>0</v>
      </c>
      <c r="F821" s="300"/>
      <c r="G821" s="299">
        <f t="shared" si="38"/>
        <v>0</v>
      </c>
      <c r="H821" s="301">
        <v>0</v>
      </c>
      <c r="I821" s="302">
        <v>0</v>
      </c>
      <c r="J821" s="150">
        <f t="shared" si="39"/>
        <v>0</v>
      </c>
    </row>
    <row r="822" spans="1:10" s="6" customFormat="1" ht="32.1" customHeight="1">
      <c r="A822" s="13"/>
      <c r="B822" s="296"/>
      <c r="C822" s="297"/>
      <c r="D822" s="298"/>
      <c r="E822" s="299">
        <f t="shared" si="40"/>
        <v>0</v>
      </c>
      <c r="F822" s="300"/>
      <c r="G822" s="299">
        <f t="shared" si="38"/>
        <v>0</v>
      </c>
      <c r="H822" s="301">
        <v>0</v>
      </c>
      <c r="I822" s="302">
        <v>0</v>
      </c>
      <c r="J822" s="150">
        <f t="shared" si="39"/>
        <v>0</v>
      </c>
    </row>
    <row r="823" spans="1:10" s="6" customFormat="1" ht="32.1" customHeight="1">
      <c r="A823" s="13"/>
      <c r="B823" s="296"/>
      <c r="C823" s="297"/>
      <c r="D823" s="298"/>
      <c r="E823" s="299">
        <f t="shared" si="40"/>
        <v>0</v>
      </c>
      <c r="F823" s="300"/>
      <c r="G823" s="299">
        <f t="shared" si="38"/>
        <v>0</v>
      </c>
      <c r="H823" s="301">
        <v>0</v>
      </c>
      <c r="I823" s="302">
        <v>0</v>
      </c>
      <c r="J823" s="150">
        <f t="shared" si="39"/>
        <v>0</v>
      </c>
    </row>
    <row r="824" spans="1:10" s="6" customFormat="1" ht="32.1" customHeight="1">
      <c r="A824" s="13"/>
      <c r="B824" s="296"/>
      <c r="C824" s="297"/>
      <c r="D824" s="298"/>
      <c r="E824" s="299">
        <f t="shared" si="40"/>
        <v>0</v>
      </c>
      <c r="F824" s="300"/>
      <c r="G824" s="299">
        <f t="shared" si="38"/>
        <v>0</v>
      </c>
      <c r="H824" s="301">
        <v>0</v>
      </c>
      <c r="I824" s="302">
        <v>0</v>
      </c>
      <c r="J824" s="150">
        <f t="shared" si="39"/>
        <v>0</v>
      </c>
    </row>
    <row r="825" spans="1:10" s="6" customFormat="1" ht="32.1" customHeight="1">
      <c r="A825" s="13"/>
      <c r="B825" s="296"/>
      <c r="C825" s="297"/>
      <c r="D825" s="298"/>
      <c r="E825" s="299">
        <f t="shared" si="40"/>
        <v>0</v>
      </c>
      <c r="F825" s="300"/>
      <c r="G825" s="299">
        <f t="shared" si="38"/>
        <v>0</v>
      </c>
      <c r="H825" s="301">
        <v>0</v>
      </c>
      <c r="I825" s="302">
        <v>0</v>
      </c>
      <c r="J825" s="150">
        <f t="shared" si="39"/>
        <v>0</v>
      </c>
    </row>
    <row r="826" spans="1:10" s="6" customFormat="1" ht="32.1" customHeight="1">
      <c r="A826" s="13"/>
      <c r="B826" s="296"/>
      <c r="C826" s="297"/>
      <c r="D826" s="298"/>
      <c r="E826" s="299">
        <f t="shared" si="40"/>
        <v>0</v>
      </c>
      <c r="F826" s="300"/>
      <c r="G826" s="299">
        <f t="shared" si="38"/>
        <v>0</v>
      </c>
      <c r="H826" s="301">
        <v>0</v>
      </c>
      <c r="I826" s="302">
        <v>0</v>
      </c>
      <c r="J826" s="150">
        <f t="shared" si="39"/>
        <v>0</v>
      </c>
    </row>
    <row r="827" spans="1:10" s="6" customFormat="1" ht="32.1" customHeight="1">
      <c r="A827" s="13"/>
      <c r="B827" s="296"/>
      <c r="C827" s="297"/>
      <c r="D827" s="298"/>
      <c r="E827" s="299">
        <f t="shared" si="40"/>
        <v>0</v>
      </c>
      <c r="F827" s="300"/>
      <c r="G827" s="299">
        <f t="shared" si="38"/>
        <v>0</v>
      </c>
      <c r="H827" s="301">
        <v>0</v>
      </c>
      <c r="I827" s="302">
        <v>0</v>
      </c>
      <c r="J827" s="150">
        <f t="shared" si="39"/>
        <v>0</v>
      </c>
    </row>
    <row r="828" spans="1:10" s="6" customFormat="1" ht="32.1" customHeight="1">
      <c r="A828" s="13"/>
      <c r="B828" s="296"/>
      <c r="C828" s="297"/>
      <c r="D828" s="298"/>
      <c r="E828" s="299">
        <f t="shared" si="40"/>
        <v>0</v>
      </c>
      <c r="F828" s="300"/>
      <c r="G828" s="299">
        <f t="shared" si="38"/>
        <v>0</v>
      </c>
      <c r="H828" s="301">
        <v>0</v>
      </c>
      <c r="I828" s="302">
        <v>0</v>
      </c>
      <c r="J828" s="150">
        <f t="shared" si="39"/>
        <v>0</v>
      </c>
    </row>
    <row r="829" spans="1:10" s="6" customFormat="1" ht="32.1" customHeight="1">
      <c r="A829" s="13"/>
      <c r="B829" s="296"/>
      <c r="C829" s="297"/>
      <c r="D829" s="298"/>
      <c r="E829" s="299">
        <f t="shared" si="40"/>
        <v>0</v>
      </c>
      <c r="F829" s="300"/>
      <c r="G829" s="299">
        <f t="shared" si="38"/>
        <v>0</v>
      </c>
      <c r="H829" s="301">
        <v>0</v>
      </c>
      <c r="I829" s="302">
        <v>0</v>
      </c>
      <c r="J829" s="150">
        <f t="shared" si="39"/>
        <v>0</v>
      </c>
    </row>
    <row r="830" spans="1:10" s="6" customFormat="1" ht="32.1" customHeight="1">
      <c r="A830" s="13"/>
      <c r="B830" s="296"/>
      <c r="C830" s="297"/>
      <c r="D830" s="298"/>
      <c r="E830" s="299">
        <f t="shared" si="40"/>
        <v>0</v>
      </c>
      <c r="F830" s="300"/>
      <c r="G830" s="299">
        <f t="shared" si="38"/>
        <v>0</v>
      </c>
      <c r="H830" s="301">
        <v>0</v>
      </c>
      <c r="I830" s="302">
        <v>0</v>
      </c>
      <c r="J830" s="150">
        <f t="shared" si="39"/>
        <v>0</v>
      </c>
    </row>
    <row r="831" spans="1:10" s="6" customFormat="1" ht="32.1" customHeight="1">
      <c r="A831" s="13"/>
      <c r="B831" s="296"/>
      <c r="C831" s="297"/>
      <c r="D831" s="298"/>
      <c r="E831" s="299">
        <f t="shared" si="40"/>
        <v>0</v>
      </c>
      <c r="F831" s="300"/>
      <c r="G831" s="299">
        <f t="shared" si="38"/>
        <v>0</v>
      </c>
      <c r="H831" s="301">
        <v>0</v>
      </c>
      <c r="I831" s="302">
        <v>0</v>
      </c>
      <c r="J831" s="150">
        <f t="shared" si="39"/>
        <v>0</v>
      </c>
    </row>
    <row r="832" spans="1:10" s="6" customFormat="1" ht="32.1" customHeight="1">
      <c r="A832" s="13"/>
      <c r="B832" s="296"/>
      <c r="C832" s="297"/>
      <c r="D832" s="298"/>
      <c r="E832" s="299">
        <f t="shared" si="40"/>
        <v>0</v>
      </c>
      <c r="F832" s="300"/>
      <c r="G832" s="299">
        <f t="shared" si="38"/>
        <v>0</v>
      </c>
      <c r="H832" s="301">
        <v>0</v>
      </c>
      <c r="I832" s="302">
        <v>0</v>
      </c>
      <c r="J832" s="150">
        <f t="shared" si="39"/>
        <v>0</v>
      </c>
    </row>
    <row r="833" spans="1:10" s="6" customFormat="1" ht="32.1" customHeight="1">
      <c r="A833" s="13"/>
      <c r="B833" s="296"/>
      <c r="C833" s="297"/>
      <c r="D833" s="298"/>
      <c r="E833" s="299">
        <f t="shared" si="40"/>
        <v>0</v>
      </c>
      <c r="F833" s="300"/>
      <c r="G833" s="299">
        <f t="shared" si="38"/>
        <v>0</v>
      </c>
      <c r="H833" s="301">
        <v>0</v>
      </c>
      <c r="I833" s="302">
        <v>0</v>
      </c>
      <c r="J833" s="150">
        <f t="shared" si="39"/>
        <v>0</v>
      </c>
    </row>
    <row r="834" spans="1:10" s="6" customFormat="1" ht="32.1" customHeight="1">
      <c r="A834" s="13"/>
      <c r="B834" s="296"/>
      <c r="C834" s="297"/>
      <c r="D834" s="298"/>
      <c r="E834" s="299">
        <f t="shared" si="40"/>
        <v>0</v>
      </c>
      <c r="F834" s="300"/>
      <c r="G834" s="299">
        <f t="shared" si="38"/>
        <v>0</v>
      </c>
      <c r="H834" s="301">
        <v>0</v>
      </c>
      <c r="I834" s="302">
        <v>0</v>
      </c>
      <c r="J834" s="150">
        <f t="shared" si="39"/>
        <v>0</v>
      </c>
    </row>
    <row r="835" spans="1:10" s="6" customFormat="1" ht="32.1" customHeight="1">
      <c r="A835" s="13"/>
      <c r="B835" s="296"/>
      <c r="C835" s="297"/>
      <c r="D835" s="298"/>
      <c r="E835" s="299">
        <f t="shared" si="40"/>
        <v>0</v>
      </c>
      <c r="F835" s="300"/>
      <c r="G835" s="299">
        <f t="shared" si="38"/>
        <v>0</v>
      </c>
      <c r="H835" s="301">
        <v>0</v>
      </c>
      <c r="I835" s="302">
        <v>0</v>
      </c>
      <c r="J835" s="150">
        <f t="shared" si="39"/>
        <v>0</v>
      </c>
    </row>
    <row r="836" spans="1:10" s="6" customFormat="1" ht="32.1" customHeight="1">
      <c r="A836" s="13"/>
      <c r="B836" s="296"/>
      <c r="C836" s="297"/>
      <c r="D836" s="298"/>
      <c r="E836" s="299">
        <f t="shared" si="40"/>
        <v>0</v>
      </c>
      <c r="F836" s="300"/>
      <c r="G836" s="299">
        <f t="shared" si="38"/>
        <v>0</v>
      </c>
      <c r="H836" s="301">
        <v>0</v>
      </c>
      <c r="I836" s="302">
        <v>0</v>
      </c>
      <c r="J836" s="150">
        <f t="shared" si="39"/>
        <v>0</v>
      </c>
    </row>
    <row r="837" spans="1:10" s="6" customFormat="1" ht="32.1" customHeight="1">
      <c r="A837" s="13"/>
      <c r="B837" s="296"/>
      <c r="C837" s="297"/>
      <c r="D837" s="298"/>
      <c r="E837" s="299">
        <f t="shared" si="40"/>
        <v>0</v>
      </c>
      <c r="F837" s="300"/>
      <c r="G837" s="299">
        <f t="shared" si="38"/>
        <v>0</v>
      </c>
      <c r="H837" s="301">
        <v>0</v>
      </c>
      <c r="I837" s="302">
        <v>0</v>
      </c>
      <c r="J837" s="150">
        <f t="shared" si="39"/>
        <v>0</v>
      </c>
    </row>
    <row r="838" spans="1:10" s="6" customFormat="1" ht="32.1" customHeight="1">
      <c r="A838" s="13"/>
      <c r="B838" s="296"/>
      <c r="C838" s="297"/>
      <c r="D838" s="298"/>
      <c r="E838" s="299">
        <f t="shared" si="40"/>
        <v>0</v>
      </c>
      <c r="F838" s="300"/>
      <c r="G838" s="299">
        <f t="shared" si="38"/>
        <v>0</v>
      </c>
      <c r="H838" s="301">
        <v>0</v>
      </c>
      <c r="I838" s="302">
        <v>0</v>
      </c>
      <c r="J838" s="150">
        <f t="shared" si="39"/>
        <v>0</v>
      </c>
    </row>
    <row r="839" spans="1:10" s="6" customFormat="1" ht="32.1" customHeight="1">
      <c r="A839" s="13"/>
      <c r="B839" s="296"/>
      <c r="C839" s="297"/>
      <c r="D839" s="298"/>
      <c r="E839" s="299">
        <f t="shared" si="40"/>
        <v>0</v>
      </c>
      <c r="F839" s="300"/>
      <c r="G839" s="299">
        <f t="shared" si="38"/>
        <v>0</v>
      </c>
      <c r="H839" s="301">
        <v>0</v>
      </c>
      <c r="I839" s="302">
        <v>0</v>
      </c>
      <c r="J839" s="150">
        <f t="shared" si="39"/>
        <v>0</v>
      </c>
    </row>
    <row r="840" spans="1:10" s="6" customFormat="1" ht="32.1" customHeight="1">
      <c r="A840" s="13"/>
      <c r="B840" s="296"/>
      <c r="C840" s="297"/>
      <c r="D840" s="298"/>
      <c r="E840" s="299">
        <f t="shared" si="40"/>
        <v>0</v>
      </c>
      <c r="F840" s="300"/>
      <c r="G840" s="299">
        <f t="shared" si="38"/>
        <v>0</v>
      </c>
      <c r="H840" s="301">
        <v>0</v>
      </c>
      <c r="I840" s="302">
        <v>0</v>
      </c>
      <c r="J840" s="150">
        <f t="shared" si="39"/>
        <v>0</v>
      </c>
    </row>
    <row r="841" spans="1:10" s="6" customFormat="1" ht="32.1" customHeight="1">
      <c r="A841" s="13"/>
      <c r="B841" s="296"/>
      <c r="C841" s="297"/>
      <c r="D841" s="298"/>
      <c r="E841" s="299">
        <f t="shared" si="40"/>
        <v>0</v>
      </c>
      <c r="F841" s="300"/>
      <c r="G841" s="299">
        <f t="shared" si="38"/>
        <v>0</v>
      </c>
      <c r="H841" s="301">
        <v>0</v>
      </c>
      <c r="I841" s="302">
        <v>0</v>
      </c>
      <c r="J841" s="150">
        <f t="shared" si="39"/>
        <v>0</v>
      </c>
    </row>
    <row r="842" spans="1:10" s="6" customFormat="1" ht="32.1" customHeight="1">
      <c r="A842" s="13"/>
      <c r="B842" s="296"/>
      <c r="C842" s="297"/>
      <c r="D842" s="298"/>
      <c r="E842" s="299">
        <f t="shared" si="40"/>
        <v>0</v>
      </c>
      <c r="F842" s="300"/>
      <c r="G842" s="299">
        <f t="shared" si="38"/>
        <v>0</v>
      </c>
      <c r="H842" s="301">
        <v>0</v>
      </c>
      <c r="I842" s="302">
        <v>0</v>
      </c>
      <c r="J842" s="150">
        <f t="shared" si="39"/>
        <v>0</v>
      </c>
    </row>
    <row r="843" spans="1:10" s="6" customFormat="1" ht="32.1" customHeight="1">
      <c r="A843" s="13"/>
      <c r="B843" s="296"/>
      <c r="C843" s="297"/>
      <c r="D843" s="298"/>
      <c r="E843" s="299">
        <f t="shared" si="40"/>
        <v>0</v>
      </c>
      <c r="F843" s="300"/>
      <c r="G843" s="299">
        <f t="shared" si="38"/>
        <v>0</v>
      </c>
      <c r="H843" s="301">
        <v>0</v>
      </c>
      <c r="I843" s="302">
        <v>0</v>
      </c>
      <c r="J843" s="150">
        <f t="shared" si="39"/>
        <v>0</v>
      </c>
    </row>
    <row r="844" spans="1:10" s="6" customFormat="1" ht="32.1" customHeight="1">
      <c r="A844" s="13"/>
      <c r="B844" s="296"/>
      <c r="C844" s="297"/>
      <c r="D844" s="298"/>
      <c r="E844" s="299">
        <f t="shared" si="40"/>
        <v>0</v>
      </c>
      <c r="F844" s="300"/>
      <c r="G844" s="299">
        <f t="shared" si="38"/>
        <v>0</v>
      </c>
      <c r="H844" s="301">
        <v>0</v>
      </c>
      <c r="I844" s="302">
        <v>0</v>
      </c>
      <c r="J844" s="150">
        <f t="shared" si="39"/>
        <v>0</v>
      </c>
    </row>
    <row r="845" spans="1:10" s="6" customFormat="1" ht="32.1" customHeight="1">
      <c r="A845" s="13"/>
      <c r="B845" s="296"/>
      <c r="C845" s="297"/>
      <c r="D845" s="298"/>
      <c r="E845" s="299">
        <f t="shared" si="40"/>
        <v>0</v>
      </c>
      <c r="F845" s="300"/>
      <c r="G845" s="299">
        <f t="shared" si="38"/>
        <v>0</v>
      </c>
      <c r="H845" s="301">
        <v>0</v>
      </c>
      <c r="I845" s="302">
        <v>0</v>
      </c>
      <c r="J845" s="150">
        <f t="shared" si="39"/>
        <v>0</v>
      </c>
    </row>
    <row r="846" spans="1:10" s="6" customFormat="1" ht="32.1" customHeight="1">
      <c r="A846" s="13"/>
      <c r="B846" s="296"/>
      <c r="C846" s="297"/>
      <c r="D846" s="298"/>
      <c r="E846" s="299">
        <f t="shared" si="40"/>
        <v>0</v>
      </c>
      <c r="F846" s="300"/>
      <c r="G846" s="299">
        <f t="shared" si="38"/>
        <v>0</v>
      </c>
      <c r="H846" s="301">
        <v>0</v>
      </c>
      <c r="I846" s="302">
        <v>0</v>
      </c>
      <c r="J846" s="150">
        <f t="shared" si="39"/>
        <v>0</v>
      </c>
    </row>
    <row r="847" spans="1:10" s="6" customFormat="1" ht="32.1" customHeight="1">
      <c r="A847" s="13"/>
      <c r="B847" s="296"/>
      <c r="C847" s="297"/>
      <c r="D847" s="298"/>
      <c r="E847" s="299">
        <f t="shared" si="40"/>
        <v>0</v>
      </c>
      <c r="F847" s="300"/>
      <c r="G847" s="299">
        <f t="shared" si="38"/>
        <v>0</v>
      </c>
      <c r="H847" s="301">
        <v>0</v>
      </c>
      <c r="I847" s="302">
        <v>0</v>
      </c>
      <c r="J847" s="150">
        <f t="shared" si="39"/>
        <v>0</v>
      </c>
    </row>
    <row r="848" spans="1:10" s="6" customFormat="1" ht="32.1" customHeight="1">
      <c r="A848" s="13"/>
      <c r="B848" s="296"/>
      <c r="C848" s="297"/>
      <c r="D848" s="298"/>
      <c r="E848" s="299">
        <f t="shared" si="40"/>
        <v>0</v>
      </c>
      <c r="F848" s="300"/>
      <c r="G848" s="299">
        <f t="shared" si="38"/>
        <v>0</v>
      </c>
      <c r="H848" s="301">
        <v>0</v>
      </c>
      <c r="I848" s="302">
        <v>0</v>
      </c>
      <c r="J848" s="150">
        <f t="shared" si="39"/>
        <v>0</v>
      </c>
    </row>
    <row r="849" spans="1:10" s="6" customFormat="1" ht="32.1" customHeight="1">
      <c r="A849" s="13"/>
      <c r="B849" s="296"/>
      <c r="C849" s="297"/>
      <c r="D849" s="298"/>
      <c r="E849" s="299">
        <f t="shared" si="40"/>
        <v>0</v>
      </c>
      <c r="F849" s="300"/>
      <c r="G849" s="299">
        <f t="shared" ref="G849:G912" si="41">E849*F849</f>
        <v>0</v>
      </c>
      <c r="H849" s="301">
        <v>0</v>
      </c>
      <c r="I849" s="302">
        <v>0</v>
      </c>
      <c r="J849" s="150">
        <f t="shared" ref="J849:J912" si="42">E849*(1-H849)*F849*(1-I849)</f>
        <v>0</v>
      </c>
    </row>
    <row r="850" spans="1:10" s="6" customFormat="1" ht="32.1" customHeight="1">
      <c r="A850" s="13"/>
      <c r="B850" s="296"/>
      <c r="C850" s="297"/>
      <c r="D850" s="298"/>
      <c r="E850" s="299">
        <f t="shared" si="40"/>
        <v>0</v>
      </c>
      <c r="F850" s="300"/>
      <c r="G850" s="299">
        <f t="shared" si="41"/>
        <v>0</v>
      </c>
      <c r="H850" s="301">
        <v>0</v>
      </c>
      <c r="I850" s="302">
        <v>0</v>
      </c>
      <c r="J850" s="150">
        <f t="shared" si="42"/>
        <v>0</v>
      </c>
    </row>
    <row r="851" spans="1:10" s="6" customFormat="1" ht="32.1" customHeight="1">
      <c r="A851" s="13"/>
      <c r="B851" s="296"/>
      <c r="C851" s="297"/>
      <c r="D851" s="298"/>
      <c r="E851" s="299">
        <f t="shared" si="40"/>
        <v>0</v>
      </c>
      <c r="F851" s="300"/>
      <c r="G851" s="299">
        <f t="shared" si="41"/>
        <v>0</v>
      </c>
      <c r="H851" s="301">
        <v>0</v>
      </c>
      <c r="I851" s="302">
        <v>0</v>
      </c>
      <c r="J851" s="150">
        <f t="shared" si="42"/>
        <v>0</v>
      </c>
    </row>
    <row r="852" spans="1:10" s="6" customFormat="1" ht="32.1" customHeight="1">
      <c r="A852" s="13"/>
      <c r="B852" s="296"/>
      <c r="C852" s="297"/>
      <c r="D852" s="298"/>
      <c r="E852" s="299">
        <f t="shared" si="40"/>
        <v>0</v>
      </c>
      <c r="F852" s="300"/>
      <c r="G852" s="299">
        <f t="shared" si="41"/>
        <v>0</v>
      </c>
      <c r="H852" s="301">
        <v>0</v>
      </c>
      <c r="I852" s="302">
        <v>0</v>
      </c>
      <c r="J852" s="150">
        <f t="shared" si="42"/>
        <v>0</v>
      </c>
    </row>
    <row r="853" spans="1:10" s="6" customFormat="1" ht="32.1" customHeight="1">
      <c r="A853" s="13"/>
      <c r="B853" s="296"/>
      <c r="C853" s="297"/>
      <c r="D853" s="298"/>
      <c r="E853" s="299">
        <f t="shared" si="40"/>
        <v>0</v>
      </c>
      <c r="F853" s="300"/>
      <c r="G853" s="299">
        <f t="shared" si="41"/>
        <v>0</v>
      </c>
      <c r="H853" s="301">
        <v>0</v>
      </c>
      <c r="I853" s="302">
        <v>0</v>
      </c>
      <c r="J853" s="150">
        <f t="shared" si="42"/>
        <v>0</v>
      </c>
    </row>
    <row r="854" spans="1:10" s="6" customFormat="1" ht="32.1" customHeight="1">
      <c r="A854" s="13"/>
      <c r="B854" s="296"/>
      <c r="C854" s="297"/>
      <c r="D854" s="298"/>
      <c r="E854" s="299">
        <f t="shared" si="40"/>
        <v>0</v>
      </c>
      <c r="F854" s="300"/>
      <c r="G854" s="299">
        <f t="shared" si="41"/>
        <v>0</v>
      </c>
      <c r="H854" s="301">
        <v>0</v>
      </c>
      <c r="I854" s="302">
        <v>0</v>
      </c>
      <c r="J854" s="150">
        <f t="shared" si="42"/>
        <v>0</v>
      </c>
    </row>
    <row r="855" spans="1:10" s="6" customFormat="1" ht="32.1" customHeight="1">
      <c r="A855" s="13"/>
      <c r="B855" s="296"/>
      <c r="C855" s="297"/>
      <c r="D855" s="298"/>
      <c r="E855" s="299">
        <f t="shared" si="40"/>
        <v>0</v>
      </c>
      <c r="F855" s="300"/>
      <c r="G855" s="299">
        <f t="shared" si="41"/>
        <v>0</v>
      </c>
      <c r="H855" s="301">
        <v>0</v>
      </c>
      <c r="I855" s="302">
        <v>0</v>
      </c>
      <c r="J855" s="150">
        <f t="shared" si="42"/>
        <v>0</v>
      </c>
    </row>
    <row r="856" spans="1:10" s="6" customFormat="1" ht="32.1" customHeight="1">
      <c r="A856" s="13"/>
      <c r="B856" s="296"/>
      <c r="C856" s="297"/>
      <c r="D856" s="298"/>
      <c r="E856" s="299">
        <f t="shared" si="40"/>
        <v>0</v>
      </c>
      <c r="F856" s="300"/>
      <c r="G856" s="299">
        <f t="shared" si="41"/>
        <v>0</v>
      </c>
      <c r="H856" s="301">
        <v>0</v>
      </c>
      <c r="I856" s="302">
        <v>0</v>
      </c>
      <c r="J856" s="150">
        <f t="shared" si="42"/>
        <v>0</v>
      </c>
    </row>
    <row r="857" spans="1:10" s="6" customFormat="1" ht="32.1" customHeight="1">
      <c r="A857" s="13"/>
      <c r="B857" s="296"/>
      <c r="C857" s="297"/>
      <c r="D857" s="298"/>
      <c r="E857" s="299">
        <f t="shared" si="40"/>
        <v>0</v>
      </c>
      <c r="F857" s="300"/>
      <c r="G857" s="299">
        <f t="shared" si="41"/>
        <v>0</v>
      </c>
      <c r="H857" s="301">
        <v>0</v>
      </c>
      <c r="I857" s="302">
        <v>0</v>
      </c>
      <c r="J857" s="150">
        <f t="shared" si="42"/>
        <v>0</v>
      </c>
    </row>
    <row r="858" spans="1:10" s="6" customFormat="1" ht="32.1" customHeight="1">
      <c r="A858" s="13"/>
      <c r="B858" s="296"/>
      <c r="C858" s="297"/>
      <c r="D858" s="298"/>
      <c r="E858" s="299">
        <f t="shared" si="40"/>
        <v>0</v>
      </c>
      <c r="F858" s="300"/>
      <c r="G858" s="299">
        <f t="shared" si="41"/>
        <v>0</v>
      </c>
      <c r="H858" s="301">
        <v>0</v>
      </c>
      <c r="I858" s="302">
        <v>0</v>
      </c>
      <c r="J858" s="150">
        <f t="shared" si="42"/>
        <v>0</v>
      </c>
    </row>
    <row r="859" spans="1:10" s="6" customFormat="1" ht="32.1" customHeight="1">
      <c r="A859" s="13"/>
      <c r="B859" s="296"/>
      <c r="C859" s="297"/>
      <c r="D859" s="298"/>
      <c r="E859" s="299">
        <f t="shared" si="40"/>
        <v>0</v>
      </c>
      <c r="F859" s="300"/>
      <c r="G859" s="299">
        <f t="shared" si="41"/>
        <v>0</v>
      </c>
      <c r="H859" s="301">
        <v>0</v>
      </c>
      <c r="I859" s="302">
        <v>0</v>
      </c>
      <c r="J859" s="150">
        <f t="shared" si="42"/>
        <v>0</v>
      </c>
    </row>
    <row r="860" spans="1:10" s="6" customFormat="1" ht="32.1" customHeight="1">
      <c r="A860" s="13"/>
      <c r="B860" s="296"/>
      <c r="C860" s="297"/>
      <c r="D860" s="298"/>
      <c r="E860" s="299">
        <f t="shared" si="40"/>
        <v>0</v>
      </c>
      <c r="F860" s="300"/>
      <c r="G860" s="299">
        <f t="shared" si="41"/>
        <v>0</v>
      </c>
      <c r="H860" s="301">
        <v>0</v>
      </c>
      <c r="I860" s="302">
        <v>0</v>
      </c>
      <c r="J860" s="150">
        <f t="shared" si="42"/>
        <v>0</v>
      </c>
    </row>
    <row r="861" spans="1:10" s="6" customFormat="1" ht="32.1" customHeight="1">
      <c r="A861" s="13"/>
      <c r="B861" s="296"/>
      <c r="C861" s="297"/>
      <c r="D861" s="298"/>
      <c r="E861" s="299">
        <f t="shared" si="40"/>
        <v>0</v>
      </c>
      <c r="F861" s="300"/>
      <c r="G861" s="299">
        <f t="shared" si="41"/>
        <v>0</v>
      </c>
      <c r="H861" s="301">
        <v>0</v>
      </c>
      <c r="I861" s="302">
        <v>0</v>
      </c>
      <c r="J861" s="150">
        <f t="shared" si="42"/>
        <v>0</v>
      </c>
    </row>
    <row r="862" spans="1:10" s="6" customFormat="1" ht="32.1" customHeight="1">
      <c r="A862" s="13"/>
      <c r="B862" s="296"/>
      <c r="C862" s="297"/>
      <c r="D862" s="298"/>
      <c r="E862" s="299">
        <f t="shared" ref="E862:E925" si="43">C862*D862/10</f>
        <v>0</v>
      </c>
      <c r="F862" s="300"/>
      <c r="G862" s="299">
        <f t="shared" si="41"/>
        <v>0</v>
      </c>
      <c r="H862" s="301">
        <v>0</v>
      </c>
      <c r="I862" s="302">
        <v>0</v>
      </c>
      <c r="J862" s="150">
        <f t="shared" si="42"/>
        <v>0</v>
      </c>
    </row>
    <row r="863" spans="1:10" s="6" customFormat="1" ht="32.1" customHeight="1">
      <c r="A863" s="13"/>
      <c r="B863" s="296"/>
      <c r="C863" s="297"/>
      <c r="D863" s="298"/>
      <c r="E863" s="299">
        <f t="shared" si="43"/>
        <v>0</v>
      </c>
      <c r="F863" s="300"/>
      <c r="G863" s="299">
        <f t="shared" si="41"/>
        <v>0</v>
      </c>
      <c r="H863" s="301">
        <v>0</v>
      </c>
      <c r="I863" s="302">
        <v>0</v>
      </c>
      <c r="J863" s="150">
        <f t="shared" si="42"/>
        <v>0</v>
      </c>
    </row>
    <row r="864" spans="1:10" s="6" customFormat="1" ht="32.1" customHeight="1">
      <c r="A864" s="13"/>
      <c r="B864" s="296"/>
      <c r="C864" s="297"/>
      <c r="D864" s="298"/>
      <c r="E864" s="299">
        <f t="shared" si="43"/>
        <v>0</v>
      </c>
      <c r="F864" s="300"/>
      <c r="G864" s="299">
        <f t="shared" si="41"/>
        <v>0</v>
      </c>
      <c r="H864" s="301">
        <v>0</v>
      </c>
      <c r="I864" s="302">
        <v>0</v>
      </c>
      <c r="J864" s="150">
        <f t="shared" si="42"/>
        <v>0</v>
      </c>
    </row>
    <row r="865" spans="1:10" s="6" customFormat="1" ht="32.1" customHeight="1">
      <c r="A865" s="13"/>
      <c r="B865" s="296"/>
      <c r="C865" s="297"/>
      <c r="D865" s="298"/>
      <c r="E865" s="299">
        <f t="shared" si="43"/>
        <v>0</v>
      </c>
      <c r="F865" s="300"/>
      <c r="G865" s="299">
        <f t="shared" si="41"/>
        <v>0</v>
      </c>
      <c r="H865" s="301">
        <v>0</v>
      </c>
      <c r="I865" s="302">
        <v>0</v>
      </c>
      <c r="J865" s="150">
        <f t="shared" si="42"/>
        <v>0</v>
      </c>
    </row>
    <row r="866" spans="1:10" s="6" customFormat="1" ht="32.1" customHeight="1">
      <c r="A866" s="13"/>
      <c r="B866" s="296"/>
      <c r="C866" s="297"/>
      <c r="D866" s="298"/>
      <c r="E866" s="299">
        <f t="shared" si="43"/>
        <v>0</v>
      </c>
      <c r="F866" s="300"/>
      <c r="G866" s="299">
        <f t="shared" si="41"/>
        <v>0</v>
      </c>
      <c r="H866" s="301">
        <v>0</v>
      </c>
      <c r="I866" s="302">
        <v>0</v>
      </c>
      <c r="J866" s="150">
        <f t="shared" si="42"/>
        <v>0</v>
      </c>
    </row>
    <row r="867" spans="1:10" s="6" customFormat="1" ht="32.1" customHeight="1">
      <c r="A867" s="13"/>
      <c r="B867" s="296"/>
      <c r="C867" s="297"/>
      <c r="D867" s="298"/>
      <c r="E867" s="299">
        <f t="shared" si="43"/>
        <v>0</v>
      </c>
      <c r="F867" s="300"/>
      <c r="G867" s="299">
        <f t="shared" si="41"/>
        <v>0</v>
      </c>
      <c r="H867" s="301">
        <v>0</v>
      </c>
      <c r="I867" s="302">
        <v>0</v>
      </c>
      <c r="J867" s="150">
        <f t="shared" si="42"/>
        <v>0</v>
      </c>
    </row>
    <row r="868" spans="1:10" s="6" customFormat="1" ht="32.1" customHeight="1">
      <c r="A868" s="13"/>
      <c r="B868" s="296"/>
      <c r="C868" s="297"/>
      <c r="D868" s="298"/>
      <c r="E868" s="299">
        <f t="shared" si="43"/>
        <v>0</v>
      </c>
      <c r="F868" s="300"/>
      <c r="G868" s="299">
        <f t="shared" si="41"/>
        <v>0</v>
      </c>
      <c r="H868" s="301">
        <v>0</v>
      </c>
      <c r="I868" s="302">
        <v>0</v>
      </c>
      <c r="J868" s="150">
        <f t="shared" si="42"/>
        <v>0</v>
      </c>
    </row>
    <row r="869" spans="1:10" s="6" customFormat="1" ht="32.1" customHeight="1">
      <c r="A869" s="13"/>
      <c r="B869" s="296"/>
      <c r="C869" s="297"/>
      <c r="D869" s="298"/>
      <c r="E869" s="299">
        <f t="shared" si="43"/>
        <v>0</v>
      </c>
      <c r="F869" s="300"/>
      <c r="G869" s="299">
        <f t="shared" si="41"/>
        <v>0</v>
      </c>
      <c r="H869" s="301">
        <v>0</v>
      </c>
      <c r="I869" s="302">
        <v>0</v>
      </c>
      <c r="J869" s="150">
        <f t="shared" si="42"/>
        <v>0</v>
      </c>
    </row>
    <row r="870" spans="1:10" s="6" customFormat="1" ht="32.1" customHeight="1">
      <c r="A870" s="13"/>
      <c r="B870" s="296"/>
      <c r="C870" s="297"/>
      <c r="D870" s="298"/>
      <c r="E870" s="299">
        <f t="shared" si="43"/>
        <v>0</v>
      </c>
      <c r="F870" s="300"/>
      <c r="G870" s="299">
        <f t="shared" si="41"/>
        <v>0</v>
      </c>
      <c r="H870" s="301">
        <v>0</v>
      </c>
      <c r="I870" s="302">
        <v>0</v>
      </c>
      <c r="J870" s="150">
        <f t="shared" si="42"/>
        <v>0</v>
      </c>
    </row>
    <row r="871" spans="1:10" s="6" customFormat="1" ht="32.1" customHeight="1">
      <c r="A871" s="13"/>
      <c r="B871" s="296"/>
      <c r="C871" s="297"/>
      <c r="D871" s="298"/>
      <c r="E871" s="299">
        <f t="shared" si="43"/>
        <v>0</v>
      </c>
      <c r="F871" s="300"/>
      <c r="G871" s="299">
        <f t="shared" si="41"/>
        <v>0</v>
      </c>
      <c r="H871" s="301">
        <v>0</v>
      </c>
      <c r="I871" s="302">
        <v>0</v>
      </c>
      <c r="J871" s="150">
        <f t="shared" si="42"/>
        <v>0</v>
      </c>
    </row>
    <row r="872" spans="1:10" s="6" customFormat="1" ht="32.1" customHeight="1">
      <c r="A872" s="13"/>
      <c r="B872" s="296"/>
      <c r="C872" s="297"/>
      <c r="D872" s="298"/>
      <c r="E872" s="299">
        <f t="shared" si="43"/>
        <v>0</v>
      </c>
      <c r="F872" s="300"/>
      <c r="G872" s="299">
        <f t="shared" si="41"/>
        <v>0</v>
      </c>
      <c r="H872" s="301">
        <v>0</v>
      </c>
      <c r="I872" s="302">
        <v>0</v>
      </c>
      <c r="J872" s="150">
        <f t="shared" si="42"/>
        <v>0</v>
      </c>
    </row>
    <row r="873" spans="1:10" s="6" customFormat="1" ht="32.1" customHeight="1">
      <c r="A873" s="13"/>
      <c r="B873" s="296"/>
      <c r="C873" s="297"/>
      <c r="D873" s="298"/>
      <c r="E873" s="299">
        <f t="shared" si="43"/>
        <v>0</v>
      </c>
      <c r="F873" s="300"/>
      <c r="G873" s="299">
        <f t="shared" si="41"/>
        <v>0</v>
      </c>
      <c r="H873" s="301">
        <v>0</v>
      </c>
      <c r="I873" s="302">
        <v>0</v>
      </c>
      <c r="J873" s="150">
        <f t="shared" si="42"/>
        <v>0</v>
      </c>
    </row>
    <row r="874" spans="1:10" s="6" customFormat="1" ht="32.1" customHeight="1">
      <c r="A874" s="13"/>
      <c r="B874" s="296"/>
      <c r="C874" s="297"/>
      <c r="D874" s="298"/>
      <c r="E874" s="299">
        <f t="shared" si="43"/>
        <v>0</v>
      </c>
      <c r="F874" s="300"/>
      <c r="G874" s="299">
        <f t="shared" si="41"/>
        <v>0</v>
      </c>
      <c r="H874" s="301">
        <v>0</v>
      </c>
      <c r="I874" s="302">
        <v>0</v>
      </c>
      <c r="J874" s="150">
        <f t="shared" si="42"/>
        <v>0</v>
      </c>
    </row>
    <row r="875" spans="1:10" s="6" customFormat="1" ht="32.1" customHeight="1">
      <c r="A875" s="13"/>
      <c r="B875" s="296"/>
      <c r="C875" s="297"/>
      <c r="D875" s="298"/>
      <c r="E875" s="299">
        <f t="shared" si="43"/>
        <v>0</v>
      </c>
      <c r="F875" s="300"/>
      <c r="G875" s="299">
        <f t="shared" si="41"/>
        <v>0</v>
      </c>
      <c r="H875" s="301">
        <v>0</v>
      </c>
      <c r="I875" s="302">
        <v>0</v>
      </c>
      <c r="J875" s="150">
        <f t="shared" si="42"/>
        <v>0</v>
      </c>
    </row>
    <row r="876" spans="1:10" s="6" customFormat="1" ht="32.1" customHeight="1">
      <c r="A876" s="13"/>
      <c r="B876" s="296"/>
      <c r="C876" s="297"/>
      <c r="D876" s="298"/>
      <c r="E876" s="299">
        <f t="shared" si="43"/>
        <v>0</v>
      </c>
      <c r="F876" s="300"/>
      <c r="G876" s="299">
        <f t="shared" si="41"/>
        <v>0</v>
      </c>
      <c r="H876" s="301">
        <v>0</v>
      </c>
      <c r="I876" s="302">
        <v>0</v>
      </c>
      <c r="J876" s="150">
        <f t="shared" si="42"/>
        <v>0</v>
      </c>
    </row>
    <row r="877" spans="1:10" s="6" customFormat="1" ht="32.1" customHeight="1">
      <c r="A877" s="13"/>
      <c r="B877" s="296"/>
      <c r="C877" s="297"/>
      <c r="D877" s="298"/>
      <c r="E877" s="299">
        <f t="shared" si="43"/>
        <v>0</v>
      </c>
      <c r="F877" s="300"/>
      <c r="G877" s="299">
        <f t="shared" si="41"/>
        <v>0</v>
      </c>
      <c r="H877" s="301">
        <v>0</v>
      </c>
      <c r="I877" s="302">
        <v>0</v>
      </c>
      <c r="J877" s="150">
        <f t="shared" si="42"/>
        <v>0</v>
      </c>
    </row>
    <row r="878" spans="1:10" s="6" customFormat="1" ht="32.1" customHeight="1">
      <c r="A878" s="13"/>
      <c r="B878" s="296"/>
      <c r="C878" s="297"/>
      <c r="D878" s="298"/>
      <c r="E878" s="299">
        <f t="shared" si="43"/>
        <v>0</v>
      </c>
      <c r="F878" s="300"/>
      <c r="G878" s="299">
        <f t="shared" si="41"/>
        <v>0</v>
      </c>
      <c r="H878" s="301">
        <v>0</v>
      </c>
      <c r="I878" s="302">
        <v>0</v>
      </c>
      <c r="J878" s="150">
        <f t="shared" si="42"/>
        <v>0</v>
      </c>
    </row>
    <row r="879" spans="1:10" s="6" customFormat="1" ht="32.1" customHeight="1">
      <c r="A879" s="13"/>
      <c r="B879" s="296"/>
      <c r="C879" s="297"/>
      <c r="D879" s="298"/>
      <c r="E879" s="299">
        <f t="shared" si="43"/>
        <v>0</v>
      </c>
      <c r="F879" s="300"/>
      <c r="G879" s="299">
        <f t="shared" si="41"/>
        <v>0</v>
      </c>
      <c r="H879" s="301">
        <v>0</v>
      </c>
      <c r="I879" s="302">
        <v>0</v>
      </c>
      <c r="J879" s="150">
        <f t="shared" si="42"/>
        <v>0</v>
      </c>
    </row>
    <row r="880" spans="1:10" s="6" customFormat="1" ht="32.1" customHeight="1">
      <c r="A880" s="13"/>
      <c r="B880" s="296"/>
      <c r="C880" s="297"/>
      <c r="D880" s="298"/>
      <c r="E880" s="299">
        <f t="shared" si="43"/>
        <v>0</v>
      </c>
      <c r="F880" s="300"/>
      <c r="G880" s="299">
        <f t="shared" si="41"/>
        <v>0</v>
      </c>
      <c r="H880" s="301">
        <v>0</v>
      </c>
      <c r="I880" s="302">
        <v>0</v>
      </c>
      <c r="J880" s="150">
        <f t="shared" si="42"/>
        <v>0</v>
      </c>
    </row>
    <row r="881" spans="1:10" s="6" customFormat="1" ht="32.1" customHeight="1">
      <c r="A881" s="13"/>
      <c r="B881" s="296"/>
      <c r="C881" s="297"/>
      <c r="D881" s="298"/>
      <c r="E881" s="299">
        <f t="shared" si="43"/>
        <v>0</v>
      </c>
      <c r="F881" s="300"/>
      <c r="G881" s="299">
        <f t="shared" si="41"/>
        <v>0</v>
      </c>
      <c r="H881" s="301">
        <v>0</v>
      </c>
      <c r="I881" s="302">
        <v>0</v>
      </c>
      <c r="J881" s="150">
        <f t="shared" si="42"/>
        <v>0</v>
      </c>
    </row>
    <row r="882" spans="1:10" s="6" customFormat="1" ht="32.1" customHeight="1">
      <c r="A882" s="13"/>
      <c r="B882" s="296"/>
      <c r="C882" s="297"/>
      <c r="D882" s="298"/>
      <c r="E882" s="299">
        <f t="shared" si="43"/>
        <v>0</v>
      </c>
      <c r="F882" s="300"/>
      <c r="G882" s="299">
        <f t="shared" si="41"/>
        <v>0</v>
      </c>
      <c r="H882" s="301">
        <v>0</v>
      </c>
      <c r="I882" s="302">
        <v>0</v>
      </c>
      <c r="J882" s="150">
        <f t="shared" si="42"/>
        <v>0</v>
      </c>
    </row>
    <row r="883" spans="1:10" s="6" customFormat="1" ht="32.1" customHeight="1">
      <c r="A883" s="13"/>
      <c r="B883" s="296"/>
      <c r="C883" s="297"/>
      <c r="D883" s="298"/>
      <c r="E883" s="299">
        <f t="shared" si="43"/>
        <v>0</v>
      </c>
      <c r="F883" s="300"/>
      <c r="G883" s="299">
        <f t="shared" si="41"/>
        <v>0</v>
      </c>
      <c r="H883" s="301">
        <v>0</v>
      </c>
      <c r="I883" s="302">
        <v>0</v>
      </c>
      <c r="J883" s="150">
        <f t="shared" si="42"/>
        <v>0</v>
      </c>
    </row>
    <row r="884" spans="1:10" s="6" customFormat="1" ht="32.1" customHeight="1">
      <c r="A884" s="13"/>
      <c r="B884" s="296"/>
      <c r="C884" s="297"/>
      <c r="D884" s="298"/>
      <c r="E884" s="299">
        <f t="shared" si="43"/>
        <v>0</v>
      </c>
      <c r="F884" s="300"/>
      <c r="G884" s="299">
        <f t="shared" si="41"/>
        <v>0</v>
      </c>
      <c r="H884" s="301">
        <v>0</v>
      </c>
      <c r="I884" s="302">
        <v>0</v>
      </c>
      <c r="J884" s="150">
        <f t="shared" si="42"/>
        <v>0</v>
      </c>
    </row>
    <row r="885" spans="1:10" s="6" customFormat="1" ht="32.1" customHeight="1">
      <c r="A885" s="13"/>
      <c r="B885" s="296"/>
      <c r="C885" s="297"/>
      <c r="D885" s="298"/>
      <c r="E885" s="299">
        <f t="shared" si="43"/>
        <v>0</v>
      </c>
      <c r="F885" s="300"/>
      <c r="G885" s="299">
        <f t="shared" si="41"/>
        <v>0</v>
      </c>
      <c r="H885" s="301">
        <v>0</v>
      </c>
      <c r="I885" s="302">
        <v>0</v>
      </c>
      <c r="J885" s="150">
        <f t="shared" si="42"/>
        <v>0</v>
      </c>
    </row>
    <row r="886" spans="1:10" s="6" customFormat="1" ht="32.1" customHeight="1">
      <c r="A886" s="13"/>
      <c r="B886" s="296"/>
      <c r="C886" s="297"/>
      <c r="D886" s="298"/>
      <c r="E886" s="299">
        <f t="shared" si="43"/>
        <v>0</v>
      </c>
      <c r="F886" s="300"/>
      <c r="G886" s="299">
        <f t="shared" si="41"/>
        <v>0</v>
      </c>
      <c r="H886" s="301">
        <v>0</v>
      </c>
      <c r="I886" s="302">
        <v>0</v>
      </c>
      <c r="J886" s="150">
        <f t="shared" si="42"/>
        <v>0</v>
      </c>
    </row>
    <row r="887" spans="1:10" s="6" customFormat="1" ht="32.1" customHeight="1">
      <c r="A887" s="13"/>
      <c r="B887" s="296"/>
      <c r="C887" s="297"/>
      <c r="D887" s="298"/>
      <c r="E887" s="299">
        <f t="shared" si="43"/>
        <v>0</v>
      </c>
      <c r="F887" s="300"/>
      <c r="G887" s="299">
        <f t="shared" si="41"/>
        <v>0</v>
      </c>
      <c r="H887" s="301">
        <v>0</v>
      </c>
      <c r="I887" s="302">
        <v>0</v>
      </c>
      <c r="J887" s="150">
        <f t="shared" si="42"/>
        <v>0</v>
      </c>
    </row>
    <row r="888" spans="1:10" s="6" customFormat="1" ht="32.1" customHeight="1">
      <c r="A888" s="13"/>
      <c r="B888" s="296"/>
      <c r="C888" s="297"/>
      <c r="D888" s="298"/>
      <c r="E888" s="299">
        <f t="shared" si="43"/>
        <v>0</v>
      </c>
      <c r="F888" s="300"/>
      <c r="G888" s="299">
        <f t="shared" si="41"/>
        <v>0</v>
      </c>
      <c r="H888" s="301">
        <v>0</v>
      </c>
      <c r="I888" s="302">
        <v>0</v>
      </c>
      <c r="J888" s="150">
        <f t="shared" si="42"/>
        <v>0</v>
      </c>
    </row>
    <row r="889" spans="1:10" s="6" customFormat="1" ht="32.1" customHeight="1">
      <c r="A889" s="13"/>
      <c r="B889" s="296"/>
      <c r="C889" s="297"/>
      <c r="D889" s="298"/>
      <c r="E889" s="299">
        <f t="shared" si="43"/>
        <v>0</v>
      </c>
      <c r="F889" s="300"/>
      <c r="G889" s="299">
        <f t="shared" si="41"/>
        <v>0</v>
      </c>
      <c r="H889" s="301">
        <v>0</v>
      </c>
      <c r="I889" s="302">
        <v>0</v>
      </c>
      <c r="J889" s="150">
        <f t="shared" si="42"/>
        <v>0</v>
      </c>
    </row>
    <row r="890" spans="1:10" s="6" customFormat="1" ht="32.1" customHeight="1">
      <c r="A890" s="13"/>
      <c r="B890" s="296"/>
      <c r="C890" s="297"/>
      <c r="D890" s="298"/>
      <c r="E890" s="299">
        <f t="shared" si="43"/>
        <v>0</v>
      </c>
      <c r="F890" s="300"/>
      <c r="G890" s="299">
        <f t="shared" si="41"/>
        <v>0</v>
      </c>
      <c r="H890" s="301">
        <v>0</v>
      </c>
      <c r="I890" s="302">
        <v>0</v>
      </c>
      <c r="J890" s="150">
        <f t="shared" si="42"/>
        <v>0</v>
      </c>
    </row>
    <row r="891" spans="1:10" s="6" customFormat="1" ht="32.1" customHeight="1">
      <c r="A891" s="13"/>
      <c r="B891" s="296"/>
      <c r="C891" s="297"/>
      <c r="D891" s="298"/>
      <c r="E891" s="299">
        <f t="shared" si="43"/>
        <v>0</v>
      </c>
      <c r="F891" s="300"/>
      <c r="G891" s="299">
        <f t="shared" si="41"/>
        <v>0</v>
      </c>
      <c r="H891" s="301">
        <v>0</v>
      </c>
      <c r="I891" s="302">
        <v>0</v>
      </c>
      <c r="J891" s="150">
        <f t="shared" si="42"/>
        <v>0</v>
      </c>
    </row>
    <row r="892" spans="1:10" s="6" customFormat="1" ht="32.1" customHeight="1">
      <c r="A892" s="13"/>
      <c r="B892" s="296"/>
      <c r="C892" s="297"/>
      <c r="D892" s="298"/>
      <c r="E892" s="299">
        <f t="shared" si="43"/>
        <v>0</v>
      </c>
      <c r="F892" s="300"/>
      <c r="G892" s="299">
        <f t="shared" si="41"/>
        <v>0</v>
      </c>
      <c r="H892" s="301">
        <v>0</v>
      </c>
      <c r="I892" s="302">
        <v>0</v>
      </c>
      <c r="J892" s="150">
        <f t="shared" si="42"/>
        <v>0</v>
      </c>
    </row>
    <row r="893" spans="1:10" s="6" customFormat="1" ht="32.1" customHeight="1">
      <c r="A893" s="13"/>
      <c r="B893" s="296"/>
      <c r="C893" s="297"/>
      <c r="D893" s="298"/>
      <c r="E893" s="299">
        <f t="shared" si="43"/>
        <v>0</v>
      </c>
      <c r="F893" s="300"/>
      <c r="G893" s="299">
        <f t="shared" si="41"/>
        <v>0</v>
      </c>
      <c r="H893" s="301">
        <v>0</v>
      </c>
      <c r="I893" s="302">
        <v>0</v>
      </c>
      <c r="J893" s="150">
        <f t="shared" si="42"/>
        <v>0</v>
      </c>
    </row>
    <row r="894" spans="1:10" s="6" customFormat="1" ht="32.1" customHeight="1">
      <c r="A894" s="13"/>
      <c r="B894" s="296"/>
      <c r="C894" s="297"/>
      <c r="D894" s="298"/>
      <c r="E894" s="299">
        <f t="shared" si="43"/>
        <v>0</v>
      </c>
      <c r="F894" s="300"/>
      <c r="G894" s="299">
        <f t="shared" si="41"/>
        <v>0</v>
      </c>
      <c r="H894" s="301">
        <v>0</v>
      </c>
      <c r="I894" s="302">
        <v>0</v>
      </c>
      <c r="J894" s="150">
        <f t="shared" si="42"/>
        <v>0</v>
      </c>
    </row>
    <row r="895" spans="1:10" s="6" customFormat="1" ht="32.1" customHeight="1">
      <c r="A895" s="13"/>
      <c r="B895" s="296"/>
      <c r="C895" s="297"/>
      <c r="D895" s="298"/>
      <c r="E895" s="299">
        <f t="shared" si="43"/>
        <v>0</v>
      </c>
      <c r="F895" s="300"/>
      <c r="G895" s="299">
        <f t="shared" si="41"/>
        <v>0</v>
      </c>
      <c r="H895" s="301">
        <v>0</v>
      </c>
      <c r="I895" s="302">
        <v>0</v>
      </c>
      <c r="J895" s="150">
        <f t="shared" si="42"/>
        <v>0</v>
      </c>
    </row>
    <row r="896" spans="1:10" s="6" customFormat="1" ht="32.1" customHeight="1">
      <c r="A896" s="13"/>
      <c r="B896" s="296"/>
      <c r="C896" s="297"/>
      <c r="D896" s="298"/>
      <c r="E896" s="299">
        <f t="shared" si="43"/>
        <v>0</v>
      </c>
      <c r="F896" s="300"/>
      <c r="G896" s="299">
        <f t="shared" si="41"/>
        <v>0</v>
      </c>
      <c r="H896" s="301">
        <v>0</v>
      </c>
      <c r="I896" s="302">
        <v>0</v>
      </c>
      <c r="J896" s="150">
        <f t="shared" si="42"/>
        <v>0</v>
      </c>
    </row>
    <row r="897" spans="1:10" s="6" customFormat="1" ht="32.1" customHeight="1">
      <c r="A897" s="13"/>
      <c r="B897" s="296"/>
      <c r="C897" s="297"/>
      <c r="D897" s="298"/>
      <c r="E897" s="299">
        <f t="shared" si="43"/>
        <v>0</v>
      </c>
      <c r="F897" s="300"/>
      <c r="G897" s="299">
        <f t="shared" si="41"/>
        <v>0</v>
      </c>
      <c r="H897" s="301">
        <v>0</v>
      </c>
      <c r="I897" s="302">
        <v>0</v>
      </c>
      <c r="J897" s="150">
        <f t="shared" si="42"/>
        <v>0</v>
      </c>
    </row>
    <row r="898" spans="1:10" s="6" customFormat="1" ht="32.1" customHeight="1">
      <c r="A898" s="13"/>
      <c r="B898" s="296"/>
      <c r="C898" s="297"/>
      <c r="D898" s="298"/>
      <c r="E898" s="299">
        <f t="shared" si="43"/>
        <v>0</v>
      </c>
      <c r="F898" s="300"/>
      <c r="G898" s="299">
        <f t="shared" si="41"/>
        <v>0</v>
      </c>
      <c r="H898" s="301">
        <v>0</v>
      </c>
      <c r="I898" s="302">
        <v>0</v>
      </c>
      <c r="J898" s="150">
        <f t="shared" si="42"/>
        <v>0</v>
      </c>
    </row>
    <row r="899" spans="1:10" s="6" customFormat="1" ht="32.1" customHeight="1">
      <c r="A899" s="13"/>
      <c r="B899" s="296"/>
      <c r="C899" s="297"/>
      <c r="D899" s="298"/>
      <c r="E899" s="299">
        <f t="shared" si="43"/>
        <v>0</v>
      </c>
      <c r="F899" s="300"/>
      <c r="G899" s="299">
        <f t="shared" si="41"/>
        <v>0</v>
      </c>
      <c r="H899" s="301">
        <v>0</v>
      </c>
      <c r="I899" s="302">
        <v>0</v>
      </c>
      <c r="J899" s="150">
        <f t="shared" si="42"/>
        <v>0</v>
      </c>
    </row>
    <row r="900" spans="1:10" s="6" customFormat="1" ht="32.1" customHeight="1">
      <c r="A900" s="13"/>
      <c r="B900" s="296"/>
      <c r="C900" s="297"/>
      <c r="D900" s="298"/>
      <c r="E900" s="299">
        <f t="shared" si="43"/>
        <v>0</v>
      </c>
      <c r="F900" s="300"/>
      <c r="G900" s="299">
        <f t="shared" si="41"/>
        <v>0</v>
      </c>
      <c r="H900" s="301">
        <v>0</v>
      </c>
      <c r="I900" s="302">
        <v>0</v>
      </c>
      <c r="J900" s="150">
        <f t="shared" si="42"/>
        <v>0</v>
      </c>
    </row>
    <row r="901" spans="1:10" s="6" customFormat="1" ht="32.1" customHeight="1">
      <c r="A901" s="13"/>
      <c r="B901" s="296"/>
      <c r="C901" s="297"/>
      <c r="D901" s="298"/>
      <c r="E901" s="299">
        <f t="shared" si="43"/>
        <v>0</v>
      </c>
      <c r="F901" s="300"/>
      <c r="G901" s="299">
        <f t="shared" si="41"/>
        <v>0</v>
      </c>
      <c r="H901" s="301">
        <v>0</v>
      </c>
      <c r="I901" s="302">
        <v>0</v>
      </c>
      <c r="J901" s="150">
        <f t="shared" si="42"/>
        <v>0</v>
      </c>
    </row>
    <row r="902" spans="1:10" s="6" customFormat="1" ht="32.1" customHeight="1">
      <c r="A902" s="13"/>
      <c r="B902" s="296"/>
      <c r="C902" s="297"/>
      <c r="D902" s="298"/>
      <c r="E902" s="299">
        <f t="shared" si="43"/>
        <v>0</v>
      </c>
      <c r="F902" s="300"/>
      <c r="G902" s="299">
        <f t="shared" si="41"/>
        <v>0</v>
      </c>
      <c r="H902" s="301">
        <v>0</v>
      </c>
      <c r="I902" s="302">
        <v>0</v>
      </c>
      <c r="J902" s="150">
        <f t="shared" si="42"/>
        <v>0</v>
      </c>
    </row>
    <row r="903" spans="1:10" s="6" customFormat="1" ht="32.1" customHeight="1">
      <c r="A903" s="13"/>
      <c r="B903" s="296"/>
      <c r="C903" s="297"/>
      <c r="D903" s="298"/>
      <c r="E903" s="299">
        <f t="shared" si="43"/>
        <v>0</v>
      </c>
      <c r="F903" s="300"/>
      <c r="G903" s="299">
        <f t="shared" si="41"/>
        <v>0</v>
      </c>
      <c r="H903" s="301">
        <v>0</v>
      </c>
      <c r="I903" s="302">
        <v>0</v>
      </c>
      <c r="J903" s="150">
        <f t="shared" si="42"/>
        <v>0</v>
      </c>
    </row>
    <row r="904" spans="1:10" s="6" customFormat="1" ht="32.1" customHeight="1">
      <c r="A904" s="13"/>
      <c r="B904" s="296"/>
      <c r="C904" s="297"/>
      <c r="D904" s="298"/>
      <c r="E904" s="299">
        <f t="shared" si="43"/>
        <v>0</v>
      </c>
      <c r="F904" s="300"/>
      <c r="G904" s="299">
        <f t="shared" si="41"/>
        <v>0</v>
      </c>
      <c r="H904" s="301">
        <v>0</v>
      </c>
      <c r="I904" s="302">
        <v>0</v>
      </c>
      <c r="J904" s="150">
        <f t="shared" si="42"/>
        <v>0</v>
      </c>
    </row>
    <row r="905" spans="1:10" s="6" customFormat="1" ht="32.1" customHeight="1">
      <c r="A905" s="13"/>
      <c r="B905" s="296"/>
      <c r="C905" s="297"/>
      <c r="D905" s="298"/>
      <c r="E905" s="299">
        <f t="shared" si="43"/>
        <v>0</v>
      </c>
      <c r="F905" s="300"/>
      <c r="G905" s="299">
        <f t="shared" si="41"/>
        <v>0</v>
      </c>
      <c r="H905" s="301">
        <v>0</v>
      </c>
      <c r="I905" s="302">
        <v>0</v>
      </c>
      <c r="J905" s="150">
        <f t="shared" si="42"/>
        <v>0</v>
      </c>
    </row>
    <row r="906" spans="1:10" s="6" customFormat="1" ht="32.1" customHeight="1">
      <c r="A906" s="13"/>
      <c r="B906" s="296"/>
      <c r="C906" s="297"/>
      <c r="D906" s="298"/>
      <c r="E906" s="299">
        <f t="shared" si="43"/>
        <v>0</v>
      </c>
      <c r="F906" s="300"/>
      <c r="G906" s="299">
        <f t="shared" si="41"/>
        <v>0</v>
      </c>
      <c r="H906" s="301">
        <v>0</v>
      </c>
      <c r="I906" s="302">
        <v>0</v>
      </c>
      <c r="J906" s="150">
        <f t="shared" si="42"/>
        <v>0</v>
      </c>
    </row>
    <row r="907" spans="1:10" s="6" customFormat="1" ht="32.1" customHeight="1">
      <c r="A907" s="13"/>
      <c r="B907" s="296"/>
      <c r="C907" s="297"/>
      <c r="D907" s="298"/>
      <c r="E907" s="299">
        <f t="shared" si="43"/>
        <v>0</v>
      </c>
      <c r="F907" s="300"/>
      <c r="G907" s="299">
        <f t="shared" si="41"/>
        <v>0</v>
      </c>
      <c r="H907" s="301">
        <v>0</v>
      </c>
      <c r="I907" s="302">
        <v>0</v>
      </c>
      <c r="J907" s="150">
        <f t="shared" si="42"/>
        <v>0</v>
      </c>
    </row>
    <row r="908" spans="1:10" s="6" customFormat="1" ht="32.1" customHeight="1">
      <c r="A908" s="13"/>
      <c r="B908" s="296"/>
      <c r="C908" s="297"/>
      <c r="D908" s="298"/>
      <c r="E908" s="299">
        <f t="shared" si="43"/>
        <v>0</v>
      </c>
      <c r="F908" s="300"/>
      <c r="G908" s="299">
        <f t="shared" si="41"/>
        <v>0</v>
      </c>
      <c r="H908" s="301">
        <v>0</v>
      </c>
      <c r="I908" s="302">
        <v>0</v>
      </c>
      <c r="J908" s="150">
        <f t="shared" si="42"/>
        <v>0</v>
      </c>
    </row>
    <row r="909" spans="1:10" s="6" customFormat="1" ht="32.1" customHeight="1">
      <c r="A909" s="13"/>
      <c r="B909" s="296"/>
      <c r="C909" s="297"/>
      <c r="D909" s="298"/>
      <c r="E909" s="299">
        <f t="shared" si="43"/>
        <v>0</v>
      </c>
      <c r="F909" s="300"/>
      <c r="G909" s="299">
        <f t="shared" si="41"/>
        <v>0</v>
      </c>
      <c r="H909" s="301">
        <v>0</v>
      </c>
      <c r="I909" s="302">
        <v>0</v>
      </c>
      <c r="J909" s="150">
        <f t="shared" si="42"/>
        <v>0</v>
      </c>
    </row>
    <row r="910" spans="1:10" s="6" customFormat="1" ht="32.1" customHeight="1">
      <c r="A910" s="13"/>
      <c r="B910" s="296"/>
      <c r="C910" s="297"/>
      <c r="D910" s="298"/>
      <c r="E910" s="299">
        <f t="shared" si="43"/>
        <v>0</v>
      </c>
      <c r="F910" s="300"/>
      <c r="G910" s="299">
        <f t="shared" si="41"/>
        <v>0</v>
      </c>
      <c r="H910" s="301">
        <v>0</v>
      </c>
      <c r="I910" s="302">
        <v>0</v>
      </c>
      <c r="J910" s="150">
        <f t="shared" si="42"/>
        <v>0</v>
      </c>
    </row>
    <row r="911" spans="1:10" s="6" customFormat="1" ht="32.1" customHeight="1">
      <c r="A911" s="13"/>
      <c r="B911" s="296"/>
      <c r="C911" s="297"/>
      <c r="D911" s="298"/>
      <c r="E911" s="299">
        <f t="shared" si="43"/>
        <v>0</v>
      </c>
      <c r="F911" s="300"/>
      <c r="G911" s="299">
        <f t="shared" si="41"/>
        <v>0</v>
      </c>
      <c r="H911" s="301">
        <v>0</v>
      </c>
      <c r="I911" s="302">
        <v>0</v>
      </c>
      <c r="J911" s="150">
        <f t="shared" si="42"/>
        <v>0</v>
      </c>
    </row>
    <row r="912" spans="1:10" s="6" customFormat="1" ht="32.1" customHeight="1">
      <c r="A912" s="13"/>
      <c r="B912" s="296"/>
      <c r="C912" s="297"/>
      <c r="D912" s="298"/>
      <c r="E912" s="299">
        <f t="shared" si="43"/>
        <v>0</v>
      </c>
      <c r="F912" s="300"/>
      <c r="G912" s="299">
        <f t="shared" si="41"/>
        <v>0</v>
      </c>
      <c r="H912" s="301">
        <v>0</v>
      </c>
      <c r="I912" s="302">
        <v>0</v>
      </c>
      <c r="J912" s="150">
        <f t="shared" si="42"/>
        <v>0</v>
      </c>
    </row>
    <row r="913" spans="1:10" s="6" customFormat="1" ht="32.1" customHeight="1">
      <c r="A913" s="13"/>
      <c r="B913" s="296"/>
      <c r="C913" s="297"/>
      <c r="D913" s="298"/>
      <c r="E913" s="299">
        <f t="shared" si="43"/>
        <v>0</v>
      </c>
      <c r="F913" s="300"/>
      <c r="G913" s="299">
        <f t="shared" ref="G913:G976" si="44">E913*F913</f>
        <v>0</v>
      </c>
      <c r="H913" s="301">
        <v>0</v>
      </c>
      <c r="I913" s="302">
        <v>0</v>
      </c>
      <c r="J913" s="150">
        <f t="shared" ref="J913:J976" si="45">E913*(1-H913)*F913*(1-I913)</f>
        <v>0</v>
      </c>
    </row>
    <row r="914" spans="1:10" s="6" customFormat="1" ht="32.1" customHeight="1">
      <c r="A914" s="13"/>
      <c r="B914" s="296"/>
      <c r="C914" s="297"/>
      <c r="D914" s="298"/>
      <c r="E914" s="299">
        <f t="shared" si="43"/>
        <v>0</v>
      </c>
      <c r="F914" s="300"/>
      <c r="G914" s="299">
        <f t="shared" si="44"/>
        <v>0</v>
      </c>
      <c r="H914" s="301">
        <v>0</v>
      </c>
      <c r="I914" s="302">
        <v>0</v>
      </c>
      <c r="J914" s="150">
        <f t="shared" si="45"/>
        <v>0</v>
      </c>
    </row>
    <row r="915" spans="1:10" s="6" customFormat="1" ht="32.1" customHeight="1">
      <c r="A915" s="13"/>
      <c r="B915" s="296"/>
      <c r="C915" s="297"/>
      <c r="D915" s="298"/>
      <c r="E915" s="299">
        <f t="shared" si="43"/>
        <v>0</v>
      </c>
      <c r="F915" s="300"/>
      <c r="G915" s="299">
        <f t="shared" si="44"/>
        <v>0</v>
      </c>
      <c r="H915" s="301">
        <v>0</v>
      </c>
      <c r="I915" s="302">
        <v>0</v>
      </c>
      <c r="J915" s="150">
        <f t="shared" si="45"/>
        <v>0</v>
      </c>
    </row>
    <row r="916" spans="1:10" s="6" customFormat="1" ht="32.1" customHeight="1">
      <c r="A916" s="13"/>
      <c r="B916" s="296"/>
      <c r="C916" s="297"/>
      <c r="D916" s="298"/>
      <c r="E916" s="299">
        <f t="shared" si="43"/>
        <v>0</v>
      </c>
      <c r="F916" s="300"/>
      <c r="G916" s="299">
        <f t="shared" si="44"/>
        <v>0</v>
      </c>
      <c r="H916" s="301">
        <v>0</v>
      </c>
      <c r="I916" s="302">
        <v>0</v>
      </c>
      <c r="J916" s="150">
        <f t="shared" si="45"/>
        <v>0</v>
      </c>
    </row>
    <row r="917" spans="1:10" s="6" customFormat="1" ht="32.1" customHeight="1">
      <c r="A917" s="13"/>
      <c r="B917" s="296"/>
      <c r="C917" s="297"/>
      <c r="D917" s="298"/>
      <c r="E917" s="299">
        <f t="shared" si="43"/>
        <v>0</v>
      </c>
      <c r="F917" s="300"/>
      <c r="G917" s="299">
        <f t="shared" si="44"/>
        <v>0</v>
      </c>
      <c r="H917" s="301">
        <v>0</v>
      </c>
      <c r="I917" s="302">
        <v>0</v>
      </c>
      <c r="J917" s="150">
        <f t="shared" si="45"/>
        <v>0</v>
      </c>
    </row>
    <row r="918" spans="1:10" s="6" customFormat="1" ht="32.1" customHeight="1">
      <c r="A918" s="13"/>
      <c r="B918" s="296"/>
      <c r="C918" s="297"/>
      <c r="D918" s="298"/>
      <c r="E918" s="299">
        <f t="shared" si="43"/>
        <v>0</v>
      </c>
      <c r="F918" s="300"/>
      <c r="G918" s="299">
        <f t="shared" si="44"/>
        <v>0</v>
      </c>
      <c r="H918" s="301">
        <v>0</v>
      </c>
      <c r="I918" s="302">
        <v>0</v>
      </c>
      <c r="J918" s="150">
        <f t="shared" si="45"/>
        <v>0</v>
      </c>
    </row>
    <row r="919" spans="1:10" s="6" customFormat="1" ht="32.1" customHeight="1">
      <c r="A919" s="13"/>
      <c r="B919" s="296"/>
      <c r="C919" s="297"/>
      <c r="D919" s="298"/>
      <c r="E919" s="299">
        <f t="shared" si="43"/>
        <v>0</v>
      </c>
      <c r="F919" s="300"/>
      <c r="G919" s="299">
        <f t="shared" si="44"/>
        <v>0</v>
      </c>
      <c r="H919" s="301">
        <v>0</v>
      </c>
      <c r="I919" s="302">
        <v>0</v>
      </c>
      <c r="J919" s="150">
        <f t="shared" si="45"/>
        <v>0</v>
      </c>
    </row>
    <row r="920" spans="1:10" s="6" customFormat="1" ht="32.1" customHeight="1">
      <c r="A920" s="13"/>
      <c r="B920" s="296"/>
      <c r="C920" s="297"/>
      <c r="D920" s="298"/>
      <c r="E920" s="299">
        <f t="shared" si="43"/>
        <v>0</v>
      </c>
      <c r="F920" s="300"/>
      <c r="G920" s="299">
        <f t="shared" si="44"/>
        <v>0</v>
      </c>
      <c r="H920" s="301">
        <v>0</v>
      </c>
      <c r="I920" s="302">
        <v>0</v>
      </c>
      <c r="J920" s="150">
        <f t="shared" si="45"/>
        <v>0</v>
      </c>
    </row>
    <row r="921" spans="1:10" s="6" customFormat="1" ht="32.1" customHeight="1">
      <c r="A921" s="13"/>
      <c r="B921" s="296"/>
      <c r="C921" s="297"/>
      <c r="D921" s="298"/>
      <c r="E921" s="299">
        <f t="shared" si="43"/>
        <v>0</v>
      </c>
      <c r="F921" s="300"/>
      <c r="G921" s="299">
        <f t="shared" si="44"/>
        <v>0</v>
      </c>
      <c r="H921" s="301">
        <v>0</v>
      </c>
      <c r="I921" s="302">
        <v>0</v>
      </c>
      <c r="J921" s="150">
        <f t="shared" si="45"/>
        <v>0</v>
      </c>
    </row>
    <row r="922" spans="1:10" s="6" customFormat="1" ht="32.1" customHeight="1">
      <c r="A922" s="13"/>
      <c r="B922" s="296"/>
      <c r="C922" s="297"/>
      <c r="D922" s="298"/>
      <c r="E922" s="299">
        <f t="shared" si="43"/>
        <v>0</v>
      </c>
      <c r="F922" s="300"/>
      <c r="G922" s="299">
        <f t="shared" si="44"/>
        <v>0</v>
      </c>
      <c r="H922" s="301">
        <v>0</v>
      </c>
      <c r="I922" s="302">
        <v>0</v>
      </c>
      <c r="J922" s="150">
        <f t="shared" si="45"/>
        <v>0</v>
      </c>
    </row>
    <row r="923" spans="1:10" s="6" customFormat="1" ht="32.1" customHeight="1">
      <c r="A923" s="13"/>
      <c r="B923" s="296"/>
      <c r="C923" s="297"/>
      <c r="D923" s="298"/>
      <c r="E923" s="299">
        <f t="shared" si="43"/>
        <v>0</v>
      </c>
      <c r="F923" s="300"/>
      <c r="G923" s="299">
        <f t="shared" si="44"/>
        <v>0</v>
      </c>
      <c r="H923" s="301">
        <v>0</v>
      </c>
      <c r="I923" s="302">
        <v>0</v>
      </c>
      <c r="J923" s="150">
        <f t="shared" si="45"/>
        <v>0</v>
      </c>
    </row>
    <row r="924" spans="1:10" s="6" customFormat="1" ht="32.1" customHeight="1">
      <c r="A924" s="13"/>
      <c r="B924" s="296"/>
      <c r="C924" s="297"/>
      <c r="D924" s="298"/>
      <c r="E924" s="299">
        <f t="shared" si="43"/>
        <v>0</v>
      </c>
      <c r="F924" s="300"/>
      <c r="G924" s="299">
        <f t="shared" si="44"/>
        <v>0</v>
      </c>
      <c r="H924" s="301">
        <v>0</v>
      </c>
      <c r="I924" s="302">
        <v>0</v>
      </c>
      <c r="J924" s="150">
        <f t="shared" si="45"/>
        <v>0</v>
      </c>
    </row>
    <row r="925" spans="1:10" s="6" customFormat="1" ht="32.1" customHeight="1">
      <c r="A925" s="13"/>
      <c r="B925" s="296"/>
      <c r="C925" s="297"/>
      <c r="D925" s="298"/>
      <c r="E925" s="299">
        <f t="shared" si="43"/>
        <v>0</v>
      </c>
      <c r="F925" s="300"/>
      <c r="G925" s="299">
        <f t="shared" si="44"/>
        <v>0</v>
      </c>
      <c r="H925" s="301">
        <v>0</v>
      </c>
      <c r="I925" s="302">
        <v>0</v>
      </c>
      <c r="J925" s="150">
        <f t="shared" si="45"/>
        <v>0</v>
      </c>
    </row>
    <row r="926" spans="1:10" s="6" customFormat="1" ht="32.1" customHeight="1">
      <c r="A926" s="13"/>
      <c r="B926" s="296"/>
      <c r="C926" s="297"/>
      <c r="D926" s="298"/>
      <c r="E926" s="299">
        <f t="shared" ref="E926:E989" si="46">C926*D926/10</f>
        <v>0</v>
      </c>
      <c r="F926" s="300"/>
      <c r="G926" s="299">
        <f t="shared" si="44"/>
        <v>0</v>
      </c>
      <c r="H926" s="301">
        <v>0</v>
      </c>
      <c r="I926" s="302">
        <v>0</v>
      </c>
      <c r="J926" s="150">
        <f t="shared" si="45"/>
        <v>0</v>
      </c>
    </row>
    <row r="927" spans="1:10" s="6" customFormat="1" ht="32.1" customHeight="1">
      <c r="A927" s="13"/>
      <c r="B927" s="296"/>
      <c r="C927" s="297"/>
      <c r="D927" s="298"/>
      <c r="E927" s="299">
        <f t="shared" si="46"/>
        <v>0</v>
      </c>
      <c r="F927" s="300"/>
      <c r="G927" s="299">
        <f t="shared" si="44"/>
        <v>0</v>
      </c>
      <c r="H927" s="301">
        <v>0</v>
      </c>
      <c r="I927" s="302">
        <v>0</v>
      </c>
      <c r="J927" s="150">
        <f t="shared" si="45"/>
        <v>0</v>
      </c>
    </row>
    <row r="928" spans="1:10" s="6" customFormat="1" ht="32.1" customHeight="1">
      <c r="A928" s="13"/>
      <c r="B928" s="296"/>
      <c r="C928" s="297"/>
      <c r="D928" s="298"/>
      <c r="E928" s="299">
        <f t="shared" si="46"/>
        <v>0</v>
      </c>
      <c r="F928" s="300"/>
      <c r="G928" s="299">
        <f t="shared" si="44"/>
        <v>0</v>
      </c>
      <c r="H928" s="301">
        <v>0</v>
      </c>
      <c r="I928" s="302">
        <v>0</v>
      </c>
      <c r="J928" s="150">
        <f t="shared" si="45"/>
        <v>0</v>
      </c>
    </row>
    <row r="929" spans="1:10" s="6" customFormat="1" ht="32.1" customHeight="1">
      <c r="A929" s="13"/>
      <c r="B929" s="296"/>
      <c r="C929" s="297"/>
      <c r="D929" s="298"/>
      <c r="E929" s="299">
        <f t="shared" si="46"/>
        <v>0</v>
      </c>
      <c r="F929" s="300"/>
      <c r="G929" s="299">
        <f t="shared" si="44"/>
        <v>0</v>
      </c>
      <c r="H929" s="301">
        <v>0</v>
      </c>
      <c r="I929" s="302">
        <v>0</v>
      </c>
      <c r="J929" s="150">
        <f t="shared" si="45"/>
        <v>0</v>
      </c>
    </row>
    <row r="930" spans="1:10" s="6" customFormat="1" ht="32.1" customHeight="1">
      <c r="A930" s="13"/>
      <c r="B930" s="296"/>
      <c r="C930" s="297"/>
      <c r="D930" s="298"/>
      <c r="E930" s="299">
        <f t="shared" si="46"/>
        <v>0</v>
      </c>
      <c r="F930" s="300"/>
      <c r="G930" s="299">
        <f t="shared" si="44"/>
        <v>0</v>
      </c>
      <c r="H930" s="301">
        <v>0</v>
      </c>
      <c r="I930" s="302">
        <v>0</v>
      </c>
      <c r="J930" s="150">
        <f t="shared" si="45"/>
        <v>0</v>
      </c>
    </row>
    <row r="931" spans="1:10" s="6" customFormat="1" ht="32.1" customHeight="1">
      <c r="A931" s="13"/>
      <c r="B931" s="296"/>
      <c r="C931" s="297"/>
      <c r="D931" s="298"/>
      <c r="E931" s="299">
        <f t="shared" si="46"/>
        <v>0</v>
      </c>
      <c r="F931" s="300"/>
      <c r="G931" s="299">
        <f t="shared" si="44"/>
        <v>0</v>
      </c>
      <c r="H931" s="301">
        <v>0</v>
      </c>
      <c r="I931" s="302">
        <v>0</v>
      </c>
      <c r="J931" s="150">
        <f t="shared" si="45"/>
        <v>0</v>
      </c>
    </row>
    <row r="932" spans="1:10" s="6" customFormat="1" ht="32.1" customHeight="1">
      <c r="A932" s="13"/>
      <c r="B932" s="296"/>
      <c r="C932" s="297"/>
      <c r="D932" s="298"/>
      <c r="E932" s="299">
        <f t="shared" si="46"/>
        <v>0</v>
      </c>
      <c r="F932" s="300"/>
      <c r="G932" s="299">
        <f t="shared" si="44"/>
        <v>0</v>
      </c>
      <c r="H932" s="301">
        <v>0</v>
      </c>
      <c r="I932" s="302">
        <v>0</v>
      </c>
      <c r="J932" s="150">
        <f t="shared" si="45"/>
        <v>0</v>
      </c>
    </row>
    <row r="933" spans="1:10" s="6" customFormat="1" ht="32.1" customHeight="1">
      <c r="A933" s="13"/>
      <c r="B933" s="296"/>
      <c r="C933" s="297"/>
      <c r="D933" s="298"/>
      <c r="E933" s="299">
        <f t="shared" si="46"/>
        <v>0</v>
      </c>
      <c r="F933" s="300"/>
      <c r="G933" s="299">
        <f t="shared" si="44"/>
        <v>0</v>
      </c>
      <c r="H933" s="301">
        <v>0</v>
      </c>
      <c r="I933" s="302">
        <v>0</v>
      </c>
      <c r="J933" s="150">
        <f t="shared" si="45"/>
        <v>0</v>
      </c>
    </row>
    <row r="934" spans="1:10" s="6" customFormat="1" ht="32.1" customHeight="1">
      <c r="A934" s="13"/>
      <c r="B934" s="296"/>
      <c r="C934" s="297"/>
      <c r="D934" s="298"/>
      <c r="E934" s="299">
        <f t="shared" si="46"/>
        <v>0</v>
      </c>
      <c r="F934" s="300"/>
      <c r="G934" s="299">
        <f t="shared" si="44"/>
        <v>0</v>
      </c>
      <c r="H934" s="301">
        <v>0</v>
      </c>
      <c r="I934" s="302">
        <v>0</v>
      </c>
      <c r="J934" s="150">
        <f t="shared" si="45"/>
        <v>0</v>
      </c>
    </row>
    <row r="935" spans="1:10" s="6" customFormat="1" ht="32.1" customHeight="1">
      <c r="A935" s="13"/>
      <c r="B935" s="296"/>
      <c r="C935" s="297"/>
      <c r="D935" s="298"/>
      <c r="E935" s="299">
        <f t="shared" si="46"/>
        <v>0</v>
      </c>
      <c r="F935" s="300"/>
      <c r="G935" s="299">
        <f t="shared" si="44"/>
        <v>0</v>
      </c>
      <c r="H935" s="301">
        <v>0</v>
      </c>
      <c r="I935" s="302">
        <v>0</v>
      </c>
      <c r="J935" s="150">
        <f t="shared" si="45"/>
        <v>0</v>
      </c>
    </row>
    <row r="936" spans="1:10" s="6" customFormat="1" ht="32.1" customHeight="1">
      <c r="A936" s="13"/>
      <c r="B936" s="296"/>
      <c r="C936" s="297"/>
      <c r="D936" s="298"/>
      <c r="E936" s="299">
        <f t="shared" si="46"/>
        <v>0</v>
      </c>
      <c r="F936" s="300"/>
      <c r="G936" s="299">
        <f t="shared" si="44"/>
        <v>0</v>
      </c>
      <c r="H936" s="301">
        <v>0</v>
      </c>
      <c r="I936" s="302">
        <v>0</v>
      </c>
      <c r="J936" s="150">
        <f t="shared" si="45"/>
        <v>0</v>
      </c>
    </row>
    <row r="937" spans="1:10" s="6" customFormat="1" ht="32.1" customHeight="1">
      <c r="A937" s="13"/>
      <c r="B937" s="296"/>
      <c r="C937" s="297"/>
      <c r="D937" s="298"/>
      <c r="E937" s="299">
        <f t="shared" si="46"/>
        <v>0</v>
      </c>
      <c r="F937" s="300"/>
      <c r="G937" s="299">
        <f t="shared" si="44"/>
        <v>0</v>
      </c>
      <c r="H937" s="301">
        <v>0</v>
      </c>
      <c r="I937" s="302">
        <v>0</v>
      </c>
      <c r="J937" s="150">
        <f t="shared" si="45"/>
        <v>0</v>
      </c>
    </row>
    <row r="938" spans="1:10" s="6" customFormat="1" ht="32.1" customHeight="1">
      <c r="A938" s="13"/>
      <c r="B938" s="296"/>
      <c r="C938" s="297"/>
      <c r="D938" s="298"/>
      <c r="E938" s="299">
        <f t="shared" si="46"/>
        <v>0</v>
      </c>
      <c r="F938" s="300"/>
      <c r="G938" s="299">
        <f t="shared" si="44"/>
        <v>0</v>
      </c>
      <c r="H938" s="301">
        <v>0</v>
      </c>
      <c r="I938" s="302">
        <v>0</v>
      </c>
      <c r="J938" s="150">
        <f t="shared" si="45"/>
        <v>0</v>
      </c>
    </row>
    <row r="939" spans="1:10" s="6" customFormat="1" ht="32.1" customHeight="1">
      <c r="A939" s="13"/>
      <c r="B939" s="296"/>
      <c r="C939" s="297"/>
      <c r="D939" s="298"/>
      <c r="E939" s="299">
        <f t="shared" si="46"/>
        <v>0</v>
      </c>
      <c r="F939" s="300"/>
      <c r="G939" s="299">
        <f t="shared" si="44"/>
        <v>0</v>
      </c>
      <c r="H939" s="301">
        <v>0</v>
      </c>
      <c r="I939" s="302">
        <v>0</v>
      </c>
      <c r="J939" s="150">
        <f t="shared" si="45"/>
        <v>0</v>
      </c>
    </row>
    <row r="940" spans="1:10" s="6" customFormat="1" ht="32.1" customHeight="1">
      <c r="A940" s="13"/>
      <c r="B940" s="296"/>
      <c r="C940" s="297"/>
      <c r="D940" s="298"/>
      <c r="E940" s="299">
        <f t="shared" si="46"/>
        <v>0</v>
      </c>
      <c r="F940" s="300"/>
      <c r="G940" s="299">
        <f t="shared" si="44"/>
        <v>0</v>
      </c>
      <c r="H940" s="301">
        <v>0</v>
      </c>
      <c r="I940" s="302">
        <v>0</v>
      </c>
      <c r="J940" s="150">
        <f t="shared" si="45"/>
        <v>0</v>
      </c>
    </row>
    <row r="941" spans="1:10" s="6" customFormat="1" ht="32.1" customHeight="1">
      <c r="A941" s="13"/>
      <c r="B941" s="296"/>
      <c r="C941" s="297"/>
      <c r="D941" s="298"/>
      <c r="E941" s="299">
        <f t="shared" si="46"/>
        <v>0</v>
      </c>
      <c r="F941" s="300"/>
      <c r="G941" s="299">
        <f t="shared" si="44"/>
        <v>0</v>
      </c>
      <c r="H941" s="301">
        <v>0</v>
      </c>
      <c r="I941" s="302">
        <v>0</v>
      </c>
      <c r="J941" s="150">
        <f t="shared" si="45"/>
        <v>0</v>
      </c>
    </row>
    <row r="942" spans="1:10" s="6" customFormat="1" ht="32.1" customHeight="1">
      <c r="A942" s="13"/>
      <c r="B942" s="296"/>
      <c r="C942" s="297"/>
      <c r="D942" s="298"/>
      <c r="E942" s="299">
        <f t="shared" si="46"/>
        <v>0</v>
      </c>
      <c r="F942" s="300"/>
      <c r="G942" s="299">
        <f t="shared" si="44"/>
        <v>0</v>
      </c>
      <c r="H942" s="301">
        <v>0</v>
      </c>
      <c r="I942" s="302">
        <v>0</v>
      </c>
      <c r="J942" s="150">
        <f t="shared" si="45"/>
        <v>0</v>
      </c>
    </row>
    <row r="943" spans="1:10" s="6" customFormat="1" ht="32.1" customHeight="1">
      <c r="A943" s="13"/>
      <c r="B943" s="296"/>
      <c r="C943" s="297"/>
      <c r="D943" s="298"/>
      <c r="E943" s="299">
        <f t="shared" si="46"/>
        <v>0</v>
      </c>
      <c r="F943" s="300"/>
      <c r="G943" s="299">
        <f t="shared" si="44"/>
        <v>0</v>
      </c>
      <c r="H943" s="301">
        <v>0</v>
      </c>
      <c r="I943" s="302">
        <v>0</v>
      </c>
      <c r="J943" s="150">
        <f t="shared" si="45"/>
        <v>0</v>
      </c>
    </row>
    <row r="944" spans="1:10" s="6" customFormat="1" ht="32.1" customHeight="1">
      <c r="A944" s="13"/>
      <c r="B944" s="296"/>
      <c r="C944" s="297"/>
      <c r="D944" s="298"/>
      <c r="E944" s="299">
        <f t="shared" si="46"/>
        <v>0</v>
      </c>
      <c r="F944" s="300"/>
      <c r="G944" s="299">
        <f t="shared" si="44"/>
        <v>0</v>
      </c>
      <c r="H944" s="301">
        <v>0</v>
      </c>
      <c r="I944" s="302">
        <v>0</v>
      </c>
      <c r="J944" s="150">
        <f t="shared" si="45"/>
        <v>0</v>
      </c>
    </row>
    <row r="945" spans="1:10" s="6" customFormat="1" ht="32.1" customHeight="1">
      <c r="A945" s="13"/>
      <c r="B945" s="296"/>
      <c r="C945" s="297"/>
      <c r="D945" s="298"/>
      <c r="E945" s="299">
        <f t="shared" si="46"/>
        <v>0</v>
      </c>
      <c r="F945" s="300"/>
      <c r="G945" s="299">
        <f t="shared" si="44"/>
        <v>0</v>
      </c>
      <c r="H945" s="301">
        <v>0</v>
      </c>
      <c r="I945" s="302">
        <v>0</v>
      </c>
      <c r="J945" s="150">
        <f t="shared" si="45"/>
        <v>0</v>
      </c>
    </row>
    <row r="946" spans="1:10" s="6" customFormat="1" ht="32.1" customHeight="1">
      <c r="A946" s="13"/>
      <c r="B946" s="296"/>
      <c r="C946" s="297"/>
      <c r="D946" s="298"/>
      <c r="E946" s="299">
        <f t="shared" si="46"/>
        <v>0</v>
      </c>
      <c r="F946" s="300"/>
      <c r="G946" s="299">
        <f t="shared" si="44"/>
        <v>0</v>
      </c>
      <c r="H946" s="301">
        <v>0</v>
      </c>
      <c r="I946" s="302">
        <v>0</v>
      </c>
      <c r="J946" s="150">
        <f t="shared" si="45"/>
        <v>0</v>
      </c>
    </row>
    <row r="947" spans="1:10" s="6" customFormat="1" ht="32.1" customHeight="1">
      <c r="A947" s="13"/>
      <c r="B947" s="296"/>
      <c r="C947" s="297"/>
      <c r="D947" s="298"/>
      <c r="E947" s="299">
        <f t="shared" si="46"/>
        <v>0</v>
      </c>
      <c r="F947" s="300"/>
      <c r="G947" s="299">
        <f t="shared" si="44"/>
        <v>0</v>
      </c>
      <c r="H947" s="301">
        <v>0</v>
      </c>
      <c r="I947" s="302">
        <v>0</v>
      </c>
      <c r="J947" s="150">
        <f t="shared" si="45"/>
        <v>0</v>
      </c>
    </row>
    <row r="948" spans="1:10" s="6" customFormat="1" ht="32.1" customHeight="1">
      <c r="A948" s="13"/>
      <c r="B948" s="296"/>
      <c r="C948" s="297"/>
      <c r="D948" s="298"/>
      <c r="E948" s="299">
        <f t="shared" si="46"/>
        <v>0</v>
      </c>
      <c r="F948" s="300"/>
      <c r="G948" s="299">
        <f t="shared" si="44"/>
        <v>0</v>
      </c>
      <c r="H948" s="301">
        <v>0</v>
      </c>
      <c r="I948" s="302">
        <v>0</v>
      </c>
      <c r="J948" s="150">
        <f t="shared" si="45"/>
        <v>0</v>
      </c>
    </row>
    <row r="949" spans="1:10" s="6" customFormat="1" ht="32.1" customHeight="1">
      <c r="A949" s="13"/>
      <c r="B949" s="296"/>
      <c r="C949" s="297"/>
      <c r="D949" s="298"/>
      <c r="E949" s="299">
        <f t="shared" si="46"/>
        <v>0</v>
      </c>
      <c r="F949" s="300"/>
      <c r="G949" s="299">
        <f t="shared" si="44"/>
        <v>0</v>
      </c>
      <c r="H949" s="301">
        <v>0</v>
      </c>
      <c r="I949" s="302">
        <v>0</v>
      </c>
      <c r="J949" s="150">
        <f t="shared" si="45"/>
        <v>0</v>
      </c>
    </row>
    <row r="950" spans="1:10" s="6" customFormat="1" ht="32.1" customHeight="1">
      <c r="A950" s="13"/>
      <c r="B950" s="296"/>
      <c r="C950" s="297"/>
      <c r="D950" s="298"/>
      <c r="E950" s="299">
        <f t="shared" si="46"/>
        <v>0</v>
      </c>
      <c r="F950" s="300"/>
      <c r="G950" s="299">
        <f t="shared" si="44"/>
        <v>0</v>
      </c>
      <c r="H950" s="301">
        <v>0</v>
      </c>
      <c r="I950" s="302">
        <v>0</v>
      </c>
      <c r="J950" s="150">
        <f t="shared" si="45"/>
        <v>0</v>
      </c>
    </row>
    <row r="951" spans="1:10" s="6" customFormat="1" ht="32.1" customHeight="1">
      <c r="A951" s="13"/>
      <c r="B951" s="296"/>
      <c r="C951" s="297"/>
      <c r="D951" s="298"/>
      <c r="E951" s="299">
        <f t="shared" si="46"/>
        <v>0</v>
      </c>
      <c r="F951" s="300"/>
      <c r="G951" s="299">
        <f t="shared" si="44"/>
        <v>0</v>
      </c>
      <c r="H951" s="301">
        <v>0</v>
      </c>
      <c r="I951" s="302">
        <v>0</v>
      </c>
      <c r="J951" s="150">
        <f t="shared" si="45"/>
        <v>0</v>
      </c>
    </row>
    <row r="952" spans="1:10" s="6" customFormat="1" ht="32.1" customHeight="1">
      <c r="A952" s="13"/>
      <c r="B952" s="296"/>
      <c r="C952" s="297"/>
      <c r="D952" s="298"/>
      <c r="E952" s="299">
        <f t="shared" si="46"/>
        <v>0</v>
      </c>
      <c r="F952" s="300"/>
      <c r="G952" s="299">
        <f t="shared" si="44"/>
        <v>0</v>
      </c>
      <c r="H952" s="301">
        <v>0</v>
      </c>
      <c r="I952" s="302">
        <v>0</v>
      </c>
      <c r="J952" s="150">
        <f t="shared" si="45"/>
        <v>0</v>
      </c>
    </row>
    <row r="953" spans="1:10" s="6" customFormat="1" ht="32.1" customHeight="1">
      <c r="A953" s="13"/>
      <c r="B953" s="296"/>
      <c r="C953" s="297"/>
      <c r="D953" s="298"/>
      <c r="E953" s="299">
        <f t="shared" si="46"/>
        <v>0</v>
      </c>
      <c r="F953" s="300"/>
      <c r="G953" s="299">
        <f t="shared" si="44"/>
        <v>0</v>
      </c>
      <c r="H953" s="301">
        <v>0</v>
      </c>
      <c r="I953" s="302">
        <v>0</v>
      </c>
      <c r="J953" s="150">
        <f t="shared" si="45"/>
        <v>0</v>
      </c>
    </row>
    <row r="954" spans="1:10" s="6" customFormat="1" ht="32.1" customHeight="1">
      <c r="A954" s="13"/>
      <c r="B954" s="296"/>
      <c r="C954" s="297"/>
      <c r="D954" s="298"/>
      <c r="E954" s="299">
        <f t="shared" si="46"/>
        <v>0</v>
      </c>
      <c r="F954" s="300"/>
      <c r="G954" s="299">
        <f t="shared" si="44"/>
        <v>0</v>
      </c>
      <c r="H954" s="301">
        <v>0</v>
      </c>
      <c r="I954" s="302">
        <v>0</v>
      </c>
      <c r="J954" s="150">
        <f t="shared" si="45"/>
        <v>0</v>
      </c>
    </row>
    <row r="955" spans="1:10" s="6" customFormat="1" ht="32.1" customHeight="1">
      <c r="A955" s="13"/>
      <c r="B955" s="296"/>
      <c r="C955" s="297"/>
      <c r="D955" s="298"/>
      <c r="E955" s="299">
        <f t="shared" si="46"/>
        <v>0</v>
      </c>
      <c r="F955" s="300"/>
      <c r="G955" s="299">
        <f t="shared" si="44"/>
        <v>0</v>
      </c>
      <c r="H955" s="301">
        <v>0</v>
      </c>
      <c r="I955" s="302">
        <v>0</v>
      </c>
      <c r="J955" s="150">
        <f t="shared" si="45"/>
        <v>0</v>
      </c>
    </row>
    <row r="956" spans="1:10" s="6" customFormat="1" ht="32.1" customHeight="1">
      <c r="A956" s="13"/>
      <c r="B956" s="296"/>
      <c r="C956" s="297"/>
      <c r="D956" s="298"/>
      <c r="E956" s="299">
        <f t="shared" si="46"/>
        <v>0</v>
      </c>
      <c r="F956" s="300"/>
      <c r="G956" s="299">
        <f t="shared" si="44"/>
        <v>0</v>
      </c>
      <c r="H956" s="301">
        <v>0</v>
      </c>
      <c r="I956" s="302">
        <v>0</v>
      </c>
      <c r="J956" s="150">
        <f t="shared" si="45"/>
        <v>0</v>
      </c>
    </row>
    <row r="957" spans="1:10" s="6" customFormat="1" ht="32.1" customHeight="1">
      <c r="A957" s="13"/>
      <c r="B957" s="296"/>
      <c r="C957" s="297"/>
      <c r="D957" s="298"/>
      <c r="E957" s="299">
        <f t="shared" si="46"/>
        <v>0</v>
      </c>
      <c r="F957" s="300"/>
      <c r="G957" s="299">
        <f t="shared" si="44"/>
        <v>0</v>
      </c>
      <c r="H957" s="301">
        <v>0</v>
      </c>
      <c r="I957" s="302">
        <v>0</v>
      </c>
      <c r="J957" s="150">
        <f t="shared" si="45"/>
        <v>0</v>
      </c>
    </row>
    <row r="958" spans="1:10" s="6" customFormat="1" ht="32.1" customHeight="1">
      <c r="A958" s="13"/>
      <c r="B958" s="296"/>
      <c r="C958" s="297"/>
      <c r="D958" s="298"/>
      <c r="E958" s="299">
        <f t="shared" si="46"/>
        <v>0</v>
      </c>
      <c r="F958" s="300"/>
      <c r="G958" s="299">
        <f t="shared" si="44"/>
        <v>0</v>
      </c>
      <c r="H958" s="301">
        <v>0</v>
      </c>
      <c r="I958" s="302">
        <v>0</v>
      </c>
      <c r="J958" s="150">
        <f t="shared" si="45"/>
        <v>0</v>
      </c>
    </row>
    <row r="959" spans="1:10" s="6" customFormat="1" ht="32.1" customHeight="1">
      <c r="A959" s="13"/>
      <c r="B959" s="296"/>
      <c r="C959" s="297"/>
      <c r="D959" s="298"/>
      <c r="E959" s="299">
        <f t="shared" si="46"/>
        <v>0</v>
      </c>
      <c r="F959" s="300"/>
      <c r="G959" s="299">
        <f t="shared" si="44"/>
        <v>0</v>
      </c>
      <c r="H959" s="301">
        <v>0</v>
      </c>
      <c r="I959" s="302">
        <v>0</v>
      </c>
      <c r="J959" s="150">
        <f t="shared" si="45"/>
        <v>0</v>
      </c>
    </row>
    <row r="960" spans="1:10" s="6" customFormat="1" ht="32.1" customHeight="1">
      <c r="A960" s="13"/>
      <c r="B960" s="296"/>
      <c r="C960" s="297"/>
      <c r="D960" s="298"/>
      <c r="E960" s="299">
        <f t="shared" si="46"/>
        <v>0</v>
      </c>
      <c r="F960" s="300"/>
      <c r="G960" s="299">
        <f t="shared" si="44"/>
        <v>0</v>
      </c>
      <c r="H960" s="301">
        <v>0</v>
      </c>
      <c r="I960" s="302">
        <v>0</v>
      </c>
      <c r="J960" s="150">
        <f t="shared" si="45"/>
        <v>0</v>
      </c>
    </row>
    <row r="961" spans="1:10" s="6" customFormat="1" ht="32.1" customHeight="1">
      <c r="A961" s="13"/>
      <c r="B961" s="296"/>
      <c r="C961" s="297"/>
      <c r="D961" s="298"/>
      <c r="E961" s="299">
        <f t="shared" si="46"/>
        <v>0</v>
      </c>
      <c r="F961" s="300"/>
      <c r="G961" s="299">
        <f t="shared" si="44"/>
        <v>0</v>
      </c>
      <c r="H961" s="301">
        <v>0</v>
      </c>
      <c r="I961" s="302">
        <v>0</v>
      </c>
      <c r="J961" s="150">
        <f t="shared" si="45"/>
        <v>0</v>
      </c>
    </row>
    <row r="962" spans="1:10" s="6" customFormat="1" ht="32.1" customHeight="1">
      <c r="A962" s="13"/>
      <c r="B962" s="296"/>
      <c r="C962" s="297"/>
      <c r="D962" s="298"/>
      <c r="E962" s="299">
        <f t="shared" si="46"/>
        <v>0</v>
      </c>
      <c r="F962" s="300"/>
      <c r="G962" s="299">
        <f t="shared" si="44"/>
        <v>0</v>
      </c>
      <c r="H962" s="301">
        <v>0</v>
      </c>
      <c r="I962" s="302">
        <v>0</v>
      </c>
      <c r="J962" s="150">
        <f t="shared" si="45"/>
        <v>0</v>
      </c>
    </row>
    <row r="963" spans="1:10" s="6" customFormat="1" ht="32.1" customHeight="1">
      <c r="A963" s="13"/>
      <c r="B963" s="296"/>
      <c r="C963" s="297"/>
      <c r="D963" s="298"/>
      <c r="E963" s="299">
        <f t="shared" si="46"/>
        <v>0</v>
      </c>
      <c r="F963" s="300"/>
      <c r="G963" s="299">
        <f t="shared" si="44"/>
        <v>0</v>
      </c>
      <c r="H963" s="301">
        <v>0</v>
      </c>
      <c r="I963" s="302">
        <v>0</v>
      </c>
      <c r="J963" s="150">
        <f t="shared" si="45"/>
        <v>0</v>
      </c>
    </row>
    <row r="964" spans="1:10" s="6" customFormat="1" ht="32.1" customHeight="1">
      <c r="A964" s="13"/>
      <c r="B964" s="296"/>
      <c r="C964" s="297"/>
      <c r="D964" s="298"/>
      <c r="E964" s="299">
        <f t="shared" si="46"/>
        <v>0</v>
      </c>
      <c r="F964" s="300"/>
      <c r="G964" s="299">
        <f t="shared" si="44"/>
        <v>0</v>
      </c>
      <c r="H964" s="301">
        <v>0</v>
      </c>
      <c r="I964" s="302">
        <v>0</v>
      </c>
      <c r="J964" s="150">
        <f t="shared" si="45"/>
        <v>0</v>
      </c>
    </row>
    <row r="965" spans="1:10" s="6" customFormat="1" ht="32.1" customHeight="1">
      <c r="A965" s="13"/>
      <c r="B965" s="296"/>
      <c r="C965" s="297"/>
      <c r="D965" s="298"/>
      <c r="E965" s="299">
        <f t="shared" si="46"/>
        <v>0</v>
      </c>
      <c r="F965" s="300"/>
      <c r="G965" s="299">
        <f t="shared" si="44"/>
        <v>0</v>
      </c>
      <c r="H965" s="301">
        <v>0</v>
      </c>
      <c r="I965" s="302">
        <v>0</v>
      </c>
      <c r="J965" s="150">
        <f t="shared" si="45"/>
        <v>0</v>
      </c>
    </row>
    <row r="966" spans="1:10" s="6" customFormat="1" ht="32.1" customHeight="1">
      <c r="A966" s="13"/>
      <c r="B966" s="296"/>
      <c r="C966" s="297"/>
      <c r="D966" s="298"/>
      <c r="E966" s="299">
        <f t="shared" si="46"/>
        <v>0</v>
      </c>
      <c r="F966" s="300"/>
      <c r="G966" s="299">
        <f t="shared" si="44"/>
        <v>0</v>
      </c>
      <c r="H966" s="301">
        <v>0</v>
      </c>
      <c r="I966" s="302">
        <v>0</v>
      </c>
      <c r="J966" s="150">
        <f t="shared" si="45"/>
        <v>0</v>
      </c>
    </row>
    <row r="967" spans="1:10" s="6" customFormat="1" ht="32.1" customHeight="1">
      <c r="A967" s="13"/>
      <c r="B967" s="296"/>
      <c r="C967" s="297"/>
      <c r="D967" s="298"/>
      <c r="E967" s="299">
        <f t="shared" si="46"/>
        <v>0</v>
      </c>
      <c r="F967" s="300"/>
      <c r="G967" s="299">
        <f t="shared" si="44"/>
        <v>0</v>
      </c>
      <c r="H967" s="301">
        <v>0</v>
      </c>
      <c r="I967" s="302">
        <v>0</v>
      </c>
      <c r="J967" s="150">
        <f t="shared" si="45"/>
        <v>0</v>
      </c>
    </row>
    <row r="968" spans="1:10" s="6" customFormat="1" ht="32.1" customHeight="1">
      <c r="A968" s="13"/>
      <c r="B968" s="296"/>
      <c r="C968" s="297"/>
      <c r="D968" s="298"/>
      <c r="E968" s="299">
        <f t="shared" si="46"/>
        <v>0</v>
      </c>
      <c r="F968" s="300"/>
      <c r="G968" s="299">
        <f t="shared" si="44"/>
        <v>0</v>
      </c>
      <c r="H968" s="301">
        <v>0</v>
      </c>
      <c r="I968" s="302">
        <v>0</v>
      </c>
      <c r="J968" s="150">
        <f t="shared" si="45"/>
        <v>0</v>
      </c>
    </row>
    <row r="969" spans="1:10" s="6" customFormat="1" ht="32.1" customHeight="1">
      <c r="A969" s="13"/>
      <c r="B969" s="296"/>
      <c r="C969" s="297"/>
      <c r="D969" s="298"/>
      <c r="E969" s="299">
        <f t="shared" si="46"/>
        <v>0</v>
      </c>
      <c r="F969" s="300"/>
      <c r="G969" s="299">
        <f t="shared" si="44"/>
        <v>0</v>
      </c>
      <c r="H969" s="301">
        <v>0</v>
      </c>
      <c r="I969" s="302">
        <v>0</v>
      </c>
      <c r="J969" s="150">
        <f t="shared" si="45"/>
        <v>0</v>
      </c>
    </row>
    <row r="970" spans="1:10" s="6" customFormat="1" ht="32.1" customHeight="1">
      <c r="A970" s="13"/>
      <c r="B970" s="296"/>
      <c r="C970" s="297"/>
      <c r="D970" s="298"/>
      <c r="E970" s="299">
        <f t="shared" si="46"/>
        <v>0</v>
      </c>
      <c r="F970" s="300"/>
      <c r="G970" s="299">
        <f t="shared" si="44"/>
        <v>0</v>
      </c>
      <c r="H970" s="301">
        <v>0</v>
      </c>
      <c r="I970" s="302">
        <v>0</v>
      </c>
      <c r="J970" s="150">
        <f t="shared" si="45"/>
        <v>0</v>
      </c>
    </row>
    <row r="971" spans="1:10" s="6" customFormat="1" ht="32.1" customHeight="1">
      <c r="A971" s="13"/>
      <c r="B971" s="296"/>
      <c r="C971" s="297"/>
      <c r="D971" s="298"/>
      <c r="E971" s="299">
        <f t="shared" si="46"/>
        <v>0</v>
      </c>
      <c r="F971" s="300"/>
      <c r="G971" s="299">
        <f t="shared" si="44"/>
        <v>0</v>
      </c>
      <c r="H971" s="301">
        <v>0</v>
      </c>
      <c r="I971" s="302">
        <v>0</v>
      </c>
      <c r="J971" s="150">
        <f t="shared" si="45"/>
        <v>0</v>
      </c>
    </row>
    <row r="972" spans="1:10" s="6" customFormat="1" ht="32.1" customHeight="1">
      <c r="A972" s="13"/>
      <c r="B972" s="296"/>
      <c r="C972" s="297"/>
      <c r="D972" s="298"/>
      <c r="E972" s="299">
        <f t="shared" si="46"/>
        <v>0</v>
      </c>
      <c r="F972" s="300"/>
      <c r="G972" s="299">
        <f t="shared" si="44"/>
        <v>0</v>
      </c>
      <c r="H972" s="301">
        <v>0</v>
      </c>
      <c r="I972" s="302">
        <v>0</v>
      </c>
      <c r="J972" s="150">
        <f t="shared" si="45"/>
        <v>0</v>
      </c>
    </row>
    <row r="973" spans="1:10" s="6" customFormat="1" ht="32.1" customHeight="1">
      <c r="A973" s="13"/>
      <c r="B973" s="296"/>
      <c r="C973" s="297"/>
      <c r="D973" s="298"/>
      <c r="E973" s="299">
        <f t="shared" si="46"/>
        <v>0</v>
      </c>
      <c r="F973" s="300"/>
      <c r="G973" s="299">
        <f t="shared" si="44"/>
        <v>0</v>
      </c>
      <c r="H973" s="301">
        <v>0</v>
      </c>
      <c r="I973" s="302">
        <v>0</v>
      </c>
      <c r="J973" s="150">
        <f t="shared" si="45"/>
        <v>0</v>
      </c>
    </row>
    <row r="974" spans="1:10" s="6" customFormat="1" ht="32.1" customHeight="1">
      <c r="A974" s="13"/>
      <c r="B974" s="296"/>
      <c r="C974" s="297"/>
      <c r="D974" s="298"/>
      <c r="E974" s="299">
        <f t="shared" si="46"/>
        <v>0</v>
      </c>
      <c r="F974" s="300"/>
      <c r="G974" s="299">
        <f t="shared" si="44"/>
        <v>0</v>
      </c>
      <c r="H974" s="301">
        <v>0</v>
      </c>
      <c r="I974" s="302">
        <v>0</v>
      </c>
      <c r="J974" s="150">
        <f t="shared" si="45"/>
        <v>0</v>
      </c>
    </row>
    <row r="975" spans="1:10" s="6" customFormat="1" ht="32.1" customHeight="1">
      <c r="A975" s="13"/>
      <c r="B975" s="296"/>
      <c r="C975" s="297"/>
      <c r="D975" s="298"/>
      <c r="E975" s="299">
        <f t="shared" si="46"/>
        <v>0</v>
      </c>
      <c r="F975" s="300"/>
      <c r="G975" s="299">
        <f t="shared" si="44"/>
        <v>0</v>
      </c>
      <c r="H975" s="301">
        <v>0</v>
      </c>
      <c r="I975" s="302">
        <v>0</v>
      </c>
      <c r="J975" s="150">
        <f t="shared" si="45"/>
        <v>0</v>
      </c>
    </row>
    <row r="976" spans="1:10" s="6" customFormat="1" ht="32.1" customHeight="1">
      <c r="A976" s="13"/>
      <c r="B976" s="296"/>
      <c r="C976" s="297"/>
      <c r="D976" s="298"/>
      <c r="E976" s="299">
        <f t="shared" si="46"/>
        <v>0</v>
      </c>
      <c r="F976" s="300"/>
      <c r="G976" s="299">
        <f t="shared" si="44"/>
        <v>0</v>
      </c>
      <c r="H976" s="301">
        <v>0</v>
      </c>
      <c r="I976" s="302">
        <v>0</v>
      </c>
      <c r="J976" s="150">
        <f t="shared" si="45"/>
        <v>0</v>
      </c>
    </row>
    <row r="977" spans="1:10" s="6" customFormat="1" ht="32.1" customHeight="1">
      <c r="A977" s="13"/>
      <c r="B977" s="296"/>
      <c r="C977" s="297"/>
      <c r="D977" s="298"/>
      <c r="E977" s="299">
        <f t="shared" si="46"/>
        <v>0</v>
      </c>
      <c r="F977" s="300"/>
      <c r="G977" s="299">
        <f t="shared" ref="G977:G1015" si="47">E977*F977</f>
        <v>0</v>
      </c>
      <c r="H977" s="301">
        <v>0</v>
      </c>
      <c r="I977" s="302">
        <v>0</v>
      </c>
      <c r="J977" s="150">
        <f t="shared" ref="J977:J1015" si="48">E977*(1-H977)*F977*(1-I977)</f>
        <v>0</v>
      </c>
    </row>
    <row r="978" spans="1:10" s="6" customFormat="1" ht="32.1" customHeight="1">
      <c r="A978" s="13"/>
      <c r="B978" s="296"/>
      <c r="C978" s="297"/>
      <c r="D978" s="298"/>
      <c r="E978" s="299">
        <f t="shared" si="46"/>
        <v>0</v>
      </c>
      <c r="F978" s="300"/>
      <c r="G978" s="299">
        <f t="shared" si="47"/>
        <v>0</v>
      </c>
      <c r="H978" s="301">
        <v>0</v>
      </c>
      <c r="I978" s="302">
        <v>0</v>
      </c>
      <c r="J978" s="150">
        <f t="shared" si="48"/>
        <v>0</v>
      </c>
    </row>
    <row r="979" spans="1:10" s="6" customFormat="1" ht="32.1" customHeight="1">
      <c r="A979" s="13"/>
      <c r="B979" s="296"/>
      <c r="C979" s="297"/>
      <c r="D979" s="298"/>
      <c r="E979" s="299">
        <f t="shared" si="46"/>
        <v>0</v>
      </c>
      <c r="F979" s="300"/>
      <c r="G979" s="299">
        <f t="shared" si="47"/>
        <v>0</v>
      </c>
      <c r="H979" s="301">
        <v>0</v>
      </c>
      <c r="I979" s="302">
        <v>0</v>
      </c>
      <c r="J979" s="150">
        <f t="shared" si="48"/>
        <v>0</v>
      </c>
    </row>
    <row r="980" spans="1:10" s="6" customFormat="1" ht="32.1" customHeight="1">
      <c r="A980" s="13"/>
      <c r="B980" s="296"/>
      <c r="C980" s="297"/>
      <c r="D980" s="298"/>
      <c r="E980" s="299">
        <f t="shared" si="46"/>
        <v>0</v>
      </c>
      <c r="F980" s="300"/>
      <c r="G980" s="299">
        <f t="shared" si="47"/>
        <v>0</v>
      </c>
      <c r="H980" s="301">
        <v>0</v>
      </c>
      <c r="I980" s="302">
        <v>0</v>
      </c>
      <c r="J980" s="150">
        <f t="shared" si="48"/>
        <v>0</v>
      </c>
    </row>
    <row r="981" spans="1:10" s="6" customFormat="1" ht="32.1" customHeight="1">
      <c r="A981" s="13"/>
      <c r="B981" s="296"/>
      <c r="C981" s="297"/>
      <c r="D981" s="298"/>
      <c r="E981" s="299">
        <f t="shared" si="46"/>
        <v>0</v>
      </c>
      <c r="F981" s="300"/>
      <c r="G981" s="299">
        <f t="shared" si="47"/>
        <v>0</v>
      </c>
      <c r="H981" s="301">
        <v>0</v>
      </c>
      <c r="I981" s="302">
        <v>0</v>
      </c>
      <c r="J981" s="150">
        <f t="shared" si="48"/>
        <v>0</v>
      </c>
    </row>
    <row r="982" spans="1:10" s="6" customFormat="1" ht="32.1" customHeight="1">
      <c r="A982" s="13"/>
      <c r="B982" s="296"/>
      <c r="C982" s="297"/>
      <c r="D982" s="298"/>
      <c r="E982" s="299">
        <f t="shared" si="46"/>
        <v>0</v>
      </c>
      <c r="F982" s="300"/>
      <c r="G982" s="299">
        <f t="shared" si="47"/>
        <v>0</v>
      </c>
      <c r="H982" s="301">
        <v>0</v>
      </c>
      <c r="I982" s="302">
        <v>0</v>
      </c>
      <c r="J982" s="150">
        <f t="shared" si="48"/>
        <v>0</v>
      </c>
    </row>
    <row r="983" spans="1:10" s="6" customFormat="1" ht="32.1" customHeight="1">
      <c r="A983" s="13"/>
      <c r="B983" s="296"/>
      <c r="C983" s="297"/>
      <c r="D983" s="298"/>
      <c r="E983" s="299">
        <f t="shared" si="46"/>
        <v>0</v>
      </c>
      <c r="F983" s="300"/>
      <c r="G983" s="299">
        <f t="shared" si="47"/>
        <v>0</v>
      </c>
      <c r="H983" s="301">
        <v>0</v>
      </c>
      <c r="I983" s="302">
        <v>0</v>
      </c>
      <c r="J983" s="150">
        <f t="shared" si="48"/>
        <v>0</v>
      </c>
    </row>
    <row r="984" spans="1:10" s="6" customFormat="1" ht="32.1" customHeight="1">
      <c r="A984" s="13"/>
      <c r="B984" s="296"/>
      <c r="C984" s="297"/>
      <c r="D984" s="298"/>
      <c r="E984" s="299">
        <f t="shared" si="46"/>
        <v>0</v>
      </c>
      <c r="F984" s="300"/>
      <c r="G984" s="299">
        <f t="shared" si="47"/>
        <v>0</v>
      </c>
      <c r="H984" s="301">
        <v>0</v>
      </c>
      <c r="I984" s="302">
        <v>0</v>
      </c>
      <c r="J984" s="150">
        <f t="shared" si="48"/>
        <v>0</v>
      </c>
    </row>
    <row r="985" spans="1:10" s="6" customFormat="1" ht="32.1" customHeight="1">
      <c r="A985" s="13"/>
      <c r="B985" s="296"/>
      <c r="C985" s="297"/>
      <c r="D985" s="298"/>
      <c r="E985" s="299">
        <f t="shared" si="46"/>
        <v>0</v>
      </c>
      <c r="F985" s="300"/>
      <c r="G985" s="299">
        <f t="shared" si="47"/>
        <v>0</v>
      </c>
      <c r="H985" s="301">
        <v>0</v>
      </c>
      <c r="I985" s="302">
        <v>0</v>
      </c>
      <c r="J985" s="150">
        <f t="shared" si="48"/>
        <v>0</v>
      </c>
    </row>
    <row r="986" spans="1:10" s="6" customFormat="1" ht="32.1" customHeight="1">
      <c r="A986" s="13"/>
      <c r="B986" s="296"/>
      <c r="C986" s="297"/>
      <c r="D986" s="298"/>
      <c r="E986" s="299">
        <f t="shared" si="46"/>
        <v>0</v>
      </c>
      <c r="F986" s="300"/>
      <c r="G986" s="299">
        <f t="shared" si="47"/>
        <v>0</v>
      </c>
      <c r="H986" s="301">
        <v>0</v>
      </c>
      <c r="I986" s="302">
        <v>0</v>
      </c>
      <c r="J986" s="150">
        <f t="shared" si="48"/>
        <v>0</v>
      </c>
    </row>
    <row r="987" spans="1:10" s="6" customFormat="1" ht="32.1" customHeight="1">
      <c r="A987" s="13"/>
      <c r="B987" s="296"/>
      <c r="C987" s="297"/>
      <c r="D987" s="298"/>
      <c r="E987" s="299">
        <f t="shared" si="46"/>
        <v>0</v>
      </c>
      <c r="F987" s="300"/>
      <c r="G987" s="299">
        <f t="shared" si="47"/>
        <v>0</v>
      </c>
      <c r="H987" s="301">
        <v>0</v>
      </c>
      <c r="I987" s="302">
        <v>0</v>
      </c>
      <c r="J987" s="150">
        <f t="shared" si="48"/>
        <v>0</v>
      </c>
    </row>
    <row r="988" spans="1:10" s="6" customFormat="1" ht="32.1" customHeight="1">
      <c r="A988" s="13"/>
      <c r="B988" s="296"/>
      <c r="C988" s="297"/>
      <c r="D988" s="298"/>
      <c r="E988" s="299">
        <f t="shared" si="46"/>
        <v>0</v>
      </c>
      <c r="F988" s="300"/>
      <c r="G988" s="299">
        <f t="shared" si="47"/>
        <v>0</v>
      </c>
      <c r="H988" s="301">
        <v>0</v>
      </c>
      <c r="I988" s="302">
        <v>0</v>
      </c>
      <c r="J988" s="150">
        <f t="shared" si="48"/>
        <v>0</v>
      </c>
    </row>
    <row r="989" spans="1:10" s="6" customFormat="1" ht="32.1" customHeight="1">
      <c r="A989" s="13"/>
      <c r="B989" s="296"/>
      <c r="C989" s="297"/>
      <c r="D989" s="298"/>
      <c r="E989" s="299">
        <f t="shared" si="46"/>
        <v>0</v>
      </c>
      <c r="F989" s="300"/>
      <c r="G989" s="299">
        <f t="shared" si="47"/>
        <v>0</v>
      </c>
      <c r="H989" s="301">
        <v>0</v>
      </c>
      <c r="I989" s="302">
        <v>0</v>
      </c>
      <c r="J989" s="150">
        <f t="shared" si="48"/>
        <v>0</v>
      </c>
    </row>
    <row r="990" spans="1:10" s="6" customFormat="1" ht="32.1" customHeight="1">
      <c r="A990" s="13"/>
      <c r="B990" s="296"/>
      <c r="C990" s="297"/>
      <c r="D990" s="298"/>
      <c r="E990" s="299">
        <f t="shared" ref="E990:E1015" si="49">C990*D990/10</f>
        <v>0</v>
      </c>
      <c r="F990" s="300"/>
      <c r="G990" s="299">
        <f t="shared" si="47"/>
        <v>0</v>
      </c>
      <c r="H990" s="301">
        <v>0</v>
      </c>
      <c r="I990" s="302">
        <v>0</v>
      </c>
      <c r="J990" s="150">
        <f t="shared" si="48"/>
        <v>0</v>
      </c>
    </row>
    <row r="991" spans="1:10" s="6" customFormat="1" ht="32.1" customHeight="1">
      <c r="A991" s="13"/>
      <c r="B991" s="296"/>
      <c r="C991" s="297"/>
      <c r="D991" s="298"/>
      <c r="E991" s="299">
        <f t="shared" si="49"/>
        <v>0</v>
      </c>
      <c r="F991" s="300"/>
      <c r="G991" s="299">
        <f t="shared" si="47"/>
        <v>0</v>
      </c>
      <c r="H991" s="301">
        <v>0</v>
      </c>
      <c r="I991" s="302">
        <v>0</v>
      </c>
      <c r="J991" s="150">
        <f t="shared" si="48"/>
        <v>0</v>
      </c>
    </row>
    <row r="992" spans="1:10" s="6" customFormat="1" ht="32.1" customHeight="1">
      <c r="A992" s="13"/>
      <c r="B992" s="296"/>
      <c r="C992" s="297"/>
      <c r="D992" s="298"/>
      <c r="E992" s="299">
        <f t="shared" si="49"/>
        <v>0</v>
      </c>
      <c r="F992" s="300"/>
      <c r="G992" s="299">
        <f t="shared" si="47"/>
        <v>0</v>
      </c>
      <c r="H992" s="301">
        <v>0</v>
      </c>
      <c r="I992" s="302">
        <v>0</v>
      </c>
      <c r="J992" s="150">
        <f t="shared" si="48"/>
        <v>0</v>
      </c>
    </row>
    <row r="993" spans="1:10" s="6" customFormat="1" ht="32.1" customHeight="1">
      <c r="A993" s="13"/>
      <c r="B993" s="296"/>
      <c r="C993" s="297"/>
      <c r="D993" s="298"/>
      <c r="E993" s="299">
        <f t="shared" si="49"/>
        <v>0</v>
      </c>
      <c r="F993" s="300"/>
      <c r="G993" s="299">
        <f t="shared" si="47"/>
        <v>0</v>
      </c>
      <c r="H993" s="301">
        <v>0</v>
      </c>
      <c r="I993" s="302">
        <v>0</v>
      </c>
      <c r="J993" s="150">
        <f t="shared" si="48"/>
        <v>0</v>
      </c>
    </row>
    <row r="994" spans="1:10" s="6" customFormat="1" ht="32.1" customHeight="1">
      <c r="A994" s="13"/>
      <c r="B994" s="296"/>
      <c r="C994" s="297"/>
      <c r="D994" s="298"/>
      <c r="E994" s="299">
        <f t="shared" si="49"/>
        <v>0</v>
      </c>
      <c r="F994" s="300"/>
      <c r="G994" s="299">
        <f t="shared" si="47"/>
        <v>0</v>
      </c>
      <c r="H994" s="301">
        <v>0</v>
      </c>
      <c r="I994" s="302">
        <v>0</v>
      </c>
      <c r="J994" s="150">
        <f t="shared" si="48"/>
        <v>0</v>
      </c>
    </row>
    <row r="995" spans="1:10" s="6" customFormat="1" ht="32.1" customHeight="1">
      <c r="A995" s="13"/>
      <c r="B995" s="296"/>
      <c r="C995" s="297"/>
      <c r="D995" s="298"/>
      <c r="E995" s="299">
        <f t="shared" si="49"/>
        <v>0</v>
      </c>
      <c r="F995" s="300"/>
      <c r="G995" s="299">
        <f t="shared" si="47"/>
        <v>0</v>
      </c>
      <c r="H995" s="301">
        <v>0</v>
      </c>
      <c r="I995" s="302">
        <v>0</v>
      </c>
      <c r="J995" s="150">
        <f t="shared" si="48"/>
        <v>0</v>
      </c>
    </row>
    <row r="996" spans="1:10" s="6" customFormat="1" ht="32.1" customHeight="1">
      <c r="A996" s="13"/>
      <c r="B996" s="296"/>
      <c r="C996" s="297"/>
      <c r="D996" s="298"/>
      <c r="E996" s="299">
        <f t="shared" si="49"/>
        <v>0</v>
      </c>
      <c r="F996" s="300"/>
      <c r="G996" s="299">
        <f t="shared" si="47"/>
        <v>0</v>
      </c>
      <c r="H996" s="301">
        <v>0</v>
      </c>
      <c r="I996" s="302">
        <v>0</v>
      </c>
      <c r="J996" s="150">
        <f t="shared" si="48"/>
        <v>0</v>
      </c>
    </row>
    <row r="997" spans="1:10" s="6" customFormat="1" ht="32.1" customHeight="1">
      <c r="A997" s="13"/>
      <c r="B997" s="296"/>
      <c r="C997" s="297"/>
      <c r="D997" s="298"/>
      <c r="E997" s="299">
        <f t="shared" si="49"/>
        <v>0</v>
      </c>
      <c r="F997" s="300"/>
      <c r="G997" s="299">
        <f t="shared" si="47"/>
        <v>0</v>
      </c>
      <c r="H997" s="301">
        <v>0</v>
      </c>
      <c r="I997" s="302">
        <v>0</v>
      </c>
      <c r="J997" s="150">
        <f t="shared" si="48"/>
        <v>0</v>
      </c>
    </row>
    <row r="998" spans="1:10" s="6" customFormat="1" ht="32.1" customHeight="1">
      <c r="A998" s="13"/>
      <c r="B998" s="296"/>
      <c r="C998" s="297"/>
      <c r="D998" s="298"/>
      <c r="E998" s="299">
        <f t="shared" si="49"/>
        <v>0</v>
      </c>
      <c r="F998" s="300"/>
      <c r="G998" s="299">
        <f t="shared" si="47"/>
        <v>0</v>
      </c>
      <c r="H998" s="301">
        <v>0</v>
      </c>
      <c r="I998" s="302">
        <v>0</v>
      </c>
      <c r="J998" s="150">
        <f t="shared" si="48"/>
        <v>0</v>
      </c>
    </row>
    <row r="999" spans="1:10" s="6" customFormat="1" ht="32.1" customHeight="1">
      <c r="A999" s="13"/>
      <c r="B999" s="296"/>
      <c r="C999" s="297"/>
      <c r="D999" s="298"/>
      <c r="E999" s="299">
        <f t="shared" si="49"/>
        <v>0</v>
      </c>
      <c r="F999" s="300"/>
      <c r="G999" s="299">
        <f t="shared" si="47"/>
        <v>0</v>
      </c>
      <c r="H999" s="301">
        <v>0</v>
      </c>
      <c r="I999" s="302">
        <v>0</v>
      </c>
      <c r="J999" s="150">
        <f t="shared" si="48"/>
        <v>0</v>
      </c>
    </row>
    <row r="1000" spans="1:10" s="6" customFormat="1" ht="32.1" customHeight="1">
      <c r="A1000" s="13"/>
      <c r="B1000" s="296"/>
      <c r="C1000" s="297"/>
      <c r="D1000" s="298"/>
      <c r="E1000" s="299">
        <f t="shared" si="49"/>
        <v>0</v>
      </c>
      <c r="F1000" s="300"/>
      <c r="G1000" s="299">
        <f t="shared" si="47"/>
        <v>0</v>
      </c>
      <c r="H1000" s="301">
        <v>0</v>
      </c>
      <c r="I1000" s="302">
        <v>0</v>
      </c>
      <c r="J1000" s="150">
        <f t="shared" si="48"/>
        <v>0</v>
      </c>
    </row>
    <row r="1001" spans="1:10" s="6" customFormat="1" ht="32.1" customHeight="1">
      <c r="A1001" s="13"/>
      <c r="B1001" s="296"/>
      <c r="C1001" s="297"/>
      <c r="D1001" s="298"/>
      <c r="E1001" s="299">
        <f t="shared" si="49"/>
        <v>0</v>
      </c>
      <c r="F1001" s="300"/>
      <c r="G1001" s="299">
        <f t="shared" si="47"/>
        <v>0</v>
      </c>
      <c r="H1001" s="301">
        <v>0</v>
      </c>
      <c r="I1001" s="302">
        <v>0</v>
      </c>
      <c r="J1001" s="150">
        <f t="shared" si="48"/>
        <v>0</v>
      </c>
    </row>
    <row r="1002" spans="1:10" s="6" customFormat="1" ht="32.1" customHeight="1">
      <c r="A1002" s="13"/>
      <c r="B1002" s="296"/>
      <c r="C1002" s="297"/>
      <c r="D1002" s="298"/>
      <c r="E1002" s="299">
        <f t="shared" si="49"/>
        <v>0</v>
      </c>
      <c r="F1002" s="300"/>
      <c r="G1002" s="299">
        <f t="shared" si="47"/>
        <v>0</v>
      </c>
      <c r="H1002" s="301">
        <v>0</v>
      </c>
      <c r="I1002" s="302">
        <v>0</v>
      </c>
      <c r="J1002" s="150">
        <f t="shared" si="48"/>
        <v>0</v>
      </c>
    </row>
    <row r="1003" spans="1:10" s="6" customFormat="1" ht="32.1" customHeight="1">
      <c r="A1003" s="13"/>
      <c r="B1003" s="296"/>
      <c r="C1003" s="297"/>
      <c r="D1003" s="298"/>
      <c r="E1003" s="299">
        <f t="shared" si="49"/>
        <v>0</v>
      </c>
      <c r="F1003" s="300"/>
      <c r="G1003" s="299">
        <f t="shared" si="47"/>
        <v>0</v>
      </c>
      <c r="H1003" s="301">
        <v>0</v>
      </c>
      <c r="I1003" s="302">
        <v>0</v>
      </c>
      <c r="J1003" s="150">
        <f t="shared" si="48"/>
        <v>0</v>
      </c>
    </row>
    <row r="1004" spans="1:10" s="6" customFormat="1" ht="32.1" customHeight="1">
      <c r="A1004" s="13"/>
      <c r="B1004" s="296"/>
      <c r="C1004" s="297"/>
      <c r="D1004" s="298"/>
      <c r="E1004" s="299">
        <f t="shared" si="49"/>
        <v>0</v>
      </c>
      <c r="F1004" s="300"/>
      <c r="G1004" s="299">
        <f t="shared" si="47"/>
        <v>0</v>
      </c>
      <c r="H1004" s="301">
        <v>0</v>
      </c>
      <c r="I1004" s="302">
        <v>0</v>
      </c>
      <c r="J1004" s="150">
        <f t="shared" si="48"/>
        <v>0</v>
      </c>
    </row>
    <row r="1005" spans="1:10" s="6" customFormat="1" ht="32.1" customHeight="1">
      <c r="A1005" s="13"/>
      <c r="B1005" s="296"/>
      <c r="C1005" s="297"/>
      <c r="D1005" s="298"/>
      <c r="E1005" s="299">
        <f t="shared" si="49"/>
        <v>0</v>
      </c>
      <c r="F1005" s="300"/>
      <c r="G1005" s="299">
        <f t="shared" si="47"/>
        <v>0</v>
      </c>
      <c r="H1005" s="301">
        <v>0</v>
      </c>
      <c r="I1005" s="302">
        <v>0</v>
      </c>
      <c r="J1005" s="150">
        <f t="shared" si="48"/>
        <v>0</v>
      </c>
    </row>
    <row r="1006" spans="1:10" s="6" customFormat="1" ht="32.1" customHeight="1">
      <c r="A1006" s="13"/>
      <c r="B1006" s="296"/>
      <c r="C1006" s="297"/>
      <c r="D1006" s="298"/>
      <c r="E1006" s="299">
        <f t="shared" si="49"/>
        <v>0</v>
      </c>
      <c r="F1006" s="300"/>
      <c r="G1006" s="299">
        <f t="shared" si="47"/>
        <v>0</v>
      </c>
      <c r="H1006" s="301">
        <v>0</v>
      </c>
      <c r="I1006" s="302">
        <v>0</v>
      </c>
      <c r="J1006" s="150">
        <f t="shared" si="48"/>
        <v>0</v>
      </c>
    </row>
    <row r="1007" spans="1:10" s="6" customFormat="1" ht="32.1" customHeight="1">
      <c r="A1007" s="13"/>
      <c r="B1007" s="296"/>
      <c r="C1007" s="297"/>
      <c r="D1007" s="298"/>
      <c r="E1007" s="299">
        <f t="shared" si="49"/>
        <v>0</v>
      </c>
      <c r="F1007" s="300"/>
      <c r="G1007" s="299">
        <f t="shared" si="47"/>
        <v>0</v>
      </c>
      <c r="H1007" s="301">
        <v>0</v>
      </c>
      <c r="I1007" s="302">
        <v>0</v>
      </c>
      <c r="J1007" s="150">
        <f t="shared" si="48"/>
        <v>0</v>
      </c>
    </row>
    <row r="1008" spans="1:10" s="6" customFormat="1" ht="32.1" customHeight="1">
      <c r="A1008" s="13"/>
      <c r="B1008" s="296"/>
      <c r="C1008" s="297"/>
      <c r="D1008" s="298"/>
      <c r="E1008" s="299">
        <f t="shared" si="49"/>
        <v>0</v>
      </c>
      <c r="F1008" s="300"/>
      <c r="G1008" s="299">
        <f t="shared" si="47"/>
        <v>0</v>
      </c>
      <c r="H1008" s="301">
        <v>0</v>
      </c>
      <c r="I1008" s="302">
        <v>0</v>
      </c>
      <c r="J1008" s="150">
        <f t="shared" si="48"/>
        <v>0</v>
      </c>
    </row>
    <row r="1009" spans="1:10" s="6" customFormat="1" ht="32.1" customHeight="1">
      <c r="A1009" s="13"/>
      <c r="B1009" s="296"/>
      <c r="C1009" s="297"/>
      <c r="D1009" s="298"/>
      <c r="E1009" s="299">
        <f t="shared" si="49"/>
        <v>0</v>
      </c>
      <c r="F1009" s="300"/>
      <c r="G1009" s="299">
        <f t="shared" si="47"/>
        <v>0</v>
      </c>
      <c r="H1009" s="301">
        <v>0</v>
      </c>
      <c r="I1009" s="302">
        <v>0</v>
      </c>
      <c r="J1009" s="150">
        <f t="shared" si="48"/>
        <v>0</v>
      </c>
    </row>
    <row r="1010" spans="1:10" s="6" customFormat="1" ht="32.1" customHeight="1">
      <c r="A1010" s="13"/>
      <c r="B1010" s="296"/>
      <c r="C1010" s="297"/>
      <c r="D1010" s="298"/>
      <c r="E1010" s="299">
        <f t="shared" si="49"/>
        <v>0</v>
      </c>
      <c r="F1010" s="300"/>
      <c r="G1010" s="299">
        <f t="shared" si="47"/>
        <v>0</v>
      </c>
      <c r="H1010" s="301">
        <v>0</v>
      </c>
      <c r="I1010" s="302">
        <v>0</v>
      </c>
      <c r="J1010" s="150">
        <f t="shared" si="48"/>
        <v>0</v>
      </c>
    </row>
    <row r="1011" spans="1:10" s="6" customFormat="1" ht="32.1" customHeight="1">
      <c r="A1011" s="13"/>
      <c r="B1011" s="296"/>
      <c r="C1011" s="297"/>
      <c r="D1011" s="298"/>
      <c r="E1011" s="299">
        <f t="shared" si="49"/>
        <v>0</v>
      </c>
      <c r="F1011" s="300"/>
      <c r="G1011" s="299">
        <f t="shared" si="47"/>
        <v>0</v>
      </c>
      <c r="H1011" s="301">
        <v>0</v>
      </c>
      <c r="I1011" s="302">
        <v>0</v>
      </c>
      <c r="J1011" s="150">
        <f t="shared" si="48"/>
        <v>0</v>
      </c>
    </row>
    <row r="1012" spans="1:10" s="6" customFormat="1" ht="32.1" customHeight="1">
      <c r="A1012" s="13"/>
      <c r="B1012" s="296"/>
      <c r="C1012" s="297"/>
      <c r="D1012" s="298"/>
      <c r="E1012" s="299">
        <f t="shared" si="49"/>
        <v>0</v>
      </c>
      <c r="F1012" s="300"/>
      <c r="G1012" s="299">
        <f t="shared" si="47"/>
        <v>0</v>
      </c>
      <c r="H1012" s="301">
        <v>0</v>
      </c>
      <c r="I1012" s="302">
        <v>0</v>
      </c>
      <c r="J1012" s="150">
        <f t="shared" si="48"/>
        <v>0</v>
      </c>
    </row>
    <row r="1013" spans="1:10" s="6" customFormat="1" ht="32.1" customHeight="1">
      <c r="A1013" s="13"/>
      <c r="B1013" s="296"/>
      <c r="C1013" s="297"/>
      <c r="D1013" s="298"/>
      <c r="E1013" s="299">
        <f t="shared" si="49"/>
        <v>0</v>
      </c>
      <c r="F1013" s="300"/>
      <c r="G1013" s="299">
        <f t="shared" si="47"/>
        <v>0</v>
      </c>
      <c r="H1013" s="301">
        <v>0</v>
      </c>
      <c r="I1013" s="302">
        <v>0</v>
      </c>
      <c r="J1013" s="150">
        <f t="shared" si="48"/>
        <v>0</v>
      </c>
    </row>
    <row r="1014" spans="1:10" s="6" customFormat="1" ht="32.1" customHeight="1">
      <c r="A1014" s="13"/>
      <c r="B1014" s="296"/>
      <c r="C1014" s="297"/>
      <c r="D1014" s="298"/>
      <c r="E1014" s="299">
        <f t="shared" si="49"/>
        <v>0</v>
      </c>
      <c r="F1014" s="300"/>
      <c r="G1014" s="299">
        <f t="shared" si="47"/>
        <v>0</v>
      </c>
      <c r="H1014" s="301">
        <v>0</v>
      </c>
      <c r="I1014" s="302">
        <v>0</v>
      </c>
      <c r="J1014" s="150">
        <f t="shared" si="48"/>
        <v>0</v>
      </c>
    </row>
    <row r="1015" spans="1:10" s="6" customFormat="1" ht="32.1" customHeight="1" thickBot="1">
      <c r="A1015" s="13"/>
      <c r="B1015" s="147"/>
      <c r="C1015" s="183"/>
      <c r="D1015" s="136"/>
      <c r="E1015" s="137">
        <f t="shared" si="49"/>
        <v>0</v>
      </c>
      <c r="F1015" s="138"/>
      <c r="G1015" s="137">
        <f t="shared" si="47"/>
        <v>0</v>
      </c>
      <c r="H1015" s="151">
        <v>0</v>
      </c>
      <c r="I1015" s="111">
        <v>0</v>
      </c>
      <c r="J1015" s="152">
        <f t="shared" si="48"/>
        <v>0</v>
      </c>
    </row>
    <row r="1016" spans="1:10" s="6" customFormat="1" ht="3.75" customHeight="1">
      <c r="A1016" s="13"/>
      <c r="B1016" s="61"/>
      <c r="D1016" s="16"/>
      <c r="E1016" s="17"/>
      <c r="F1016" s="17"/>
    </row>
  </sheetData>
  <sheetProtection sheet="1" objects="1" scenarios="1"/>
  <mergeCells count="6">
    <mergeCell ref="B10:B11"/>
    <mergeCell ref="C14:J14"/>
    <mergeCell ref="H10:J10"/>
    <mergeCell ref="C10:E10"/>
    <mergeCell ref="B14:B15"/>
    <mergeCell ref="F10:G10"/>
  </mergeCells>
  <phoneticPr fontId="7"/>
  <dataValidations count="1">
    <dataValidation type="decimal" allowBlank="1" showInputMessage="1" showErrorMessage="1" sqref="H16:I1015">
      <formula1>0</formula1>
      <formula2>1</formula2>
    </dataValidation>
  </dataValidations>
  <printOptions horizontalCentered="1"/>
  <pageMargins left="0.23622047244094491" right="0.23622047244094491" top="0.39370078740157483" bottom="0" header="0.31496062992125984" footer="0.31496062992125984"/>
  <pageSetup paperSize="9" scale="9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4" tint="0.59999389629810485"/>
  </sheetPr>
  <dimension ref="B1:H22"/>
  <sheetViews>
    <sheetView showGridLines="0" zoomScaleNormal="100" zoomScaleSheetLayoutView="100" workbookViewId="0"/>
  </sheetViews>
  <sheetFormatPr defaultRowHeight="15.75"/>
  <cols>
    <col min="1" max="1" width="0.75" style="1" customWidth="1"/>
    <col min="2" max="2" width="18" style="1" customWidth="1"/>
    <col min="3" max="3" width="20.125" style="1" customWidth="1"/>
    <col min="4" max="4" width="23.875" style="1" customWidth="1"/>
    <col min="5" max="5" width="25.75" style="1" customWidth="1"/>
    <col min="6" max="7" width="9" style="1"/>
    <col min="8" max="8" width="0.875" style="1" customWidth="1"/>
    <col min="9" max="16384" width="9" style="1"/>
  </cols>
  <sheetData>
    <row r="1" spans="2:8" ht="5.25" customHeight="1"/>
    <row r="2" spans="2:8" ht="21">
      <c r="B2" s="353" t="s">
        <v>344</v>
      </c>
      <c r="C2" s="2"/>
      <c r="D2" s="2"/>
      <c r="E2" s="2"/>
      <c r="H2" s="2"/>
    </row>
    <row r="3" spans="2:8">
      <c r="B3" s="2"/>
      <c r="C3" s="2"/>
      <c r="D3" s="2"/>
      <c r="E3" s="2"/>
      <c r="H3" s="2"/>
    </row>
    <row r="4" spans="2:8" ht="15.75" customHeight="1">
      <c r="B4" s="251" t="s">
        <v>292</v>
      </c>
      <c r="C4" s="2"/>
      <c r="D4" s="2"/>
      <c r="E4" s="2"/>
      <c r="H4" s="2"/>
    </row>
    <row r="5" spans="2:8" ht="15.75" customHeight="1" thickBot="1">
      <c r="B5" s="2" t="s">
        <v>293</v>
      </c>
      <c r="C5" s="2"/>
      <c r="D5" s="2"/>
      <c r="E5" s="2"/>
      <c r="H5" s="2"/>
    </row>
    <row r="6" spans="2:8" ht="30" customHeight="1" thickBot="1">
      <c r="B6" s="261">
        <f>'パターン3-1-1'!G15</f>
        <v>0</v>
      </c>
      <c r="C6" s="100" t="s">
        <v>8</v>
      </c>
      <c r="D6" s="2"/>
      <c r="E6" s="2"/>
      <c r="H6" s="2"/>
    </row>
    <row r="7" spans="2:8" ht="15.75" customHeight="1">
      <c r="B7" s="100"/>
      <c r="C7" s="2"/>
      <c r="D7" s="2"/>
      <c r="E7" s="2"/>
      <c r="H7" s="2"/>
    </row>
    <row r="8" spans="2:8">
      <c r="B8" s="2" t="s">
        <v>259</v>
      </c>
      <c r="C8" s="2"/>
      <c r="D8" s="3" t="s">
        <v>63</v>
      </c>
      <c r="H8" s="2"/>
    </row>
    <row r="9" spans="2:8" ht="32.25" customHeight="1" thickBot="1">
      <c r="B9" s="212" t="s">
        <v>40</v>
      </c>
      <c r="C9" s="213" t="s">
        <v>41</v>
      </c>
      <c r="D9" s="214" t="s">
        <v>35</v>
      </c>
      <c r="H9" s="2"/>
    </row>
    <row r="10" spans="2:8" ht="30" customHeight="1" thickBot="1">
      <c r="B10" s="72">
        <f>B6*0.8*0.9*0.01</f>
        <v>0</v>
      </c>
      <c r="C10" s="72">
        <f>B6*0.1*0.9/4</f>
        <v>0</v>
      </c>
      <c r="D10" s="72">
        <f>B10+C10</f>
        <v>0</v>
      </c>
      <c r="H10" s="2"/>
    </row>
    <row r="11" spans="2:8" ht="33.75" customHeight="1">
      <c r="B11" s="2"/>
      <c r="C11" s="2"/>
      <c r="D11" s="2"/>
      <c r="E11" s="2"/>
      <c r="H11" s="2"/>
    </row>
    <row r="12" spans="2:8" ht="15.75" customHeight="1">
      <c r="B12" s="251" t="s">
        <v>260</v>
      </c>
      <c r="C12" s="2"/>
      <c r="D12" s="2"/>
      <c r="E12" s="2"/>
      <c r="H12" s="2"/>
    </row>
    <row r="13" spans="2:8" ht="15.75" customHeight="1" thickBot="1">
      <c r="B13" s="2" t="s">
        <v>294</v>
      </c>
      <c r="C13" s="2"/>
      <c r="D13" s="2"/>
      <c r="E13" s="2"/>
      <c r="H13" s="2"/>
    </row>
    <row r="14" spans="2:8" ht="30" customHeight="1" thickBot="1">
      <c r="B14" s="261">
        <f>'パターン3-1-1'!J15</f>
        <v>0</v>
      </c>
      <c r="C14" s="100" t="s">
        <v>8</v>
      </c>
      <c r="D14" s="107"/>
      <c r="E14" s="2"/>
      <c r="H14" s="2"/>
    </row>
    <row r="15" spans="2:8" ht="15.75" customHeight="1">
      <c r="B15" s="100"/>
      <c r="C15" s="2"/>
      <c r="D15" s="2"/>
      <c r="E15" s="2"/>
      <c r="H15" s="2"/>
    </row>
    <row r="16" spans="2:8">
      <c r="B16" s="2" t="s">
        <v>262</v>
      </c>
      <c r="C16" s="101"/>
      <c r="D16" s="3" t="s">
        <v>33</v>
      </c>
      <c r="E16" s="4"/>
      <c r="H16" s="2"/>
    </row>
    <row r="17" spans="2:8" ht="32.25" customHeight="1" thickBot="1">
      <c r="B17" s="200" t="s">
        <v>115</v>
      </c>
      <c r="C17" s="200" t="s">
        <v>116</v>
      </c>
      <c r="D17" s="200" t="s">
        <v>35</v>
      </c>
      <c r="E17" s="4"/>
      <c r="H17" s="2"/>
    </row>
    <row r="18" spans="2:8" ht="25.5" customHeight="1" thickBot="1">
      <c r="B18" s="72">
        <f>IF((B6*0.8-B14)*0.9&gt;0,(B6*0.8-B14)*0.9,0)</f>
        <v>0</v>
      </c>
      <c r="C18" s="72">
        <f>IF(D18-B18&gt;0,D18-B18,0)</f>
        <v>0</v>
      </c>
      <c r="D18" s="72">
        <f>IF(((B6*0.8+B6*0.1)-B14)*0.9&gt;0,((B6*0.8+B6*0.1)-B14)*0.9,0)</f>
        <v>0</v>
      </c>
      <c r="E18" s="4"/>
      <c r="H18" s="2"/>
    </row>
    <row r="19" spans="2:8" ht="25.5" customHeight="1">
      <c r="B19" s="233"/>
      <c r="C19" s="233"/>
      <c r="D19" s="233"/>
      <c r="E19" s="4"/>
      <c r="H19" s="2"/>
    </row>
    <row r="20" spans="2:8" ht="25.5" customHeight="1">
      <c r="B20" s="233"/>
      <c r="C20" s="233"/>
      <c r="D20" s="233"/>
      <c r="E20" s="4"/>
      <c r="H20" s="2"/>
    </row>
    <row r="21" spans="2:8" ht="15.75" customHeight="1">
      <c r="B21" s="2"/>
      <c r="D21" s="4"/>
      <c r="E21" s="4"/>
      <c r="H21" s="2"/>
    </row>
    <row r="22" spans="2:8" ht="5.25" customHeight="1">
      <c r="B22" s="2"/>
      <c r="C22" s="2"/>
      <c r="D22" s="2"/>
      <c r="E22" s="2"/>
      <c r="H22" s="2"/>
    </row>
  </sheetData>
  <sheetProtection sheet="1" objects="1" scenarios="1"/>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00000"/>
  </sheetPr>
  <dimension ref="A1:T1028"/>
  <sheetViews>
    <sheetView showGridLines="0" zoomScaleNormal="100" zoomScaleSheetLayoutView="100" workbookViewId="0">
      <pane ySplit="11" topLeftCell="A196" activePane="bottomLeft" state="frozen"/>
      <selection pane="bottomLeft"/>
    </sheetView>
  </sheetViews>
  <sheetFormatPr defaultRowHeight="15" customHeight="1" outlineLevelCol="1"/>
  <cols>
    <col min="1" max="1" width="0.5" style="5" customWidth="1"/>
    <col min="2" max="2" width="15" style="60" customWidth="1"/>
    <col min="3" max="3" width="15.25" style="8" bestFit="1" customWidth="1"/>
    <col min="4" max="6" width="15" style="5" customWidth="1"/>
    <col min="7" max="7" width="11.625" style="5" customWidth="1"/>
    <col min="8" max="8" width="15" style="5" customWidth="1"/>
    <col min="9" max="9" width="15.125" style="6" bestFit="1" customWidth="1"/>
    <col min="10" max="10" width="0.625" style="5" customWidth="1"/>
    <col min="11" max="11" width="8.625" style="5" hidden="1" customWidth="1" outlineLevel="1"/>
    <col min="12" max="12" width="17.375" style="5" hidden="1" customWidth="1" outlineLevel="1"/>
    <col min="13" max="13" width="17.375" style="60" hidden="1" customWidth="1" outlineLevel="1"/>
    <col min="14" max="15" width="17.375" style="5" hidden="1" customWidth="1" outlineLevel="1"/>
    <col min="16" max="16" width="17.375" style="6" hidden="1" customWidth="1" outlineLevel="1"/>
    <col min="17" max="19" width="17.375" style="5" hidden="1" customWidth="1" outlineLevel="1"/>
    <col min="20" max="20" width="9" style="5" customWidth="1" collapsed="1"/>
    <col min="21" max="16384" width="9" style="5"/>
  </cols>
  <sheetData>
    <row r="1" spans="1:20" ht="5.25" customHeight="1">
      <c r="B1" s="5"/>
      <c r="M1" s="5"/>
    </row>
    <row r="2" spans="1:20" ht="21">
      <c r="B2" s="357" t="s">
        <v>304</v>
      </c>
      <c r="D2" s="8"/>
      <c r="E2" s="8"/>
      <c r="F2" s="8"/>
      <c r="G2" s="8"/>
      <c r="H2" s="8"/>
      <c r="I2" s="5"/>
      <c r="L2" s="5" t="s">
        <v>299</v>
      </c>
      <c r="M2" s="5"/>
      <c r="N2" s="8"/>
      <c r="O2" s="8"/>
      <c r="P2" s="8"/>
      <c r="Q2" s="8"/>
      <c r="R2" s="8"/>
      <c r="S2" s="8"/>
      <c r="T2" s="5" t="s">
        <v>238</v>
      </c>
    </row>
    <row r="3" spans="1:20" ht="15.75" customHeight="1">
      <c r="B3" s="8"/>
      <c r="D3" s="8"/>
      <c r="E3" s="8"/>
      <c r="F3" s="8"/>
      <c r="G3" s="8"/>
      <c r="H3" s="8"/>
      <c r="I3" s="8"/>
      <c r="L3" s="5" t="s">
        <v>343</v>
      </c>
      <c r="M3" s="8"/>
      <c r="N3" s="8"/>
      <c r="O3" s="8"/>
      <c r="P3" s="8"/>
      <c r="Q3" s="8"/>
      <c r="R3" s="8"/>
      <c r="S3" s="8"/>
      <c r="T3" s="5" t="s">
        <v>239</v>
      </c>
    </row>
    <row r="4" spans="1:20" ht="15.75" customHeight="1">
      <c r="A4" s="9"/>
      <c r="B4" s="254" t="s">
        <v>306</v>
      </c>
      <c r="I4" s="5"/>
      <c r="L4" s="5" t="s">
        <v>180</v>
      </c>
      <c r="M4" s="5"/>
      <c r="P4" s="5"/>
    </row>
    <row r="5" spans="1:20" ht="15.75" customHeight="1">
      <c r="A5" s="9"/>
      <c r="B5" s="10" t="s">
        <v>377</v>
      </c>
      <c r="I5" s="5"/>
      <c r="M5" s="5"/>
      <c r="P5" s="5"/>
    </row>
    <row r="6" spans="1:20" ht="16.5" thickBot="1">
      <c r="A6" s="10"/>
      <c r="B6" s="10" t="s">
        <v>378</v>
      </c>
      <c r="C6" s="171"/>
      <c r="D6" s="10"/>
      <c r="E6" s="10"/>
      <c r="F6" s="10"/>
      <c r="G6" s="10"/>
      <c r="H6" s="10"/>
      <c r="I6" s="8"/>
      <c r="M6" s="10"/>
      <c r="N6" s="10"/>
      <c r="O6" s="10"/>
      <c r="P6" s="10"/>
      <c r="Q6" s="10"/>
      <c r="R6" s="10"/>
      <c r="S6" s="10"/>
    </row>
    <row r="7" spans="1:20" s="12" customFormat="1" ht="30" customHeight="1">
      <c r="A7" s="11"/>
      <c r="B7" s="452" t="s">
        <v>0</v>
      </c>
      <c r="C7" s="470" t="s">
        <v>24</v>
      </c>
      <c r="D7" s="470" t="s">
        <v>237</v>
      </c>
      <c r="E7" s="470" t="s">
        <v>159</v>
      </c>
      <c r="F7" s="470" t="s">
        <v>160</v>
      </c>
      <c r="G7" s="470" t="s">
        <v>307</v>
      </c>
      <c r="H7" s="470" t="s">
        <v>161</v>
      </c>
      <c r="I7" s="474" t="s">
        <v>162</v>
      </c>
      <c r="L7" s="257" t="s">
        <v>182</v>
      </c>
      <c r="M7" s="264"/>
      <c r="N7" s="265"/>
      <c r="O7" s="259" t="s">
        <v>181</v>
      </c>
      <c r="P7" s="265"/>
      <c r="Q7" s="259" t="s">
        <v>181</v>
      </c>
      <c r="R7" s="259" t="s">
        <v>181</v>
      </c>
      <c r="S7" s="266"/>
    </row>
    <row r="8" spans="1:20" s="12" customFormat="1" ht="81" customHeight="1">
      <c r="A8" s="11"/>
      <c r="B8" s="453"/>
      <c r="C8" s="465"/>
      <c r="D8" s="465"/>
      <c r="E8" s="465"/>
      <c r="F8" s="465"/>
      <c r="G8" s="465"/>
      <c r="H8" s="465"/>
      <c r="I8" s="464"/>
      <c r="L8" s="462" t="s">
        <v>135</v>
      </c>
      <c r="M8" s="466" t="s">
        <v>0</v>
      </c>
      <c r="N8" s="465" t="s">
        <v>24</v>
      </c>
      <c r="O8" s="465" t="s">
        <v>171</v>
      </c>
      <c r="P8" s="465" t="s">
        <v>172</v>
      </c>
      <c r="Q8" s="465" t="s">
        <v>174</v>
      </c>
      <c r="R8" s="465" t="s">
        <v>173</v>
      </c>
      <c r="S8" s="464" t="s">
        <v>140</v>
      </c>
    </row>
    <row r="9" spans="1:20" s="12" customFormat="1" ht="19.5" customHeight="1">
      <c r="A9" s="11"/>
      <c r="B9" s="453"/>
      <c r="C9" s="177"/>
      <c r="D9" s="177" t="s">
        <v>27</v>
      </c>
      <c r="E9" s="177" t="s">
        <v>3</v>
      </c>
      <c r="F9" s="177" t="s">
        <v>9</v>
      </c>
      <c r="G9" s="69"/>
      <c r="H9" s="69" t="s">
        <v>3</v>
      </c>
      <c r="I9" s="178" t="s">
        <v>9</v>
      </c>
      <c r="L9" s="462"/>
      <c r="M9" s="466"/>
      <c r="N9" s="465"/>
      <c r="O9" s="465"/>
      <c r="P9" s="465"/>
      <c r="Q9" s="465"/>
      <c r="R9" s="465"/>
      <c r="S9" s="464"/>
    </row>
    <row r="10" spans="1:20" s="12" customFormat="1" ht="20.100000000000001" customHeight="1">
      <c r="A10" s="11"/>
      <c r="B10" s="468"/>
      <c r="C10" s="471" t="s">
        <v>131</v>
      </c>
      <c r="D10" s="472"/>
      <c r="E10" s="472"/>
      <c r="F10" s="472"/>
      <c r="G10" s="472"/>
      <c r="H10" s="472"/>
      <c r="I10" s="473"/>
      <c r="L10" s="462"/>
      <c r="M10" s="466"/>
      <c r="N10" s="465"/>
      <c r="O10" s="465"/>
      <c r="P10" s="465"/>
      <c r="Q10" s="465"/>
      <c r="R10" s="465"/>
      <c r="S10" s="464"/>
    </row>
    <row r="11" spans="1:20" s="55" customFormat="1" ht="30" customHeight="1" thickBot="1">
      <c r="A11" s="53"/>
      <c r="B11" s="469"/>
      <c r="C11" s="172"/>
      <c r="D11" s="64"/>
      <c r="E11" s="135"/>
      <c r="F11" s="207">
        <f>SUM(F12:F131)</f>
        <v>0</v>
      </c>
      <c r="G11" s="135"/>
      <c r="H11" s="135"/>
      <c r="I11" s="208">
        <f>SUM(I12:I131)</f>
        <v>0</v>
      </c>
      <c r="J11" s="54"/>
      <c r="K11" s="54"/>
      <c r="L11" s="463"/>
      <c r="M11" s="467"/>
      <c r="N11" s="239"/>
      <c r="O11" s="238" t="s">
        <v>243</v>
      </c>
      <c r="P11" s="239"/>
      <c r="Q11" s="238" t="s">
        <v>13</v>
      </c>
      <c r="R11" s="239"/>
      <c r="S11" s="272"/>
    </row>
    <row r="12" spans="1:20" s="6" customFormat="1" ht="32.1" customHeight="1" thickTop="1">
      <c r="A12" s="13"/>
      <c r="B12" s="303" t="str">
        <f>M12</f>
        <v>水稲
山形中央_一筆</v>
      </c>
      <c r="C12" s="304" t="str">
        <f>N12</f>
        <v>農作物共済</v>
      </c>
      <c r="D12" s="305"/>
      <c r="E12" s="306">
        <f t="shared" ref="E12:E14" si="0">O12*D12/10</f>
        <v>0</v>
      </c>
      <c r="F12" s="307">
        <f t="shared" ref="F12:F14" si="1">E12*P12*Q12*R12*(1-S12)</f>
        <v>0</v>
      </c>
      <c r="G12" s="295">
        <v>0</v>
      </c>
      <c r="H12" s="308">
        <f>E12*(1-G12)</f>
        <v>0</v>
      </c>
      <c r="I12" s="309">
        <f t="shared" ref="I12:I14" si="2">IF((E12*P12-H12)*Q12&lt;0,0,(E12*P12-H12)*Q12)</f>
        <v>0</v>
      </c>
      <c r="L12" s="155" t="s">
        <v>136</v>
      </c>
      <c r="M12" s="360" t="s">
        <v>388</v>
      </c>
      <c r="N12" s="163" t="s">
        <v>134</v>
      </c>
      <c r="O12" s="164">
        <v>588</v>
      </c>
      <c r="P12" s="165">
        <v>0.7</v>
      </c>
      <c r="Q12" s="117">
        <v>178</v>
      </c>
      <c r="R12" s="242">
        <v>7.1500000000000001E-3</v>
      </c>
      <c r="S12" s="188">
        <v>0.5</v>
      </c>
    </row>
    <row r="13" spans="1:20" s="6" customFormat="1" ht="32.1" customHeight="1">
      <c r="A13" s="13"/>
      <c r="B13" s="310" t="str">
        <f t="shared" ref="B13:B14" si="3">M13</f>
        <v>水稲
山形中央_一筆</v>
      </c>
      <c r="C13" s="311" t="str">
        <f t="shared" ref="C13:C14" si="4">N13</f>
        <v>農作物共済</v>
      </c>
      <c r="D13" s="312"/>
      <c r="E13" s="313">
        <f t="shared" si="0"/>
        <v>0</v>
      </c>
      <c r="F13" s="314">
        <f t="shared" si="1"/>
        <v>0</v>
      </c>
      <c r="G13" s="302">
        <v>0</v>
      </c>
      <c r="H13" s="315">
        <f t="shared" ref="H13:H14" si="5">E13*(1-G13)</f>
        <v>0</v>
      </c>
      <c r="I13" s="316">
        <f t="shared" si="2"/>
        <v>0</v>
      </c>
      <c r="L13" s="157" t="s">
        <v>136</v>
      </c>
      <c r="M13" s="361" t="s">
        <v>389</v>
      </c>
      <c r="N13" s="167" t="s">
        <v>134</v>
      </c>
      <c r="O13" s="114">
        <v>588</v>
      </c>
      <c r="P13" s="112">
        <v>0.6</v>
      </c>
      <c r="Q13" s="118">
        <v>178</v>
      </c>
      <c r="R13" s="243">
        <v>4.4799999999999996E-3</v>
      </c>
      <c r="S13" s="191">
        <v>0.5</v>
      </c>
    </row>
    <row r="14" spans="1:20" s="6" customFormat="1" ht="32.1" customHeight="1">
      <c r="A14" s="13"/>
      <c r="B14" s="310" t="str">
        <f t="shared" si="3"/>
        <v>水稲
山形中央_一筆</v>
      </c>
      <c r="C14" s="311" t="str">
        <f t="shared" si="4"/>
        <v>農作物共済</v>
      </c>
      <c r="D14" s="312"/>
      <c r="E14" s="313">
        <f t="shared" si="0"/>
        <v>0</v>
      </c>
      <c r="F14" s="314">
        <f t="shared" si="1"/>
        <v>0</v>
      </c>
      <c r="G14" s="302">
        <v>0</v>
      </c>
      <c r="H14" s="315">
        <f t="shared" si="5"/>
        <v>0</v>
      </c>
      <c r="I14" s="316">
        <f t="shared" si="2"/>
        <v>0</v>
      </c>
      <c r="L14" s="157" t="s">
        <v>395</v>
      </c>
      <c r="M14" s="361" t="s">
        <v>389</v>
      </c>
      <c r="N14" s="167" t="s">
        <v>391</v>
      </c>
      <c r="O14" s="114">
        <v>588</v>
      </c>
      <c r="P14" s="112">
        <v>0.5</v>
      </c>
      <c r="Q14" s="118">
        <v>178</v>
      </c>
      <c r="R14" s="243">
        <v>2.81E-3</v>
      </c>
      <c r="S14" s="191">
        <v>0.5</v>
      </c>
    </row>
    <row r="15" spans="1:20" s="6" customFormat="1" ht="32.1" customHeight="1">
      <c r="A15" s="13"/>
      <c r="B15" s="310" t="str">
        <f t="shared" ref="B15:B78" si="6">M15</f>
        <v>水稲
山形中央_半相</v>
      </c>
      <c r="C15" s="311" t="str">
        <f t="shared" ref="C15:C78" si="7">N15</f>
        <v>農作物共済</v>
      </c>
      <c r="D15" s="312"/>
      <c r="E15" s="313">
        <f t="shared" ref="E15:E78" si="8">O15*D15/10</f>
        <v>0</v>
      </c>
      <c r="F15" s="314">
        <f t="shared" ref="F15:F78" si="9">E15*P15*Q15*R15*(1-S15)</f>
        <v>0</v>
      </c>
      <c r="G15" s="302">
        <v>0</v>
      </c>
      <c r="H15" s="315">
        <f t="shared" ref="H15:H78" si="10">E15*(1-G15)</f>
        <v>0</v>
      </c>
      <c r="I15" s="316">
        <f t="shared" ref="I15:I78" si="11">IF((E15*P15-H15)*Q15&lt;0,0,(E15*P15-H15)*Q15)</f>
        <v>0</v>
      </c>
      <c r="L15" s="157" t="s">
        <v>396</v>
      </c>
      <c r="M15" s="361" t="s">
        <v>390</v>
      </c>
      <c r="N15" s="167" t="s">
        <v>394</v>
      </c>
      <c r="O15" s="114">
        <v>588</v>
      </c>
      <c r="P15" s="112">
        <v>0.8</v>
      </c>
      <c r="Q15" s="118">
        <v>178</v>
      </c>
      <c r="R15" s="243">
        <v>9.6100000000000005E-3</v>
      </c>
      <c r="S15" s="191">
        <v>0.5</v>
      </c>
    </row>
    <row r="16" spans="1:20" s="6" customFormat="1" ht="32.1" customHeight="1">
      <c r="A16" s="13"/>
      <c r="B16" s="310" t="str">
        <f t="shared" si="6"/>
        <v>水稲
山形中央_半相</v>
      </c>
      <c r="C16" s="311" t="str">
        <f t="shared" si="7"/>
        <v>農作物共済</v>
      </c>
      <c r="D16" s="312"/>
      <c r="E16" s="313">
        <f t="shared" si="8"/>
        <v>0</v>
      </c>
      <c r="F16" s="314">
        <f t="shared" si="9"/>
        <v>0</v>
      </c>
      <c r="G16" s="302">
        <v>0</v>
      </c>
      <c r="H16" s="315">
        <f t="shared" si="10"/>
        <v>0</v>
      </c>
      <c r="I16" s="316">
        <f t="shared" si="11"/>
        <v>0</v>
      </c>
      <c r="L16" s="157" t="s">
        <v>396</v>
      </c>
      <c r="M16" s="361" t="s">
        <v>393</v>
      </c>
      <c r="N16" s="167" t="s">
        <v>397</v>
      </c>
      <c r="O16" s="114">
        <v>588</v>
      </c>
      <c r="P16" s="112">
        <v>0.7</v>
      </c>
      <c r="Q16" s="118">
        <v>178</v>
      </c>
      <c r="R16" s="243">
        <v>4.3499999999999997E-3</v>
      </c>
      <c r="S16" s="191">
        <v>0.5</v>
      </c>
    </row>
    <row r="17" spans="1:19" s="6" customFormat="1" ht="32.1" customHeight="1">
      <c r="A17" s="13"/>
      <c r="B17" s="310" t="str">
        <f t="shared" si="6"/>
        <v>水稲
山形中央_半相</v>
      </c>
      <c r="C17" s="311" t="str">
        <f t="shared" si="7"/>
        <v>農作物共済</v>
      </c>
      <c r="D17" s="312"/>
      <c r="E17" s="313">
        <f t="shared" si="8"/>
        <v>0</v>
      </c>
      <c r="F17" s="314">
        <f t="shared" si="9"/>
        <v>0</v>
      </c>
      <c r="G17" s="302">
        <v>0</v>
      </c>
      <c r="H17" s="315">
        <f t="shared" si="10"/>
        <v>0</v>
      </c>
      <c r="I17" s="316">
        <f t="shared" si="11"/>
        <v>0</v>
      </c>
      <c r="L17" s="157" t="s">
        <v>395</v>
      </c>
      <c r="M17" s="361" t="s">
        <v>393</v>
      </c>
      <c r="N17" s="167" t="s">
        <v>394</v>
      </c>
      <c r="O17" s="114">
        <v>588</v>
      </c>
      <c r="P17" s="112">
        <v>0.6</v>
      </c>
      <c r="Q17" s="118">
        <v>178</v>
      </c>
      <c r="R17" s="243">
        <v>2.2200000000000002E-3</v>
      </c>
      <c r="S17" s="191">
        <v>0.5</v>
      </c>
    </row>
    <row r="18" spans="1:19" s="6" customFormat="1" ht="32.1" customHeight="1">
      <c r="A18" s="13"/>
      <c r="B18" s="310" t="str">
        <f t="shared" si="6"/>
        <v>水稲
山形中央_全相殺</v>
      </c>
      <c r="C18" s="311" t="str">
        <f t="shared" si="7"/>
        <v>農作物共済</v>
      </c>
      <c r="D18" s="312"/>
      <c r="E18" s="313">
        <f t="shared" si="8"/>
        <v>0</v>
      </c>
      <c r="F18" s="314">
        <f t="shared" si="9"/>
        <v>0</v>
      </c>
      <c r="G18" s="302">
        <v>0</v>
      </c>
      <c r="H18" s="315">
        <f t="shared" si="10"/>
        <v>0</v>
      </c>
      <c r="I18" s="316">
        <f t="shared" si="11"/>
        <v>0</v>
      </c>
      <c r="L18" s="157" t="s">
        <v>395</v>
      </c>
      <c r="M18" s="361" t="s">
        <v>398</v>
      </c>
      <c r="N18" s="167" t="s">
        <v>397</v>
      </c>
      <c r="O18" s="114">
        <v>588</v>
      </c>
      <c r="P18" s="112">
        <v>0.9</v>
      </c>
      <c r="Q18" s="118">
        <v>178</v>
      </c>
      <c r="R18" s="243">
        <v>1.4760000000000001E-2</v>
      </c>
      <c r="S18" s="191">
        <v>0.5</v>
      </c>
    </row>
    <row r="19" spans="1:19" s="6" customFormat="1" ht="32.1" customHeight="1">
      <c r="A19" s="13"/>
      <c r="B19" s="310" t="str">
        <f t="shared" si="6"/>
        <v>水稲
山形中央_全相殺</v>
      </c>
      <c r="C19" s="311" t="str">
        <f t="shared" si="7"/>
        <v>農作物共済</v>
      </c>
      <c r="D19" s="312"/>
      <c r="E19" s="313">
        <f t="shared" si="8"/>
        <v>0</v>
      </c>
      <c r="F19" s="314">
        <f t="shared" si="9"/>
        <v>0</v>
      </c>
      <c r="G19" s="302">
        <v>0</v>
      </c>
      <c r="H19" s="315">
        <f t="shared" si="10"/>
        <v>0</v>
      </c>
      <c r="I19" s="316">
        <f t="shared" si="11"/>
        <v>0</v>
      </c>
      <c r="L19" s="157" t="s">
        <v>396</v>
      </c>
      <c r="M19" s="361" t="s">
        <v>399</v>
      </c>
      <c r="N19" s="167" t="s">
        <v>392</v>
      </c>
      <c r="O19" s="114">
        <v>588</v>
      </c>
      <c r="P19" s="112">
        <v>0.8</v>
      </c>
      <c r="Q19" s="118">
        <v>178</v>
      </c>
      <c r="R19" s="243">
        <v>6.2399999999999999E-3</v>
      </c>
      <c r="S19" s="191">
        <v>0.5</v>
      </c>
    </row>
    <row r="20" spans="1:19" s="6" customFormat="1" ht="32.1" customHeight="1">
      <c r="A20" s="13"/>
      <c r="B20" s="310" t="str">
        <f t="shared" si="6"/>
        <v>水稲
山形中央_全相殺</v>
      </c>
      <c r="C20" s="311" t="str">
        <f t="shared" si="7"/>
        <v>農作物共済</v>
      </c>
      <c r="D20" s="312"/>
      <c r="E20" s="313">
        <f t="shared" si="8"/>
        <v>0</v>
      </c>
      <c r="F20" s="314">
        <f t="shared" si="9"/>
        <v>0</v>
      </c>
      <c r="G20" s="302">
        <v>0</v>
      </c>
      <c r="H20" s="315">
        <f t="shared" si="10"/>
        <v>0</v>
      </c>
      <c r="I20" s="316">
        <f t="shared" si="11"/>
        <v>0</v>
      </c>
      <c r="L20" s="157" t="s">
        <v>395</v>
      </c>
      <c r="M20" s="361" t="s">
        <v>399</v>
      </c>
      <c r="N20" s="167" t="s">
        <v>401</v>
      </c>
      <c r="O20" s="114">
        <v>588</v>
      </c>
      <c r="P20" s="112">
        <v>0.7</v>
      </c>
      <c r="Q20" s="118">
        <v>178</v>
      </c>
      <c r="R20" s="243">
        <v>2.4499999999999999E-3</v>
      </c>
      <c r="S20" s="191">
        <v>0.5</v>
      </c>
    </row>
    <row r="21" spans="1:19" s="6" customFormat="1" ht="32.1" customHeight="1">
      <c r="A21" s="13"/>
      <c r="B21" s="310" t="str">
        <f t="shared" si="6"/>
        <v>水稲
山形中央_品質</v>
      </c>
      <c r="C21" s="311" t="str">
        <f t="shared" si="7"/>
        <v>農作物共済</v>
      </c>
      <c r="D21" s="312"/>
      <c r="E21" s="313">
        <f t="shared" si="8"/>
        <v>0</v>
      </c>
      <c r="F21" s="314">
        <f t="shared" si="9"/>
        <v>0</v>
      </c>
      <c r="G21" s="302">
        <v>0</v>
      </c>
      <c r="H21" s="315">
        <f t="shared" si="10"/>
        <v>0</v>
      </c>
      <c r="I21" s="316">
        <f t="shared" si="11"/>
        <v>0</v>
      </c>
      <c r="L21" s="157" t="s">
        <v>396</v>
      </c>
      <c r="M21" s="361" t="s">
        <v>400</v>
      </c>
      <c r="N21" s="167" t="s">
        <v>397</v>
      </c>
      <c r="O21" s="114">
        <v>588</v>
      </c>
      <c r="P21" s="112">
        <v>0.9</v>
      </c>
      <c r="Q21" s="118">
        <v>178</v>
      </c>
      <c r="R21" s="243">
        <v>1.549E-2</v>
      </c>
      <c r="S21" s="191">
        <v>0.5</v>
      </c>
    </row>
    <row r="22" spans="1:19" s="6" customFormat="1" ht="32.1" customHeight="1">
      <c r="A22" s="13"/>
      <c r="B22" s="310" t="str">
        <f t="shared" si="6"/>
        <v>水稲
山形中央_品質</v>
      </c>
      <c r="C22" s="311" t="str">
        <f t="shared" si="7"/>
        <v>農作物共済</v>
      </c>
      <c r="D22" s="312"/>
      <c r="E22" s="313">
        <f t="shared" si="8"/>
        <v>0</v>
      </c>
      <c r="F22" s="314">
        <f t="shared" si="9"/>
        <v>0</v>
      </c>
      <c r="G22" s="302">
        <v>0</v>
      </c>
      <c r="H22" s="315">
        <f t="shared" si="10"/>
        <v>0</v>
      </c>
      <c r="I22" s="316">
        <f t="shared" si="11"/>
        <v>0</v>
      </c>
      <c r="L22" s="157" t="s">
        <v>395</v>
      </c>
      <c r="M22" s="361" t="s">
        <v>402</v>
      </c>
      <c r="N22" s="167" t="s">
        <v>401</v>
      </c>
      <c r="O22" s="114">
        <v>588</v>
      </c>
      <c r="P22" s="112">
        <v>0.8</v>
      </c>
      <c r="Q22" s="118">
        <v>178</v>
      </c>
      <c r="R22" s="243">
        <v>6.5900000000000004E-3</v>
      </c>
      <c r="S22" s="191">
        <v>0.5</v>
      </c>
    </row>
    <row r="23" spans="1:19" s="6" customFormat="1" ht="32.1" customHeight="1">
      <c r="A23" s="13"/>
      <c r="B23" s="310" t="str">
        <f t="shared" si="6"/>
        <v>水稲
山形中央_品質</v>
      </c>
      <c r="C23" s="311" t="str">
        <f t="shared" si="7"/>
        <v>農作物共済</v>
      </c>
      <c r="D23" s="312"/>
      <c r="E23" s="313">
        <f t="shared" si="8"/>
        <v>0</v>
      </c>
      <c r="F23" s="314">
        <f t="shared" si="9"/>
        <v>0</v>
      </c>
      <c r="G23" s="302">
        <v>0</v>
      </c>
      <c r="H23" s="315">
        <f t="shared" si="10"/>
        <v>0</v>
      </c>
      <c r="I23" s="316">
        <f t="shared" si="11"/>
        <v>0</v>
      </c>
      <c r="L23" s="157" t="s">
        <v>395</v>
      </c>
      <c r="M23" s="361" t="s">
        <v>402</v>
      </c>
      <c r="N23" s="167" t="s">
        <v>401</v>
      </c>
      <c r="O23" s="114">
        <v>588</v>
      </c>
      <c r="P23" s="112">
        <v>0.7</v>
      </c>
      <c r="Q23" s="118">
        <v>178</v>
      </c>
      <c r="R23" s="243">
        <v>2.6099999999999999E-3</v>
      </c>
      <c r="S23" s="191">
        <v>0.5</v>
      </c>
    </row>
    <row r="24" spans="1:19" s="6" customFormat="1" ht="32.1" customHeight="1">
      <c r="A24" s="13"/>
      <c r="B24" s="310" t="str">
        <f t="shared" si="6"/>
        <v>水稲
置賜_一筆</v>
      </c>
      <c r="C24" s="311" t="str">
        <f t="shared" si="7"/>
        <v>農作物共済</v>
      </c>
      <c r="D24" s="312"/>
      <c r="E24" s="313">
        <f t="shared" si="8"/>
        <v>0</v>
      </c>
      <c r="F24" s="314">
        <f t="shared" si="9"/>
        <v>0</v>
      </c>
      <c r="G24" s="302">
        <v>0</v>
      </c>
      <c r="H24" s="315">
        <f t="shared" si="10"/>
        <v>0</v>
      </c>
      <c r="I24" s="316">
        <f t="shared" si="11"/>
        <v>0</v>
      </c>
      <c r="L24" s="157" t="s">
        <v>396</v>
      </c>
      <c r="M24" s="361" t="s">
        <v>403</v>
      </c>
      <c r="N24" s="167" t="s">
        <v>404</v>
      </c>
      <c r="O24" s="114">
        <v>590</v>
      </c>
      <c r="P24" s="112">
        <v>0.7</v>
      </c>
      <c r="Q24" s="118">
        <v>178</v>
      </c>
      <c r="R24" s="243">
        <v>3.9699999999999996E-3</v>
      </c>
      <c r="S24" s="191">
        <v>0.5</v>
      </c>
    </row>
    <row r="25" spans="1:19" s="6" customFormat="1" ht="32.1" customHeight="1">
      <c r="A25" s="13"/>
      <c r="B25" s="310" t="str">
        <f t="shared" si="6"/>
        <v>水稲
置賜_一筆</v>
      </c>
      <c r="C25" s="311" t="str">
        <f t="shared" si="7"/>
        <v>農作物共済</v>
      </c>
      <c r="D25" s="312"/>
      <c r="E25" s="313">
        <f t="shared" si="8"/>
        <v>0</v>
      </c>
      <c r="F25" s="314">
        <f t="shared" si="9"/>
        <v>0</v>
      </c>
      <c r="G25" s="302">
        <v>0</v>
      </c>
      <c r="H25" s="315">
        <f t="shared" si="10"/>
        <v>0</v>
      </c>
      <c r="I25" s="316">
        <f t="shared" si="11"/>
        <v>0</v>
      </c>
      <c r="L25" s="157" t="s">
        <v>395</v>
      </c>
      <c r="M25" s="361" t="s">
        <v>405</v>
      </c>
      <c r="N25" s="167" t="s">
        <v>404</v>
      </c>
      <c r="O25" s="114">
        <v>590</v>
      </c>
      <c r="P25" s="112">
        <v>0.6</v>
      </c>
      <c r="Q25" s="118">
        <v>178</v>
      </c>
      <c r="R25" s="243">
        <v>2.2100000000000002E-3</v>
      </c>
      <c r="S25" s="191">
        <v>0.5</v>
      </c>
    </row>
    <row r="26" spans="1:19" s="6" customFormat="1" ht="32.1" customHeight="1">
      <c r="A26" s="13"/>
      <c r="B26" s="310" t="str">
        <f t="shared" si="6"/>
        <v>水稲
置賜_一筆</v>
      </c>
      <c r="C26" s="311" t="str">
        <f t="shared" si="7"/>
        <v>農作物共済</v>
      </c>
      <c r="D26" s="312"/>
      <c r="E26" s="313">
        <f t="shared" si="8"/>
        <v>0</v>
      </c>
      <c r="F26" s="314">
        <f t="shared" si="9"/>
        <v>0</v>
      </c>
      <c r="G26" s="302">
        <v>0</v>
      </c>
      <c r="H26" s="315">
        <f t="shared" si="10"/>
        <v>0</v>
      </c>
      <c r="I26" s="316">
        <f t="shared" si="11"/>
        <v>0</v>
      </c>
      <c r="L26" s="157" t="s">
        <v>395</v>
      </c>
      <c r="M26" s="361" t="s">
        <v>405</v>
      </c>
      <c r="N26" s="167" t="s">
        <v>404</v>
      </c>
      <c r="O26" s="114">
        <v>590</v>
      </c>
      <c r="P26" s="112">
        <v>0.5</v>
      </c>
      <c r="Q26" s="118">
        <v>178</v>
      </c>
      <c r="R26" s="243">
        <v>1.2800000000000001E-3</v>
      </c>
      <c r="S26" s="191">
        <v>0.5</v>
      </c>
    </row>
    <row r="27" spans="1:19" s="6" customFormat="1" ht="32.1" customHeight="1">
      <c r="A27" s="13"/>
      <c r="B27" s="310" t="str">
        <f t="shared" si="6"/>
        <v>水稲
置賜_半相殺</v>
      </c>
      <c r="C27" s="311" t="str">
        <f t="shared" si="7"/>
        <v>農作物共済</v>
      </c>
      <c r="D27" s="312"/>
      <c r="E27" s="313">
        <f t="shared" si="8"/>
        <v>0</v>
      </c>
      <c r="F27" s="314">
        <f t="shared" si="9"/>
        <v>0</v>
      </c>
      <c r="G27" s="302">
        <v>0</v>
      </c>
      <c r="H27" s="315">
        <f t="shared" si="10"/>
        <v>0</v>
      </c>
      <c r="I27" s="316">
        <f t="shared" si="11"/>
        <v>0</v>
      </c>
      <c r="L27" s="157" t="s">
        <v>395</v>
      </c>
      <c r="M27" s="361" t="s">
        <v>406</v>
      </c>
      <c r="N27" s="167" t="s">
        <v>404</v>
      </c>
      <c r="O27" s="114">
        <v>590</v>
      </c>
      <c r="P27" s="112">
        <v>0.8</v>
      </c>
      <c r="Q27" s="118">
        <v>178</v>
      </c>
      <c r="R27" s="243">
        <v>5.13E-3</v>
      </c>
      <c r="S27" s="191">
        <v>0.5</v>
      </c>
    </row>
    <row r="28" spans="1:19" s="6" customFormat="1" ht="32.1" customHeight="1">
      <c r="A28" s="13"/>
      <c r="B28" s="310" t="str">
        <f t="shared" si="6"/>
        <v>水稲
置賜_半相殺</v>
      </c>
      <c r="C28" s="311" t="str">
        <f t="shared" si="7"/>
        <v>農作物共済</v>
      </c>
      <c r="D28" s="312"/>
      <c r="E28" s="313">
        <f t="shared" si="8"/>
        <v>0</v>
      </c>
      <c r="F28" s="314">
        <f t="shared" si="9"/>
        <v>0</v>
      </c>
      <c r="G28" s="302">
        <v>0</v>
      </c>
      <c r="H28" s="315">
        <f t="shared" si="10"/>
        <v>0</v>
      </c>
      <c r="I28" s="316">
        <f t="shared" si="11"/>
        <v>0</v>
      </c>
      <c r="L28" s="157" t="s">
        <v>395</v>
      </c>
      <c r="M28" s="361" t="s">
        <v>407</v>
      </c>
      <c r="N28" s="167" t="s">
        <v>408</v>
      </c>
      <c r="O28" s="114">
        <v>590</v>
      </c>
      <c r="P28" s="112">
        <v>0.7</v>
      </c>
      <c r="Q28" s="118">
        <v>178</v>
      </c>
      <c r="R28" s="243">
        <v>1.8500000000000001E-3</v>
      </c>
      <c r="S28" s="191">
        <v>0.5</v>
      </c>
    </row>
    <row r="29" spans="1:19" s="6" customFormat="1" ht="32.1" customHeight="1">
      <c r="A29" s="13"/>
      <c r="B29" s="310" t="str">
        <f t="shared" si="6"/>
        <v>水稲
置賜_半相殺</v>
      </c>
      <c r="C29" s="311" t="str">
        <f t="shared" si="7"/>
        <v>農作物共済</v>
      </c>
      <c r="D29" s="312"/>
      <c r="E29" s="313">
        <f t="shared" si="8"/>
        <v>0</v>
      </c>
      <c r="F29" s="314">
        <f t="shared" si="9"/>
        <v>0</v>
      </c>
      <c r="G29" s="302">
        <v>0</v>
      </c>
      <c r="H29" s="315">
        <f t="shared" si="10"/>
        <v>0</v>
      </c>
      <c r="I29" s="316">
        <f t="shared" si="11"/>
        <v>0</v>
      </c>
      <c r="L29" s="157" t="s">
        <v>395</v>
      </c>
      <c r="M29" s="361" t="s">
        <v>407</v>
      </c>
      <c r="N29" s="167" t="s">
        <v>408</v>
      </c>
      <c r="O29" s="114">
        <v>590</v>
      </c>
      <c r="P29" s="112">
        <v>0.6</v>
      </c>
      <c r="Q29" s="118">
        <v>178</v>
      </c>
      <c r="R29" s="243">
        <v>8.5999999999999998E-4</v>
      </c>
      <c r="S29" s="191">
        <v>0.5</v>
      </c>
    </row>
    <row r="30" spans="1:19" s="6" customFormat="1" ht="32.1" customHeight="1">
      <c r="A30" s="13"/>
      <c r="B30" s="310" t="str">
        <f t="shared" si="6"/>
        <v>水稲
置賜_全相殺</v>
      </c>
      <c r="C30" s="311" t="str">
        <f t="shared" si="7"/>
        <v>農作物共済</v>
      </c>
      <c r="D30" s="312"/>
      <c r="E30" s="313">
        <f t="shared" si="8"/>
        <v>0</v>
      </c>
      <c r="F30" s="314">
        <f t="shared" si="9"/>
        <v>0</v>
      </c>
      <c r="G30" s="302">
        <v>0</v>
      </c>
      <c r="H30" s="315">
        <f t="shared" si="10"/>
        <v>0</v>
      </c>
      <c r="I30" s="316">
        <f t="shared" si="11"/>
        <v>0</v>
      </c>
      <c r="L30" s="157" t="s">
        <v>395</v>
      </c>
      <c r="M30" s="361" t="s">
        <v>409</v>
      </c>
      <c r="N30" s="167" t="s">
        <v>408</v>
      </c>
      <c r="O30" s="114">
        <v>590</v>
      </c>
      <c r="P30" s="112">
        <v>0.9</v>
      </c>
      <c r="Q30" s="118">
        <v>178</v>
      </c>
      <c r="R30" s="243">
        <v>1.01E-2</v>
      </c>
      <c r="S30" s="191">
        <v>0.5</v>
      </c>
    </row>
    <row r="31" spans="1:19" s="6" customFormat="1" ht="32.1" customHeight="1">
      <c r="A31" s="13"/>
      <c r="B31" s="310" t="str">
        <f t="shared" si="6"/>
        <v>水稲
置賜_全相殺</v>
      </c>
      <c r="C31" s="311" t="str">
        <f t="shared" si="7"/>
        <v>農作物共済</v>
      </c>
      <c r="D31" s="312"/>
      <c r="E31" s="313">
        <f t="shared" si="8"/>
        <v>0</v>
      </c>
      <c r="F31" s="314">
        <f t="shared" si="9"/>
        <v>0</v>
      </c>
      <c r="G31" s="302">
        <v>0</v>
      </c>
      <c r="H31" s="315">
        <f t="shared" si="10"/>
        <v>0</v>
      </c>
      <c r="I31" s="316">
        <f t="shared" si="11"/>
        <v>0</v>
      </c>
      <c r="L31" s="157" t="s">
        <v>395</v>
      </c>
      <c r="M31" s="361" t="s">
        <v>410</v>
      </c>
      <c r="N31" s="167" t="s">
        <v>394</v>
      </c>
      <c r="O31" s="114">
        <v>590</v>
      </c>
      <c r="P31" s="112">
        <v>0.8</v>
      </c>
      <c r="Q31" s="118">
        <v>178</v>
      </c>
      <c r="R31" s="243">
        <v>3.48E-3</v>
      </c>
      <c r="S31" s="191">
        <v>0.5</v>
      </c>
    </row>
    <row r="32" spans="1:19" s="6" customFormat="1" ht="32.1" customHeight="1">
      <c r="A32" s="13"/>
      <c r="B32" s="310" t="str">
        <f t="shared" si="6"/>
        <v>水稲
置賜_全相殺</v>
      </c>
      <c r="C32" s="311" t="str">
        <f t="shared" si="7"/>
        <v>農作物共済</v>
      </c>
      <c r="D32" s="312"/>
      <c r="E32" s="313">
        <f t="shared" si="8"/>
        <v>0</v>
      </c>
      <c r="F32" s="314">
        <f t="shared" si="9"/>
        <v>0</v>
      </c>
      <c r="G32" s="302">
        <v>0</v>
      </c>
      <c r="H32" s="315">
        <f t="shared" si="10"/>
        <v>0</v>
      </c>
      <c r="I32" s="316">
        <f t="shared" si="11"/>
        <v>0</v>
      </c>
      <c r="L32" s="157" t="s">
        <v>395</v>
      </c>
      <c r="M32" s="361" t="s">
        <v>411</v>
      </c>
      <c r="N32" s="167" t="s">
        <v>392</v>
      </c>
      <c r="O32" s="114">
        <v>590</v>
      </c>
      <c r="P32" s="112">
        <v>0.7</v>
      </c>
      <c r="Q32" s="118">
        <v>178</v>
      </c>
      <c r="R32" s="243">
        <v>1.07E-3</v>
      </c>
      <c r="S32" s="191">
        <v>0.5</v>
      </c>
    </row>
    <row r="33" spans="1:19" s="6" customFormat="1" ht="32.1" customHeight="1">
      <c r="A33" s="13"/>
      <c r="B33" s="310" t="str">
        <f t="shared" si="6"/>
        <v>水稲
置賜_品質</v>
      </c>
      <c r="C33" s="311" t="str">
        <f t="shared" si="7"/>
        <v>農作物共済</v>
      </c>
      <c r="D33" s="312"/>
      <c r="E33" s="313">
        <f t="shared" si="8"/>
        <v>0</v>
      </c>
      <c r="F33" s="314">
        <f t="shared" si="9"/>
        <v>0</v>
      </c>
      <c r="G33" s="302">
        <v>0</v>
      </c>
      <c r="H33" s="315">
        <f t="shared" si="10"/>
        <v>0</v>
      </c>
      <c r="I33" s="316">
        <f t="shared" si="11"/>
        <v>0</v>
      </c>
      <c r="L33" s="157" t="s">
        <v>136</v>
      </c>
      <c r="M33" s="361" t="s">
        <v>412</v>
      </c>
      <c r="N33" s="167" t="s">
        <v>134</v>
      </c>
      <c r="O33" s="114">
        <v>590</v>
      </c>
      <c r="P33" s="112">
        <v>0.9</v>
      </c>
      <c r="Q33" s="118">
        <v>178</v>
      </c>
      <c r="R33" s="243">
        <v>1.0659999999999999E-2</v>
      </c>
      <c r="S33" s="191">
        <v>0.5</v>
      </c>
    </row>
    <row r="34" spans="1:19" s="6" customFormat="1" ht="32.1" customHeight="1">
      <c r="A34" s="13"/>
      <c r="B34" s="310" t="str">
        <f t="shared" si="6"/>
        <v>水稲
置賜_品質</v>
      </c>
      <c r="C34" s="311" t="str">
        <f t="shared" si="7"/>
        <v>農作物共済</v>
      </c>
      <c r="D34" s="312"/>
      <c r="E34" s="313">
        <f t="shared" si="8"/>
        <v>0</v>
      </c>
      <c r="F34" s="314">
        <f t="shared" si="9"/>
        <v>0</v>
      </c>
      <c r="G34" s="302">
        <v>0</v>
      </c>
      <c r="H34" s="315">
        <f t="shared" si="10"/>
        <v>0</v>
      </c>
      <c r="I34" s="316">
        <f t="shared" si="11"/>
        <v>0</v>
      </c>
      <c r="L34" s="157" t="s">
        <v>136</v>
      </c>
      <c r="M34" s="361" t="s">
        <v>413</v>
      </c>
      <c r="N34" s="167" t="s">
        <v>134</v>
      </c>
      <c r="O34" s="114">
        <v>590</v>
      </c>
      <c r="P34" s="112">
        <v>0.8</v>
      </c>
      <c r="Q34" s="118">
        <v>178</v>
      </c>
      <c r="R34" s="243">
        <v>3.6900000000000001E-3</v>
      </c>
      <c r="S34" s="191">
        <v>0.5</v>
      </c>
    </row>
    <row r="35" spans="1:19" s="6" customFormat="1" ht="32.1" customHeight="1">
      <c r="A35" s="13"/>
      <c r="B35" s="310" t="str">
        <f t="shared" si="6"/>
        <v>水稲
置賜_品質</v>
      </c>
      <c r="C35" s="311" t="str">
        <f t="shared" si="7"/>
        <v>農作物共済</v>
      </c>
      <c r="D35" s="312"/>
      <c r="E35" s="313">
        <f t="shared" si="8"/>
        <v>0</v>
      </c>
      <c r="F35" s="314">
        <f t="shared" si="9"/>
        <v>0</v>
      </c>
      <c r="G35" s="302">
        <v>0</v>
      </c>
      <c r="H35" s="315">
        <f t="shared" si="10"/>
        <v>0</v>
      </c>
      <c r="I35" s="316">
        <f t="shared" si="11"/>
        <v>0</v>
      </c>
      <c r="L35" s="157" t="s">
        <v>136</v>
      </c>
      <c r="M35" s="361" t="s">
        <v>413</v>
      </c>
      <c r="N35" s="167" t="s">
        <v>134</v>
      </c>
      <c r="O35" s="114">
        <v>590</v>
      </c>
      <c r="P35" s="112">
        <v>0.7</v>
      </c>
      <c r="Q35" s="118">
        <v>178</v>
      </c>
      <c r="R35" s="243">
        <v>1.14E-3</v>
      </c>
      <c r="S35" s="191">
        <v>0.5</v>
      </c>
    </row>
    <row r="36" spans="1:19" s="6" customFormat="1" ht="32.1" customHeight="1">
      <c r="A36" s="13"/>
      <c r="B36" s="310" t="str">
        <f t="shared" si="6"/>
        <v>水稲
庄内_一筆</v>
      </c>
      <c r="C36" s="311" t="str">
        <f t="shared" si="7"/>
        <v>農作物共済</v>
      </c>
      <c r="D36" s="312"/>
      <c r="E36" s="313">
        <f t="shared" si="8"/>
        <v>0</v>
      </c>
      <c r="F36" s="314">
        <f t="shared" si="9"/>
        <v>0</v>
      </c>
      <c r="G36" s="302">
        <v>0</v>
      </c>
      <c r="H36" s="315">
        <f t="shared" si="10"/>
        <v>0</v>
      </c>
      <c r="I36" s="316">
        <f t="shared" si="11"/>
        <v>0</v>
      </c>
      <c r="L36" s="157" t="s">
        <v>396</v>
      </c>
      <c r="M36" s="361" t="s">
        <v>415</v>
      </c>
      <c r="N36" s="167" t="s">
        <v>134</v>
      </c>
      <c r="O36" s="114">
        <v>583</v>
      </c>
      <c r="P36" s="112">
        <v>0.7</v>
      </c>
      <c r="Q36" s="118">
        <v>178</v>
      </c>
      <c r="R36" s="243">
        <v>3.7100000000000002E-3</v>
      </c>
      <c r="S36" s="191">
        <v>0.5</v>
      </c>
    </row>
    <row r="37" spans="1:19" s="6" customFormat="1" ht="32.1" customHeight="1">
      <c r="A37" s="13"/>
      <c r="B37" s="310" t="str">
        <f t="shared" si="6"/>
        <v>水稲
庄内_一筆</v>
      </c>
      <c r="C37" s="311" t="str">
        <f t="shared" si="7"/>
        <v>農作物共済</v>
      </c>
      <c r="D37" s="312"/>
      <c r="E37" s="313">
        <f t="shared" si="8"/>
        <v>0</v>
      </c>
      <c r="F37" s="314">
        <f t="shared" si="9"/>
        <v>0</v>
      </c>
      <c r="G37" s="302">
        <v>0</v>
      </c>
      <c r="H37" s="315">
        <f t="shared" si="10"/>
        <v>0</v>
      </c>
      <c r="I37" s="316">
        <f t="shared" si="11"/>
        <v>0</v>
      </c>
      <c r="L37" s="157" t="s">
        <v>396</v>
      </c>
      <c r="M37" s="361" t="s">
        <v>414</v>
      </c>
      <c r="N37" s="167" t="s">
        <v>134</v>
      </c>
      <c r="O37" s="114">
        <v>583</v>
      </c>
      <c r="P37" s="112">
        <v>0.6</v>
      </c>
      <c r="Q37" s="118">
        <v>178</v>
      </c>
      <c r="R37" s="243">
        <v>2.0600000000000002E-3</v>
      </c>
      <c r="S37" s="191">
        <v>0.5</v>
      </c>
    </row>
    <row r="38" spans="1:19" s="6" customFormat="1" ht="32.1" customHeight="1">
      <c r="A38" s="13"/>
      <c r="B38" s="310" t="str">
        <f t="shared" si="6"/>
        <v>水稲
庄内_一筆</v>
      </c>
      <c r="C38" s="311" t="str">
        <f t="shared" si="7"/>
        <v>農作物共済</v>
      </c>
      <c r="D38" s="312"/>
      <c r="E38" s="313">
        <f t="shared" si="8"/>
        <v>0</v>
      </c>
      <c r="F38" s="314">
        <f t="shared" si="9"/>
        <v>0</v>
      </c>
      <c r="G38" s="302">
        <v>0</v>
      </c>
      <c r="H38" s="315">
        <f t="shared" si="10"/>
        <v>0</v>
      </c>
      <c r="I38" s="316">
        <f t="shared" si="11"/>
        <v>0</v>
      </c>
      <c r="L38" s="157" t="s">
        <v>395</v>
      </c>
      <c r="M38" s="361" t="s">
        <v>414</v>
      </c>
      <c r="N38" s="167" t="s">
        <v>134</v>
      </c>
      <c r="O38" s="114">
        <v>583</v>
      </c>
      <c r="P38" s="112">
        <v>0.5</v>
      </c>
      <c r="Q38" s="118">
        <v>178</v>
      </c>
      <c r="R38" s="243">
        <v>1.2199999999999999E-3</v>
      </c>
      <c r="S38" s="191">
        <v>0.5</v>
      </c>
    </row>
    <row r="39" spans="1:19" s="6" customFormat="1" ht="32.1" customHeight="1">
      <c r="A39" s="13"/>
      <c r="B39" s="310" t="str">
        <f t="shared" si="6"/>
        <v>水稲
庄内_半相殺</v>
      </c>
      <c r="C39" s="311" t="str">
        <f t="shared" si="7"/>
        <v>農作物共済</v>
      </c>
      <c r="D39" s="312"/>
      <c r="E39" s="313">
        <f t="shared" si="8"/>
        <v>0</v>
      </c>
      <c r="F39" s="314">
        <f t="shared" si="9"/>
        <v>0</v>
      </c>
      <c r="G39" s="302">
        <v>0</v>
      </c>
      <c r="H39" s="315">
        <f t="shared" si="10"/>
        <v>0</v>
      </c>
      <c r="I39" s="316">
        <f t="shared" si="11"/>
        <v>0</v>
      </c>
      <c r="L39" s="157" t="s">
        <v>396</v>
      </c>
      <c r="M39" s="361" t="s">
        <v>417</v>
      </c>
      <c r="N39" s="167" t="s">
        <v>134</v>
      </c>
      <c r="O39" s="114">
        <v>583</v>
      </c>
      <c r="P39" s="112">
        <v>0.8</v>
      </c>
      <c r="Q39" s="118">
        <v>178</v>
      </c>
      <c r="R39" s="243">
        <v>3.5300000000000002E-3</v>
      </c>
      <c r="S39" s="191">
        <v>0.5</v>
      </c>
    </row>
    <row r="40" spans="1:19" s="6" customFormat="1" ht="32.1" customHeight="1">
      <c r="A40" s="13"/>
      <c r="B40" s="310" t="str">
        <f t="shared" si="6"/>
        <v>水稲
庄内_半相殺</v>
      </c>
      <c r="C40" s="311" t="str">
        <f t="shared" si="7"/>
        <v>農作物共済</v>
      </c>
      <c r="D40" s="312"/>
      <c r="E40" s="313">
        <f t="shared" si="8"/>
        <v>0</v>
      </c>
      <c r="F40" s="314">
        <f t="shared" si="9"/>
        <v>0</v>
      </c>
      <c r="G40" s="302">
        <v>0</v>
      </c>
      <c r="H40" s="315">
        <f t="shared" si="10"/>
        <v>0</v>
      </c>
      <c r="I40" s="316">
        <f t="shared" si="11"/>
        <v>0</v>
      </c>
      <c r="L40" s="157" t="s">
        <v>136</v>
      </c>
      <c r="M40" s="361" t="s">
        <v>416</v>
      </c>
      <c r="N40" s="167" t="s">
        <v>134</v>
      </c>
      <c r="O40" s="114">
        <v>583</v>
      </c>
      <c r="P40" s="112">
        <v>0.7</v>
      </c>
      <c r="Q40" s="118">
        <v>178</v>
      </c>
      <c r="R40" s="243">
        <v>1.07E-3</v>
      </c>
      <c r="S40" s="191">
        <v>0.5</v>
      </c>
    </row>
    <row r="41" spans="1:19" s="6" customFormat="1" ht="32.1" customHeight="1">
      <c r="A41" s="13"/>
      <c r="B41" s="310" t="str">
        <f t="shared" si="6"/>
        <v>水稲
庄内_半相殺</v>
      </c>
      <c r="C41" s="311" t="str">
        <f t="shared" si="7"/>
        <v>農作物共済</v>
      </c>
      <c r="D41" s="312"/>
      <c r="E41" s="313">
        <f t="shared" si="8"/>
        <v>0</v>
      </c>
      <c r="F41" s="314">
        <f t="shared" si="9"/>
        <v>0</v>
      </c>
      <c r="G41" s="302">
        <v>0</v>
      </c>
      <c r="H41" s="315">
        <f t="shared" si="10"/>
        <v>0</v>
      </c>
      <c r="I41" s="316">
        <f t="shared" si="11"/>
        <v>0</v>
      </c>
      <c r="L41" s="157" t="s">
        <v>396</v>
      </c>
      <c r="M41" s="361" t="s">
        <v>416</v>
      </c>
      <c r="N41" s="167" t="s">
        <v>134</v>
      </c>
      <c r="O41" s="114">
        <v>583</v>
      </c>
      <c r="P41" s="112">
        <v>0.6</v>
      </c>
      <c r="Q41" s="118">
        <v>178</v>
      </c>
      <c r="R41" s="243">
        <v>4.8000000000000001E-4</v>
      </c>
      <c r="S41" s="191">
        <v>0.5</v>
      </c>
    </row>
    <row r="42" spans="1:19" s="6" customFormat="1" ht="32.1" customHeight="1">
      <c r="A42" s="13"/>
      <c r="B42" s="310" t="str">
        <f t="shared" si="6"/>
        <v>水稲
庄内_全相殺</v>
      </c>
      <c r="C42" s="311" t="str">
        <f t="shared" si="7"/>
        <v>農作物共済</v>
      </c>
      <c r="D42" s="312"/>
      <c r="E42" s="313">
        <f t="shared" si="8"/>
        <v>0</v>
      </c>
      <c r="F42" s="314">
        <f t="shared" si="9"/>
        <v>0</v>
      </c>
      <c r="G42" s="302">
        <v>0</v>
      </c>
      <c r="H42" s="315">
        <f t="shared" si="10"/>
        <v>0</v>
      </c>
      <c r="I42" s="316">
        <f t="shared" si="11"/>
        <v>0</v>
      </c>
      <c r="L42" s="157" t="s">
        <v>136</v>
      </c>
      <c r="M42" s="361" t="s">
        <v>419</v>
      </c>
      <c r="N42" s="167" t="s">
        <v>134</v>
      </c>
      <c r="O42" s="114">
        <v>583</v>
      </c>
      <c r="P42" s="112">
        <v>0.9</v>
      </c>
      <c r="Q42" s="118">
        <v>178</v>
      </c>
      <c r="R42" s="243">
        <v>1.1299999999999999E-2</v>
      </c>
      <c r="S42" s="191">
        <v>0.5</v>
      </c>
    </row>
    <row r="43" spans="1:19" s="6" customFormat="1" ht="32.1" customHeight="1">
      <c r="A43" s="13"/>
      <c r="B43" s="310" t="str">
        <f t="shared" si="6"/>
        <v>水稲
庄内_全相殺</v>
      </c>
      <c r="C43" s="311" t="str">
        <f t="shared" si="7"/>
        <v>農作物共済</v>
      </c>
      <c r="D43" s="312"/>
      <c r="E43" s="313">
        <f t="shared" si="8"/>
        <v>0</v>
      </c>
      <c r="F43" s="314">
        <f t="shared" si="9"/>
        <v>0</v>
      </c>
      <c r="G43" s="302">
        <v>0</v>
      </c>
      <c r="H43" s="315">
        <f t="shared" si="10"/>
        <v>0</v>
      </c>
      <c r="I43" s="316">
        <f t="shared" si="11"/>
        <v>0</v>
      </c>
      <c r="L43" s="157" t="s">
        <v>396</v>
      </c>
      <c r="M43" s="361" t="s">
        <v>419</v>
      </c>
      <c r="N43" s="167" t="s">
        <v>134</v>
      </c>
      <c r="O43" s="114">
        <v>583</v>
      </c>
      <c r="P43" s="112">
        <v>0.8</v>
      </c>
      <c r="Q43" s="118">
        <v>178</v>
      </c>
      <c r="R43" s="243">
        <v>4.0600000000000002E-3</v>
      </c>
      <c r="S43" s="191">
        <v>0.5</v>
      </c>
    </row>
    <row r="44" spans="1:19" s="6" customFormat="1" ht="32.1" customHeight="1">
      <c r="A44" s="13"/>
      <c r="B44" s="310" t="str">
        <f t="shared" si="6"/>
        <v>水稲
庄内_全相殺</v>
      </c>
      <c r="C44" s="311" t="str">
        <f t="shared" si="7"/>
        <v>農作物共済</v>
      </c>
      <c r="D44" s="312"/>
      <c r="E44" s="313">
        <f t="shared" si="8"/>
        <v>0</v>
      </c>
      <c r="F44" s="314">
        <f t="shared" si="9"/>
        <v>0</v>
      </c>
      <c r="G44" s="302">
        <v>0</v>
      </c>
      <c r="H44" s="315">
        <f t="shared" si="10"/>
        <v>0</v>
      </c>
      <c r="I44" s="316">
        <f t="shared" si="11"/>
        <v>0</v>
      </c>
      <c r="L44" s="157" t="s">
        <v>396</v>
      </c>
      <c r="M44" s="361" t="s">
        <v>418</v>
      </c>
      <c r="N44" s="167" t="s">
        <v>134</v>
      </c>
      <c r="O44" s="114">
        <v>583</v>
      </c>
      <c r="P44" s="112">
        <v>0.7</v>
      </c>
      <c r="Q44" s="118">
        <v>178</v>
      </c>
      <c r="R44" s="243">
        <v>1.4300000000000001E-3</v>
      </c>
      <c r="S44" s="191">
        <v>0.5</v>
      </c>
    </row>
    <row r="45" spans="1:19" s="6" customFormat="1" ht="32.1" customHeight="1">
      <c r="A45" s="13"/>
      <c r="B45" s="310" t="str">
        <f t="shared" si="6"/>
        <v>水稲
庄内_品質</v>
      </c>
      <c r="C45" s="311" t="str">
        <f t="shared" si="7"/>
        <v>農作物共済</v>
      </c>
      <c r="D45" s="312"/>
      <c r="E45" s="313">
        <f t="shared" si="8"/>
        <v>0</v>
      </c>
      <c r="F45" s="314">
        <f t="shared" si="9"/>
        <v>0</v>
      </c>
      <c r="G45" s="302">
        <v>0</v>
      </c>
      <c r="H45" s="315">
        <f t="shared" si="10"/>
        <v>0</v>
      </c>
      <c r="I45" s="316">
        <f t="shared" si="11"/>
        <v>0</v>
      </c>
      <c r="L45" s="157" t="s">
        <v>396</v>
      </c>
      <c r="M45" s="361" t="s">
        <v>421</v>
      </c>
      <c r="N45" s="167" t="s">
        <v>134</v>
      </c>
      <c r="O45" s="114">
        <v>583</v>
      </c>
      <c r="P45" s="112">
        <v>0.9</v>
      </c>
      <c r="Q45" s="118">
        <v>178</v>
      </c>
      <c r="R45" s="243">
        <v>1.201E-2</v>
      </c>
      <c r="S45" s="191">
        <v>0.5</v>
      </c>
    </row>
    <row r="46" spans="1:19" s="6" customFormat="1" ht="32.1" customHeight="1">
      <c r="A46" s="13"/>
      <c r="B46" s="310" t="str">
        <f t="shared" si="6"/>
        <v>水稲
庄内_品質</v>
      </c>
      <c r="C46" s="311" t="str">
        <f t="shared" si="7"/>
        <v>農作物共済</v>
      </c>
      <c r="D46" s="312"/>
      <c r="E46" s="313">
        <f t="shared" si="8"/>
        <v>0</v>
      </c>
      <c r="F46" s="314">
        <f t="shared" si="9"/>
        <v>0</v>
      </c>
      <c r="G46" s="302">
        <v>0</v>
      </c>
      <c r="H46" s="315">
        <f t="shared" si="10"/>
        <v>0</v>
      </c>
      <c r="I46" s="316">
        <f t="shared" si="11"/>
        <v>0</v>
      </c>
      <c r="L46" s="157" t="s">
        <v>396</v>
      </c>
      <c r="M46" s="361" t="s">
        <v>420</v>
      </c>
      <c r="N46" s="167" t="s">
        <v>134</v>
      </c>
      <c r="O46" s="114">
        <v>583</v>
      </c>
      <c r="P46" s="112">
        <v>0.8</v>
      </c>
      <c r="Q46" s="118">
        <v>178</v>
      </c>
      <c r="R46" s="243">
        <v>4.3099999999999996E-3</v>
      </c>
      <c r="S46" s="191">
        <v>0.5</v>
      </c>
    </row>
    <row r="47" spans="1:19" s="6" customFormat="1" ht="32.1" customHeight="1">
      <c r="A47" s="13"/>
      <c r="B47" s="310" t="str">
        <f t="shared" si="6"/>
        <v>水稲
庄内_品質</v>
      </c>
      <c r="C47" s="311" t="str">
        <f t="shared" si="7"/>
        <v>農作物共済</v>
      </c>
      <c r="D47" s="312"/>
      <c r="E47" s="313">
        <f t="shared" si="8"/>
        <v>0</v>
      </c>
      <c r="F47" s="314">
        <f t="shared" si="9"/>
        <v>0</v>
      </c>
      <c r="G47" s="302">
        <v>0</v>
      </c>
      <c r="H47" s="315">
        <f t="shared" si="10"/>
        <v>0</v>
      </c>
      <c r="I47" s="316">
        <f t="shared" si="11"/>
        <v>0</v>
      </c>
      <c r="L47" s="157" t="s">
        <v>396</v>
      </c>
      <c r="M47" s="361" t="s">
        <v>422</v>
      </c>
      <c r="N47" s="167" t="s">
        <v>134</v>
      </c>
      <c r="O47" s="114">
        <v>583</v>
      </c>
      <c r="P47" s="112">
        <v>0.7</v>
      </c>
      <c r="Q47" s="118">
        <v>178</v>
      </c>
      <c r="R47" s="243">
        <v>1.5100000000000001E-3</v>
      </c>
      <c r="S47" s="191">
        <v>0.5</v>
      </c>
    </row>
    <row r="48" spans="1:19" s="6" customFormat="1" ht="32.1" customHeight="1">
      <c r="A48" s="13"/>
      <c r="B48" s="310" t="str">
        <f t="shared" si="6"/>
        <v>小麦（パン・中華麺）
山形中央_一筆</v>
      </c>
      <c r="C48" s="311" t="str">
        <f t="shared" si="7"/>
        <v>農作物共済</v>
      </c>
      <c r="D48" s="312"/>
      <c r="E48" s="313">
        <f t="shared" si="8"/>
        <v>0</v>
      </c>
      <c r="F48" s="314">
        <f t="shared" si="9"/>
        <v>0</v>
      </c>
      <c r="G48" s="302">
        <v>0</v>
      </c>
      <c r="H48" s="315">
        <f t="shared" si="10"/>
        <v>0</v>
      </c>
      <c r="I48" s="316">
        <f t="shared" si="11"/>
        <v>0</v>
      </c>
      <c r="L48" s="157" t="s">
        <v>136</v>
      </c>
      <c r="M48" s="362" t="s">
        <v>428</v>
      </c>
      <c r="N48" s="167" t="s">
        <v>134</v>
      </c>
      <c r="O48" s="114">
        <v>198</v>
      </c>
      <c r="P48" s="112">
        <v>0.7</v>
      </c>
      <c r="Q48" s="118">
        <v>161</v>
      </c>
      <c r="R48" s="243">
        <v>6.5570000000000003E-2</v>
      </c>
      <c r="S48" s="191">
        <v>0.52700000000000002</v>
      </c>
    </row>
    <row r="49" spans="1:19" s="6" customFormat="1" ht="32.1" customHeight="1">
      <c r="A49" s="13"/>
      <c r="B49" s="310" t="str">
        <f t="shared" si="6"/>
        <v>小麦（パン・中華麺）
山形中央_一筆</v>
      </c>
      <c r="C49" s="311" t="str">
        <f t="shared" si="7"/>
        <v>農作物共済</v>
      </c>
      <c r="D49" s="312"/>
      <c r="E49" s="313">
        <f t="shared" si="8"/>
        <v>0</v>
      </c>
      <c r="F49" s="314">
        <f t="shared" si="9"/>
        <v>0</v>
      </c>
      <c r="G49" s="302">
        <v>0</v>
      </c>
      <c r="H49" s="315">
        <f t="shared" si="10"/>
        <v>0</v>
      </c>
      <c r="I49" s="316">
        <f t="shared" si="11"/>
        <v>0</v>
      </c>
      <c r="L49" s="157" t="s">
        <v>136</v>
      </c>
      <c r="M49" s="362" t="s">
        <v>429</v>
      </c>
      <c r="N49" s="167" t="s">
        <v>134</v>
      </c>
      <c r="O49" s="114">
        <v>198</v>
      </c>
      <c r="P49" s="112">
        <v>0.6</v>
      </c>
      <c r="Q49" s="118">
        <v>161</v>
      </c>
      <c r="R49" s="243">
        <v>4.7449999999999999E-2</v>
      </c>
      <c r="S49" s="191">
        <v>0.51800000000000002</v>
      </c>
    </row>
    <row r="50" spans="1:19" s="6" customFormat="1" ht="32.1" customHeight="1">
      <c r="A50" s="13"/>
      <c r="B50" s="310" t="str">
        <f t="shared" si="6"/>
        <v>小麦（パン・中華麺）
山形中央_一筆</v>
      </c>
      <c r="C50" s="311" t="str">
        <f t="shared" si="7"/>
        <v>農作物共済</v>
      </c>
      <c r="D50" s="312"/>
      <c r="E50" s="313">
        <f t="shared" si="8"/>
        <v>0</v>
      </c>
      <c r="F50" s="314">
        <f t="shared" si="9"/>
        <v>0</v>
      </c>
      <c r="G50" s="302">
        <v>0</v>
      </c>
      <c r="H50" s="315">
        <f t="shared" si="10"/>
        <v>0</v>
      </c>
      <c r="I50" s="316">
        <f t="shared" si="11"/>
        <v>0</v>
      </c>
      <c r="L50" s="157" t="s">
        <v>136</v>
      </c>
      <c r="M50" s="362" t="s">
        <v>429</v>
      </c>
      <c r="N50" s="167" t="s">
        <v>134</v>
      </c>
      <c r="O50" s="114">
        <v>198</v>
      </c>
      <c r="P50" s="112">
        <v>0.5</v>
      </c>
      <c r="Q50" s="118">
        <v>161</v>
      </c>
      <c r="R50" s="243">
        <v>3.1600000000000003E-2</v>
      </c>
      <c r="S50" s="191">
        <v>0.503</v>
      </c>
    </row>
    <row r="51" spans="1:19" s="6" customFormat="1" ht="32.1" customHeight="1">
      <c r="A51" s="13"/>
      <c r="B51" s="310" t="str">
        <f t="shared" si="6"/>
        <v>小麦（パン・中華麺）
山形中央_半相殺</v>
      </c>
      <c r="C51" s="311" t="str">
        <f t="shared" si="7"/>
        <v>農作物共済</v>
      </c>
      <c r="D51" s="312"/>
      <c r="E51" s="313">
        <f t="shared" si="8"/>
        <v>0</v>
      </c>
      <c r="F51" s="314">
        <f t="shared" si="9"/>
        <v>0</v>
      </c>
      <c r="G51" s="302">
        <v>0</v>
      </c>
      <c r="H51" s="315">
        <f t="shared" si="10"/>
        <v>0</v>
      </c>
      <c r="I51" s="316">
        <f t="shared" si="11"/>
        <v>0</v>
      </c>
      <c r="L51" s="157" t="s">
        <v>136</v>
      </c>
      <c r="M51" s="362" t="s">
        <v>431</v>
      </c>
      <c r="N51" s="167" t="s">
        <v>134</v>
      </c>
      <c r="O51" s="114">
        <v>198</v>
      </c>
      <c r="P51" s="112">
        <v>0.8</v>
      </c>
      <c r="Q51" s="118">
        <v>161</v>
      </c>
      <c r="R51" s="243">
        <v>3.526E-2</v>
      </c>
      <c r="S51" s="191">
        <v>0.50700000000000001</v>
      </c>
    </row>
    <row r="52" spans="1:19" s="6" customFormat="1" ht="32.1" customHeight="1">
      <c r="A52" s="13"/>
      <c r="B52" s="310" t="str">
        <f t="shared" si="6"/>
        <v>小麦（パン・中華麺）
山形中央_半相殺</v>
      </c>
      <c r="C52" s="311" t="str">
        <f t="shared" si="7"/>
        <v>農作物共済</v>
      </c>
      <c r="D52" s="312"/>
      <c r="E52" s="313">
        <f t="shared" si="8"/>
        <v>0</v>
      </c>
      <c r="F52" s="314">
        <f t="shared" si="9"/>
        <v>0</v>
      </c>
      <c r="G52" s="302">
        <v>0</v>
      </c>
      <c r="H52" s="315">
        <f t="shared" si="10"/>
        <v>0</v>
      </c>
      <c r="I52" s="316">
        <f t="shared" si="11"/>
        <v>0</v>
      </c>
      <c r="L52" s="157" t="s">
        <v>136</v>
      </c>
      <c r="M52" s="362" t="s">
        <v>432</v>
      </c>
      <c r="N52" s="167" t="s">
        <v>134</v>
      </c>
      <c r="O52" s="114">
        <v>198</v>
      </c>
      <c r="P52" s="112">
        <v>0.7</v>
      </c>
      <c r="Q52" s="118">
        <v>161</v>
      </c>
      <c r="R52" s="243">
        <v>3.1009999999999999E-2</v>
      </c>
      <c r="S52" s="191">
        <v>0.502</v>
      </c>
    </row>
    <row r="53" spans="1:19" s="6" customFormat="1" ht="32.1" customHeight="1">
      <c r="A53" s="13"/>
      <c r="B53" s="310" t="str">
        <f t="shared" si="6"/>
        <v>小麦（パン・中華麺）
山形中央_半相殺</v>
      </c>
      <c r="C53" s="311" t="str">
        <f t="shared" si="7"/>
        <v>農作物共済</v>
      </c>
      <c r="D53" s="312"/>
      <c r="E53" s="313">
        <f t="shared" si="8"/>
        <v>0</v>
      </c>
      <c r="F53" s="314">
        <f t="shared" si="9"/>
        <v>0</v>
      </c>
      <c r="G53" s="302">
        <v>0</v>
      </c>
      <c r="H53" s="315">
        <f t="shared" si="10"/>
        <v>0</v>
      </c>
      <c r="I53" s="316">
        <f t="shared" si="11"/>
        <v>0</v>
      </c>
      <c r="L53" s="157" t="s">
        <v>136</v>
      </c>
      <c r="M53" s="362" t="s">
        <v>432</v>
      </c>
      <c r="N53" s="167" t="s">
        <v>134</v>
      </c>
      <c r="O53" s="114">
        <v>198</v>
      </c>
      <c r="P53" s="112">
        <v>0.6</v>
      </c>
      <c r="Q53" s="118">
        <v>161</v>
      </c>
      <c r="R53" s="243">
        <v>2.265E-2</v>
      </c>
      <c r="S53" s="191">
        <v>0.5</v>
      </c>
    </row>
    <row r="54" spans="1:19" s="6" customFormat="1" ht="32.1" customHeight="1">
      <c r="A54" s="13"/>
      <c r="B54" s="310" t="str">
        <f t="shared" si="6"/>
        <v>小麦（パン・中華麺）
山形中央_全相殺</v>
      </c>
      <c r="C54" s="311" t="str">
        <f t="shared" si="7"/>
        <v>農作物共済</v>
      </c>
      <c r="D54" s="312"/>
      <c r="E54" s="313">
        <f t="shared" si="8"/>
        <v>0</v>
      </c>
      <c r="F54" s="314">
        <f t="shared" si="9"/>
        <v>0</v>
      </c>
      <c r="G54" s="302">
        <v>0</v>
      </c>
      <c r="H54" s="315">
        <f t="shared" si="10"/>
        <v>0</v>
      </c>
      <c r="I54" s="316">
        <f t="shared" si="11"/>
        <v>0</v>
      </c>
      <c r="L54" s="157" t="s">
        <v>136</v>
      </c>
      <c r="M54" s="362" t="s">
        <v>433</v>
      </c>
      <c r="N54" s="167" t="s">
        <v>134</v>
      </c>
      <c r="O54" s="114">
        <v>198</v>
      </c>
      <c r="P54" s="112">
        <v>0.9</v>
      </c>
      <c r="Q54" s="118">
        <v>161</v>
      </c>
      <c r="R54" s="243">
        <v>9.6619999999999998E-2</v>
      </c>
      <c r="S54" s="191">
        <v>0.53400000000000003</v>
      </c>
    </row>
    <row r="55" spans="1:19" s="6" customFormat="1" ht="32.1" customHeight="1">
      <c r="A55" s="13"/>
      <c r="B55" s="310" t="str">
        <f t="shared" si="6"/>
        <v>小麦（パン・中華麺）
山形中央_全相殺</v>
      </c>
      <c r="C55" s="311" t="str">
        <f t="shared" si="7"/>
        <v>農作物共済</v>
      </c>
      <c r="D55" s="312"/>
      <c r="E55" s="313">
        <f t="shared" si="8"/>
        <v>0</v>
      </c>
      <c r="F55" s="314">
        <f t="shared" si="9"/>
        <v>0</v>
      </c>
      <c r="G55" s="302">
        <v>0</v>
      </c>
      <c r="H55" s="315">
        <f t="shared" si="10"/>
        <v>0</v>
      </c>
      <c r="I55" s="316">
        <f t="shared" si="11"/>
        <v>0</v>
      </c>
      <c r="L55" s="157" t="s">
        <v>136</v>
      </c>
      <c r="M55" s="362" t="s">
        <v>434</v>
      </c>
      <c r="N55" s="167" t="s">
        <v>134</v>
      </c>
      <c r="O55" s="114">
        <v>198</v>
      </c>
      <c r="P55" s="112">
        <v>0.8</v>
      </c>
      <c r="Q55" s="118">
        <v>161</v>
      </c>
      <c r="R55" s="243">
        <v>6.6699999999999995E-2</v>
      </c>
      <c r="S55" s="191">
        <v>0.52800000000000002</v>
      </c>
    </row>
    <row r="56" spans="1:19" s="6" customFormat="1" ht="32.1" customHeight="1">
      <c r="A56" s="13"/>
      <c r="B56" s="310" t="str">
        <f t="shared" si="6"/>
        <v>小麦（パン・中華麺）
山形中央_全相殺</v>
      </c>
      <c r="C56" s="311" t="str">
        <f t="shared" si="7"/>
        <v>農作物共済</v>
      </c>
      <c r="D56" s="312"/>
      <c r="E56" s="313">
        <f t="shared" si="8"/>
        <v>0</v>
      </c>
      <c r="F56" s="314">
        <f t="shared" si="9"/>
        <v>0</v>
      </c>
      <c r="G56" s="302">
        <v>0</v>
      </c>
      <c r="H56" s="315">
        <f t="shared" si="10"/>
        <v>0</v>
      </c>
      <c r="I56" s="316">
        <f t="shared" si="11"/>
        <v>0</v>
      </c>
      <c r="L56" s="157" t="s">
        <v>136</v>
      </c>
      <c r="M56" s="362" t="s">
        <v>434</v>
      </c>
      <c r="N56" s="167" t="s">
        <v>134</v>
      </c>
      <c r="O56" s="114">
        <v>198</v>
      </c>
      <c r="P56" s="112">
        <v>0.7</v>
      </c>
      <c r="Q56" s="118">
        <v>161</v>
      </c>
      <c r="R56" s="243">
        <v>4.3360000000000003E-2</v>
      </c>
      <c r="S56" s="191">
        <v>0.51500000000000001</v>
      </c>
    </row>
    <row r="57" spans="1:19" s="6" customFormat="1" ht="32.1" customHeight="1">
      <c r="A57" s="13"/>
      <c r="B57" s="310" t="str">
        <f t="shared" si="6"/>
        <v>小麦（パン・中華麺）
山形中央_災害収入</v>
      </c>
      <c r="C57" s="311" t="str">
        <f t="shared" si="7"/>
        <v>農作物共済</v>
      </c>
      <c r="D57" s="312"/>
      <c r="E57" s="313">
        <f t="shared" si="8"/>
        <v>0</v>
      </c>
      <c r="F57" s="314">
        <f t="shared" si="9"/>
        <v>0</v>
      </c>
      <c r="G57" s="302">
        <v>0</v>
      </c>
      <c r="H57" s="315">
        <f t="shared" si="10"/>
        <v>0</v>
      </c>
      <c r="I57" s="316">
        <f t="shared" si="11"/>
        <v>0</v>
      </c>
      <c r="L57" s="157" t="s">
        <v>136</v>
      </c>
      <c r="M57" s="362" t="s">
        <v>435</v>
      </c>
      <c r="N57" s="167" t="s">
        <v>134</v>
      </c>
      <c r="O57" s="114">
        <v>198</v>
      </c>
      <c r="P57" s="112">
        <v>0.9</v>
      </c>
      <c r="Q57" s="118">
        <v>161</v>
      </c>
      <c r="R57" s="243">
        <v>0.10027</v>
      </c>
      <c r="S57" s="191">
        <v>0.53500000000000003</v>
      </c>
    </row>
    <row r="58" spans="1:19" s="6" customFormat="1" ht="32.1" customHeight="1">
      <c r="A58" s="13"/>
      <c r="B58" s="310" t="str">
        <f t="shared" si="6"/>
        <v>小麦（パン・中華麺）
山形中央_災害収入</v>
      </c>
      <c r="C58" s="311" t="str">
        <f t="shared" si="7"/>
        <v>農作物共済</v>
      </c>
      <c r="D58" s="312"/>
      <c r="E58" s="313">
        <f t="shared" si="8"/>
        <v>0</v>
      </c>
      <c r="F58" s="314">
        <f t="shared" si="9"/>
        <v>0</v>
      </c>
      <c r="G58" s="302">
        <v>0</v>
      </c>
      <c r="H58" s="315">
        <f t="shared" si="10"/>
        <v>0</v>
      </c>
      <c r="I58" s="316">
        <f t="shared" si="11"/>
        <v>0</v>
      </c>
      <c r="L58" s="157" t="s">
        <v>136</v>
      </c>
      <c r="M58" s="362" t="s">
        <v>436</v>
      </c>
      <c r="N58" s="167" t="s">
        <v>134</v>
      </c>
      <c r="O58" s="114">
        <v>198</v>
      </c>
      <c r="P58" s="112">
        <v>0.8</v>
      </c>
      <c r="Q58" s="118">
        <v>161</v>
      </c>
      <c r="R58" s="243">
        <v>6.8860000000000005E-2</v>
      </c>
      <c r="S58" s="191">
        <v>0.52800000000000002</v>
      </c>
    </row>
    <row r="59" spans="1:19" s="6" customFormat="1" ht="32.1" customHeight="1">
      <c r="A59" s="13"/>
      <c r="B59" s="310" t="str">
        <f t="shared" si="6"/>
        <v>小麦（パン・中華麺）
山形中央_災害収入</v>
      </c>
      <c r="C59" s="311" t="str">
        <f t="shared" si="7"/>
        <v>農作物共済</v>
      </c>
      <c r="D59" s="312"/>
      <c r="E59" s="313">
        <f t="shared" si="8"/>
        <v>0</v>
      </c>
      <c r="F59" s="314">
        <f t="shared" si="9"/>
        <v>0</v>
      </c>
      <c r="G59" s="302">
        <v>0</v>
      </c>
      <c r="H59" s="315">
        <f t="shared" si="10"/>
        <v>0</v>
      </c>
      <c r="I59" s="316">
        <f t="shared" si="11"/>
        <v>0</v>
      </c>
      <c r="L59" s="157" t="s">
        <v>136</v>
      </c>
      <c r="M59" s="362" t="s">
        <v>436</v>
      </c>
      <c r="N59" s="167" t="s">
        <v>134</v>
      </c>
      <c r="O59" s="114">
        <v>198</v>
      </c>
      <c r="P59" s="112">
        <v>0.7</v>
      </c>
      <c r="Q59" s="118">
        <v>161</v>
      </c>
      <c r="R59" s="243">
        <v>4.4589999999999998E-2</v>
      </c>
      <c r="S59" s="191">
        <v>0.51600000000000001</v>
      </c>
    </row>
    <row r="60" spans="1:19" s="6" customFormat="1" ht="32.1" customHeight="1">
      <c r="A60" s="13"/>
      <c r="B60" s="310" t="str">
        <f t="shared" si="6"/>
        <v>小麦（パン・中華麺）
置賜_一筆</v>
      </c>
      <c r="C60" s="311" t="str">
        <f t="shared" si="7"/>
        <v>農作物共済</v>
      </c>
      <c r="D60" s="312"/>
      <c r="E60" s="313">
        <f t="shared" si="8"/>
        <v>0</v>
      </c>
      <c r="F60" s="314">
        <f t="shared" si="9"/>
        <v>0</v>
      </c>
      <c r="G60" s="302">
        <v>0</v>
      </c>
      <c r="H60" s="315">
        <f t="shared" si="10"/>
        <v>0</v>
      </c>
      <c r="I60" s="316">
        <f t="shared" si="11"/>
        <v>0</v>
      </c>
      <c r="L60" s="157" t="s">
        <v>136</v>
      </c>
      <c r="M60" s="362" t="s">
        <v>437</v>
      </c>
      <c r="N60" s="167" t="s">
        <v>134</v>
      </c>
      <c r="O60" s="114">
        <v>139</v>
      </c>
      <c r="P60" s="112">
        <v>0.7</v>
      </c>
      <c r="Q60" s="118">
        <v>161</v>
      </c>
      <c r="R60" s="243">
        <v>5.5390000000000002E-2</v>
      </c>
      <c r="S60" s="191">
        <v>0.52300000000000002</v>
      </c>
    </row>
    <row r="61" spans="1:19" s="6" customFormat="1" ht="32.1" customHeight="1">
      <c r="A61" s="13"/>
      <c r="B61" s="310" t="str">
        <f t="shared" si="6"/>
        <v>小麦（パン・中華麺）
置賜_一筆</v>
      </c>
      <c r="C61" s="311" t="str">
        <f t="shared" si="7"/>
        <v>農作物共済</v>
      </c>
      <c r="D61" s="312"/>
      <c r="E61" s="313">
        <f t="shared" si="8"/>
        <v>0</v>
      </c>
      <c r="F61" s="314">
        <f t="shared" si="9"/>
        <v>0</v>
      </c>
      <c r="G61" s="302">
        <v>0</v>
      </c>
      <c r="H61" s="315">
        <f t="shared" si="10"/>
        <v>0</v>
      </c>
      <c r="I61" s="316">
        <f t="shared" si="11"/>
        <v>0</v>
      </c>
      <c r="L61" s="157" t="s">
        <v>136</v>
      </c>
      <c r="M61" s="362" t="s">
        <v>438</v>
      </c>
      <c r="N61" s="167" t="s">
        <v>134</v>
      </c>
      <c r="O61" s="114">
        <v>139</v>
      </c>
      <c r="P61" s="112">
        <v>0.6</v>
      </c>
      <c r="Q61" s="118">
        <v>161</v>
      </c>
      <c r="R61" s="243">
        <v>3.7870000000000001E-2</v>
      </c>
      <c r="S61" s="191">
        <v>0.51</v>
      </c>
    </row>
    <row r="62" spans="1:19" s="6" customFormat="1" ht="32.1" customHeight="1">
      <c r="A62" s="13"/>
      <c r="B62" s="310" t="str">
        <f t="shared" si="6"/>
        <v>小麦（パン・中華麺）
置賜_一筆</v>
      </c>
      <c r="C62" s="311" t="str">
        <f t="shared" si="7"/>
        <v>農作物共済</v>
      </c>
      <c r="D62" s="312"/>
      <c r="E62" s="313">
        <f t="shared" si="8"/>
        <v>0</v>
      </c>
      <c r="F62" s="314">
        <f t="shared" si="9"/>
        <v>0</v>
      </c>
      <c r="G62" s="302">
        <v>0</v>
      </c>
      <c r="H62" s="315">
        <f t="shared" si="10"/>
        <v>0</v>
      </c>
      <c r="I62" s="316">
        <f t="shared" si="11"/>
        <v>0</v>
      </c>
      <c r="L62" s="157" t="s">
        <v>136</v>
      </c>
      <c r="M62" s="362" t="s">
        <v>438</v>
      </c>
      <c r="N62" s="167" t="s">
        <v>134</v>
      </c>
      <c r="O62" s="114">
        <v>139</v>
      </c>
      <c r="P62" s="112">
        <v>0.5</v>
      </c>
      <c r="Q62" s="118">
        <v>161</v>
      </c>
      <c r="R62" s="243">
        <v>2.3949999999999999E-2</v>
      </c>
      <c r="S62" s="191">
        <v>0.5</v>
      </c>
    </row>
    <row r="63" spans="1:19" s="6" customFormat="1" ht="32.1" customHeight="1">
      <c r="A63" s="13"/>
      <c r="B63" s="310" t="str">
        <f t="shared" si="6"/>
        <v>小麦（パン・中華麺）
置賜_半相殺</v>
      </c>
      <c r="C63" s="311" t="str">
        <f t="shared" si="7"/>
        <v>農作物共済</v>
      </c>
      <c r="D63" s="312"/>
      <c r="E63" s="313">
        <f t="shared" si="8"/>
        <v>0</v>
      </c>
      <c r="F63" s="314">
        <f t="shared" si="9"/>
        <v>0</v>
      </c>
      <c r="G63" s="302">
        <v>0</v>
      </c>
      <c r="H63" s="315">
        <f t="shared" si="10"/>
        <v>0</v>
      </c>
      <c r="I63" s="316">
        <f t="shared" si="11"/>
        <v>0</v>
      </c>
      <c r="L63" s="157" t="s">
        <v>136</v>
      </c>
      <c r="M63" s="362" t="s">
        <v>439</v>
      </c>
      <c r="N63" s="167" t="s">
        <v>134</v>
      </c>
      <c r="O63" s="114">
        <v>139</v>
      </c>
      <c r="P63" s="112">
        <v>0.8</v>
      </c>
      <c r="Q63" s="118">
        <v>161</v>
      </c>
      <c r="R63" s="243">
        <v>5.4879999999999998E-2</v>
      </c>
      <c r="S63" s="191">
        <v>0.52300000000000002</v>
      </c>
    </row>
    <row r="64" spans="1:19" s="6" customFormat="1" ht="32.1" customHeight="1">
      <c r="A64" s="13"/>
      <c r="B64" s="310" t="str">
        <f t="shared" si="6"/>
        <v>小麦（パン・中華麺）
置賜_半相殺</v>
      </c>
      <c r="C64" s="311" t="str">
        <f t="shared" si="7"/>
        <v>農作物共済</v>
      </c>
      <c r="D64" s="312"/>
      <c r="E64" s="313">
        <f t="shared" si="8"/>
        <v>0</v>
      </c>
      <c r="F64" s="314">
        <f t="shared" si="9"/>
        <v>0</v>
      </c>
      <c r="G64" s="302">
        <v>0</v>
      </c>
      <c r="H64" s="315">
        <f t="shared" si="10"/>
        <v>0</v>
      </c>
      <c r="I64" s="316">
        <f t="shared" si="11"/>
        <v>0</v>
      </c>
      <c r="L64" s="157" t="s">
        <v>136</v>
      </c>
      <c r="M64" s="362" t="s">
        <v>440</v>
      </c>
      <c r="N64" s="167" t="s">
        <v>134</v>
      </c>
      <c r="O64" s="114">
        <v>139</v>
      </c>
      <c r="P64" s="112">
        <v>0.7</v>
      </c>
      <c r="Q64" s="118">
        <v>161</v>
      </c>
      <c r="R64" s="243">
        <v>3.313E-2</v>
      </c>
      <c r="S64" s="191">
        <v>0.505</v>
      </c>
    </row>
    <row r="65" spans="1:19" s="6" customFormat="1" ht="32.1" customHeight="1">
      <c r="A65" s="13"/>
      <c r="B65" s="310" t="str">
        <f t="shared" si="6"/>
        <v>小麦（パン・中華麺）
置賜_半相殺</v>
      </c>
      <c r="C65" s="311" t="str">
        <f t="shared" si="7"/>
        <v>農作物共済</v>
      </c>
      <c r="D65" s="312"/>
      <c r="E65" s="313">
        <f t="shared" si="8"/>
        <v>0</v>
      </c>
      <c r="F65" s="314">
        <f t="shared" si="9"/>
        <v>0</v>
      </c>
      <c r="G65" s="302">
        <v>0</v>
      </c>
      <c r="H65" s="315">
        <f t="shared" si="10"/>
        <v>0</v>
      </c>
      <c r="I65" s="316">
        <f t="shared" si="11"/>
        <v>0</v>
      </c>
      <c r="L65" s="157" t="s">
        <v>136</v>
      </c>
      <c r="M65" s="362" t="s">
        <v>440</v>
      </c>
      <c r="N65" s="167" t="s">
        <v>134</v>
      </c>
      <c r="O65" s="114">
        <v>139</v>
      </c>
      <c r="P65" s="112">
        <v>0.6</v>
      </c>
      <c r="Q65" s="118">
        <v>161</v>
      </c>
      <c r="R65" s="243">
        <v>1.9769999999999999E-2</v>
      </c>
      <c r="S65" s="191">
        <v>0.5</v>
      </c>
    </row>
    <row r="66" spans="1:19" s="6" customFormat="1" ht="32.1" customHeight="1">
      <c r="A66" s="13"/>
      <c r="B66" s="310" t="str">
        <f t="shared" si="6"/>
        <v>小麦（パン・中華麺）
置賜_全相殺</v>
      </c>
      <c r="C66" s="311" t="str">
        <f t="shared" si="7"/>
        <v>農作物共済</v>
      </c>
      <c r="D66" s="312"/>
      <c r="E66" s="313">
        <f t="shared" si="8"/>
        <v>0</v>
      </c>
      <c r="F66" s="314">
        <f t="shared" si="9"/>
        <v>0</v>
      </c>
      <c r="G66" s="302">
        <v>0</v>
      </c>
      <c r="H66" s="315">
        <f t="shared" si="10"/>
        <v>0</v>
      </c>
      <c r="I66" s="316">
        <f t="shared" si="11"/>
        <v>0</v>
      </c>
      <c r="L66" s="157" t="s">
        <v>136</v>
      </c>
      <c r="M66" s="362" t="s">
        <v>441</v>
      </c>
      <c r="N66" s="167" t="s">
        <v>134</v>
      </c>
      <c r="O66" s="114">
        <v>139</v>
      </c>
      <c r="P66" s="112">
        <v>0.9</v>
      </c>
      <c r="Q66" s="118">
        <v>161</v>
      </c>
      <c r="R66" s="243">
        <v>8.5489999999999997E-2</v>
      </c>
      <c r="S66" s="191">
        <v>0.53200000000000003</v>
      </c>
    </row>
    <row r="67" spans="1:19" s="6" customFormat="1" ht="32.1" customHeight="1">
      <c r="A67" s="13"/>
      <c r="B67" s="310" t="str">
        <f t="shared" si="6"/>
        <v>小麦（パン・中華麺）
置賜_全相殺</v>
      </c>
      <c r="C67" s="311" t="str">
        <f t="shared" si="7"/>
        <v>農作物共済</v>
      </c>
      <c r="D67" s="312"/>
      <c r="E67" s="313">
        <f t="shared" si="8"/>
        <v>0</v>
      </c>
      <c r="F67" s="314">
        <f t="shared" si="9"/>
        <v>0</v>
      </c>
      <c r="G67" s="302">
        <v>0</v>
      </c>
      <c r="H67" s="315">
        <f t="shared" si="10"/>
        <v>0</v>
      </c>
      <c r="I67" s="316">
        <f t="shared" si="11"/>
        <v>0</v>
      </c>
      <c r="L67" s="157" t="s">
        <v>136</v>
      </c>
      <c r="M67" s="362" t="s">
        <v>441</v>
      </c>
      <c r="N67" s="167" t="s">
        <v>134</v>
      </c>
      <c r="O67" s="114">
        <v>139</v>
      </c>
      <c r="P67" s="112">
        <v>0.8</v>
      </c>
      <c r="Q67" s="118">
        <v>161</v>
      </c>
      <c r="R67" s="243">
        <v>5.4789999999999998E-2</v>
      </c>
      <c r="S67" s="191">
        <v>0.52300000000000002</v>
      </c>
    </row>
    <row r="68" spans="1:19" s="6" customFormat="1" ht="32.1" customHeight="1">
      <c r="A68" s="13"/>
      <c r="B68" s="310" t="str">
        <f t="shared" si="6"/>
        <v>小麦（パン・中華麺）
置賜_全相殺</v>
      </c>
      <c r="C68" s="311" t="str">
        <f t="shared" si="7"/>
        <v>農作物共済</v>
      </c>
      <c r="D68" s="312"/>
      <c r="E68" s="313">
        <f t="shared" si="8"/>
        <v>0</v>
      </c>
      <c r="F68" s="314">
        <f t="shared" si="9"/>
        <v>0</v>
      </c>
      <c r="G68" s="302">
        <v>0</v>
      </c>
      <c r="H68" s="315">
        <f t="shared" si="10"/>
        <v>0</v>
      </c>
      <c r="I68" s="316">
        <f t="shared" si="11"/>
        <v>0</v>
      </c>
      <c r="L68" s="157" t="s">
        <v>136</v>
      </c>
      <c r="M68" s="362" t="s">
        <v>441</v>
      </c>
      <c r="N68" s="167" t="s">
        <v>134</v>
      </c>
      <c r="O68" s="114">
        <v>139</v>
      </c>
      <c r="P68" s="112">
        <v>0.7</v>
      </c>
      <c r="Q68" s="118">
        <v>161</v>
      </c>
      <c r="R68" s="243">
        <v>3.3020000000000001E-2</v>
      </c>
      <c r="S68" s="191">
        <v>0.505</v>
      </c>
    </row>
    <row r="69" spans="1:19" s="6" customFormat="1" ht="32.1" customHeight="1">
      <c r="A69" s="13"/>
      <c r="B69" s="310" t="str">
        <f t="shared" si="6"/>
        <v>小麦（パン・中華麺）
置賜_災害収入</v>
      </c>
      <c r="C69" s="311" t="str">
        <f t="shared" si="7"/>
        <v>農作物共済</v>
      </c>
      <c r="D69" s="312"/>
      <c r="E69" s="313">
        <f t="shared" si="8"/>
        <v>0</v>
      </c>
      <c r="F69" s="314">
        <f t="shared" si="9"/>
        <v>0</v>
      </c>
      <c r="G69" s="302">
        <v>0</v>
      </c>
      <c r="H69" s="315">
        <f t="shared" si="10"/>
        <v>0</v>
      </c>
      <c r="I69" s="316">
        <f t="shared" si="11"/>
        <v>0</v>
      </c>
      <c r="L69" s="157" t="s">
        <v>136</v>
      </c>
      <c r="M69" s="362" t="s">
        <v>442</v>
      </c>
      <c r="N69" s="167" t="s">
        <v>134</v>
      </c>
      <c r="O69" s="114">
        <v>139</v>
      </c>
      <c r="P69" s="112">
        <v>0.9</v>
      </c>
      <c r="Q69" s="118">
        <v>161</v>
      </c>
      <c r="R69" s="243">
        <v>9.1800000000000007E-2</v>
      </c>
      <c r="S69" s="191">
        <v>0.53400000000000003</v>
      </c>
    </row>
    <row r="70" spans="1:19" s="6" customFormat="1" ht="32.1" customHeight="1">
      <c r="A70" s="13"/>
      <c r="B70" s="310" t="str">
        <f t="shared" si="6"/>
        <v>小麦（パン・中華麺）
置賜_災害収入</v>
      </c>
      <c r="C70" s="311" t="str">
        <f t="shared" si="7"/>
        <v>農作物共済</v>
      </c>
      <c r="D70" s="312"/>
      <c r="E70" s="313">
        <f t="shared" si="8"/>
        <v>0</v>
      </c>
      <c r="F70" s="314">
        <f t="shared" si="9"/>
        <v>0</v>
      </c>
      <c r="G70" s="302">
        <v>0</v>
      </c>
      <c r="H70" s="315">
        <f t="shared" si="10"/>
        <v>0</v>
      </c>
      <c r="I70" s="316">
        <f t="shared" si="11"/>
        <v>0</v>
      </c>
      <c r="L70" s="157" t="s">
        <v>136</v>
      </c>
      <c r="M70" s="362" t="s">
        <v>442</v>
      </c>
      <c r="N70" s="167" t="s">
        <v>134</v>
      </c>
      <c r="O70" s="114">
        <v>139</v>
      </c>
      <c r="P70" s="112">
        <v>0.8</v>
      </c>
      <c r="Q70" s="118">
        <v>161</v>
      </c>
      <c r="R70" s="243">
        <v>5.9240000000000001E-2</v>
      </c>
      <c r="S70" s="191">
        <v>0.52500000000000002</v>
      </c>
    </row>
    <row r="71" spans="1:19" s="6" customFormat="1" ht="32.1" customHeight="1">
      <c r="A71" s="13"/>
      <c r="B71" s="310" t="str">
        <f t="shared" si="6"/>
        <v>小麦（パン・中華麺）
置賜_災害収入</v>
      </c>
      <c r="C71" s="311" t="str">
        <f t="shared" si="7"/>
        <v>農作物共済</v>
      </c>
      <c r="D71" s="312"/>
      <c r="E71" s="313">
        <f t="shared" si="8"/>
        <v>0</v>
      </c>
      <c r="F71" s="314">
        <f t="shared" si="9"/>
        <v>0</v>
      </c>
      <c r="G71" s="302">
        <v>0</v>
      </c>
      <c r="H71" s="315">
        <f t="shared" si="10"/>
        <v>0</v>
      </c>
      <c r="I71" s="316">
        <f t="shared" si="11"/>
        <v>0</v>
      </c>
      <c r="L71" s="157" t="s">
        <v>136</v>
      </c>
      <c r="M71" s="362" t="s">
        <v>442</v>
      </c>
      <c r="N71" s="167" t="s">
        <v>134</v>
      </c>
      <c r="O71" s="114">
        <v>139</v>
      </c>
      <c r="P71" s="112">
        <v>0.7</v>
      </c>
      <c r="Q71" s="118">
        <v>161</v>
      </c>
      <c r="R71" s="243">
        <v>3.6179999999999997E-2</v>
      </c>
      <c r="S71" s="191">
        <v>0.50900000000000001</v>
      </c>
    </row>
    <row r="72" spans="1:19" s="6" customFormat="1" ht="32.1" customHeight="1">
      <c r="A72" s="13"/>
      <c r="B72" s="310" t="str">
        <f t="shared" si="6"/>
        <v>小麦（パン・中華麺）
庄内_一筆</v>
      </c>
      <c r="C72" s="311" t="str">
        <f t="shared" si="7"/>
        <v>農作物共済</v>
      </c>
      <c r="D72" s="312"/>
      <c r="E72" s="313">
        <f t="shared" si="8"/>
        <v>0</v>
      </c>
      <c r="F72" s="314">
        <f t="shared" si="9"/>
        <v>0</v>
      </c>
      <c r="G72" s="302">
        <v>0</v>
      </c>
      <c r="H72" s="315">
        <f t="shared" si="10"/>
        <v>0</v>
      </c>
      <c r="I72" s="316">
        <f t="shared" si="11"/>
        <v>0</v>
      </c>
      <c r="L72" s="157" t="s">
        <v>136</v>
      </c>
      <c r="M72" s="362" t="s">
        <v>443</v>
      </c>
      <c r="N72" s="167" t="s">
        <v>134</v>
      </c>
      <c r="O72" s="114">
        <v>180</v>
      </c>
      <c r="P72" s="112">
        <v>0.7</v>
      </c>
      <c r="Q72" s="118">
        <v>161</v>
      </c>
      <c r="R72" s="243">
        <v>1.0489999999999999E-2</v>
      </c>
      <c r="S72" s="191">
        <v>0.5</v>
      </c>
    </row>
    <row r="73" spans="1:19" s="6" customFormat="1" ht="32.1" customHeight="1">
      <c r="A73" s="13"/>
      <c r="B73" s="310" t="str">
        <f t="shared" si="6"/>
        <v>小麦（パン・中華麺）
庄内_一筆</v>
      </c>
      <c r="C73" s="311" t="str">
        <f t="shared" si="7"/>
        <v>農作物共済</v>
      </c>
      <c r="D73" s="312"/>
      <c r="E73" s="313">
        <f t="shared" si="8"/>
        <v>0</v>
      </c>
      <c r="F73" s="314">
        <f t="shared" si="9"/>
        <v>0</v>
      </c>
      <c r="G73" s="302">
        <v>0</v>
      </c>
      <c r="H73" s="315">
        <f t="shared" si="10"/>
        <v>0</v>
      </c>
      <c r="I73" s="316">
        <f t="shared" si="11"/>
        <v>0</v>
      </c>
      <c r="L73" s="157" t="s">
        <v>136</v>
      </c>
      <c r="M73" s="362" t="s">
        <v>443</v>
      </c>
      <c r="N73" s="167" t="s">
        <v>134</v>
      </c>
      <c r="O73" s="114">
        <v>180</v>
      </c>
      <c r="P73" s="112">
        <v>0.6</v>
      </c>
      <c r="Q73" s="118">
        <v>161</v>
      </c>
      <c r="R73" s="243">
        <v>7.26E-3</v>
      </c>
      <c r="S73" s="191">
        <v>0.5</v>
      </c>
    </row>
    <row r="74" spans="1:19" s="6" customFormat="1" ht="32.1" customHeight="1">
      <c r="A74" s="13"/>
      <c r="B74" s="310" t="str">
        <f t="shared" si="6"/>
        <v>小麦（パン・中華麺）
庄内_一筆</v>
      </c>
      <c r="C74" s="311" t="str">
        <f t="shared" si="7"/>
        <v>農作物共済</v>
      </c>
      <c r="D74" s="312"/>
      <c r="E74" s="313">
        <f t="shared" si="8"/>
        <v>0</v>
      </c>
      <c r="F74" s="314">
        <f t="shared" si="9"/>
        <v>0</v>
      </c>
      <c r="G74" s="302">
        <v>0</v>
      </c>
      <c r="H74" s="315">
        <f t="shared" si="10"/>
        <v>0</v>
      </c>
      <c r="I74" s="316">
        <f t="shared" si="11"/>
        <v>0</v>
      </c>
      <c r="L74" s="157" t="s">
        <v>136</v>
      </c>
      <c r="M74" s="362" t="s">
        <v>443</v>
      </c>
      <c r="N74" s="167" t="s">
        <v>134</v>
      </c>
      <c r="O74" s="114">
        <v>180</v>
      </c>
      <c r="P74" s="112">
        <v>0.5</v>
      </c>
      <c r="Q74" s="118">
        <v>161</v>
      </c>
      <c r="R74" s="243">
        <v>4.6899999999999997E-3</v>
      </c>
      <c r="S74" s="191">
        <v>0.5</v>
      </c>
    </row>
    <row r="75" spans="1:19" s="6" customFormat="1" ht="32.1" customHeight="1">
      <c r="A75" s="13"/>
      <c r="B75" s="310" t="str">
        <f t="shared" si="6"/>
        <v>小麦（パン・中華麺）
庄内_半相殺</v>
      </c>
      <c r="C75" s="311" t="str">
        <f t="shared" si="7"/>
        <v>農作物共済</v>
      </c>
      <c r="D75" s="312"/>
      <c r="E75" s="313">
        <f t="shared" si="8"/>
        <v>0</v>
      </c>
      <c r="F75" s="314">
        <f t="shared" si="9"/>
        <v>0</v>
      </c>
      <c r="G75" s="302">
        <v>0</v>
      </c>
      <c r="H75" s="315">
        <f t="shared" si="10"/>
        <v>0</v>
      </c>
      <c r="I75" s="316">
        <f t="shared" si="11"/>
        <v>0</v>
      </c>
      <c r="L75" s="157" t="s">
        <v>136</v>
      </c>
      <c r="M75" s="362" t="s">
        <v>444</v>
      </c>
      <c r="N75" s="167" t="s">
        <v>134</v>
      </c>
      <c r="O75" s="114">
        <v>180</v>
      </c>
      <c r="P75" s="112">
        <v>0.8</v>
      </c>
      <c r="Q75" s="118">
        <v>161</v>
      </c>
      <c r="R75" s="243">
        <v>1.112E-2</v>
      </c>
      <c r="S75" s="191">
        <v>0.5</v>
      </c>
    </row>
    <row r="76" spans="1:19" s="6" customFormat="1" ht="32.1" customHeight="1">
      <c r="A76" s="13"/>
      <c r="B76" s="310" t="str">
        <f t="shared" si="6"/>
        <v>小麦（パン・中華麺）
庄内_半相殺</v>
      </c>
      <c r="C76" s="311" t="str">
        <f t="shared" si="7"/>
        <v>農作物共済</v>
      </c>
      <c r="D76" s="312"/>
      <c r="E76" s="313">
        <f t="shared" si="8"/>
        <v>0</v>
      </c>
      <c r="F76" s="314">
        <f t="shared" si="9"/>
        <v>0</v>
      </c>
      <c r="G76" s="302">
        <v>0</v>
      </c>
      <c r="H76" s="315">
        <f t="shared" si="10"/>
        <v>0</v>
      </c>
      <c r="I76" s="316">
        <f t="shared" si="11"/>
        <v>0</v>
      </c>
      <c r="L76" s="157" t="s">
        <v>136</v>
      </c>
      <c r="M76" s="362" t="s">
        <v>444</v>
      </c>
      <c r="N76" s="167" t="s">
        <v>134</v>
      </c>
      <c r="O76" s="114">
        <v>180</v>
      </c>
      <c r="P76" s="112">
        <v>0.7</v>
      </c>
      <c r="Q76" s="118">
        <v>161</v>
      </c>
      <c r="R76" s="243">
        <v>6.7799999999999996E-3</v>
      </c>
      <c r="S76" s="191">
        <v>0.5</v>
      </c>
    </row>
    <row r="77" spans="1:19" s="6" customFormat="1" ht="32.1" customHeight="1">
      <c r="A77" s="13"/>
      <c r="B77" s="310" t="str">
        <f t="shared" si="6"/>
        <v>小麦（パン・中華麺）
庄内_半相殺</v>
      </c>
      <c r="C77" s="311" t="str">
        <f t="shared" si="7"/>
        <v>農作物共済</v>
      </c>
      <c r="D77" s="312"/>
      <c r="E77" s="313">
        <f t="shared" si="8"/>
        <v>0</v>
      </c>
      <c r="F77" s="314">
        <f t="shared" si="9"/>
        <v>0</v>
      </c>
      <c r="G77" s="302">
        <v>0</v>
      </c>
      <c r="H77" s="315">
        <f t="shared" si="10"/>
        <v>0</v>
      </c>
      <c r="I77" s="316">
        <f t="shared" si="11"/>
        <v>0</v>
      </c>
      <c r="L77" s="157" t="s">
        <v>136</v>
      </c>
      <c r="M77" s="362" t="s">
        <v>444</v>
      </c>
      <c r="N77" s="167" t="s">
        <v>134</v>
      </c>
      <c r="O77" s="114">
        <v>180</v>
      </c>
      <c r="P77" s="112">
        <v>0.6</v>
      </c>
      <c r="Q77" s="118">
        <v>161</v>
      </c>
      <c r="R77" s="243">
        <v>4.1900000000000001E-3</v>
      </c>
      <c r="S77" s="191">
        <v>0.5</v>
      </c>
    </row>
    <row r="78" spans="1:19" s="6" customFormat="1" ht="32.1" customHeight="1">
      <c r="A78" s="13"/>
      <c r="B78" s="310" t="str">
        <f t="shared" si="6"/>
        <v>小麦（パン・中華麺）
庄内_全相殺</v>
      </c>
      <c r="C78" s="311" t="str">
        <f t="shared" si="7"/>
        <v>農作物共済</v>
      </c>
      <c r="D78" s="312"/>
      <c r="E78" s="313">
        <f t="shared" si="8"/>
        <v>0</v>
      </c>
      <c r="F78" s="314">
        <f t="shared" si="9"/>
        <v>0</v>
      </c>
      <c r="G78" s="302">
        <v>0</v>
      </c>
      <c r="H78" s="315">
        <f t="shared" si="10"/>
        <v>0</v>
      </c>
      <c r="I78" s="316">
        <f t="shared" si="11"/>
        <v>0</v>
      </c>
      <c r="L78" s="157" t="s">
        <v>136</v>
      </c>
      <c r="M78" s="362" t="s">
        <v>445</v>
      </c>
      <c r="N78" s="167" t="s">
        <v>134</v>
      </c>
      <c r="O78" s="114">
        <v>180</v>
      </c>
      <c r="P78" s="112">
        <v>0.9</v>
      </c>
      <c r="Q78" s="118">
        <v>161</v>
      </c>
      <c r="R78" s="243">
        <v>4.3860000000000003E-2</v>
      </c>
      <c r="S78" s="191">
        <v>0.51600000000000001</v>
      </c>
    </row>
    <row r="79" spans="1:19" s="6" customFormat="1" ht="32.1" customHeight="1">
      <c r="A79" s="13"/>
      <c r="B79" s="310" t="str">
        <f t="shared" ref="B79:B131" si="12">M79</f>
        <v>小麦（パン・中華麺）
庄内_全相殺</v>
      </c>
      <c r="C79" s="311" t="str">
        <f t="shared" ref="C79:C131" si="13">N79</f>
        <v>農作物共済</v>
      </c>
      <c r="D79" s="312"/>
      <c r="E79" s="313">
        <f t="shared" ref="E79:E131" si="14">O79*D79/10</f>
        <v>0</v>
      </c>
      <c r="F79" s="314">
        <f t="shared" ref="F79:F131" si="15">E79*P79*Q79*R79*(1-S79)</f>
        <v>0</v>
      </c>
      <c r="G79" s="302">
        <v>0</v>
      </c>
      <c r="H79" s="315">
        <f t="shared" ref="H79:H131" si="16">E79*(1-G79)</f>
        <v>0</v>
      </c>
      <c r="I79" s="316">
        <f t="shared" ref="I79:I131" si="17">IF((E79*P79-H79)*Q79&lt;0,0,(E79*P79-H79)*Q79)</f>
        <v>0</v>
      </c>
      <c r="L79" s="157" t="s">
        <v>136</v>
      </c>
      <c r="M79" s="362" t="s">
        <v>445</v>
      </c>
      <c r="N79" s="167" t="s">
        <v>134</v>
      </c>
      <c r="O79" s="114">
        <v>180</v>
      </c>
      <c r="P79" s="112">
        <v>0.8</v>
      </c>
      <c r="Q79" s="118">
        <v>161</v>
      </c>
      <c r="R79" s="243">
        <v>2.8850000000000001E-2</v>
      </c>
      <c r="S79" s="191">
        <v>0.5</v>
      </c>
    </row>
    <row r="80" spans="1:19" s="6" customFormat="1" ht="32.1" customHeight="1">
      <c r="A80" s="13"/>
      <c r="B80" s="310" t="str">
        <f t="shared" si="12"/>
        <v>小麦（パン・中華麺）
庄内_全相殺</v>
      </c>
      <c r="C80" s="311" t="str">
        <f t="shared" si="13"/>
        <v>農作物共済</v>
      </c>
      <c r="D80" s="312"/>
      <c r="E80" s="313">
        <f t="shared" si="14"/>
        <v>0</v>
      </c>
      <c r="F80" s="314">
        <f t="shared" si="15"/>
        <v>0</v>
      </c>
      <c r="G80" s="302">
        <v>0</v>
      </c>
      <c r="H80" s="315">
        <f t="shared" si="16"/>
        <v>0</v>
      </c>
      <c r="I80" s="316">
        <f t="shared" si="17"/>
        <v>0</v>
      </c>
      <c r="L80" s="157" t="s">
        <v>136</v>
      </c>
      <c r="M80" s="362" t="s">
        <v>445</v>
      </c>
      <c r="N80" s="167" t="s">
        <v>134</v>
      </c>
      <c r="O80" s="114">
        <v>180</v>
      </c>
      <c r="P80" s="112">
        <v>0.7</v>
      </c>
      <c r="Q80" s="118">
        <v>161</v>
      </c>
      <c r="R80" s="243">
        <v>1.7989999999999999E-2</v>
      </c>
      <c r="S80" s="191">
        <v>0.5</v>
      </c>
    </row>
    <row r="81" spans="1:19" s="6" customFormat="1" ht="32.1" customHeight="1">
      <c r="A81" s="13"/>
      <c r="B81" s="310" t="str">
        <f t="shared" si="12"/>
        <v>小麦（パン・中華麺）
庄内_災害収入</v>
      </c>
      <c r="C81" s="311" t="str">
        <f t="shared" si="13"/>
        <v>農作物共済</v>
      </c>
      <c r="D81" s="312"/>
      <c r="E81" s="313">
        <f t="shared" si="14"/>
        <v>0</v>
      </c>
      <c r="F81" s="314">
        <f t="shared" si="15"/>
        <v>0</v>
      </c>
      <c r="G81" s="302">
        <v>0</v>
      </c>
      <c r="H81" s="315">
        <f t="shared" si="16"/>
        <v>0</v>
      </c>
      <c r="I81" s="316">
        <f t="shared" si="17"/>
        <v>0</v>
      </c>
      <c r="L81" s="157" t="s">
        <v>136</v>
      </c>
      <c r="M81" s="362" t="s">
        <v>446</v>
      </c>
      <c r="N81" s="167" t="s">
        <v>134</v>
      </c>
      <c r="O81" s="114">
        <v>180</v>
      </c>
      <c r="P81" s="112">
        <v>0.9</v>
      </c>
      <c r="Q81" s="118">
        <v>161</v>
      </c>
      <c r="R81" s="243">
        <v>6.8949999999999997E-2</v>
      </c>
      <c r="S81" s="191">
        <v>0.52800000000000002</v>
      </c>
    </row>
    <row r="82" spans="1:19" s="6" customFormat="1" ht="32.1" customHeight="1">
      <c r="A82" s="13"/>
      <c r="B82" s="310" t="str">
        <f t="shared" si="12"/>
        <v>小麦（パン・中華麺）
庄内_災害収入</v>
      </c>
      <c r="C82" s="311" t="str">
        <f t="shared" si="13"/>
        <v>農作物共済</v>
      </c>
      <c r="D82" s="312"/>
      <c r="E82" s="313">
        <f t="shared" si="14"/>
        <v>0</v>
      </c>
      <c r="F82" s="314">
        <f t="shared" si="15"/>
        <v>0</v>
      </c>
      <c r="G82" s="302">
        <v>0</v>
      </c>
      <c r="H82" s="315">
        <f t="shared" si="16"/>
        <v>0</v>
      </c>
      <c r="I82" s="316">
        <f t="shared" si="17"/>
        <v>0</v>
      </c>
      <c r="L82" s="157" t="s">
        <v>136</v>
      </c>
      <c r="M82" s="362" t="s">
        <v>446</v>
      </c>
      <c r="N82" s="167" t="s">
        <v>134</v>
      </c>
      <c r="O82" s="114">
        <v>180</v>
      </c>
      <c r="P82" s="112">
        <v>0.8</v>
      </c>
      <c r="Q82" s="118">
        <v>161</v>
      </c>
      <c r="R82" s="243">
        <v>5.3249999999999999E-2</v>
      </c>
      <c r="S82" s="191">
        <v>0.52200000000000002</v>
      </c>
    </row>
    <row r="83" spans="1:19" s="6" customFormat="1" ht="32.1" customHeight="1">
      <c r="A83" s="13"/>
      <c r="B83" s="310" t="str">
        <f t="shared" si="12"/>
        <v>小麦（パン・中華麺）
庄内_災害収入</v>
      </c>
      <c r="C83" s="311" t="str">
        <f t="shared" si="13"/>
        <v>農作物共済</v>
      </c>
      <c r="D83" s="312"/>
      <c r="E83" s="313">
        <f t="shared" si="14"/>
        <v>0</v>
      </c>
      <c r="F83" s="314">
        <f t="shared" si="15"/>
        <v>0</v>
      </c>
      <c r="G83" s="302">
        <v>0</v>
      </c>
      <c r="H83" s="315">
        <f t="shared" si="16"/>
        <v>0</v>
      </c>
      <c r="I83" s="316">
        <f t="shared" si="17"/>
        <v>0</v>
      </c>
      <c r="L83" s="157" t="s">
        <v>136</v>
      </c>
      <c r="M83" s="362" t="s">
        <v>446</v>
      </c>
      <c r="N83" s="167" t="s">
        <v>134</v>
      </c>
      <c r="O83" s="114">
        <v>180</v>
      </c>
      <c r="P83" s="112">
        <v>0.7</v>
      </c>
      <c r="Q83" s="118">
        <v>161</v>
      </c>
      <c r="R83" s="243">
        <v>4.061E-2</v>
      </c>
      <c r="S83" s="191">
        <v>0.51300000000000001</v>
      </c>
    </row>
    <row r="84" spans="1:19" s="6" customFormat="1" ht="32.1" customHeight="1">
      <c r="A84" s="13"/>
      <c r="B84" s="310" t="str">
        <f t="shared" si="12"/>
        <v>小麦（パン・中華麺以外）
山形中央_一筆</v>
      </c>
      <c r="C84" s="311" t="str">
        <f t="shared" si="13"/>
        <v>農作物共済</v>
      </c>
      <c r="D84" s="312"/>
      <c r="E84" s="313">
        <f t="shared" si="14"/>
        <v>0</v>
      </c>
      <c r="F84" s="314">
        <f t="shared" si="15"/>
        <v>0</v>
      </c>
      <c r="G84" s="302">
        <v>0</v>
      </c>
      <c r="H84" s="315">
        <f t="shared" si="16"/>
        <v>0</v>
      </c>
      <c r="I84" s="316">
        <f t="shared" si="17"/>
        <v>0</v>
      </c>
      <c r="L84" s="157" t="s">
        <v>136</v>
      </c>
      <c r="M84" s="364" t="s">
        <v>462</v>
      </c>
      <c r="N84" s="167" t="s">
        <v>134</v>
      </c>
      <c r="O84" s="114">
        <v>198</v>
      </c>
      <c r="P84" s="112">
        <v>0.7</v>
      </c>
      <c r="Q84" s="118">
        <v>110</v>
      </c>
      <c r="R84" s="243">
        <v>6.5570000000000003E-2</v>
      </c>
      <c r="S84" s="191">
        <v>0.52700000000000002</v>
      </c>
    </row>
    <row r="85" spans="1:19" s="6" customFormat="1" ht="32.1" customHeight="1">
      <c r="A85" s="13"/>
      <c r="B85" s="310" t="str">
        <f t="shared" si="12"/>
        <v>小麦（パン・中華麺以外）
山形中央_一筆</v>
      </c>
      <c r="C85" s="311" t="str">
        <f t="shared" si="13"/>
        <v>農作物共済</v>
      </c>
      <c r="D85" s="312"/>
      <c r="E85" s="313">
        <f t="shared" si="14"/>
        <v>0</v>
      </c>
      <c r="F85" s="314">
        <f t="shared" si="15"/>
        <v>0</v>
      </c>
      <c r="G85" s="302">
        <v>0</v>
      </c>
      <c r="H85" s="315">
        <f t="shared" si="16"/>
        <v>0</v>
      </c>
      <c r="I85" s="316">
        <f t="shared" si="17"/>
        <v>0</v>
      </c>
      <c r="L85" s="157" t="s">
        <v>136</v>
      </c>
      <c r="M85" s="364" t="s">
        <v>447</v>
      </c>
      <c r="N85" s="167" t="s">
        <v>134</v>
      </c>
      <c r="O85" s="114">
        <v>198</v>
      </c>
      <c r="P85" s="112">
        <v>0.6</v>
      </c>
      <c r="Q85" s="118">
        <v>110</v>
      </c>
      <c r="R85" s="243">
        <v>4.7449999999999999E-2</v>
      </c>
      <c r="S85" s="191">
        <v>0.51800000000000002</v>
      </c>
    </row>
    <row r="86" spans="1:19" s="6" customFormat="1" ht="32.1" customHeight="1">
      <c r="A86" s="13"/>
      <c r="B86" s="310" t="str">
        <f t="shared" si="12"/>
        <v>小麦（パン・中華麺以外）
山形中央_一筆</v>
      </c>
      <c r="C86" s="311" t="str">
        <f t="shared" si="13"/>
        <v>農作物共済</v>
      </c>
      <c r="D86" s="312"/>
      <c r="E86" s="313">
        <f t="shared" si="14"/>
        <v>0</v>
      </c>
      <c r="F86" s="314">
        <f t="shared" si="15"/>
        <v>0</v>
      </c>
      <c r="G86" s="302">
        <v>0</v>
      </c>
      <c r="H86" s="315">
        <f t="shared" si="16"/>
        <v>0</v>
      </c>
      <c r="I86" s="316">
        <f t="shared" si="17"/>
        <v>0</v>
      </c>
      <c r="L86" s="157" t="s">
        <v>136</v>
      </c>
      <c r="M86" s="364" t="s">
        <v>447</v>
      </c>
      <c r="N86" s="167" t="s">
        <v>134</v>
      </c>
      <c r="O86" s="114">
        <v>198</v>
      </c>
      <c r="P86" s="112">
        <v>0.5</v>
      </c>
      <c r="Q86" s="118">
        <v>110</v>
      </c>
      <c r="R86" s="243">
        <v>3.1600000000000003E-2</v>
      </c>
      <c r="S86" s="191">
        <v>0.503</v>
      </c>
    </row>
    <row r="87" spans="1:19" s="6" customFormat="1" ht="32.1" customHeight="1">
      <c r="A87" s="13"/>
      <c r="B87" s="310" t="str">
        <f t="shared" si="12"/>
        <v>小麦（パン・中華麺以外）
山形中央_半相殺</v>
      </c>
      <c r="C87" s="311" t="str">
        <f t="shared" si="13"/>
        <v>農作物共済</v>
      </c>
      <c r="D87" s="312"/>
      <c r="E87" s="313">
        <f t="shared" si="14"/>
        <v>0</v>
      </c>
      <c r="F87" s="314">
        <f t="shared" si="15"/>
        <v>0</v>
      </c>
      <c r="G87" s="302">
        <v>0</v>
      </c>
      <c r="H87" s="315">
        <f t="shared" si="16"/>
        <v>0</v>
      </c>
      <c r="I87" s="316">
        <f t="shared" si="17"/>
        <v>0</v>
      </c>
      <c r="L87" s="157" t="s">
        <v>136</v>
      </c>
      <c r="M87" s="364" t="s">
        <v>448</v>
      </c>
      <c r="N87" s="167" t="s">
        <v>134</v>
      </c>
      <c r="O87" s="114">
        <v>198</v>
      </c>
      <c r="P87" s="112">
        <v>0.8</v>
      </c>
      <c r="Q87" s="118">
        <v>110</v>
      </c>
      <c r="R87" s="243">
        <v>3.526E-2</v>
      </c>
      <c r="S87" s="191">
        <v>0.50700000000000001</v>
      </c>
    </row>
    <row r="88" spans="1:19" s="6" customFormat="1" ht="32.1" customHeight="1">
      <c r="A88" s="13"/>
      <c r="B88" s="310" t="str">
        <f t="shared" si="12"/>
        <v>小麦（パン・中華麺）
山形中央_半相殺</v>
      </c>
      <c r="C88" s="311" t="str">
        <f t="shared" si="13"/>
        <v>農作物共済</v>
      </c>
      <c r="D88" s="312"/>
      <c r="E88" s="313">
        <f t="shared" si="14"/>
        <v>0</v>
      </c>
      <c r="F88" s="314">
        <f t="shared" si="15"/>
        <v>0</v>
      </c>
      <c r="G88" s="302">
        <v>0</v>
      </c>
      <c r="H88" s="315">
        <f t="shared" si="16"/>
        <v>0</v>
      </c>
      <c r="I88" s="316">
        <f t="shared" si="17"/>
        <v>0</v>
      </c>
      <c r="L88" s="157" t="s">
        <v>136</v>
      </c>
      <c r="M88" s="364" t="s">
        <v>430</v>
      </c>
      <c r="N88" s="167" t="s">
        <v>134</v>
      </c>
      <c r="O88" s="114">
        <v>198</v>
      </c>
      <c r="P88" s="112">
        <v>0.7</v>
      </c>
      <c r="Q88" s="118">
        <v>110</v>
      </c>
      <c r="R88" s="243">
        <v>3.1009999999999999E-2</v>
      </c>
      <c r="S88" s="191">
        <v>0.502</v>
      </c>
    </row>
    <row r="89" spans="1:19" s="6" customFormat="1" ht="32.1" customHeight="1">
      <c r="A89" s="13"/>
      <c r="B89" s="310" t="str">
        <f t="shared" si="12"/>
        <v>小麦（パン・中華麺以外）
山形中央_半相殺</v>
      </c>
      <c r="C89" s="311" t="str">
        <f t="shared" si="13"/>
        <v>農作物共済</v>
      </c>
      <c r="D89" s="312"/>
      <c r="E89" s="313">
        <f t="shared" si="14"/>
        <v>0</v>
      </c>
      <c r="F89" s="314">
        <f t="shared" si="15"/>
        <v>0</v>
      </c>
      <c r="G89" s="302">
        <v>0</v>
      </c>
      <c r="H89" s="315">
        <f t="shared" si="16"/>
        <v>0</v>
      </c>
      <c r="I89" s="316">
        <f t="shared" si="17"/>
        <v>0</v>
      </c>
      <c r="L89" s="157" t="s">
        <v>136</v>
      </c>
      <c r="M89" s="364" t="s">
        <v>449</v>
      </c>
      <c r="N89" s="167" t="s">
        <v>134</v>
      </c>
      <c r="O89" s="114">
        <v>198</v>
      </c>
      <c r="P89" s="112">
        <v>0.6</v>
      </c>
      <c r="Q89" s="118">
        <v>110</v>
      </c>
      <c r="R89" s="243">
        <v>2.265E-2</v>
      </c>
      <c r="S89" s="191">
        <v>0.5</v>
      </c>
    </row>
    <row r="90" spans="1:19" s="6" customFormat="1" ht="32.1" customHeight="1">
      <c r="A90" s="13"/>
      <c r="B90" s="310" t="str">
        <f t="shared" si="12"/>
        <v>小麦（パン・中華麺）
山形中央_全相殺</v>
      </c>
      <c r="C90" s="311" t="str">
        <f t="shared" si="13"/>
        <v>農作物共済</v>
      </c>
      <c r="D90" s="312"/>
      <c r="E90" s="313">
        <f t="shared" si="14"/>
        <v>0</v>
      </c>
      <c r="F90" s="314">
        <f t="shared" si="15"/>
        <v>0</v>
      </c>
      <c r="G90" s="302">
        <v>0</v>
      </c>
      <c r="H90" s="315">
        <f t="shared" si="16"/>
        <v>0</v>
      </c>
      <c r="I90" s="316">
        <f t="shared" si="17"/>
        <v>0</v>
      </c>
      <c r="L90" s="157" t="s">
        <v>136</v>
      </c>
      <c r="M90" s="364" t="s">
        <v>433</v>
      </c>
      <c r="N90" s="167" t="s">
        <v>134</v>
      </c>
      <c r="O90" s="114">
        <v>198</v>
      </c>
      <c r="P90" s="112">
        <v>0.9</v>
      </c>
      <c r="Q90" s="118">
        <v>110</v>
      </c>
      <c r="R90" s="243">
        <v>9.6619999999999998E-2</v>
      </c>
      <c r="S90" s="191">
        <v>0.53400000000000003</v>
      </c>
    </row>
    <row r="91" spans="1:19" s="6" customFormat="1" ht="32.1" customHeight="1">
      <c r="A91" s="13"/>
      <c r="B91" s="310" t="str">
        <f t="shared" si="12"/>
        <v>小麦（パン・中華麺以外）
山形中央_全相殺</v>
      </c>
      <c r="C91" s="311" t="str">
        <f t="shared" si="13"/>
        <v>農作物共済</v>
      </c>
      <c r="D91" s="312"/>
      <c r="E91" s="313">
        <f t="shared" si="14"/>
        <v>0</v>
      </c>
      <c r="F91" s="314">
        <f t="shared" si="15"/>
        <v>0</v>
      </c>
      <c r="G91" s="302">
        <v>0</v>
      </c>
      <c r="H91" s="315">
        <f t="shared" si="16"/>
        <v>0</v>
      </c>
      <c r="I91" s="316">
        <f t="shared" si="17"/>
        <v>0</v>
      </c>
      <c r="L91" s="157" t="s">
        <v>136</v>
      </c>
      <c r="M91" s="364" t="s">
        <v>450</v>
      </c>
      <c r="N91" s="167" t="s">
        <v>134</v>
      </c>
      <c r="O91" s="114">
        <v>198</v>
      </c>
      <c r="P91" s="112">
        <v>0.8</v>
      </c>
      <c r="Q91" s="118">
        <v>110</v>
      </c>
      <c r="R91" s="243">
        <v>6.6699999999999995E-2</v>
      </c>
      <c r="S91" s="191">
        <v>0.52800000000000002</v>
      </c>
    </row>
    <row r="92" spans="1:19" s="6" customFormat="1" ht="32.1" customHeight="1">
      <c r="A92" s="13"/>
      <c r="B92" s="310" t="str">
        <f t="shared" si="12"/>
        <v>小麦（パン・中華麺以外）
山形中央_全相殺</v>
      </c>
      <c r="C92" s="311" t="str">
        <f t="shared" si="13"/>
        <v>農作物共済</v>
      </c>
      <c r="D92" s="312"/>
      <c r="E92" s="313">
        <f t="shared" si="14"/>
        <v>0</v>
      </c>
      <c r="F92" s="314">
        <f t="shared" si="15"/>
        <v>0</v>
      </c>
      <c r="G92" s="302">
        <v>0</v>
      </c>
      <c r="H92" s="315">
        <f t="shared" si="16"/>
        <v>0</v>
      </c>
      <c r="I92" s="316">
        <f t="shared" si="17"/>
        <v>0</v>
      </c>
      <c r="L92" s="157" t="s">
        <v>136</v>
      </c>
      <c r="M92" s="364" t="s">
        <v>450</v>
      </c>
      <c r="N92" s="167" t="s">
        <v>134</v>
      </c>
      <c r="O92" s="114">
        <v>198</v>
      </c>
      <c r="P92" s="112">
        <v>0.7</v>
      </c>
      <c r="Q92" s="118">
        <v>110</v>
      </c>
      <c r="R92" s="243">
        <v>4.3360000000000003E-2</v>
      </c>
      <c r="S92" s="191">
        <v>0.51500000000000001</v>
      </c>
    </row>
    <row r="93" spans="1:19" s="6" customFormat="1" ht="32.1" customHeight="1">
      <c r="A93" s="13"/>
      <c r="B93" s="310" t="str">
        <f t="shared" si="12"/>
        <v>小麦（パン・中華麺）
山形中央_災害収入</v>
      </c>
      <c r="C93" s="311" t="str">
        <f t="shared" si="13"/>
        <v>農作物共済</v>
      </c>
      <c r="D93" s="312"/>
      <c r="E93" s="313">
        <f t="shared" si="14"/>
        <v>0</v>
      </c>
      <c r="F93" s="314">
        <f t="shared" si="15"/>
        <v>0</v>
      </c>
      <c r="G93" s="302">
        <v>0</v>
      </c>
      <c r="H93" s="315">
        <f t="shared" si="16"/>
        <v>0</v>
      </c>
      <c r="I93" s="316">
        <f t="shared" si="17"/>
        <v>0</v>
      </c>
      <c r="L93" s="157" t="s">
        <v>136</v>
      </c>
      <c r="M93" s="364" t="s">
        <v>435</v>
      </c>
      <c r="N93" s="167" t="s">
        <v>134</v>
      </c>
      <c r="O93" s="114">
        <v>198</v>
      </c>
      <c r="P93" s="112">
        <v>0.9</v>
      </c>
      <c r="Q93" s="118">
        <v>110</v>
      </c>
      <c r="R93" s="243">
        <v>0.10027</v>
      </c>
      <c r="S93" s="191">
        <v>0.53500000000000003</v>
      </c>
    </row>
    <row r="94" spans="1:19" s="6" customFormat="1" ht="32.1" customHeight="1">
      <c r="A94" s="13"/>
      <c r="B94" s="310" t="str">
        <f t="shared" si="12"/>
        <v>小麦（パン・中華麺以外）
山形中央_災害収入</v>
      </c>
      <c r="C94" s="311" t="str">
        <f t="shared" si="13"/>
        <v>農作物共済</v>
      </c>
      <c r="D94" s="312"/>
      <c r="E94" s="313">
        <f t="shared" si="14"/>
        <v>0</v>
      </c>
      <c r="F94" s="314">
        <f t="shared" si="15"/>
        <v>0</v>
      </c>
      <c r="G94" s="302">
        <v>0</v>
      </c>
      <c r="H94" s="315">
        <f t="shared" si="16"/>
        <v>0</v>
      </c>
      <c r="I94" s="316">
        <f t="shared" si="17"/>
        <v>0</v>
      </c>
      <c r="L94" s="157" t="s">
        <v>136</v>
      </c>
      <c r="M94" s="364" t="s">
        <v>451</v>
      </c>
      <c r="N94" s="167" t="s">
        <v>134</v>
      </c>
      <c r="O94" s="114">
        <v>198</v>
      </c>
      <c r="P94" s="112">
        <v>0.8</v>
      </c>
      <c r="Q94" s="118">
        <v>110</v>
      </c>
      <c r="R94" s="243">
        <v>6.8860000000000005E-2</v>
      </c>
      <c r="S94" s="191">
        <v>0.52800000000000002</v>
      </c>
    </row>
    <row r="95" spans="1:19" s="6" customFormat="1" ht="32.1" customHeight="1">
      <c r="A95" s="13"/>
      <c r="B95" s="310" t="str">
        <f t="shared" si="12"/>
        <v>小麦（パン・中華麺以外）
山形中央_災害収入</v>
      </c>
      <c r="C95" s="311" t="str">
        <f t="shared" si="13"/>
        <v>農作物共済</v>
      </c>
      <c r="D95" s="312"/>
      <c r="E95" s="313">
        <f t="shared" si="14"/>
        <v>0</v>
      </c>
      <c r="F95" s="314">
        <f t="shared" si="15"/>
        <v>0</v>
      </c>
      <c r="G95" s="302">
        <v>0</v>
      </c>
      <c r="H95" s="315">
        <f t="shared" si="16"/>
        <v>0</v>
      </c>
      <c r="I95" s="316">
        <f t="shared" si="17"/>
        <v>0</v>
      </c>
      <c r="L95" s="157" t="s">
        <v>136</v>
      </c>
      <c r="M95" s="364" t="s">
        <v>451</v>
      </c>
      <c r="N95" s="167" t="s">
        <v>134</v>
      </c>
      <c r="O95" s="114">
        <v>198</v>
      </c>
      <c r="P95" s="112">
        <v>0.7</v>
      </c>
      <c r="Q95" s="118">
        <v>110</v>
      </c>
      <c r="R95" s="243">
        <v>4.4589999999999998E-2</v>
      </c>
      <c r="S95" s="191">
        <v>0.51600000000000001</v>
      </c>
    </row>
    <row r="96" spans="1:19" s="6" customFormat="1" ht="32.1" customHeight="1">
      <c r="A96" s="13"/>
      <c r="B96" s="310" t="str">
        <f t="shared" si="12"/>
        <v>小麦（パン・中華麺以外）
置賜_一筆</v>
      </c>
      <c r="C96" s="311" t="str">
        <f t="shared" si="13"/>
        <v>農作物共済</v>
      </c>
      <c r="D96" s="312"/>
      <c r="E96" s="313">
        <f t="shared" si="14"/>
        <v>0</v>
      </c>
      <c r="F96" s="314">
        <f t="shared" si="15"/>
        <v>0</v>
      </c>
      <c r="G96" s="302">
        <v>0</v>
      </c>
      <c r="H96" s="315">
        <f t="shared" si="16"/>
        <v>0</v>
      </c>
      <c r="I96" s="316">
        <f t="shared" si="17"/>
        <v>0</v>
      </c>
      <c r="L96" s="157" t="s">
        <v>136</v>
      </c>
      <c r="M96" s="364" t="s">
        <v>452</v>
      </c>
      <c r="N96" s="167" t="s">
        <v>134</v>
      </c>
      <c r="O96" s="114">
        <v>139</v>
      </c>
      <c r="P96" s="112">
        <v>0.7</v>
      </c>
      <c r="Q96" s="118">
        <v>110</v>
      </c>
      <c r="R96" s="243">
        <v>5.5390000000000002E-2</v>
      </c>
      <c r="S96" s="191">
        <v>0.52300000000000002</v>
      </c>
    </row>
    <row r="97" spans="1:19" s="6" customFormat="1" ht="32.1" customHeight="1">
      <c r="A97" s="13"/>
      <c r="B97" s="310" t="str">
        <f t="shared" si="12"/>
        <v>小麦（パン・中華麺以外）
置賜_一筆</v>
      </c>
      <c r="C97" s="311" t="str">
        <f t="shared" si="13"/>
        <v>農作物共済</v>
      </c>
      <c r="D97" s="312"/>
      <c r="E97" s="313">
        <f t="shared" si="14"/>
        <v>0</v>
      </c>
      <c r="F97" s="314">
        <f t="shared" si="15"/>
        <v>0</v>
      </c>
      <c r="G97" s="302">
        <v>0</v>
      </c>
      <c r="H97" s="315">
        <f t="shared" si="16"/>
        <v>0</v>
      </c>
      <c r="I97" s="316">
        <f t="shared" si="17"/>
        <v>0</v>
      </c>
      <c r="L97" s="157" t="s">
        <v>136</v>
      </c>
      <c r="M97" s="364" t="s">
        <v>453</v>
      </c>
      <c r="N97" s="167" t="s">
        <v>134</v>
      </c>
      <c r="O97" s="114">
        <v>139</v>
      </c>
      <c r="P97" s="112">
        <v>0.6</v>
      </c>
      <c r="Q97" s="118">
        <v>110</v>
      </c>
      <c r="R97" s="243">
        <v>3.7870000000000001E-2</v>
      </c>
      <c r="S97" s="191">
        <v>0.51</v>
      </c>
    </row>
    <row r="98" spans="1:19" s="6" customFormat="1" ht="32.1" customHeight="1">
      <c r="A98" s="13"/>
      <c r="B98" s="310" t="str">
        <f t="shared" si="12"/>
        <v>小麦（パン・中華麺以外）
置賜_一筆</v>
      </c>
      <c r="C98" s="311" t="str">
        <f t="shared" si="13"/>
        <v>農作物共済</v>
      </c>
      <c r="D98" s="312"/>
      <c r="E98" s="313">
        <f t="shared" si="14"/>
        <v>0</v>
      </c>
      <c r="F98" s="314">
        <f t="shared" si="15"/>
        <v>0</v>
      </c>
      <c r="G98" s="302">
        <v>0</v>
      </c>
      <c r="H98" s="315">
        <f t="shared" si="16"/>
        <v>0</v>
      </c>
      <c r="I98" s="316">
        <f t="shared" si="17"/>
        <v>0</v>
      </c>
      <c r="L98" s="157" t="s">
        <v>136</v>
      </c>
      <c r="M98" s="364" t="s">
        <v>453</v>
      </c>
      <c r="N98" s="167" t="s">
        <v>134</v>
      </c>
      <c r="O98" s="114">
        <v>139</v>
      </c>
      <c r="P98" s="112">
        <v>0.5</v>
      </c>
      <c r="Q98" s="118">
        <v>110</v>
      </c>
      <c r="R98" s="243">
        <v>2.3949999999999999E-2</v>
      </c>
      <c r="S98" s="191">
        <v>0.5</v>
      </c>
    </row>
    <row r="99" spans="1:19" s="6" customFormat="1" ht="32.1" customHeight="1">
      <c r="A99" s="13"/>
      <c r="B99" s="310" t="str">
        <f t="shared" si="12"/>
        <v>小麦（パン・中華麺以外）
置賜_半相殺</v>
      </c>
      <c r="C99" s="311" t="str">
        <f t="shared" si="13"/>
        <v>農作物共済</v>
      </c>
      <c r="D99" s="312"/>
      <c r="E99" s="313">
        <f t="shared" si="14"/>
        <v>0</v>
      </c>
      <c r="F99" s="314">
        <f t="shared" si="15"/>
        <v>0</v>
      </c>
      <c r="G99" s="302">
        <v>0</v>
      </c>
      <c r="H99" s="315">
        <f t="shared" si="16"/>
        <v>0</v>
      </c>
      <c r="I99" s="316">
        <f t="shared" si="17"/>
        <v>0</v>
      </c>
      <c r="L99" s="157" t="s">
        <v>136</v>
      </c>
      <c r="M99" s="364" t="s">
        <v>454</v>
      </c>
      <c r="N99" s="167" t="s">
        <v>134</v>
      </c>
      <c r="O99" s="114">
        <v>139</v>
      </c>
      <c r="P99" s="112">
        <v>0.8</v>
      </c>
      <c r="Q99" s="118">
        <v>110</v>
      </c>
      <c r="R99" s="243">
        <v>5.4879999999999998E-2</v>
      </c>
      <c r="S99" s="191">
        <v>0.52300000000000002</v>
      </c>
    </row>
    <row r="100" spans="1:19" s="6" customFormat="1" ht="32.1" customHeight="1">
      <c r="A100" s="13"/>
      <c r="B100" s="310" t="str">
        <f t="shared" si="12"/>
        <v>小麦（パン・中華麺以外）
置賜_半相殺</v>
      </c>
      <c r="C100" s="311" t="str">
        <f t="shared" si="13"/>
        <v>農作物共済</v>
      </c>
      <c r="D100" s="312"/>
      <c r="E100" s="313">
        <f t="shared" si="14"/>
        <v>0</v>
      </c>
      <c r="F100" s="314">
        <f t="shared" si="15"/>
        <v>0</v>
      </c>
      <c r="G100" s="302">
        <v>0</v>
      </c>
      <c r="H100" s="315">
        <f t="shared" si="16"/>
        <v>0</v>
      </c>
      <c r="I100" s="316">
        <f t="shared" si="17"/>
        <v>0</v>
      </c>
      <c r="L100" s="157" t="s">
        <v>136</v>
      </c>
      <c r="M100" s="364" t="s">
        <v>455</v>
      </c>
      <c r="N100" s="167" t="s">
        <v>134</v>
      </c>
      <c r="O100" s="114">
        <v>139</v>
      </c>
      <c r="P100" s="112">
        <v>0.7</v>
      </c>
      <c r="Q100" s="118">
        <v>110</v>
      </c>
      <c r="R100" s="243">
        <v>3.313E-2</v>
      </c>
      <c r="S100" s="191">
        <v>0.505</v>
      </c>
    </row>
    <row r="101" spans="1:19" s="6" customFormat="1" ht="32.1" customHeight="1">
      <c r="A101" s="13"/>
      <c r="B101" s="310" t="str">
        <f t="shared" si="12"/>
        <v>小麦（パン・中華麺以外）
置賜_半相殺</v>
      </c>
      <c r="C101" s="311" t="str">
        <f t="shared" si="13"/>
        <v>農作物共済</v>
      </c>
      <c r="D101" s="312"/>
      <c r="E101" s="313">
        <f t="shared" si="14"/>
        <v>0</v>
      </c>
      <c r="F101" s="314">
        <f t="shared" si="15"/>
        <v>0</v>
      </c>
      <c r="G101" s="302">
        <v>0</v>
      </c>
      <c r="H101" s="315">
        <f t="shared" si="16"/>
        <v>0</v>
      </c>
      <c r="I101" s="316">
        <f t="shared" si="17"/>
        <v>0</v>
      </c>
      <c r="L101" s="157" t="s">
        <v>136</v>
      </c>
      <c r="M101" s="364" t="s">
        <v>455</v>
      </c>
      <c r="N101" s="167" t="s">
        <v>134</v>
      </c>
      <c r="O101" s="114">
        <v>139</v>
      </c>
      <c r="P101" s="112">
        <v>0.6</v>
      </c>
      <c r="Q101" s="118">
        <v>110</v>
      </c>
      <c r="R101" s="243">
        <v>1.9769999999999999E-2</v>
      </c>
      <c r="S101" s="191">
        <v>0.5</v>
      </c>
    </row>
    <row r="102" spans="1:19" s="6" customFormat="1" ht="32.1" customHeight="1">
      <c r="A102" s="13"/>
      <c r="B102" s="310" t="str">
        <f t="shared" si="12"/>
        <v>小麦（パン・中華麺以外）
置賜_全相殺</v>
      </c>
      <c r="C102" s="311" t="str">
        <f t="shared" si="13"/>
        <v>農作物共済</v>
      </c>
      <c r="D102" s="312"/>
      <c r="E102" s="313">
        <f t="shared" si="14"/>
        <v>0</v>
      </c>
      <c r="F102" s="314">
        <f t="shared" si="15"/>
        <v>0</v>
      </c>
      <c r="G102" s="302">
        <v>0</v>
      </c>
      <c r="H102" s="315">
        <f t="shared" si="16"/>
        <v>0</v>
      </c>
      <c r="I102" s="316">
        <f t="shared" si="17"/>
        <v>0</v>
      </c>
      <c r="L102" s="157" t="s">
        <v>136</v>
      </c>
      <c r="M102" s="364" t="s">
        <v>456</v>
      </c>
      <c r="N102" s="167" t="s">
        <v>134</v>
      </c>
      <c r="O102" s="114">
        <v>139</v>
      </c>
      <c r="P102" s="112">
        <v>0.9</v>
      </c>
      <c r="Q102" s="118">
        <v>110</v>
      </c>
      <c r="R102" s="243">
        <v>8.5489999999999997E-2</v>
      </c>
      <c r="S102" s="191">
        <v>0.53200000000000003</v>
      </c>
    </row>
    <row r="103" spans="1:19" s="6" customFormat="1" ht="32.1" customHeight="1">
      <c r="A103" s="13"/>
      <c r="B103" s="310" t="str">
        <f t="shared" si="12"/>
        <v>小麦（パン・中華麺以外）
置賜_全相殺</v>
      </c>
      <c r="C103" s="311" t="str">
        <f t="shared" si="13"/>
        <v>農作物共済</v>
      </c>
      <c r="D103" s="312"/>
      <c r="E103" s="313">
        <f t="shared" si="14"/>
        <v>0</v>
      </c>
      <c r="F103" s="314">
        <f t="shared" si="15"/>
        <v>0</v>
      </c>
      <c r="G103" s="302">
        <v>0</v>
      </c>
      <c r="H103" s="315">
        <f t="shared" si="16"/>
        <v>0</v>
      </c>
      <c r="I103" s="316">
        <f t="shared" si="17"/>
        <v>0</v>
      </c>
      <c r="L103" s="157" t="s">
        <v>136</v>
      </c>
      <c r="M103" s="364" t="s">
        <v>456</v>
      </c>
      <c r="N103" s="167" t="s">
        <v>134</v>
      </c>
      <c r="O103" s="114">
        <v>139</v>
      </c>
      <c r="P103" s="112">
        <v>0.8</v>
      </c>
      <c r="Q103" s="118">
        <v>110</v>
      </c>
      <c r="R103" s="243">
        <v>5.4789999999999998E-2</v>
      </c>
      <c r="S103" s="191">
        <v>0.52300000000000002</v>
      </c>
    </row>
    <row r="104" spans="1:19" s="6" customFormat="1" ht="32.1" customHeight="1">
      <c r="A104" s="13"/>
      <c r="B104" s="310" t="str">
        <f t="shared" si="12"/>
        <v>小麦（パン・中華麺以外）
置賜_全相殺</v>
      </c>
      <c r="C104" s="311" t="str">
        <f t="shared" si="13"/>
        <v>農作物共済</v>
      </c>
      <c r="D104" s="312"/>
      <c r="E104" s="313">
        <f t="shared" si="14"/>
        <v>0</v>
      </c>
      <c r="F104" s="314">
        <f t="shared" si="15"/>
        <v>0</v>
      </c>
      <c r="G104" s="302">
        <v>0</v>
      </c>
      <c r="H104" s="315">
        <f t="shared" si="16"/>
        <v>0</v>
      </c>
      <c r="I104" s="316">
        <f t="shared" si="17"/>
        <v>0</v>
      </c>
      <c r="L104" s="157" t="s">
        <v>136</v>
      </c>
      <c r="M104" s="364" t="s">
        <v>456</v>
      </c>
      <c r="N104" s="167" t="s">
        <v>134</v>
      </c>
      <c r="O104" s="114">
        <v>139</v>
      </c>
      <c r="P104" s="112">
        <v>0.7</v>
      </c>
      <c r="Q104" s="118">
        <v>110</v>
      </c>
      <c r="R104" s="243">
        <v>3.3020000000000001E-2</v>
      </c>
      <c r="S104" s="191">
        <v>0.505</v>
      </c>
    </row>
    <row r="105" spans="1:19" s="6" customFormat="1" ht="32.1" customHeight="1">
      <c r="A105" s="13"/>
      <c r="B105" s="310" t="str">
        <f t="shared" si="12"/>
        <v>小麦（パン・中華麺以外）
置賜_災害収入</v>
      </c>
      <c r="C105" s="311" t="str">
        <f t="shared" si="13"/>
        <v>農作物共済</v>
      </c>
      <c r="D105" s="312"/>
      <c r="E105" s="313">
        <f t="shared" si="14"/>
        <v>0</v>
      </c>
      <c r="F105" s="314">
        <f t="shared" si="15"/>
        <v>0</v>
      </c>
      <c r="G105" s="302">
        <v>0</v>
      </c>
      <c r="H105" s="315">
        <f t="shared" si="16"/>
        <v>0</v>
      </c>
      <c r="I105" s="316">
        <f t="shared" si="17"/>
        <v>0</v>
      </c>
      <c r="L105" s="157" t="s">
        <v>136</v>
      </c>
      <c r="M105" s="364" t="s">
        <v>457</v>
      </c>
      <c r="N105" s="167" t="s">
        <v>134</v>
      </c>
      <c r="O105" s="114">
        <v>139</v>
      </c>
      <c r="P105" s="112">
        <v>0.9</v>
      </c>
      <c r="Q105" s="118">
        <v>110</v>
      </c>
      <c r="R105" s="243">
        <v>9.1800000000000007E-2</v>
      </c>
      <c r="S105" s="191">
        <v>0.53400000000000003</v>
      </c>
    </row>
    <row r="106" spans="1:19" s="6" customFormat="1" ht="32.1" customHeight="1">
      <c r="A106" s="13"/>
      <c r="B106" s="310" t="str">
        <f t="shared" si="12"/>
        <v>小麦（パン・中華麺以外）
置賜_災害収入</v>
      </c>
      <c r="C106" s="311" t="str">
        <f t="shared" si="13"/>
        <v>農作物共済</v>
      </c>
      <c r="D106" s="312"/>
      <c r="E106" s="313">
        <f t="shared" si="14"/>
        <v>0</v>
      </c>
      <c r="F106" s="314">
        <f t="shared" si="15"/>
        <v>0</v>
      </c>
      <c r="G106" s="302">
        <v>0</v>
      </c>
      <c r="H106" s="315">
        <f t="shared" si="16"/>
        <v>0</v>
      </c>
      <c r="I106" s="316">
        <f t="shared" si="17"/>
        <v>0</v>
      </c>
      <c r="L106" s="157" t="s">
        <v>136</v>
      </c>
      <c r="M106" s="364" t="s">
        <v>457</v>
      </c>
      <c r="N106" s="167" t="s">
        <v>134</v>
      </c>
      <c r="O106" s="114">
        <v>139</v>
      </c>
      <c r="P106" s="112">
        <v>0.8</v>
      </c>
      <c r="Q106" s="118">
        <v>110</v>
      </c>
      <c r="R106" s="243">
        <v>5.9240000000000001E-2</v>
      </c>
      <c r="S106" s="191">
        <v>0.52500000000000002</v>
      </c>
    </row>
    <row r="107" spans="1:19" s="6" customFormat="1" ht="32.1" customHeight="1">
      <c r="A107" s="13"/>
      <c r="B107" s="310" t="str">
        <f t="shared" si="12"/>
        <v>小麦（パン・中華麺以外）
置賜_災害収入</v>
      </c>
      <c r="C107" s="311" t="str">
        <f t="shared" si="13"/>
        <v>農作物共済</v>
      </c>
      <c r="D107" s="312"/>
      <c r="E107" s="313">
        <f t="shared" si="14"/>
        <v>0</v>
      </c>
      <c r="F107" s="314">
        <f t="shared" si="15"/>
        <v>0</v>
      </c>
      <c r="G107" s="302">
        <v>0</v>
      </c>
      <c r="H107" s="315">
        <f t="shared" si="16"/>
        <v>0</v>
      </c>
      <c r="I107" s="316">
        <f t="shared" si="17"/>
        <v>0</v>
      </c>
      <c r="L107" s="157" t="s">
        <v>136</v>
      </c>
      <c r="M107" s="364" t="s">
        <v>457</v>
      </c>
      <c r="N107" s="167" t="s">
        <v>134</v>
      </c>
      <c r="O107" s="114">
        <v>139</v>
      </c>
      <c r="P107" s="112">
        <v>0.7</v>
      </c>
      <c r="Q107" s="118">
        <v>110</v>
      </c>
      <c r="R107" s="243">
        <v>3.6179999999999997E-2</v>
      </c>
      <c r="S107" s="191">
        <v>0.50900000000000001</v>
      </c>
    </row>
    <row r="108" spans="1:19" s="6" customFormat="1" ht="32.1" customHeight="1">
      <c r="A108" s="13"/>
      <c r="B108" s="310" t="str">
        <f t="shared" si="12"/>
        <v>小麦（パン・中華麺以外）
庄内_一筆</v>
      </c>
      <c r="C108" s="311" t="str">
        <f t="shared" si="13"/>
        <v>農作物共済</v>
      </c>
      <c r="D108" s="312"/>
      <c r="E108" s="313">
        <f t="shared" si="14"/>
        <v>0</v>
      </c>
      <c r="F108" s="314">
        <f t="shared" si="15"/>
        <v>0</v>
      </c>
      <c r="G108" s="302">
        <v>0</v>
      </c>
      <c r="H108" s="315">
        <f t="shared" si="16"/>
        <v>0</v>
      </c>
      <c r="I108" s="316">
        <f t="shared" si="17"/>
        <v>0</v>
      </c>
      <c r="L108" s="157" t="s">
        <v>136</v>
      </c>
      <c r="M108" s="364" t="s">
        <v>458</v>
      </c>
      <c r="N108" s="167" t="s">
        <v>134</v>
      </c>
      <c r="O108" s="114">
        <v>180</v>
      </c>
      <c r="P108" s="112">
        <v>0.7</v>
      </c>
      <c r="Q108" s="118">
        <v>110</v>
      </c>
      <c r="R108" s="243">
        <v>1.0489999999999999E-2</v>
      </c>
      <c r="S108" s="191">
        <v>0.5</v>
      </c>
    </row>
    <row r="109" spans="1:19" s="6" customFormat="1" ht="32.1" customHeight="1">
      <c r="A109" s="13"/>
      <c r="B109" s="310" t="str">
        <f t="shared" si="12"/>
        <v>小麦（パン・中華麺以外）
庄内_一筆</v>
      </c>
      <c r="C109" s="311" t="str">
        <f t="shared" si="13"/>
        <v>農作物共済</v>
      </c>
      <c r="D109" s="312"/>
      <c r="E109" s="313">
        <f t="shared" si="14"/>
        <v>0</v>
      </c>
      <c r="F109" s="314">
        <f t="shared" si="15"/>
        <v>0</v>
      </c>
      <c r="G109" s="302">
        <v>0</v>
      </c>
      <c r="H109" s="315">
        <f t="shared" si="16"/>
        <v>0</v>
      </c>
      <c r="I109" s="316">
        <f t="shared" si="17"/>
        <v>0</v>
      </c>
      <c r="L109" s="157" t="s">
        <v>136</v>
      </c>
      <c r="M109" s="364" t="s">
        <v>458</v>
      </c>
      <c r="N109" s="167" t="s">
        <v>134</v>
      </c>
      <c r="O109" s="114">
        <v>180</v>
      </c>
      <c r="P109" s="112">
        <v>0.6</v>
      </c>
      <c r="Q109" s="118">
        <v>110</v>
      </c>
      <c r="R109" s="243">
        <v>7.26E-3</v>
      </c>
      <c r="S109" s="191">
        <v>0.5</v>
      </c>
    </row>
    <row r="110" spans="1:19" s="6" customFormat="1" ht="32.1" customHeight="1">
      <c r="A110" s="13"/>
      <c r="B110" s="310" t="str">
        <f t="shared" si="12"/>
        <v>小麦（パン・中華麺以外）
庄内_一筆</v>
      </c>
      <c r="C110" s="311" t="str">
        <f t="shared" si="13"/>
        <v>農作物共済</v>
      </c>
      <c r="D110" s="312"/>
      <c r="E110" s="313">
        <f t="shared" si="14"/>
        <v>0</v>
      </c>
      <c r="F110" s="314">
        <f t="shared" si="15"/>
        <v>0</v>
      </c>
      <c r="G110" s="302">
        <v>0</v>
      </c>
      <c r="H110" s="315">
        <f t="shared" si="16"/>
        <v>0</v>
      </c>
      <c r="I110" s="316">
        <f t="shared" si="17"/>
        <v>0</v>
      </c>
      <c r="L110" s="157" t="s">
        <v>136</v>
      </c>
      <c r="M110" s="364" t="s">
        <v>458</v>
      </c>
      <c r="N110" s="167" t="s">
        <v>134</v>
      </c>
      <c r="O110" s="114">
        <v>180</v>
      </c>
      <c r="P110" s="112">
        <v>0.5</v>
      </c>
      <c r="Q110" s="118">
        <v>110</v>
      </c>
      <c r="R110" s="243">
        <v>4.6899999999999997E-3</v>
      </c>
      <c r="S110" s="191">
        <v>0.5</v>
      </c>
    </row>
    <row r="111" spans="1:19" s="6" customFormat="1" ht="32.1" customHeight="1">
      <c r="A111" s="13"/>
      <c r="B111" s="310" t="str">
        <f t="shared" si="12"/>
        <v>小麦（パン・中華麺以外）
庄内_半相殺</v>
      </c>
      <c r="C111" s="311" t="str">
        <f t="shared" si="13"/>
        <v>農作物共済</v>
      </c>
      <c r="D111" s="312"/>
      <c r="E111" s="313">
        <f t="shared" si="14"/>
        <v>0</v>
      </c>
      <c r="F111" s="314">
        <f t="shared" si="15"/>
        <v>0</v>
      </c>
      <c r="G111" s="302">
        <v>0</v>
      </c>
      <c r="H111" s="315">
        <f t="shared" si="16"/>
        <v>0</v>
      </c>
      <c r="I111" s="316">
        <f t="shared" si="17"/>
        <v>0</v>
      </c>
      <c r="L111" s="157" t="s">
        <v>136</v>
      </c>
      <c r="M111" s="364" t="s">
        <v>459</v>
      </c>
      <c r="N111" s="167" t="s">
        <v>134</v>
      </c>
      <c r="O111" s="114">
        <v>180</v>
      </c>
      <c r="P111" s="112">
        <v>0.8</v>
      </c>
      <c r="Q111" s="118">
        <v>110</v>
      </c>
      <c r="R111" s="243">
        <v>1.112E-2</v>
      </c>
      <c r="S111" s="191">
        <v>0.5</v>
      </c>
    </row>
    <row r="112" spans="1:19" s="6" customFormat="1" ht="32.1" customHeight="1">
      <c r="A112" s="13"/>
      <c r="B112" s="310" t="str">
        <f t="shared" si="12"/>
        <v>小麦（パン・中華麺以外）
庄内_半相殺</v>
      </c>
      <c r="C112" s="311" t="str">
        <f t="shared" si="13"/>
        <v>農作物共済</v>
      </c>
      <c r="D112" s="312"/>
      <c r="E112" s="313">
        <f t="shared" si="14"/>
        <v>0</v>
      </c>
      <c r="F112" s="314">
        <f t="shared" si="15"/>
        <v>0</v>
      </c>
      <c r="G112" s="302">
        <v>0</v>
      </c>
      <c r="H112" s="315">
        <f t="shared" si="16"/>
        <v>0</v>
      </c>
      <c r="I112" s="316">
        <f t="shared" si="17"/>
        <v>0</v>
      </c>
      <c r="L112" s="157" t="s">
        <v>136</v>
      </c>
      <c r="M112" s="364" t="s">
        <v>459</v>
      </c>
      <c r="N112" s="167" t="s">
        <v>134</v>
      </c>
      <c r="O112" s="114">
        <v>180</v>
      </c>
      <c r="P112" s="112">
        <v>0.7</v>
      </c>
      <c r="Q112" s="118">
        <v>110</v>
      </c>
      <c r="R112" s="243">
        <v>6.7799999999999996E-3</v>
      </c>
      <c r="S112" s="191">
        <v>0.5</v>
      </c>
    </row>
    <row r="113" spans="1:19" s="6" customFormat="1" ht="32.1" customHeight="1">
      <c r="A113" s="13"/>
      <c r="B113" s="310" t="str">
        <f t="shared" si="12"/>
        <v>小麦（パン・中華麺以外）
庄内_半相殺</v>
      </c>
      <c r="C113" s="311" t="str">
        <f t="shared" si="13"/>
        <v>農作物共済</v>
      </c>
      <c r="D113" s="312"/>
      <c r="E113" s="313">
        <f t="shared" si="14"/>
        <v>0</v>
      </c>
      <c r="F113" s="314">
        <f t="shared" si="15"/>
        <v>0</v>
      </c>
      <c r="G113" s="302">
        <v>0</v>
      </c>
      <c r="H113" s="315">
        <f t="shared" si="16"/>
        <v>0</v>
      </c>
      <c r="I113" s="316">
        <f t="shared" si="17"/>
        <v>0</v>
      </c>
      <c r="L113" s="157" t="s">
        <v>136</v>
      </c>
      <c r="M113" s="364" t="s">
        <v>459</v>
      </c>
      <c r="N113" s="167" t="s">
        <v>134</v>
      </c>
      <c r="O113" s="114">
        <v>180</v>
      </c>
      <c r="P113" s="112">
        <v>0.6</v>
      </c>
      <c r="Q113" s="118">
        <v>110</v>
      </c>
      <c r="R113" s="243">
        <v>4.1900000000000001E-3</v>
      </c>
      <c r="S113" s="191">
        <v>0.5</v>
      </c>
    </row>
    <row r="114" spans="1:19" s="6" customFormat="1" ht="32.1" customHeight="1">
      <c r="A114" s="13"/>
      <c r="B114" s="310" t="str">
        <f t="shared" si="12"/>
        <v>小麦（パン・中華麺以外）
庄内_全相殺</v>
      </c>
      <c r="C114" s="311" t="str">
        <f t="shared" si="13"/>
        <v>農作物共済</v>
      </c>
      <c r="D114" s="312"/>
      <c r="E114" s="313">
        <f t="shared" si="14"/>
        <v>0</v>
      </c>
      <c r="F114" s="314">
        <f t="shared" si="15"/>
        <v>0</v>
      </c>
      <c r="G114" s="302">
        <v>0</v>
      </c>
      <c r="H114" s="315">
        <f t="shared" si="16"/>
        <v>0</v>
      </c>
      <c r="I114" s="316">
        <f t="shared" si="17"/>
        <v>0</v>
      </c>
      <c r="L114" s="157" t="s">
        <v>136</v>
      </c>
      <c r="M114" s="364" t="s">
        <v>460</v>
      </c>
      <c r="N114" s="167" t="s">
        <v>134</v>
      </c>
      <c r="O114" s="114">
        <v>180</v>
      </c>
      <c r="P114" s="112">
        <v>0.9</v>
      </c>
      <c r="Q114" s="118">
        <v>110</v>
      </c>
      <c r="R114" s="243">
        <v>4.3860000000000003E-2</v>
      </c>
      <c r="S114" s="191">
        <v>0.51600000000000001</v>
      </c>
    </row>
    <row r="115" spans="1:19" s="6" customFormat="1" ht="32.1" customHeight="1">
      <c r="A115" s="13"/>
      <c r="B115" s="310" t="str">
        <f t="shared" si="12"/>
        <v>小麦（パン・中華麺以外）
庄内_全相殺</v>
      </c>
      <c r="C115" s="311" t="str">
        <f t="shared" si="13"/>
        <v>農作物共済</v>
      </c>
      <c r="D115" s="312"/>
      <c r="E115" s="313">
        <f t="shared" si="14"/>
        <v>0</v>
      </c>
      <c r="F115" s="314">
        <f t="shared" si="15"/>
        <v>0</v>
      </c>
      <c r="G115" s="302">
        <v>0</v>
      </c>
      <c r="H115" s="315">
        <f t="shared" si="16"/>
        <v>0</v>
      </c>
      <c r="I115" s="316">
        <f t="shared" si="17"/>
        <v>0</v>
      </c>
      <c r="L115" s="157" t="s">
        <v>136</v>
      </c>
      <c r="M115" s="364" t="s">
        <v>460</v>
      </c>
      <c r="N115" s="167" t="s">
        <v>134</v>
      </c>
      <c r="O115" s="114">
        <v>180</v>
      </c>
      <c r="P115" s="112">
        <v>0.8</v>
      </c>
      <c r="Q115" s="118">
        <v>110</v>
      </c>
      <c r="R115" s="243">
        <v>2.8850000000000001E-2</v>
      </c>
      <c r="S115" s="191">
        <v>0.5</v>
      </c>
    </row>
    <row r="116" spans="1:19" s="6" customFormat="1" ht="32.1" customHeight="1">
      <c r="A116" s="13"/>
      <c r="B116" s="310" t="str">
        <f t="shared" si="12"/>
        <v>小麦（パン・中華麺以外）
庄内_全相殺</v>
      </c>
      <c r="C116" s="311" t="str">
        <f t="shared" si="13"/>
        <v>農作物共済</v>
      </c>
      <c r="D116" s="312"/>
      <c r="E116" s="313">
        <f t="shared" si="14"/>
        <v>0</v>
      </c>
      <c r="F116" s="314">
        <f t="shared" si="15"/>
        <v>0</v>
      </c>
      <c r="G116" s="302">
        <v>0</v>
      </c>
      <c r="H116" s="315">
        <f t="shared" si="16"/>
        <v>0</v>
      </c>
      <c r="I116" s="316">
        <f t="shared" si="17"/>
        <v>0</v>
      </c>
      <c r="L116" s="157" t="s">
        <v>136</v>
      </c>
      <c r="M116" s="364" t="s">
        <v>460</v>
      </c>
      <c r="N116" s="167" t="s">
        <v>134</v>
      </c>
      <c r="O116" s="114">
        <v>180</v>
      </c>
      <c r="P116" s="112">
        <v>0.7</v>
      </c>
      <c r="Q116" s="118">
        <v>110</v>
      </c>
      <c r="R116" s="243">
        <v>1.7989999999999999E-2</v>
      </c>
      <c r="S116" s="191">
        <v>0.5</v>
      </c>
    </row>
    <row r="117" spans="1:19" s="6" customFormat="1" ht="32.1" customHeight="1">
      <c r="A117" s="13"/>
      <c r="B117" s="310" t="str">
        <f t="shared" si="12"/>
        <v>小麦（パン・中華麺以外）
庄内_災害収入</v>
      </c>
      <c r="C117" s="311" t="str">
        <f t="shared" si="13"/>
        <v>農作物共済</v>
      </c>
      <c r="D117" s="312"/>
      <c r="E117" s="313">
        <f t="shared" si="14"/>
        <v>0</v>
      </c>
      <c r="F117" s="314">
        <f t="shared" si="15"/>
        <v>0</v>
      </c>
      <c r="G117" s="302">
        <v>0</v>
      </c>
      <c r="H117" s="315">
        <f t="shared" si="16"/>
        <v>0</v>
      </c>
      <c r="I117" s="316">
        <f t="shared" si="17"/>
        <v>0</v>
      </c>
      <c r="L117" s="157" t="s">
        <v>136</v>
      </c>
      <c r="M117" s="364" t="s">
        <v>461</v>
      </c>
      <c r="N117" s="167" t="s">
        <v>134</v>
      </c>
      <c r="O117" s="114">
        <v>180</v>
      </c>
      <c r="P117" s="112">
        <v>0.9</v>
      </c>
      <c r="Q117" s="118">
        <v>110</v>
      </c>
      <c r="R117" s="243">
        <v>6.8949999999999997E-2</v>
      </c>
      <c r="S117" s="191">
        <v>0.52800000000000002</v>
      </c>
    </row>
    <row r="118" spans="1:19" s="6" customFormat="1" ht="32.1" customHeight="1">
      <c r="A118" s="13"/>
      <c r="B118" s="310" t="str">
        <f t="shared" si="12"/>
        <v>小麦（パン・中華麺以外）
庄内_災害収入</v>
      </c>
      <c r="C118" s="311" t="str">
        <f t="shared" si="13"/>
        <v>農作物共済</v>
      </c>
      <c r="D118" s="312"/>
      <c r="E118" s="313">
        <f t="shared" si="14"/>
        <v>0</v>
      </c>
      <c r="F118" s="314">
        <f t="shared" si="15"/>
        <v>0</v>
      </c>
      <c r="G118" s="302">
        <v>0</v>
      </c>
      <c r="H118" s="315">
        <f t="shared" si="16"/>
        <v>0</v>
      </c>
      <c r="I118" s="316">
        <f t="shared" si="17"/>
        <v>0</v>
      </c>
      <c r="L118" s="157" t="s">
        <v>136</v>
      </c>
      <c r="M118" s="364" t="s">
        <v>461</v>
      </c>
      <c r="N118" s="167" t="s">
        <v>134</v>
      </c>
      <c r="O118" s="114">
        <v>180</v>
      </c>
      <c r="P118" s="112">
        <v>0.8</v>
      </c>
      <c r="Q118" s="118">
        <v>110</v>
      </c>
      <c r="R118" s="243">
        <v>5.3249999999999999E-2</v>
      </c>
      <c r="S118" s="191">
        <v>0.52200000000000002</v>
      </c>
    </row>
    <row r="119" spans="1:19" s="6" customFormat="1" ht="32.1" customHeight="1">
      <c r="A119" s="13"/>
      <c r="B119" s="310" t="str">
        <f t="shared" si="12"/>
        <v>小麦（パン・中華麺以外）
庄内_災害収入</v>
      </c>
      <c r="C119" s="311" t="str">
        <f t="shared" si="13"/>
        <v>農作物共済</v>
      </c>
      <c r="D119" s="312"/>
      <c r="E119" s="313">
        <f t="shared" si="14"/>
        <v>0</v>
      </c>
      <c r="F119" s="314">
        <f t="shared" si="15"/>
        <v>0</v>
      </c>
      <c r="G119" s="302">
        <v>0</v>
      </c>
      <c r="H119" s="315">
        <f t="shared" si="16"/>
        <v>0</v>
      </c>
      <c r="I119" s="316">
        <f t="shared" si="17"/>
        <v>0</v>
      </c>
      <c r="L119" s="157" t="s">
        <v>136</v>
      </c>
      <c r="M119" s="364" t="s">
        <v>461</v>
      </c>
      <c r="N119" s="167" t="s">
        <v>134</v>
      </c>
      <c r="O119" s="114">
        <v>180</v>
      </c>
      <c r="P119" s="112">
        <v>0.7</v>
      </c>
      <c r="Q119" s="118">
        <v>110</v>
      </c>
      <c r="R119" s="243">
        <v>4.061E-2</v>
      </c>
      <c r="S119" s="191">
        <v>0.51300000000000001</v>
      </c>
    </row>
    <row r="120" spans="1:19" s="6" customFormat="1" ht="32.1" customHeight="1">
      <c r="A120" s="13"/>
      <c r="B120" s="310" t="str">
        <f t="shared" si="12"/>
        <v>六条大麦
庄内_一筆</v>
      </c>
      <c r="C120" s="311" t="str">
        <f t="shared" si="13"/>
        <v>農作物共済</v>
      </c>
      <c r="D120" s="312"/>
      <c r="E120" s="313">
        <f t="shared" si="14"/>
        <v>0</v>
      </c>
      <c r="F120" s="314">
        <f t="shared" si="15"/>
        <v>0</v>
      </c>
      <c r="G120" s="302">
        <v>0</v>
      </c>
      <c r="H120" s="315">
        <f t="shared" si="16"/>
        <v>0</v>
      </c>
      <c r="I120" s="316">
        <f t="shared" si="17"/>
        <v>0</v>
      </c>
      <c r="L120" s="157" t="s">
        <v>136</v>
      </c>
      <c r="M120" s="362" t="s">
        <v>423</v>
      </c>
      <c r="N120" s="167" t="s">
        <v>134</v>
      </c>
      <c r="O120" s="114">
        <v>128</v>
      </c>
      <c r="P120" s="112">
        <v>0.7</v>
      </c>
      <c r="Q120" s="118">
        <v>122</v>
      </c>
      <c r="R120" s="243">
        <v>2.7279999999999999E-2</v>
      </c>
      <c r="S120" s="191">
        <v>0.5</v>
      </c>
    </row>
    <row r="121" spans="1:19" s="6" customFormat="1" ht="32.1" customHeight="1">
      <c r="A121" s="13"/>
      <c r="B121" s="310" t="str">
        <f t="shared" si="12"/>
        <v>六条大麦
庄内_一筆</v>
      </c>
      <c r="C121" s="311" t="str">
        <f t="shared" si="13"/>
        <v>農作物共済</v>
      </c>
      <c r="D121" s="312"/>
      <c r="E121" s="313">
        <f t="shared" si="14"/>
        <v>0</v>
      </c>
      <c r="F121" s="314">
        <f t="shared" si="15"/>
        <v>0</v>
      </c>
      <c r="G121" s="302">
        <v>0</v>
      </c>
      <c r="H121" s="315">
        <f t="shared" si="16"/>
        <v>0</v>
      </c>
      <c r="I121" s="316">
        <f t="shared" si="17"/>
        <v>0</v>
      </c>
      <c r="L121" s="157" t="s">
        <v>136</v>
      </c>
      <c r="M121" s="362" t="s">
        <v>423</v>
      </c>
      <c r="N121" s="167" t="s">
        <v>134</v>
      </c>
      <c r="O121" s="114">
        <v>128</v>
      </c>
      <c r="P121" s="112">
        <v>0.6</v>
      </c>
      <c r="Q121" s="118">
        <v>122</v>
      </c>
      <c r="R121" s="243">
        <v>1.8880000000000001E-2</v>
      </c>
      <c r="S121" s="191">
        <v>0.5</v>
      </c>
    </row>
    <row r="122" spans="1:19" s="6" customFormat="1" ht="32.1" customHeight="1">
      <c r="A122" s="13"/>
      <c r="B122" s="310" t="str">
        <f t="shared" si="12"/>
        <v>六条大麦
庄内_一筆</v>
      </c>
      <c r="C122" s="311" t="str">
        <f t="shared" si="13"/>
        <v>農作物共済</v>
      </c>
      <c r="D122" s="312"/>
      <c r="E122" s="313">
        <f t="shared" si="14"/>
        <v>0</v>
      </c>
      <c r="F122" s="314">
        <f t="shared" si="15"/>
        <v>0</v>
      </c>
      <c r="G122" s="302">
        <v>0</v>
      </c>
      <c r="H122" s="315">
        <f t="shared" si="16"/>
        <v>0</v>
      </c>
      <c r="I122" s="316">
        <f t="shared" si="17"/>
        <v>0</v>
      </c>
      <c r="L122" s="157" t="s">
        <v>136</v>
      </c>
      <c r="M122" s="362" t="s">
        <v>423</v>
      </c>
      <c r="N122" s="167" t="s">
        <v>134</v>
      </c>
      <c r="O122" s="114">
        <v>128</v>
      </c>
      <c r="P122" s="112">
        <v>0.5</v>
      </c>
      <c r="Q122" s="118">
        <v>122</v>
      </c>
      <c r="R122" s="243">
        <v>1.218E-2</v>
      </c>
      <c r="S122" s="191">
        <v>0.5</v>
      </c>
    </row>
    <row r="123" spans="1:19" s="6" customFormat="1" ht="32.1" customHeight="1">
      <c r="A123" s="13"/>
      <c r="B123" s="310" t="str">
        <f t="shared" si="12"/>
        <v>六条大麦
庄内_半相殺</v>
      </c>
      <c r="C123" s="311" t="str">
        <f t="shared" si="13"/>
        <v>農作物共済</v>
      </c>
      <c r="D123" s="312"/>
      <c r="E123" s="313">
        <f t="shared" si="14"/>
        <v>0</v>
      </c>
      <c r="F123" s="314">
        <f t="shared" si="15"/>
        <v>0</v>
      </c>
      <c r="G123" s="302">
        <v>0</v>
      </c>
      <c r="H123" s="315">
        <f t="shared" si="16"/>
        <v>0</v>
      </c>
      <c r="I123" s="316">
        <f t="shared" si="17"/>
        <v>0</v>
      </c>
      <c r="L123" s="157" t="s">
        <v>136</v>
      </c>
      <c r="M123" s="362" t="s">
        <v>424</v>
      </c>
      <c r="N123" s="167" t="s">
        <v>134</v>
      </c>
      <c r="O123" s="114">
        <v>128</v>
      </c>
      <c r="P123" s="112">
        <v>0.8</v>
      </c>
      <c r="Q123" s="118">
        <v>122</v>
      </c>
      <c r="R123" s="243">
        <v>2.8910000000000002E-2</v>
      </c>
      <c r="S123" s="191">
        <v>0.5</v>
      </c>
    </row>
    <row r="124" spans="1:19" s="6" customFormat="1" ht="32.1" customHeight="1">
      <c r="A124" s="13"/>
      <c r="B124" s="310" t="str">
        <f t="shared" si="12"/>
        <v>六条大麦
庄内_半相殺</v>
      </c>
      <c r="C124" s="311" t="str">
        <f t="shared" si="13"/>
        <v>農作物共済</v>
      </c>
      <c r="D124" s="312"/>
      <c r="E124" s="313">
        <f t="shared" si="14"/>
        <v>0</v>
      </c>
      <c r="F124" s="314">
        <f t="shared" si="15"/>
        <v>0</v>
      </c>
      <c r="G124" s="302">
        <v>0</v>
      </c>
      <c r="H124" s="315">
        <f t="shared" si="16"/>
        <v>0</v>
      </c>
      <c r="I124" s="316">
        <f t="shared" si="17"/>
        <v>0</v>
      </c>
      <c r="L124" s="157" t="s">
        <v>136</v>
      </c>
      <c r="M124" s="362" t="s">
        <v>424</v>
      </c>
      <c r="N124" s="167" t="s">
        <v>134</v>
      </c>
      <c r="O124" s="114">
        <v>128</v>
      </c>
      <c r="P124" s="112">
        <v>0.7</v>
      </c>
      <c r="Q124" s="118">
        <v>122</v>
      </c>
      <c r="R124" s="243">
        <v>1.763E-2</v>
      </c>
      <c r="S124" s="191">
        <v>0.5</v>
      </c>
    </row>
    <row r="125" spans="1:19" s="6" customFormat="1" ht="32.1" customHeight="1">
      <c r="A125" s="13"/>
      <c r="B125" s="310" t="str">
        <f t="shared" si="12"/>
        <v>六条大麦
庄内_半相殺</v>
      </c>
      <c r="C125" s="311" t="str">
        <f t="shared" si="13"/>
        <v>農作物共済</v>
      </c>
      <c r="D125" s="312"/>
      <c r="E125" s="313">
        <f t="shared" si="14"/>
        <v>0</v>
      </c>
      <c r="F125" s="314">
        <f t="shared" si="15"/>
        <v>0</v>
      </c>
      <c r="G125" s="302">
        <v>0</v>
      </c>
      <c r="H125" s="315">
        <f t="shared" si="16"/>
        <v>0</v>
      </c>
      <c r="I125" s="316">
        <f t="shared" si="17"/>
        <v>0</v>
      </c>
      <c r="L125" s="157" t="s">
        <v>136</v>
      </c>
      <c r="M125" s="362" t="s">
        <v>424</v>
      </c>
      <c r="N125" s="167" t="s">
        <v>134</v>
      </c>
      <c r="O125" s="114">
        <v>128</v>
      </c>
      <c r="P125" s="112">
        <v>0.6</v>
      </c>
      <c r="Q125" s="118">
        <v>122</v>
      </c>
      <c r="R125" s="243">
        <v>1.0880000000000001E-2</v>
      </c>
      <c r="S125" s="191">
        <v>0.5</v>
      </c>
    </row>
    <row r="126" spans="1:19" s="6" customFormat="1" ht="32.1" customHeight="1">
      <c r="A126" s="13"/>
      <c r="B126" s="310" t="str">
        <f t="shared" si="12"/>
        <v>六条大麦
庄内_全相殺</v>
      </c>
      <c r="C126" s="311" t="str">
        <f t="shared" si="13"/>
        <v>農作物共済</v>
      </c>
      <c r="D126" s="312"/>
      <c r="E126" s="313">
        <f t="shared" si="14"/>
        <v>0</v>
      </c>
      <c r="F126" s="314">
        <f t="shared" si="15"/>
        <v>0</v>
      </c>
      <c r="G126" s="302">
        <v>0</v>
      </c>
      <c r="H126" s="315">
        <f t="shared" si="16"/>
        <v>0</v>
      </c>
      <c r="I126" s="316">
        <f t="shared" si="17"/>
        <v>0</v>
      </c>
      <c r="L126" s="157" t="s">
        <v>136</v>
      </c>
      <c r="M126" s="362" t="s">
        <v>425</v>
      </c>
      <c r="N126" s="167" t="s">
        <v>134</v>
      </c>
      <c r="O126" s="114">
        <v>128</v>
      </c>
      <c r="P126" s="112">
        <v>0.9</v>
      </c>
      <c r="Q126" s="118">
        <v>122</v>
      </c>
      <c r="R126" s="243">
        <v>3.9879999999999999E-2</v>
      </c>
      <c r="S126" s="191">
        <v>0.51200000000000001</v>
      </c>
    </row>
    <row r="127" spans="1:19" s="6" customFormat="1" ht="32.1" customHeight="1">
      <c r="A127" s="13"/>
      <c r="B127" s="310" t="str">
        <f t="shared" si="12"/>
        <v>六条大麦
庄内_全相殺</v>
      </c>
      <c r="C127" s="311" t="str">
        <f t="shared" si="13"/>
        <v>農作物共済</v>
      </c>
      <c r="D127" s="312"/>
      <c r="E127" s="313">
        <f t="shared" si="14"/>
        <v>0</v>
      </c>
      <c r="F127" s="314">
        <f t="shared" si="15"/>
        <v>0</v>
      </c>
      <c r="G127" s="302">
        <v>0</v>
      </c>
      <c r="H127" s="315">
        <f t="shared" si="16"/>
        <v>0</v>
      </c>
      <c r="I127" s="316">
        <f t="shared" si="17"/>
        <v>0</v>
      </c>
      <c r="L127" s="157" t="s">
        <v>136</v>
      </c>
      <c r="M127" s="362" t="s">
        <v>425</v>
      </c>
      <c r="N127" s="167" t="s">
        <v>134</v>
      </c>
      <c r="O127" s="114">
        <v>128</v>
      </c>
      <c r="P127" s="112">
        <v>0.8</v>
      </c>
      <c r="Q127" s="118">
        <v>122</v>
      </c>
      <c r="R127" s="243">
        <v>2.622E-2</v>
      </c>
      <c r="S127" s="191">
        <v>0.5</v>
      </c>
    </row>
    <row r="128" spans="1:19" s="6" customFormat="1" ht="32.1" customHeight="1">
      <c r="A128" s="13"/>
      <c r="B128" s="310" t="str">
        <f t="shared" si="12"/>
        <v>六条大麦
庄内_全相殺</v>
      </c>
      <c r="C128" s="311" t="str">
        <f t="shared" si="13"/>
        <v>農作物共済</v>
      </c>
      <c r="D128" s="312"/>
      <c r="E128" s="313">
        <f t="shared" si="14"/>
        <v>0</v>
      </c>
      <c r="F128" s="314">
        <f t="shared" si="15"/>
        <v>0</v>
      </c>
      <c r="G128" s="302">
        <v>0</v>
      </c>
      <c r="H128" s="315">
        <f t="shared" si="16"/>
        <v>0</v>
      </c>
      <c r="I128" s="316">
        <f t="shared" si="17"/>
        <v>0</v>
      </c>
      <c r="L128" s="157" t="s">
        <v>136</v>
      </c>
      <c r="M128" s="362" t="s">
        <v>425</v>
      </c>
      <c r="N128" s="167" t="s">
        <v>134</v>
      </c>
      <c r="O128" s="114">
        <v>128</v>
      </c>
      <c r="P128" s="112">
        <v>0.7</v>
      </c>
      <c r="Q128" s="118">
        <v>122</v>
      </c>
      <c r="R128" s="243">
        <v>1.636E-2</v>
      </c>
      <c r="S128" s="191">
        <v>0.5</v>
      </c>
    </row>
    <row r="129" spans="1:19" s="6" customFormat="1" ht="32.1" customHeight="1">
      <c r="A129" s="13"/>
      <c r="B129" s="310" t="str">
        <f t="shared" si="12"/>
        <v>六条大麦
庄内_災害収入</v>
      </c>
      <c r="C129" s="311" t="str">
        <f t="shared" si="13"/>
        <v>農作物共済</v>
      </c>
      <c r="D129" s="312"/>
      <c r="E129" s="313">
        <f t="shared" si="14"/>
        <v>0</v>
      </c>
      <c r="F129" s="314">
        <f t="shared" si="15"/>
        <v>0</v>
      </c>
      <c r="G129" s="302">
        <v>0</v>
      </c>
      <c r="H129" s="315">
        <f t="shared" si="16"/>
        <v>0</v>
      </c>
      <c r="I129" s="316">
        <f t="shared" si="17"/>
        <v>0</v>
      </c>
      <c r="L129" s="157" t="s">
        <v>136</v>
      </c>
      <c r="M129" s="362" t="s">
        <v>426</v>
      </c>
      <c r="N129" s="167" t="s">
        <v>134</v>
      </c>
      <c r="O129" s="114">
        <v>128</v>
      </c>
      <c r="P129" s="112">
        <v>0.9</v>
      </c>
      <c r="Q129" s="118">
        <v>122</v>
      </c>
      <c r="R129" s="243">
        <v>6.268E-2</v>
      </c>
      <c r="S129" s="191">
        <v>0.52600000000000002</v>
      </c>
    </row>
    <row r="130" spans="1:19" s="6" customFormat="1" ht="32.1" customHeight="1">
      <c r="A130" s="13"/>
      <c r="B130" s="310" t="str">
        <f t="shared" si="12"/>
        <v>六条大麦
庄内_災害収入</v>
      </c>
      <c r="C130" s="311" t="str">
        <f t="shared" si="13"/>
        <v>農作物共済</v>
      </c>
      <c r="D130" s="312"/>
      <c r="E130" s="313">
        <f t="shared" si="14"/>
        <v>0</v>
      </c>
      <c r="F130" s="314">
        <f t="shared" si="15"/>
        <v>0</v>
      </c>
      <c r="G130" s="302">
        <v>0</v>
      </c>
      <c r="H130" s="315">
        <f t="shared" si="16"/>
        <v>0</v>
      </c>
      <c r="I130" s="316">
        <f t="shared" si="17"/>
        <v>0</v>
      </c>
      <c r="L130" s="157" t="s">
        <v>136</v>
      </c>
      <c r="M130" s="362" t="s">
        <v>426</v>
      </c>
      <c r="N130" s="167" t="s">
        <v>134</v>
      </c>
      <c r="O130" s="114">
        <v>128</v>
      </c>
      <c r="P130" s="112">
        <v>0.8</v>
      </c>
      <c r="Q130" s="118">
        <v>122</v>
      </c>
      <c r="R130" s="243">
        <v>4.8410000000000002E-2</v>
      </c>
      <c r="S130" s="191">
        <v>0.51900000000000002</v>
      </c>
    </row>
    <row r="131" spans="1:19" s="6" customFormat="1" ht="32.1" customHeight="1" thickBot="1">
      <c r="A131" s="13"/>
      <c r="B131" s="161" t="str">
        <f t="shared" si="12"/>
        <v>六条大麦
庄内_災害収入</v>
      </c>
      <c r="C131" s="173" t="str">
        <f t="shared" si="13"/>
        <v>農作物共済</v>
      </c>
      <c r="D131" s="162"/>
      <c r="E131" s="140">
        <f t="shared" si="14"/>
        <v>0</v>
      </c>
      <c r="F131" s="52">
        <f t="shared" si="15"/>
        <v>0</v>
      </c>
      <c r="G131" s="111">
        <v>0</v>
      </c>
      <c r="H131" s="141">
        <f t="shared" si="16"/>
        <v>0</v>
      </c>
      <c r="I131" s="28">
        <f t="shared" si="17"/>
        <v>0</v>
      </c>
      <c r="L131" s="159" t="s">
        <v>396</v>
      </c>
      <c r="M131" s="363" t="s">
        <v>427</v>
      </c>
      <c r="N131" s="169" t="s">
        <v>392</v>
      </c>
      <c r="O131" s="115">
        <v>128</v>
      </c>
      <c r="P131" s="113">
        <v>0.7</v>
      </c>
      <c r="Q131" s="119">
        <v>122</v>
      </c>
      <c r="R131" s="244">
        <v>3.6909999999999998E-2</v>
      </c>
      <c r="S131" s="193">
        <v>0.50900000000000001</v>
      </c>
    </row>
    <row r="132" spans="1:19" s="6" customFormat="1" ht="32.25" customHeight="1" thickBot="1">
      <c r="A132" s="13"/>
      <c r="B132" s="161" t="str">
        <f t="shared" ref="B132:B140" si="18">M132</f>
        <v>そば</v>
      </c>
      <c r="C132" s="173" t="str">
        <f t="shared" ref="C132:C140" si="19">N132</f>
        <v>畑作物共済</v>
      </c>
      <c r="D132" s="162"/>
      <c r="E132" s="140">
        <f t="shared" ref="E132:E140" si="20">O132*D132/10</f>
        <v>0</v>
      </c>
      <c r="F132" s="376">
        <f t="shared" ref="F132:F140" si="21">E132*P132*Q132*R132*(1-S132)</f>
        <v>0</v>
      </c>
      <c r="G132" s="387">
        <v>0</v>
      </c>
      <c r="H132" s="382">
        <f t="shared" ref="H132:H140" si="22">E132*(1-G132)</f>
        <v>0</v>
      </c>
      <c r="I132" s="28">
        <f t="shared" ref="I132:I140" si="23">IF((E132*P132-H132)*Q132&lt;0,0,(E132*P132-H132)*Q132)</f>
        <v>0</v>
      </c>
      <c r="J132" s="17"/>
      <c r="K132" s="17"/>
      <c r="L132" s="373" t="s">
        <v>136</v>
      </c>
      <c r="M132" s="372" t="s">
        <v>463</v>
      </c>
      <c r="N132" s="365" t="s">
        <v>464</v>
      </c>
      <c r="O132" s="371">
        <v>41</v>
      </c>
      <c r="P132" s="378">
        <v>0.8</v>
      </c>
      <c r="Q132" s="380">
        <v>488</v>
      </c>
      <c r="R132" s="385">
        <v>0.105</v>
      </c>
      <c r="S132" s="383">
        <v>0.55000000000000004</v>
      </c>
    </row>
    <row r="133" spans="1:19" ht="32.25" customHeight="1" thickBot="1">
      <c r="A133" s="10"/>
      <c r="B133" s="161" t="str">
        <f t="shared" si="18"/>
        <v>そば</v>
      </c>
      <c r="C133" s="173" t="str">
        <f t="shared" si="19"/>
        <v>畑作物共済</v>
      </c>
      <c r="D133" s="162"/>
      <c r="E133" s="140">
        <f t="shared" si="20"/>
        <v>0</v>
      </c>
      <c r="F133" s="376">
        <f t="shared" si="21"/>
        <v>0</v>
      </c>
      <c r="G133" s="377">
        <v>0</v>
      </c>
      <c r="H133" s="382">
        <f t="shared" si="22"/>
        <v>0</v>
      </c>
      <c r="I133" s="28">
        <f t="shared" si="23"/>
        <v>0</v>
      </c>
      <c r="J133" s="19"/>
      <c r="K133" s="19"/>
      <c r="L133" s="373" t="s">
        <v>136</v>
      </c>
      <c r="M133" s="372" t="s">
        <v>463</v>
      </c>
      <c r="N133" s="365" t="s">
        <v>464</v>
      </c>
      <c r="O133" s="371">
        <v>47</v>
      </c>
      <c r="P133" s="378">
        <v>0.8</v>
      </c>
      <c r="Q133" s="380">
        <v>488</v>
      </c>
      <c r="R133" s="385">
        <v>0.105</v>
      </c>
      <c r="S133" s="383">
        <v>0.55000000000000004</v>
      </c>
    </row>
    <row r="134" spans="1:19" s="6" customFormat="1" ht="32.25" customHeight="1" thickBot="1">
      <c r="B134" s="161" t="str">
        <f t="shared" si="18"/>
        <v>そば</v>
      </c>
      <c r="C134" s="173" t="str">
        <f t="shared" si="19"/>
        <v>畑作物共済</v>
      </c>
      <c r="D134" s="162"/>
      <c r="E134" s="140">
        <f t="shared" si="20"/>
        <v>0</v>
      </c>
      <c r="F134" s="376">
        <f t="shared" si="21"/>
        <v>0</v>
      </c>
      <c r="G134" s="387">
        <v>0</v>
      </c>
      <c r="H134" s="382">
        <f t="shared" si="22"/>
        <v>0</v>
      </c>
      <c r="I134" s="28">
        <f t="shared" si="23"/>
        <v>0</v>
      </c>
      <c r="L134" s="373" t="s">
        <v>136</v>
      </c>
      <c r="M134" s="372" t="s">
        <v>463</v>
      </c>
      <c r="N134" s="365" t="s">
        <v>464</v>
      </c>
      <c r="O134" s="371">
        <v>35</v>
      </c>
      <c r="P134" s="378">
        <v>0.8</v>
      </c>
      <c r="Q134" s="380">
        <v>488</v>
      </c>
      <c r="R134" s="385">
        <v>0.105</v>
      </c>
      <c r="S134" s="383">
        <v>0.55000000000000004</v>
      </c>
    </row>
    <row r="135" spans="1:19" s="6" customFormat="1" ht="32.25" customHeight="1" thickBot="1">
      <c r="B135" s="161" t="str">
        <f t="shared" si="18"/>
        <v>だいず(実）半1類</v>
      </c>
      <c r="C135" s="173" t="str">
        <f t="shared" si="19"/>
        <v>畑作物共済</v>
      </c>
      <c r="D135" s="162"/>
      <c r="E135" s="140">
        <f t="shared" si="20"/>
        <v>0</v>
      </c>
      <c r="F135" s="376">
        <f t="shared" si="21"/>
        <v>0</v>
      </c>
      <c r="G135" s="377">
        <v>0</v>
      </c>
      <c r="H135" s="382">
        <f t="shared" si="22"/>
        <v>0</v>
      </c>
      <c r="I135" s="28">
        <f t="shared" si="23"/>
        <v>0</v>
      </c>
      <c r="L135" s="373" t="s">
        <v>136</v>
      </c>
      <c r="M135" s="372" t="s">
        <v>465</v>
      </c>
      <c r="N135" s="365" t="s">
        <v>464</v>
      </c>
      <c r="O135" s="371">
        <v>140</v>
      </c>
      <c r="P135" s="378">
        <v>0.8</v>
      </c>
      <c r="Q135" s="380">
        <v>307</v>
      </c>
      <c r="R135" s="385">
        <v>5.3999999999999999E-2</v>
      </c>
      <c r="S135" s="383">
        <v>0.55000000000000004</v>
      </c>
    </row>
    <row r="136" spans="1:19" s="6" customFormat="1" ht="32.25" customHeight="1" thickBot="1">
      <c r="B136" s="161" t="str">
        <f t="shared" si="18"/>
        <v>だいず(実）半1類</v>
      </c>
      <c r="C136" s="173" t="str">
        <f t="shared" si="19"/>
        <v>畑作物共済</v>
      </c>
      <c r="D136" s="162"/>
      <c r="E136" s="140">
        <f t="shared" si="20"/>
        <v>0</v>
      </c>
      <c r="F136" s="376">
        <f t="shared" si="21"/>
        <v>0</v>
      </c>
      <c r="G136" s="387">
        <v>0</v>
      </c>
      <c r="H136" s="382">
        <f t="shared" si="22"/>
        <v>0</v>
      </c>
      <c r="I136" s="28">
        <f t="shared" si="23"/>
        <v>0</v>
      </c>
      <c r="L136" s="373" t="s">
        <v>136</v>
      </c>
      <c r="M136" s="372" t="s">
        <v>465</v>
      </c>
      <c r="N136" s="365" t="s">
        <v>464</v>
      </c>
      <c r="O136" s="371">
        <v>125</v>
      </c>
      <c r="P136" s="378">
        <v>0.8</v>
      </c>
      <c r="Q136" s="380">
        <v>307</v>
      </c>
      <c r="R136" s="385">
        <v>5.3999999999999999E-2</v>
      </c>
      <c r="S136" s="383">
        <v>0.55000000000000004</v>
      </c>
    </row>
    <row r="137" spans="1:19" s="6" customFormat="1" ht="32.25" customHeight="1" thickBot="1">
      <c r="B137" s="161" t="str">
        <f t="shared" si="18"/>
        <v>だいず(実）半1類</v>
      </c>
      <c r="C137" s="173" t="str">
        <f t="shared" si="19"/>
        <v>畑作物共済</v>
      </c>
      <c r="D137" s="162"/>
      <c r="E137" s="140">
        <f t="shared" si="20"/>
        <v>0</v>
      </c>
      <c r="F137" s="376">
        <f t="shared" si="21"/>
        <v>0</v>
      </c>
      <c r="G137" s="377">
        <v>0</v>
      </c>
      <c r="H137" s="382">
        <f t="shared" si="22"/>
        <v>0</v>
      </c>
      <c r="I137" s="28">
        <f t="shared" si="23"/>
        <v>0</v>
      </c>
      <c r="L137" s="373" t="s">
        <v>136</v>
      </c>
      <c r="M137" s="372" t="s">
        <v>465</v>
      </c>
      <c r="N137" s="365" t="s">
        <v>464</v>
      </c>
      <c r="O137" s="371">
        <v>130</v>
      </c>
      <c r="P137" s="378">
        <v>0.8</v>
      </c>
      <c r="Q137" s="380">
        <v>307</v>
      </c>
      <c r="R137" s="385">
        <v>5.3999999999999999E-2</v>
      </c>
      <c r="S137" s="383">
        <v>0.55000000000000004</v>
      </c>
    </row>
    <row r="138" spans="1:19" ht="32.25" customHeight="1" thickBot="1">
      <c r="B138" s="161" t="str">
        <f t="shared" si="18"/>
        <v>だいず(実）半3類</v>
      </c>
      <c r="C138" s="173" t="str">
        <f t="shared" si="19"/>
        <v>畑作物共済</v>
      </c>
      <c r="D138" s="162"/>
      <c r="E138" s="140">
        <f t="shared" si="20"/>
        <v>0</v>
      </c>
      <c r="F138" s="376">
        <f t="shared" si="21"/>
        <v>0</v>
      </c>
      <c r="G138" s="387">
        <v>0</v>
      </c>
      <c r="H138" s="382">
        <f t="shared" si="22"/>
        <v>0</v>
      </c>
      <c r="I138" s="28">
        <f t="shared" si="23"/>
        <v>0</v>
      </c>
      <c r="L138" s="373" t="s">
        <v>136</v>
      </c>
      <c r="M138" s="372" t="s">
        <v>466</v>
      </c>
      <c r="N138" s="365" t="s">
        <v>464</v>
      </c>
      <c r="O138" s="371">
        <v>140</v>
      </c>
      <c r="P138" s="378">
        <v>0.8</v>
      </c>
      <c r="Q138" s="380">
        <v>379</v>
      </c>
      <c r="R138" s="385">
        <v>5.7000000000000002E-2</v>
      </c>
      <c r="S138" s="383">
        <v>0.55000000000000004</v>
      </c>
    </row>
    <row r="139" spans="1:19" ht="32.25" customHeight="1" thickBot="1">
      <c r="B139" s="161" t="str">
        <f t="shared" si="18"/>
        <v>だいず(実）半3類</v>
      </c>
      <c r="C139" s="173" t="str">
        <f t="shared" si="19"/>
        <v>畑作物共済</v>
      </c>
      <c r="D139" s="162"/>
      <c r="E139" s="140">
        <f t="shared" si="20"/>
        <v>0</v>
      </c>
      <c r="F139" s="376">
        <f t="shared" si="21"/>
        <v>0</v>
      </c>
      <c r="G139" s="377">
        <v>0</v>
      </c>
      <c r="H139" s="382">
        <f t="shared" si="22"/>
        <v>0</v>
      </c>
      <c r="I139" s="28">
        <f t="shared" si="23"/>
        <v>0</v>
      </c>
      <c r="L139" s="373" t="s">
        <v>136</v>
      </c>
      <c r="M139" s="372" t="s">
        <v>466</v>
      </c>
      <c r="N139" s="365" t="s">
        <v>464</v>
      </c>
      <c r="O139" s="371">
        <v>125</v>
      </c>
      <c r="P139" s="378">
        <v>0.8</v>
      </c>
      <c r="Q139" s="380">
        <v>379</v>
      </c>
      <c r="R139" s="385">
        <v>5.7000000000000002E-2</v>
      </c>
      <c r="S139" s="383">
        <v>0.55000000000000004</v>
      </c>
    </row>
    <row r="140" spans="1:19" s="6" customFormat="1" ht="32.25" customHeight="1" thickBot="1">
      <c r="B140" s="161" t="str">
        <f t="shared" si="18"/>
        <v>だいず(実）半3類</v>
      </c>
      <c r="C140" s="173" t="str">
        <f t="shared" si="19"/>
        <v>畑作物共済</v>
      </c>
      <c r="D140" s="162"/>
      <c r="E140" s="140">
        <f t="shared" si="20"/>
        <v>0</v>
      </c>
      <c r="F140" s="376">
        <f t="shared" si="21"/>
        <v>0</v>
      </c>
      <c r="G140" s="387">
        <v>0</v>
      </c>
      <c r="H140" s="382">
        <f t="shared" si="22"/>
        <v>0</v>
      </c>
      <c r="I140" s="28">
        <f t="shared" si="23"/>
        <v>0</v>
      </c>
      <c r="L140" s="373" t="s">
        <v>136</v>
      </c>
      <c r="M140" s="372" t="s">
        <v>466</v>
      </c>
      <c r="N140" s="365" t="s">
        <v>464</v>
      </c>
      <c r="O140" s="371">
        <v>130</v>
      </c>
      <c r="P140" s="378">
        <v>0.8</v>
      </c>
      <c r="Q140" s="380">
        <v>379</v>
      </c>
      <c r="R140" s="385">
        <v>5.7000000000000002E-2</v>
      </c>
      <c r="S140" s="383">
        <v>0.55000000000000004</v>
      </c>
    </row>
    <row r="141" spans="1:19" s="6" customFormat="1" ht="32.25" customHeight="1" thickBot="1">
      <c r="B141" s="161" t="str">
        <f t="shared" ref="B141:B162" si="24">M141</f>
        <v>だいず(種）半</v>
      </c>
      <c r="C141" s="173" t="str">
        <f t="shared" ref="C141:C162" si="25">N141</f>
        <v>畑作物共済</v>
      </c>
      <c r="D141" s="162"/>
      <c r="E141" s="140">
        <f t="shared" ref="E141:E162" si="26">O141*D141/10</f>
        <v>0</v>
      </c>
      <c r="F141" s="376">
        <f t="shared" ref="F141:F162" si="27">E141*P141*Q141*R141*(1-S141)</f>
        <v>0</v>
      </c>
      <c r="G141" s="377">
        <v>0</v>
      </c>
      <c r="H141" s="382">
        <f t="shared" ref="H141:H162" si="28">E141*(1-G141)</f>
        <v>0</v>
      </c>
      <c r="I141" s="28">
        <f t="shared" ref="I141:I162" si="29">IF((E141*P141-H141)*Q141&lt;0,0,(E141*P141-H141)*Q141)</f>
        <v>0</v>
      </c>
      <c r="L141" s="373" t="s">
        <v>136</v>
      </c>
      <c r="M141" s="372" t="s">
        <v>467</v>
      </c>
      <c r="N141" s="365" t="s">
        <v>464</v>
      </c>
      <c r="O141" s="371">
        <v>140</v>
      </c>
      <c r="P141" s="378">
        <v>0.8</v>
      </c>
      <c r="Q141" s="380">
        <v>299</v>
      </c>
      <c r="R141" s="385">
        <v>5.3999999999999999E-2</v>
      </c>
      <c r="S141" s="383">
        <v>0.55000000000000004</v>
      </c>
    </row>
    <row r="142" spans="1:19" s="6" customFormat="1" ht="32.25" customHeight="1" thickBot="1">
      <c r="B142" s="161" t="str">
        <f t="shared" si="24"/>
        <v>だいず(種）半</v>
      </c>
      <c r="C142" s="173" t="str">
        <f t="shared" si="25"/>
        <v>畑作物共済</v>
      </c>
      <c r="D142" s="162"/>
      <c r="E142" s="140">
        <f t="shared" si="26"/>
        <v>0</v>
      </c>
      <c r="F142" s="376">
        <f t="shared" si="27"/>
        <v>0</v>
      </c>
      <c r="G142" s="387">
        <v>0</v>
      </c>
      <c r="H142" s="382">
        <f t="shared" si="28"/>
        <v>0</v>
      </c>
      <c r="I142" s="28">
        <f t="shared" si="29"/>
        <v>0</v>
      </c>
      <c r="L142" s="373" t="s">
        <v>136</v>
      </c>
      <c r="M142" s="372" t="s">
        <v>467</v>
      </c>
      <c r="N142" s="365" t="s">
        <v>464</v>
      </c>
      <c r="O142" s="371">
        <v>125</v>
      </c>
      <c r="P142" s="378">
        <v>0.8</v>
      </c>
      <c r="Q142" s="380">
        <v>299</v>
      </c>
      <c r="R142" s="385">
        <v>5.3999999999999999E-2</v>
      </c>
      <c r="S142" s="383">
        <v>0.55000000000000004</v>
      </c>
    </row>
    <row r="143" spans="1:19" s="6" customFormat="1" ht="32.25" customHeight="1" thickBot="1">
      <c r="B143" s="161" t="str">
        <f t="shared" si="24"/>
        <v>だいず(種）半</v>
      </c>
      <c r="C143" s="173" t="str">
        <f t="shared" si="25"/>
        <v>畑作物共済</v>
      </c>
      <c r="D143" s="162"/>
      <c r="E143" s="140">
        <f t="shared" si="26"/>
        <v>0</v>
      </c>
      <c r="F143" s="376">
        <f t="shared" si="27"/>
        <v>0</v>
      </c>
      <c r="G143" s="377">
        <v>0</v>
      </c>
      <c r="H143" s="382">
        <f t="shared" si="28"/>
        <v>0</v>
      </c>
      <c r="I143" s="28">
        <f t="shared" si="29"/>
        <v>0</v>
      </c>
      <c r="L143" s="373" t="s">
        <v>136</v>
      </c>
      <c r="M143" s="372" t="s">
        <v>467</v>
      </c>
      <c r="N143" s="365" t="s">
        <v>464</v>
      </c>
      <c r="O143" s="371">
        <v>130</v>
      </c>
      <c r="P143" s="378">
        <v>0.8</v>
      </c>
      <c r="Q143" s="380">
        <v>299</v>
      </c>
      <c r="R143" s="385">
        <v>5.3999999999999999E-2</v>
      </c>
      <c r="S143" s="383">
        <v>0.55000000000000004</v>
      </c>
    </row>
    <row r="144" spans="1:19" s="6" customFormat="1" ht="32.25" customHeight="1" thickBot="1">
      <c r="B144" s="161" t="str">
        <f t="shared" si="24"/>
        <v>だいず(実）全1類</v>
      </c>
      <c r="C144" s="173" t="str">
        <f t="shared" si="25"/>
        <v>畑作物共済</v>
      </c>
      <c r="D144" s="162"/>
      <c r="E144" s="140">
        <f t="shared" si="26"/>
        <v>0</v>
      </c>
      <c r="F144" s="376">
        <f t="shared" si="27"/>
        <v>0</v>
      </c>
      <c r="G144" s="387">
        <v>0</v>
      </c>
      <c r="H144" s="382">
        <f t="shared" si="28"/>
        <v>0</v>
      </c>
      <c r="I144" s="28">
        <f t="shared" si="29"/>
        <v>0</v>
      </c>
      <c r="L144" s="373" t="s">
        <v>136</v>
      </c>
      <c r="M144" s="372" t="s">
        <v>468</v>
      </c>
      <c r="N144" s="365" t="s">
        <v>464</v>
      </c>
      <c r="O144" s="371">
        <v>140</v>
      </c>
      <c r="P144" s="378">
        <v>0.9</v>
      </c>
      <c r="Q144" s="380">
        <v>307</v>
      </c>
      <c r="R144" s="385">
        <v>8.4000000000000005E-2</v>
      </c>
      <c r="S144" s="383">
        <v>0.55000000000000004</v>
      </c>
    </row>
    <row r="145" spans="2:19" s="6" customFormat="1" ht="32.25" customHeight="1" thickBot="1">
      <c r="B145" s="161" t="str">
        <f t="shared" si="24"/>
        <v>だいず(実）全1類</v>
      </c>
      <c r="C145" s="173" t="str">
        <f t="shared" si="25"/>
        <v>畑作物共済</v>
      </c>
      <c r="D145" s="162"/>
      <c r="E145" s="140">
        <f t="shared" si="26"/>
        <v>0</v>
      </c>
      <c r="F145" s="376">
        <f t="shared" si="27"/>
        <v>0</v>
      </c>
      <c r="G145" s="377">
        <v>0</v>
      </c>
      <c r="H145" s="382">
        <f t="shared" si="28"/>
        <v>0</v>
      </c>
      <c r="I145" s="28">
        <f t="shared" si="29"/>
        <v>0</v>
      </c>
      <c r="L145" s="373" t="s">
        <v>136</v>
      </c>
      <c r="M145" s="372" t="s">
        <v>468</v>
      </c>
      <c r="N145" s="365" t="s">
        <v>464</v>
      </c>
      <c r="O145" s="371">
        <v>125</v>
      </c>
      <c r="P145" s="378">
        <v>0.9</v>
      </c>
      <c r="Q145" s="380">
        <v>307</v>
      </c>
      <c r="R145" s="385">
        <v>8.4000000000000005E-2</v>
      </c>
      <c r="S145" s="383">
        <v>0.55000000000000004</v>
      </c>
    </row>
    <row r="146" spans="2:19" ht="32.25" customHeight="1" thickBot="1">
      <c r="B146" s="161" t="str">
        <f t="shared" si="24"/>
        <v>だいず(実）全1類</v>
      </c>
      <c r="C146" s="173" t="str">
        <f t="shared" si="25"/>
        <v>畑作物共済</v>
      </c>
      <c r="D146" s="162"/>
      <c r="E146" s="140">
        <f t="shared" si="26"/>
        <v>0</v>
      </c>
      <c r="F146" s="376">
        <f t="shared" si="27"/>
        <v>0</v>
      </c>
      <c r="G146" s="387">
        <v>0</v>
      </c>
      <c r="H146" s="382">
        <f t="shared" si="28"/>
        <v>0</v>
      </c>
      <c r="I146" s="28">
        <f t="shared" si="29"/>
        <v>0</v>
      </c>
      <c r="L146" s="373" t="s">
        <v>136</v>
      </c>
      <c r="M146" s="372" t="s">
        <v>468</v>
      </c>
      <c r="N146" s="365" t="s">
        <v>464</v>
      </c>
      <c r="O146" s="371">
        <v>130</v>
      </c>
      <c r="P146" s="378">
        <v>0.9</v>
      </c>
      <c r="Q146" s="380">
        <v>307</v>
      </c>
      <c r="R146" s="385">
        <v>8.4000000000000005E-2</v>
      </c>
      <c r="S146" s="383">
        <v>0.55000000000000004</v>
      </c>
    </row>
    <row r="147" spans="2:19" ht="32.25" customHeight="1" thickBot="1">
      <c r="B147" s="161" t="str">
        <f t="shared" si="24"/>
        <v>だいず(実）全3類</v>
      </c>
      <c r="C147" s="173" t="str">
        <f t="shared" si="25"/>
        <v>畑作物共済</v>
      </c>
      <c r="D147" s="162"/>
      <c r="E147" s="140">
        <f t="shared" si="26"/>
        <v>0</v>
      </c>
      <c r="F147" s="376">
        <f t="shared" si="27"/>
        <v>0</v>
      </c>
      <c r="G147" s="377">
        <v>0</v>
      </c>
      <c r="H147" s="382">
        <f t="shared" si="28"/>
        <v>0</v>
      </c>
      <c r="I147" s="28">
        <f t="shared" si="29"/>
        <v>0</v>
      </c>
      <c r="L147" s="373" t="s">
        <v>136</v>
      </c>
      <c r="M147" s="372" t="s">
        <v>469</v>
      </c>
      <c r="N147" s="365" t="s">
        <v>464</v>
      </c>
      <c r="O147" s="371">
        <v>140</v>
      </c>
      <c r="P147" s="378">
        <v>0.9</v>
      </c>
      <c r="Q147" s="380">
        <v>379</v>
      </c>
      <c r="R147" s="385">
        <v>8.7999999999999995E-2</v>
      </c>
      <c r="S147" s="383">
        <v>0.55000000000000004</v>
      </c>
    </row>
    <row r="148" spans="2:19" ht="32.25" customHeight="1" thickBot="1">
      <c r="B148" s="161" t="str">
        <f t="shared" si="24"/>
        <v>だいず(実）全3類</v>
      </c>
      <c r="C148" s="173" t="str">
        <f t="shared" si="25"/>
        <v>畑作物共済</v>
      </c>
      <c r="D148" s="162"/>
      <c r="E148" s="140">
        <f t="shared" si="26"/>
        <v>0</v>
      </c>
      <c r="F148" s="376">
        <f t="shared" si="27"/>
        <v>0</v>
      </c>
      <c r="G148" s="387">
        <v>0</v>
      </c>
      <c r="H148" s="382">
        <f t="shared" si="28"/>
        <v>0</v>
      </c>
      <c r="I148" s="28">
        <f t="shared" si="29"/>
        <v>0</v>
      </c>
      <c r="L148" s="373" t="s">
        <v>136</v>
      </c>
      <c r="M148" s="372" t="s">
        <v>469</v>
      </c>
      <c r="N148" s="365" t="s">
        <v>464</v>
      </c>
      <c r="O148" s="371">
        <v>125</v>
      </c>
      <c r="P148" s="378">
        <v>0.9</v>
      </c>
      <c r="Q148" s="380">
        <v>379</v>
      </c>
      <c r="R148" s="385">
        <v>8.7999999999999995E-2</v>
      </c>
      <c r="S148" s="383">
        <v>0.55000000000000004</v>
      </c>
    </row>
    <row r="149" spans="2:19" ht="32.25" customHeight="1" thickBot="1">
      <c r="B149" s="161" t="str">
        <f t="shared" si="24"/>
        <v>だいず(実）全3類</v>
      </c>
      <c r="C149" s="173" t="str">
        <f t="shared" si="25"/>
        <v>畑作物共済</v>
      </c>
      <c r="D149" s="162"/>
      <c r="E149" s="140">
        <f t="shared" si="26"/>
        <v>0</v>
      </c>
      <c r="F149" s="376">
        <f t="shared" si="27"/>
        <v>0</v>
      </c>
      <c r="G149" s="377">
        <v>0</v>
      </c>
      <c r="H149" s="382">
        <f t="shared" si="28"/>
        <v>0</v>
      </c>
      <c r="I149" s="28">
        <f t="shared" si="29"/>
        <v>0</v>
      </c>
      <c r="L149" s="373" t="s">
        <v>136</v>
      </c>
      <c r="M149" s="372" t="s">
        <v>469</v>
      </c>
      <c r="N149" s="365" t="s">
        <v>464</v>
      </c>
      <c r="O149" s="371">
        <v>130</v>
      </c>
      <c r="P149" s="378">
        <v>0.9</v>
      </c>
      <c r="Q149" s="380">
        <v>379</v>
      </c>
      <c r="R149" s="385">
        <v>8.7999999999999995E-2</v>
      </c>
      <c r="S149" s="383">
        <v>0.55000000000000004</v>
      </c>
    </row>
    <row r="150" spans="2:19" ht="32.25" customHeight="1" thickBot="1">
      <c r="B150" s="161" t="str">
        <f t="shared" si="24"/>
        <v>だいず(種）全</v>
      </c>
      <c r="C150" s="173" t="str">
        <f t="shared" si="25"/>
        <v>畑作物共済</v>
      </c>
      <c r="D150" s="162"/>
      <c r="E150" s="140">
        <f t="shared" si="26"/>
        <v>0</v>
      </c>
      <c r="F150" s="376">
        <f t="shared" si="27"/>
        <v>0</v>
      </c>
      <c r="G150" s="387">
        <v>0</v>
      </c>
      <c r="H150" s="382">
        <f t="shared" si="28"/>
        <v>0</v>
      </c>
      <c r="I150" s="28">
        <f t="shared" si="29"/>
        <v>0</v>
      </c>
      <c r="L150" s="373" t="s">
        <v>136</v>
      </c>
      <c r="M150" s="372" t="s">
        <v>470</v>
      </c>
      <c r="N150" s="365" t="s">
        <v>464</v>
      </c>
      <c r="O150" s="371">
        <v>140</v>
      </c>
      <c r="P150" s="378">
        <v>0.9</v>
      </c>
      <c r="Q150" s="380">
        <v>299</v>
      </c>
      <c r="R150" s="385">
        <v>8.4000000000000005E-2</v>
      </c>
      <c r="S150" s="383">
        <v>0.55000000000000004</v>
      </c>
    </row>
    <row r="151" spans="2:19" ht="32.25" customHeight="1" thickBot="1">
      <c r="B151" s="161" t="str">
        <f t="shared" si="24"/>
        <v>だいず(種）全</v>
      </c>
      <c r="C151" s="173" t="str">
        <f t="shared" si="25"/>
        <v>畑作物共済</v>
      </c>
      <c r="D151" s="162"/>
      <c r="E151" s="140">
        <f t="shared" si="26"/>
        <v>0</v>
      </c>
      <c r="F151" s="376">
        <f t="shared" si="27"/>
        <v>0</v>
      </c>
      <c r="G151" s="377">
        <v>0</v>
      </c>
      <c r="H151" s="382">
        <f t="shared" si="28"/>
        <v>0</v>
      </c>
      <c r="I151" s="28">
        <f t="shared" si="29"/>
        <v>0</v>
      </c>
      <c r="L151" s="373" t="s">
        <v>136</v>
      </c>
      <c r="M151" s="372" t="s">
        <v>470</v>
      </c>
      <c r="N151" s="365" t="s">
        <v>464</v>
      </c>
      <c r="O151" s="371">
        <v>125</v>
      </c>
      <c r="P151" s="378">
        <v>0.9</v>
      </c>
      <c r="Q151" s="380">
        <v>299</v>
      </c>
      <c r="R151" s="385">
        <v>8.4000000000000005E-2</v>
      </c>
      <c r="S151" s="383">
        <v>0.55000000000000004</v>
      </c>
    </row>
    <row r="152" spans="2:19" ht="32.25" customHeight="1" thickBot="1">
      <c r="B152" s="161" t="str">
        <f t="shared" si="24"/>
        <v>だいず(種）全</v>
      </c>
      <c r="C152" s="173" t="str">
        <f t="shared" si="25"/>
        <v>畑作物共済</v>
      </c>
      <c r="D152" s="162"/>
      <c r="E152" s="140">
        <f t="shared" si="26"/>
        <v>0</v>
      </c>
      <c r="F152" s="376">
        <f t="shared" si="27"/>
        <v>0</v>
      </c>
      <c r="G152" s="387">
        <v>0</v>
      </c>
      <c r="H152" s="382">
        <f t="shared" si="28"/>
        <v>0</v>
      </c>
      <c r="I152" s="28">
        <f t="shared" si="29"/>
        <v>0</v>
      </c>
      <c r="L152" s="373" t="s">
        <v>136</v>
      </c>
      <c r="M152" s="372" t="s">
        <v>470</v>
      </c>
      <c r="N152" s="365" t="s">
        <v>464</v>
      </c>
      <c r="O152" s="371">
        <v>130</v>
      </c>
      <c r="P152" s="378">
        <v>0.9</v>
      </c>
      <c r="Q152" s="380">
        <v>299</v>
      </c>
      <c r="R152" s="385">
        <v>8.4000000000000005E-2</v>
      </c>
      <c r="S152" s="383">
        <v>0.55000000000000004</v>
      </c>
    </row>
    <row r="153" spans="2:19" ht="32.25" customHeight="1" thickBot="1">
      <c r="B153" s="161" t="str">
        <f t="shared" si="24"/>
        <v>ホップ</v>
      </c>
      <c r="C153" s="173" t="str">
        <f t="shared" si="25"/>
        <v>畑作物共済</v>
      </c>
      <c r="D153" s="162"/>
      <c r="E153" s="140">
        <f t="shared" si="26"/>
        <v>0</v>
      </c>
      <c r="F153" s="376">
        <f t="shared" si="27"/>
        <v>0</v>
      </c>
      <c r="G153" s="377">
        <v>0</v>
      </c>
      <c r="H153" s="382">
        <f t="shared" si="28"/>
        <v>0</v>
      </c>
      <c r="I153" s="28">
        <f t="shared" si="29"/>
        <v>0</v>
      </c>
      <c r="L153" s="373" t="s">
        <v>136</v>
      </c>
      <c r="M153" s="372" t="s">
        <v>471</v>
      </c>
      <c r="N153" s="365" t="s">
        <v>464</v>
      </c>
      <c r="O153" s="371">
        <v>186</v>
      </c>
      <c r="P153" s="378">
        <v>0.8</v>
      </c>
      <c r="Q153" s="380">
        <v>2040</v>
      </c>
      <c r="R153" s="385">
        <v>2.3E-2</v>
      </c>
      <c r="S153" s="383">
        <v>0.55000000000000004</v>
      </c>
    </row>
    <row r="154" spans="2:19" ht="32.25" customHeight="1" thickBot="1">
      <c r="B154" s="161" t="str">
        <f t="shared" si="24"/>
        <v>ホップ</v>
      </c>
      <c r="C154" s="173" t="str">
        <f t="shared" si="25"/>
        <v>畑作物共済</v>
      </c>
      <c r="D154" s="162"/>
      <c r="E154" s="140">
        <f t="shared" si="26"/>
        <v>0</v>
      </c>
      <c r="F154" s="376">
        <f t="shared" si="27"/>
        <v>0</v>
      </c>
      <c r="G154" s="387">
        <v>0</v>
      </c>
      <c r="H154" s="382">
        <f t="shared" si="28"/>
        <v>0</v>
      </c>
      <c r="I154" s="28">
        <f t="shared" si="29"/>
        <v>0</v>
      </c>
      <c r="L154" s="373" t="s">
        <v>136</v>
      </c>
      <c r="M154" s="372" t="s">
        <v>471</v>
      </c>
      <c r="N154" s="365" t="s">
        <v>464</v>
      </c>
      <c r="O154" s="371">
        <v>178</v>
      </c>
      <c r="P154" s="378">
        <v>0.8</v>
      </c>
      <c r="Q154" s="380">
        <v>2040</v>
      </c>
      <c r="R154" s="385">
        <v>2.3E-2</v>
      </c>
      <c r="S154" s="383">
        <v>0.55000000000000004</v>
      </c>
    </row>
    <row r="155" spans="2:19" ht="32.25" customHeight="1" thickBot="1">
      <c r="B155" s="161" t="str">
        <f t="shared" si="24"/>
        <v>養蚕（春）</v>
      </c>
      <c r="C155" s="173" t="str">
        <f t="shared" si="25"/>
        <v>畑作物共済</v>
      </c>
      <c r="D155" s="162"/>
      <c r="E155" s="140">
        <f t="shared" si="26"/>
        <v>0</v>
      </c>
      <c r="F155" s="376">
        <f t="shared" si="27"/>
        <v>0</v>
      </c>
      <c r="G155" s="377">
        <v>0</v>
      </c>
      <c r="H155" s="382">
        <f t="shared" si="28"/>
        <v>0</v>
      </c>
      <c r="I155" s="28">
        <f t="shared" si="29"/>
        <v>0</v>
      </c>
      <c r="L155" s="373" t="s">
        <v>136</v>
      </c>
      <c r="M155" s="372" t="s">
        <v>472</v>
      </c>
      <c r="N155" s="365" t="s">
        <v>464</v>
      </c>
      <c r="O155" s="366">
        <v>36.5</v>
      </c>
      <c r="P155" s="378">
        <v>0.8</v>
      </c>
      <c r="Q155" s="380">
        <v>2150</v>
      </c>
      <c r="R155" s="385">
        <v>3.4000000000000002E-2</v>
      </c>
      <c r="S155" s="383">
        <v>0.5</v>
      </c>
    </row>
    <row r="156" spans="2:19" ht="32.25" customHeight="1" thickBot="1">
      <c r="B156" s="161" t="str">
        <f t="shared" si="24"/>
        <v>養蚕（春）</v>
      </c>
      <c r="C156" s="173" t="str">
        <f t="shared" si="25"/>
        <v>畑作物共済</v>
      </c>
      <c r="D156" s="162"/>
      <c r="E156" s="140">
        <f t="shared" si="26"/>
        <v>0</v>
      </c>
      <c r="F156" s="376">
        <f t="shared" si="27"/>
        <v>0</v>
      </c>
      <c r="G156" s="387">
        <v>0</v>
      </c>
      <c r="H156" s="382">
        <f t="shared" si="28"/>
        <v>0</v>
      </c>
      <c r="I156" s="28">
        <f t="shared" si="29"/>
        <v>0</v>
      </c>
      <c r="L156" s="373" t="s">
        <v>136</v>
      </c>
      <c r="M156" s="372" t="s">
        <v>472</v>
      </c>
      <c r="N156" s="365" t="s">
        <v>464</v>
      </c>
      <c r="O156" s="366">
        <v>32.6</v>
      </c>
      <c r="P156" s="378">
        <v>0.8</v>
      </c>
      <c r="Q156" s="380">
        <v>2150</v>
      </c>
      <c r="R156" s="385">
        <v>3.4000000000000002E-2</v>
      </c>
      <c r="S156" s="383">
        <v>0.5</v>
      </c>
    </row>
    <row r="157" spans="2:19" ht="32.25" customHeight="1" thickBot="1">
      <c r="B157" s="161" t="str">
        <f t="shared" si="24"/>
        <v>養蚕（春）</v>
      </c>
      <c r="C157" s="173" t="str">
        <f t="shared" si="25"/>
        <v>畑作物共済</v>
      </c>
      <c r="D157" s="162"/>
      <c r="E157" s="140">
        <f t="shared" si="26"/>
        <v>0</v>
      </c>
      <c r="F157" s="376">
        <f t="shared" si="27"/>
        <v>0</v>
      </c>
      <c r="G157" s="377">
        <v>0</v>
      </c>
      <c r="H157" s="382">
        <f t="shared" si="28"/>
        <v>0</v>
      </c>
      <c r="I157" s="28">
        <f t="shared" si="29"/>
        <v>0</v>
      </c>
      <c r="L157" s="373" t="s">
        <v>136</v>
      </c>
      <c r="M157" s="372" t="s">
        <v>472</v>
      </c>
      <c r="N157" s="365" t="s">
        <v>464</v>
      </c>
      <c r="O157" s="366">
        <v>33.1</v>
      </c>
      <c r="P157" s="378">
        <v>0.8</v>
      </c>
      <c r="Q157" s="380">
        <v>2150</v>
      </c>
      <c r="R157" s="385">
        <v>3.4000000000000002E-2</v>
      </c>
      <c r="S157" s="383">
        <v>0.5</v>
      </c>
    </row>
    <row r="158" spans="2:19" ht="32.25" customHeight="1" thickBot="1">
      <c r="B158" s="161" t="str">
        <f t="shared" si="24"/>
        <v>養蚕（初秋）</v>
      </c>
      <c r="C158" s="173" t="str">
        <f t="shared" si="25"/>
        <v>畑作物共済</v>
      </c>
      <c r="D158" s="162"/>
      <c r="E158" s="140">
        <f t="shared" si="26"/>
        <v>0</v>
      </c>
      <c r="F158" s="376">
        <f t="shared" si="27"/>
        <v>0</v>
      </c>
      <c r="G158" s="387">
        <v>0</v>
      </c>
      <c r="H158" s="382">
        <f t="shared" si="28"/>
        <v>0</v>
      </c>
      <c r="I158" s="28">
        <f t="shared" si="29"/>
        <v>0</v>
      </c>
      <c r="L158" s="373" t="s">
        <v>136</v>
      </c>
      <c r="M158" s="372" t="s">
        <v>473</v>
      </c>
      <c r="N158" s="365" t="s">
        <v>464</v>
      </c>
      <c r="O158" s="366">
        <v>33.6</v>
      </c>
      <c r="P158" s="378">
        <v>0.8</v>
      </c>
      <c r="Q158" s="380">
        <v>2150</v>
      </c>
      <c r="R158" s="385">
        <v>1.7000000000000001E-2</v>
      </c>
      <c r="S158" s="383">
        <v>0.5</v>
      </c>
    </row>
    <row r="159" spans="2:19" ht="32.25" customHeight="1" thickBot="1">
      <c r="B159" s="161" t="str">
        <f t="shared" si="24"/>
        <v>養蚕（初秋）</v>
      </c>
      <c r="C159" s="173" t="str">
        <f t="shared" si="25"/>
        <v>畑作物共済</v>
      </c>
      <c r="D159" s="162"/>
      <c r="E159" s="140">
        <f t="shared" si="26"/>
        <v>0</v>
      </c>
      <c r="F159" s="376">
        <f t="shared" si="27"/>
        <v>0</v>
      </c>
      <c r="G159" s="377">
        <v>0</v>
      </c>
      <c r="H159" s="382">
        <f t="shared" si="28"/>
        <v>0</v>
      </c>
      <c r="I159" s="28">
        <f t="shared" si="29"/>
        <v>0</v>
      </c>
      <c r="L159" s="373" t="s">
        <v>136</v>
      </c>
      <c r="M159" s="372" t="s">
        <v>473</v>
      </c>
      <c r="N159" s="365" t="s">
        <v>464</v>
      </c>
      <c r="O159" s="366">
        <v>32.299999999999997</v>
      </c>
      <c r="P159" s="378">
        <v>0.8</v>
      </c>
      <c r="Q159" s="380">
        <v>2150</v>
      </c>
      <c r="R159" s="385">
        <v>1.7000000000000001E-2</v>
      </c>
      <c r="S159" s="383">
        <v>0.5</v>
      </c>
    </row>
    <row r="160" spans="2:19" ht="32.25" customHeight="1" thickBot="1">
      <c r="B160" s="161" t="str">
        <f t="shared" si="24"/>
        <v>養蚕（初秋）</v>
      </c>
      <c r="C160" s="173" t="str">
        <f t="shared" si="25"/>
        <v>畑作物共済</v>
      </c>
      <c r="D160" s="162"/>
      <c r="E160" s="140">
        <f t="shared" si="26"/>
        <v>0</v>
      </c>
      <c r="F160" s="376">
        <f t="shared" si="27"/>
        <v>0</v>
      </c>
      <c r="G160" s="387">
        <v>0</v>
      </c>
      <c r="H160" s="382">
        <f t="shared" si="28"/>
        <v>0</v>
      </c>
      <c r="I160" s="28">
        <f t="shared" si="29"/>
        <v>0</v>
      </c>
      <c r="L160" s="373" t="s">
        <v>136</v>
      </c>
      <c r="M160" s="372" t="s">
        <v>473</v>
      </c>
      <c r="N160" s="365" t="s">
        <v>464</v>
      </c>
      <c r="O160" s="366">
        <v>27.5</v>
      </c>
      <c r="P160" s="378">
        <v>0.8</v>
      </c>
      <c r="Q160" s="380">
        <v>2150</v>
      </c>
      <c r="R160" s="385">
        <v>1.7000000000000001E-2</v>
      </c>
      <c r="S160" s="383">
        <v>0.5</v>
      </c>
    </row>
    <row r="161" spans="2:19" ht="32.25" customHeight="1" thickBot="1">
      <c r="B161" s="161" t="str">
        <f t="shared" si="24"/>
        <v>養蚕（晩秋）</v>
      </c>
      <c r="C161" s="173" t="str">
        <f t="shared" si="25"/>
        <v>畑作物共済</v>
      </c>
      <c r="D161" s="162"/>
      <c r="E161" s="140">
        <f t="shared" si="26"/>
        <v>0</v>
      </c>
      <c r="F161" s="376">
        <f t="shared" si="27"/>
        <v>0</v>
      </c>
      <c r="G161" s="377">
        <v>0</v>
      </c>
      <c r="H161" s="382">
        <f t="shared" si="28"/>
        <v>0</v>
      </c>
      <c r="I161" s="28">
        <f t="shared" si="29"/>
        <v>0</v>
      </c>
      <c r="L161" s="373" t="s">
        <v>136</v>
      </c>
      <c r="M161" s="372" t="s">
        <v>474</v>
      </c>
      <c r="N161" s="365" t="s">
        <v>464</v>
      </c>
      <c r="O161" s="366">
        <v>34.1</v>
      </c>
      <c r="P161" s="378">
        <v>0.8</v>
      </c>
      <c r="Q161" s="380">
        <v>2150</v>
      </c>
      <c r="R161" s="385">
        <v>1.2999999999999999E-2</v>
      </c>
      <c r="S161" s="383">
        <v>0.5</v>
      </c>
    </row>
    <row r="162" spans="2:19" ht="32.25" customHeight="1" thickBot="1">
      <c r="B162" s="161" t="str">
        <f t="shared" si="24"/>
        <v>養蚕（晩秋）</v>
      </c>
      <c r="C162" s="173" t="str">
        <f t="shared" si="25"/>
        <v>畑作物共済</v>
      </c>
      <c r="D162" s="162"/>
      <c r="E162" s="140">
        <f t="shared" si="26"/>
        <v>0</v>
      </c>
      <c r="F162" s="376">
        <f t="shared" si="27"/>
        <v>0</v>
      </c>
      <c r="G162" s="387">
        <v>0</v>
      </c>
      <c r="H162" s="382">
        <f t="shared" si="28"/>
        <v>0</v>
      </c>
      <c r="I162" s="28">
        <f t="shared" si="29"/>
        <v>0</v>
      </c>
      <c r="L162" s="375" t="s">
        <v>136</v>
      </c>
      <c r="M162" s="374" t="s">
        <v>474</v>
      </c>
      <c r="N162" s="388" t="s">
        <v>464</v>
      </c>
      <c r="O162" s="370">
        <v>34.200000000000003</v>
      </c>
      <c r="P162" s="379">
        <v>0.8</v>
      </c>
      <c r="Q162" s="381">
        <v>2150</v>
      </c>
      <c r="R162" s="386">
        <v>1.2999999999999999E-2</v>
      </c>
      <c r="S162" s="384">
        <v>0.5</v>
      </c>
    </row>
    <row r="163" spans="2:19" ht="66" customHeight="1" thickBot="1">
      <c r="B163" s="161" t="str">
        <f t="shared" ref="B163:B164" si="30">M163</f>
        <v>果樹半相殺減収総合一般
山形中央_りんご１類</v>
      </c>
      <c r="C163" s="173" t="str">
        <f t="shared" ref="C163:C164" si="31">N163</f>
        <v>果樹共済</v>
      </c>
      <c r="D163" s="162"/>
      <c r="E163" s="140">
        <f t="shared" ref="E163:E164" si="32">O163*D163/10</f>
        <v>0</v>
      </c>
      <c r="F163" s="376">
        <f t="shared" ref="F163:F164" si="33">E163*P163*Q163*R163*(1-S163)</f>
        <v>0</v>
      </c>
      <c r="G163" s="377">
        <v>0</v>
      </c>
      <c r="H163" s="382">
        <f t="shared" ref="H163:H164" si="34">E163*(1-G163)</f>
        <v>0</v>
      </c>
      <c r="I163" s="28">
        <f t="shared" ref="I163:I164" si="35">IF((E163*P163-H163)*Q163&lt;0,0,(E163*P163-H163)*Q163)</f>
        <v>0</v>
      </c>
      <c r="L163" s="389" t="s">
        <v>136</v>
      </c>
      <c r="M163" s="390" t="s">
        <v>475</v>
      </c>
      <c r="N163" s="391" t="s">
        <v>476</v>
      </c>
      <c r="O163" s="392">
        <v>2105</v>
      </c>
      <c r="P163" s="393">
        <v>0.7</v>
      </c>
      <c r="Q163" s="394">
        <v>141</v>
      </c>
      <c r="R163" s="395">
        <v>4.7E-2</v>
      </c>
      <c r="S163" s="396">
        <v>0.5</v>
      </c>
    </row>
    <row r="164" spans="2:19" ht="66" customHeight="1" thickBot="1">
      <c r="B164" s="161" t="str">
        <f t="shared" si="30"/>
        <v>果樹半相殺減収総合短縮
山形中央_りんご１類</v>
      </c>
      <c r="C164" s="173" t="str">
        <f t="shared" si="31"/>
        <v>果樹共済</v>
      </c>
      <c r="D164" s="162"/>
      <c r="E164" s="140">
        <f t="shared" si="32"/>
        <v>0</v>
      </c>
      <c r="F164" s="376">
        <f t="shared" si="33"/>
        <v>0</v>
      </c>
      <c r="G164" s="387">
        <v>0</v>
      </c>
      <c r="H164" s="382">
        <f t="shared" si="34"/>
        <v>0</v>
      </c>
      <c r="I164" s="28">
        <f t="shared" si="35"/>
        <v>0</v>
      </c>
      <c r="L164" s="397" t="s">
        <v>136</v>
      </c>
      <c r="M164" s="398" t="s">
        <v>477</v>
      </c>
      <c r="N164" s="399" t="s">
        <v>476</v>
      </c>
      <c r="O164" s="400">
        <v>2105</v>
      </c>
      <c r="P164" s="401">
        <v>0.7</v>
      </c>
      <c r="Q164" s="402">
        <v>141</v>
      </c>
      <c r="R164" s="403">
        <v>4.1000000000000002E-2</v>
      </c>
      <c r="S164" s="404">
        <v>0.5</v>
      </c>
    </row>
    <row r="165" spans="2:19" ht="66" customHeight="1" thickBot="1">
      <c r="B165" s="161" t="str">
        <f t="shared" ref="B165:B228" si="36">M165</f>
        <v>果樹半相殺特定暴風雨
山形中央_りんご１類</v>
      </c>
      <c r="C165" s="173" t="str">
        <f t="shared" ref="C165:C228" si="37">N165</f>
        <v>果樹共済</v>
      </c>
      <c r="D165" s="162"/>
      <c r="E165" s="140">
        <f t="shared" ref="E165:E228" si="38">O165*D165/10</f>
        <v>0</v>
      </c>
      <c r="F165" s="376">
        <f t="shared" ref="F165:F228" si="39">E165*P165*Q165*R165*(1-S165)</f>
        <v>0</v>
      </c>
      <c r="G165" s="377">
        <v>0</v>
      </c>
      <c r="H165" s="382">
        <f t="shared" ref="H165:H228" si="40">E165*(1-G165)</f>
        <v>0</v>
      </c>
      <c r="I165" s="28">
        <f t="shared" ref="I165:I228" si="41">IF((E165*P165-H165)*Q165&lt;0,0,(E165*P165-H165)*Q165)</f>
        <v>0</v>
      </c>
      <c r="L165" s="397" t="s">
        <v>478</v>
      </c>
      <c r="M165" s="398" t="s">
        <v>479</v>
      </c>
      <c r="N165" s="399" t="s">
        <v>476</v>
      </c>
      <c r="O165" s="400">
        <v>2105</v>
      </c>
      <c r="P165" s="401">
        <v>0.8</v>
      </c>
      <c r="Q165" s="402">
        <v>141</v>
      </c>
      <c r="R165" s="403">
        <v>1.4999999999999999E-2</v>
      </c>
      <c r="S165" s="404">
        <v>0.5</v>
      </c>
    </row>
    <row r="166" spans="2:19" ht="66" customHeight="1" thickBot="1">
      <c r="B166" s="161" t="str">
        <f t="shared" si="36"/>
        <v>果樹半相殺特定ひょう害
山形中央_りんご１類</v>
      </c>
      <c r="C166" s="173" t="str">
        <f t="shared" si="37"/>
        <v>果樹共済</v>
      </c>
      <c r="D166" s="162"/>
      <c r="E166" s="140">
        <f t="shared" si="38"/>
        <v>0</v>
      </c>
      <c r="F166" s="376">
        <f t="shared" si="39"/>
        <v>0</v>
      </c>
      <c r="G166" s="387">
        <v>0</v>
      </c>
      <c r="H166" s="382">
        <f t="shared" si="40"/>
        <v>0</v>
      </c>
      <c r="I166" s="28">
        <f t="shared" si="41"/>
        <v>0</v>
      </c>
      <c r="L166" s="397" t="s">
        <v>478</v>
      </c>
      <c r="M166" s="398" t="s">
        <v>480</v>
      </c>
      <c r="N166" s="399" t="s">
        <v>476</v>
      </c>
      <c r="O166" s="400">
        <v>2105</v>
      </c>
      <c r="P166" s="401">
        <v>0.8</v>
      </c>
      <c r="Q166" s="402">
        <v>141</v>
      </c>
      <c r="R166" s="403">
        <v>0.01</v>
      </c>
      <c r="S166" s="404">
        <v>0.5</v>
      </c>
    </row>
    <row r="167" spans="2:19" ht="66" customHeight="1" thickBot="1">
      <c r="B167" s="161" t="str">
        <f t="shared" si="36"/>
        <v>果樹半相殺特定凍霜害
山形中央_りんご１類</v>
      </c>
      <c r="C167" s="173" t="str">
        <f t="shared" si="37"/>
        <v>果樹共済</v>
      </c>
      <c r="D167" s="162"/>
      <c r="E167" s="140">
        <f t="shared" si="38"/>
        <v>0</v>
      </c>
      <c r="F167" s="376">
        <f t="shared" si="39"/>
        <v>0</v>
      </c>
      <c r="G167" s="377">
        <v>0</v>
      </c>
      <c r="H167" s="382">
        <f t="shared" si="40"/>
        <v>0</v>
      </c>
      <c r="I167" s="28">
        <f t="shared" si="41"/>
        <v>0</v>
      </c>
      <c r="L167" s="397" t="s">
        <v>478</v>
      </c>
      <c r="M167" s="398" t="s">
        <v>481</v>
      </c>
      <c r="N167" s="399" t="s">
        <v>476</v>
      </c>
      <c r="O167" s="400">
        <v>2105</v>
      </c>
      <c r="P167" s="401">
        <v>0.8</v>
      </c>
      <c r="Q167" s="402">
        <v>141</v>
      </c>
      <c r="R167" s="403">
        <v>1.2999999999999999E-2</v>
      </c>
      <c r="S167" s="404">
        <v>0.5</v>
      </c>
    </row>
    <row r="168" spans="2:19" ht="66" customHeight="1" thickBot="1">
      <c r="B168" s="161" t="str">
        <f t="shared" si="36"/>
        <v>果樹半相殺特定２点
山形中央_りんご１類</v>
      </c>
      <c r="C168" s="173" t="str">
        <f t="shared" si="37"/>
        <v>果樹共済</v>
      </c>
      <c r="D168" s="162"/>
      <c r="E168" s="140">
        <f t="shared" si="38"/>
        <v>0</v>
      </c>
      <c r="F168" s="376">
        <f t="shared" si="39"/>
        <v>0</v>
      </c>
      <c r="G168" s="387">
        <v>0</v>
      </c>
      <c r="H168" s="382">
        <f t="shared" si="40"/>
        <v>0</v>
      </c>
      <c r="I168" s="28">
        <f t="shared" si="41"/>
        <v>0</v>
      </c>
      <c r="L168" s="397" t="s">
        <v>478</v>
      </c>
      <c r="M168" s="398" t="s">
        <v>482</v>
      </c>
      <c r="N168" s="399" t="s">
        <v>476</v>
      </c>
      <c r="O168" s="400">
        <v>2105</v>
      </c>
      <c r="P168" s="401">
        <v>0.8</v>
      </c>
      <c r="Q168" s="402">
        <v>141</v>
      </c>
      <c r="R168" s="403">
        <v>2.3E-2</v>
      </c>
      <c r="S168" s="404">
        <v>0.5</v>
      </c>
    </row>
    <row r="169" spans="2:19" ht="66" customHeight="1" thickBot="1">
      <c r="B169" s="161" t="str">
        <f t="shared" si="36"/>
        <v>果樹半相殺特定３点
山形中央_りんご１類</v>
      </c>
      <c r="C169" s="173" t="str">
        <f t="shared" si="37"/>
        <v>果樹共済</v>
      </c>
      <c r="D169" s="162"/>
      <c r="E169" s="140">
        <f t="shared" si="38"/>
        <v>0</v>
      </c>
      <c r="F169" s="376">
        <f t="shared" si="39"/>
        <v>0</v>
      </c>
      <c r="G169" s="377">
        <v>0</v>
      </c>
      <c r="H169" s="382">
        <f t="shared" si="40"/>
        <v>0</v>
      </c>
      <c r="I169" s="28">
        <f t="shared" si="41"/>
        <v>0</v>
      </c>
      <c r="L169" s="397" t="s">
        <v>478</v>
      </c>
      <c r="M169" s="398" t="s">
        <v>483</v>
      </c>
      <c r="N169" s="399" t="s">
        <v>476</v>
      </c>
      <c r="O169" s="400">
        <v>2105</v>
      </c>
      <c r="P169" s="401">
        <v>0.8</v>
      </c>
      <c r="Q169" s="402">
        <v>141</v>
      </c>
      <c r="R169" s="403">
        <v>2.7E-2</v>
      </c>
      <c r="S169" s="404">
        <v>0.5</v>
      </c>
    </row>
    <row r="170" spans="2:19" ht="66" customHeight="1" thickBot="1">
      <c r="B170" s="161" t="str">
        <f t="shared" si="36"/>
        <v>果樹樹園地減収総合一般
山形中央_りんご１類</v>
      </c>
      <c r="C170" s="173" t="str">
        <f t="shared" si="37"/>
        <v>果樹共済</v>
      </c>
      <c r="D170" s="162"/>
      <c r="E170" s="140">
        <f t="shared" si="38"/>
        <v>0</v>
      </c>
      <c r="F170" s="376">
        <f t="shared" si="39"/>
        <v>0</v>
      </c>
      <c r="G170" s="387">
        <v>0</v>
      </c>
      <c r="H170" s="382">
        <f t="shared" si="40"/>
        <v>0</v>
      </c>
      <c r="I170" s="28">
        <f t="shared" si="41"/>
        <v>0</v>
      </c>
      <c r="L170" s="397" t="s">
        <v>478</v>
      </c>
      <c r="M170" s="398" t="s">
        <v>484</v>
      </c>
      <c r="N170" s="399" t="s">
        <v>476</v>
      </c>
      <c r="O170" s="400">
        <v>2105</v>
      </c>
      <c r="P170" s="401">
        <v>0.6</v>
      </c>
      <c r="Q170" s="402">
        <v>141</v>
      </c>
      <c r="R170" s="403">
        <v>2.7E-2</v>
      </c>
      <c r="S170" s="404">
        <v>0.5</v>
      </c>
    </row>
    <row r="171" spans="2:19" ht="66" customHeight="1" thickBot="1">
      <c r="B171" s="161" t="str">
        <f t="shared" si="36"/>
        <v>果樹樹園地減収総合短縮
山形中央_りんご１類</v>
      </c>
      <c r="C171" s="173" t="str">
        <f t="shared" si="37"/>
        <v>果樹共済</v>
      </c>
      <c r="D171" s="162"/>
      <c r="E171" s="140">
        <f t="shared" si="38"/>
        <v>0</v>
      </c>
      <c r="F171" s="376">
        <f t="shared" si="39"/>
        <v>0</v>
      </c>
      <c r="G171" s="377">
        <v>0</v>
      </c>
      <c r="H171" s="382">
        <f t="shared" si="40"/>
        <v>0</v>
      </c>
      <c r="I171" s="28">
        <f t="shared" si="41"/>
        <v>0</v>
      </c>
      <c r="L171" s="397" t="s">
        <v>478</v>
      </c>
      <c r="M171" s="398" t="s">
        <v>485</v>
      </c>
      <c r="N171" s="399" t="s">
        <v>476</v>
      </c>
      <c r="O171" s="400">
        <v>2105</v>
      </c>
      <c r="P171" s="401">
        <v>0.6</v>
      </c>
      <c r="Q171" s="402">
        <v>141</v>
      </c>
      <c r="R171" s="403">
        <v>2.4E-2</v>
      </c>
      <c r="S171" s="404">
        <v>0.5</v>
      </c>
    </row>
    <row r="172" spans="2:19" ht="66" customHeight="1" thickBot="1">
      <c r="B172" s="161" t="str">
        <f t="shared" si="36"/>
        <v>果樹樹園地特定暴風雨
山形中央_りんご１類</v>
      </c>
      <c r="C172" s="173" t="str">
        <f t="shared" si="37"/>
        <v>果樹共済</v>
      </c>
      <c r="D172" s="162"/>
      <c r="E172" s="140">
        <f t="shared" si="38"/>
        <v>0</v>
      </c>
      <c r="F172" s="376">
        <f t="shared" si="39"/>
        <v>0</v>
      </c>
      <c r="G172" s="387">
        <v>0</v>
      </c>
      <c r="H172" s="382">
        <f t="shared" si="40"/>
        <v>0</v>
      </c>
      <c r="I172" s="28">
        <f t="shared" si="41"/>
        <v>0</v>
      </c>
      <c r="L172" s="397" t="s">
        <v>478</v>
      </c>
      <c r="M172" s="398" t="s">
        <v>486</v>
      </c>
      <c r="N172" s="399" t="s">
        <v>476</v>
      </c>
      <c r="O172" s="400">
        <v>2105</v>
      </c>
      <c r="P172" s="401">
        <v>0.7</v>
      </c>
      <c r="Q172" s="402">
        <v>141</v>
      </c>
      <c r="R172" s="403">
        <v>8.9999999999999993E-3</v>
      </c>
      <c r="S172" s="404">
        <v>0.5</v>
      </c>
    </row>
    <row r="173" spans="2:19" ht="66" customHeight="1" thickBot="1">
      <c r="B173" s="161" t="str">
        <f t="shared" si="36"/>
        <v>果樹樹園地特定ひょう害
山形中央_りんご１類</v>
      </c>
      <c r="C173" s="173" t="str">
        <f t="shared" si="37"/>
        <v>果樹共済</v>
      </c>
      <c r="D173" s="162"/>
      <c r="E173" s="140">
        <f t="shared" si="38"/>
        <v>0</v>
      </c>
      <c r="F173" s="376">
        <f t="shared" si="39"/>
        <v>0</v>
      </c>
      <c r="G173" s="377">
        <v>0</v>
      </c>
      <c r="H173" s="382">
        <f t="shared" si="40"/>
        <v>0</v>
      </c>
      <c r="I173" s="28">
        <f t="shared" si="41"/>
        <v>0</v>
      </c>
      <c r="L173" s="397" t="s">
        <v>478</v>
      </c>
      <c r="M173" s="398" t="s">
        <v>487</v>
      </c>
      <c r="N173" s="399" t="s">
        <v>476</v>
      </c>
      <c r="O173" s="400">
        <v>2105</v>
      </c>
      <c r="P173" s="401">
        <v>0.7</v>
      </c>
      <c r="Q173" s="402">
        <v>141</v>
      </c>
      <c r="R173" s="403">
        <v>6.0000000000000001E-3</v>
      </c>
      <c r="S173" s="404">
        <v>0.5</v>
      </c>
    </row>
    <row r="174" spans="2:19" ht="66" customHeight="1" thickBot="1">
      <c r="B174" s="161" t="str">
        <f t="shared" si="36"/>
        <v>果樹樹園地特定凍霜害
山形中央_りんご１類</v>
      </c>
      <c r="C174" s="173" t="str">
        <f t="shared" si="37"/>
        <v>果樹共済</v>
      </c>
      <c r="D174" s="162"/>
      <c r="E174" s="140">
        <f t="shared" si="38"/>
        <v>0</v>
      </c>
      <c r="F174" s="376">
        <f t="shared" si="39"/>
        <v>0</v>
      </c>
      <c r="G174" s="387">
        <v>0</v>
      </c>
      <c r="H174" s="382">
        <f t="shared" si="40"/>
        <v>0</v>
      </c>
      <c r="I174" s="28">
        <f t="shared" si="41"/>
        <v>0</v>
      </c>
      <c r="L174" s="397" t="s">
        <v>478</v>
      </c>
      <c r="M174" s="398" t="s">
        <v>488</v>
      </c>
      <c r="N174" s="399" t="s">
        <v>476</v>
      </c>
      <c r="O174" s="400">
        <v>2105</v>
      </c>
      <c r="P174" s="401">
        <v>0.7</v>
      </c>
      <c r="Q174" s="402">
        <v>141</v>
      </c>
      <c r="R174" s="403">
        <v>7.0000000000000001E-3</v>
      </c>
      <c r="S174" s="404">
        <v>0.5</v>
      </c>
    </row>
    <row r="175" spans="2:19" ht="66" customHeight="1" thickBot="1">
      <c r="B175" s="161" t="str">
        <f t="shared" si="36"/>
        <v>果樹樹園地特定２点
山形中央_りんご１類</v>
      </c>
      <c r="C175" s="173" t="str">
        <f t="shared" si="37"/>
        <v>果樹共済</v>
      </c>
      <c r="D175" s="162"/>
      <c r="E175" s="140">
        <f t="shared" si="38"/>
        <v>0</v>
      </c>
      <c r="F175" s="376">
        <f t="shared" si="39"/>
        <v>0</v>
      </c>
      <c r="G175" s="377">
        <v>0</v>
      </c>
      <c r="H175" s="382">
        <f t="shared" si="40"/>
        <v>0</v>
      </c>
      <c r="I175" s="28">
        <f t="shared" si="41"/>
        <v>0</v>
      </c>
      <c r="L175" s="397" t="s">
        <v>478</v>
      </c>
      <c r="M175" s="398" t="s">
        <v>489</v>
      </c>
      <c r="N175" s="399" t="s">
        <v>476</v>
      </c>
      <c r="O175" s="400">
        <v>2105</v>
      </c>
      <c r="P175" s="401">
        <v>0.7</v>
      </c>
      <c r="Q175" s="402">
        <v>141</v>
      </c>
      <c r="R175" s="403">
        <v>1.2999999999999999E-2</v>
      </c>
      <c r="S175" s="404">
        <v>0.5</v>
      </c>
    </row>
    <row r="176" spans="2:19" ht="66" customHeight="1" thickBot="1">
      <c r="B176" s="161" t="str">
        <f t="shared" si="36"/>
        <v>果樹樹園地特定３点
山形中央_りんご１類</v>
      </c>
      <c r="C176" s="173" t="str">
        <f t="shared" si="37"/>
        <v>果樹共済</v>
      </c>
      <c r="D176" s="162"/>
      <c r="E176" s="140">
        <f t="shared" si="38"/>
        <v>0</v>
      </c>
      <c r="F176" s="376">
        <f t="shared" si="39"/>
        <v>0</v>
      </c>
      <c r="G176" s="387">
        <v>0</v>
      </c>
      <c r="H176" s="382">
        <f t="shared" si="40"/>
        <v>0</v>
      </c>
      <c r="I176" s="28">
        <f t="shared" si="41"/>
        <v>0</v>
      </c>
      <c r="L176" s="397" t="s">
        <v>478</v>
      </c>
      <c r="M176" s="398" t="s">
        <v>490</v>
      </c>
      <c r="N176" s="399" t="s">
        <v>476</v>
      </c>
      <c r="O176" s="400">
        <v>2105</v>
      </c>
      <c r="P176" s="401">
        <v>0.7</v>
      </c>
      <c r="Q176" s="402">
        <v>141</v>
      </c>
      <c r="R176" s="403">
        <v>1.7000000000000001E-2</v>
      </c>
      <c r="S176" s="404">
        <v>0.5</v>
      </c>
    </row>
    <row r="177" spans="2:19" ht="66" customHeight="1" thickBot="1">
      <c r="B177" s="161" t="str">
        <f t="shared" si="36"/>
        <v>果樹全相殺減収総合
山形中央_りんご１類</v>
      </c>
      <c r="C177" s="173" t="str">
        <f t="shared" si="37"/>
        <v>果樹共済</v>
      </c>
      <c r="D177" s="162"/>
      <c r="E177" s="140">
        <f t="shared" si="38"/>
        <v>0</v>
      </c>
      <c r="F177" s="376">
        <f t="shared" si="39"/>
        <v>0</v>
      </c>
      <c r="G177" s="377">
        <v>0</v>
      </c>
      <c r="H177" s="382">
        <f t="shared" si="40"/>
        <v>0</v>
      </c>
      <c r="I177" s="28">
        <f t="shared" si="41"/>
        <v>0</v>
      </c>
      <c r="L177" s="397" t="s">
        <v>478</v>
      </c>
      <c r="M177" s="398" t="s">
        <v>491</v>
      </c>
      <c r="N177" s="399" t="s">
        <v>476</v>
      </c>
      <c r="O177" s="400">
        <v>2105</v>
      </c>
      <c r="P177" s="401">
        <v>0.7</v>
      </c>
      <c r="Q177" s="402">
        <v>141</v>
      </c>
      <c r="R177" s="403">
        <v>0.05</v>
      </c>
      <c r="S177" s="404">
        <v>0.5</v>
      </c>
    </row>
    <row r="178" spans="2:19" ht="66" customHeight="1" thickBot="1">
      <c r="B178" s="161" t="str">
        <f t="shared" si="36"/>
        <v>果樹全相殺品質
山形中央_りんご１類</v>
      </c>
      <c r="C178" s="173" t="str">
        <f t="shared" si="37"/>
        <v>果樹共済</v>
      </c>
      <c r="D178" s="162"/>
      <c r="E178" s="140">
        <f t="shared" si="38"/>
        <v>0</v>
      </c>
      <c r="F178" s="376">
        <f t="shared" si="39"/>
        <v>0</v>
      </c>
      <c r="G178" s="387">
        <v>0</v>
      </c>
      <c r="H178" s="382">
        <f t="shared" si="40"/>
        <v>0</v>
      </c>
      <c r="I178" s="28">
        <f t="shared" si="41"/>
        <v>0</v>
      </c>
      <c r="L178" s="397" t="s">
        <v>478</v>
      </c>
      <c r="M178" s="398" t="s">
        <v>492</v>
      </c>
      <c r="N178" s="399" t="s">
        <v>476</v>
      </c>
      <c r="O178" s="400">
        <v>2105</v>
      </c>
      <c r="P178" s="401">
        <v>0.7</v>
      </c>
      <c r="Q178" s="402">
        <v>141</v>
      </c>
      <c r="R178" s="403">
        <v>5.6000000000000001E-2</v>
      </c>
      <c r="S178" s="404">
        <v>0.5</v>
      </c>
    </row>
    <row r="179" spans="2:19" ht="66" customHeight="1" thickBot="1">
      <c r="B179" s="161" t="str">
        <f t="shared" si="36"/>
        <v>果樹半相殺減収総合一般
山形中央_りんご２類</v>
      </c>
      <c r="C179" s="173" t="str">
        <f t="shared" si="37"/>
        <v>果樹共済</v>
      </c>
      <c r="D179" s="162"/>
      <c r="E179" s="140">
        <f t="shared" si="38"/>
        <v>0</v>
      </c>
      <c r="F179" s="376">
        <f t="shared" si="39"/>
        <v>0</v>
      </c>
      <c r="G179" s="377">
        <v>0</v>
      </c>
      <c r="H179" s="382">
        <f t="shared" si="40"/>
        <v>0</v>
      </c>
      <c r="I179" s="28">
        <f t="shared" si="41"/>
        <v>0</v>
      </c>
      <c r="L179" s="397" t="s">
        <v>478</v>
      </c>
      <c r="M179" s="398" t="s">
        <v>493</v>
      </c>
      <c r="N179" s="399" t="s">
        <v>476</v>
      </c>
      <c r="O179" s="400">
        <v>1742</v>
      </c>
      <c r="P179" s="401">
        <v>0.7</v>
      </c>
      <c r="Q179" s="402">
        <v>128</v>
      </c>
      <c r="R179" s="403">
        <v>4.4999999999999998E-2</v>
      </c>
      <c r="S179" s="404">
        <v>0.5</v>
      </c>
    </row>
    <row r="180" spans="2:19" ht="66" customHeight="1" thickBot="1">
      <c r="B180" s="161" t="str">
        <f t="shared" si="36"/>
        <v>果樹半相殺減収総合短縮
山形中央_りんご２類</v>
      </c>
      <c r="C180" s="173" t="str">
        <f t="shared" si="37"/>
        <v>果樹共済</v>
      </c>
      <c r="D180" s="162"/>
      <c r="E180" s="140">
        <f t="shared" si="38"/>
        <v>0</v>
      </c>
      <c r="F180" s="376">
        <f t="shared" si="39"/>
        <v>0</v>
      </c>
      <c r="G180" s="387">
        <v>0</v>
      </c>
      <c r="H180" s="382">
        <f t="shared" si="40"/>
        <v>0</v>
      </c>
      <c r="I180" s="28">
        <f t="shared" si="41"/>
        <v>0</v>
      </c>
      <c r="L180" s="397" t="s">
        <v>478</v>
      </c>
      <c r="M180" s="398" t="s">
        <v>494</v>
      </c>
      <c r="N180" s="399" t="s">
        <v>476</v>
      </c>
      <c r="O180" s="400">
        <v>1742</v>
      </c>
      <c r="P180" s="401">
        <v>0.7</v>
      </c>
      <c r="Q180" s="402">
        <v>128</v>
      </c>
      <c r="R180" s="403">
        <v>3.9E-2</v>
      </c>
      <c r="S180" s="404">
        <v>0.5</v>
      </c>
    </row>
    <row r="181" spans="2:19" ht="66" customHeight="1" thickBot="1">
      <c r="B181" s="161" t="str">
        <f t="shared" si="36"/>
        <v>果樹半相殺特定暴風雨
山形中央_りんご２類</v>
      </c>
      <c r="C181" s="173" t="str">
        <f t="shared" si="37"/>
        <v>果樹共済</v>
      </c>
      <c r="D181" s="162"/>
      <c r="E181" s="140">
        <f t="shared" si="38"/>
        <v>0</v>
      </c>
      <c r="F181" s="376">
        <f t="shared" si="39"/>
        <v>0</v>
      </c>
      <c r="G181" s="377">
        <v>0</v>
      </c>
      <c r="H181" s="382">
        <f t="shared" si="40"/>
        <v>0</v>
      </c>
      <c r="I181" s="28">
        <f t="shared" si="41"/>
        <v>0</v>
      </c>
      <c r="L181" s="397" t="s">
        <v>478</v>
      </c>
      <c r="M181" s="398" t="s">
        <v>495</v>
      </c>
      <c r="N181" s="399" t="s">
        <v>476</v>
      </c>
      <c r="O181" s="400">
        <v>1742</v>
      </c>
      <c r="P181" s="401">
        <v>0.8</v>
      </c>
      <c r="Q181" s="402">
        <v>128</v>
      </c>
      <c r="R181" s="403">
        <v>1.4E-2</v>
      </c>
      <c r="S181" s="404">
        <v>0.5</v>
      </c>
    </row>
    <row r="182" spans="2:19" ht="66" customHeight="1" thickBot="1">
      <c r="B182" s="161" t="str">
        <f t="shared" si="36"/>
        <v>果樹半相殺特定ひょう害
山形中央_りんご２類</v>
      </c>
      <c r="C182" s="173" t="str">
        <f t="shared" si="37"/>
        <v>果樹共済</v>
      </c>
      <c r="D182" s="162"/>
      <c r="E182" s="140">
        <f t="shared" si="38"/>
        <v>0</v>
      </c>
      <c r="F182" s="376">
        <f t="shared" si="39"/>
        <v>0</v>
      </c>
      <c r="G182" s="387">
        <v>0</v>
      </c>
      <c r="H182" s="382">
        <f t="shared" si="40"/>
        <v>0</v>
      </c>
      <c r="I182" s="28">
        <f t="shared" si="41"/>
        <v>0</v>
      </c>
      <c r="L182" s="397" t="s">
        <v>478</v>
      </c>
      <c r="M182" s="398" t="s">
        <v>496</v>
      </c>
      <c r="N182" s="399" t="s">
        <v>476</v>
      </c>
      <c r="O182" s="400">
        <v>1742</v>
      </c>
      <c r="P182" s="401">
        <v>0.8</v>
      </c>
      <c r="Q182" s="402">
        <v>128</v>
      </c>
      <c r="R182" s="403">
        <v>8.9999999999999993E-3</v>
      </c>
      <c r="S182" s="404">
        <v>0.5</v>
      </c>
    </row>
    <row r="183" spans="2:19" ht="66" customHeight="1" thickBot="1">
      <c r="B183" s="161" t="str">
        <f t="shared" si="36"/>
        <v>果樹半相殺特定凍霜害
山形中央_りんご２類</v>
      </c>
      <c r="C183" s="173" t="str">
        <f t="shared" si="37"/>
        <v>果樹共済</v>
      </c>
      <c r="D183" s="162"/>
      <c r="E183" s="140">
        <f t="shared" si="38"/>
        <v>0</v>
      </c>
      <c r="F183" s="376">
        <f t="shared" si="39"/>
        <v>0</v>
      </c>
      <c r="G183" s="377">
        <v>0</v>
      </c>
      <c r="H183" s="382">
        <f t="shared" si="40"/>
        <v>0</v>
      </c>
      <c r="I183" s="28">
        <f t="shared" si="41"/>
        <v>0</v>
      </c>
      <c r="L183" s="397" t="s">
        <v>478</v>
      </c>
      <c r="M183" s="398" t="s">
        <v>497</v>
      </c>
      <c r="N183" s="399" t="s">
        <v>476</v>
      </c>
      <c r="O183" s="400">
        <v>1742</v>
      </c>
      <c r="P183" s="401">
        <v>0.8</v>
      </c>
      <c r="Q183" s="402">
        <v>128</v>
      </c>
      <c r="R183" s="403">
        <v>1.2E-2</v>
      </c>
      <c r="S183" s="404">
        <v>0.5</v>
      </c>
    </row>
    <row r="184" spans="2:19" ht="66" customHeight="1" thickBot="1">
      <c r="B184" s="161" t="str">
        <f t="shared" si="36"/>
        <v>果樹半相殺特定２点
山形中央_りんご２類</v>
      </c>
      <c r="C184" s="173" t="str">
        <f t="shared" si="37"/>
        <v>果樹共済</v>
      </c>
      <c r="D184" s="162"/>
      <c r="E184" s="140">
        <f t="shared" si="38"/>
        <v>0</v>
      </c>
      <c r="F184" s="376">
        <f t="shared" si="39"/>
        <v>0</v>
      </c>
      <c r="G184" s="387">
        <v>0</v>
      </c>
      <c r="H184" s="382">
        <f t="shared" si="40"/>
        <v>0</v>
      </c>
      <c r="I184" s="28">
        <f t="shared" si="41"/>
        <v>0</v>
      </c>
      <c r="L184" s="397" t="s">
        <v>136</v>
      </c>
      <c r="M184" s="398" t="s">
        <v>498</v>
      </c>
      <c r="N184" s="399" t="s">
        <v>476</v>
      </c>
      <c r="O184" s="400">
        <v>1742</v>
      </c>
      <c r="P184" s="401">
        <v>0.8</v>
      </c>
      <c r="Q184" s="402">
        <v>128</v>
      </c>
      <c r="R184" s="403">
        <v>2.1999999999999999E-2</v>
      </c>
      <c r="S184" s="404">
        <v>0.5</v>
      </c>
    </row>
    <row r="185" spans="2:19" ht="66" customHeight="1" thickBot="1">
      <c r="B185" s="161" t="str">
        <f t="shared" si="36"/>
        <v>果樹半相殺特定３点
山形中央_りんご２類</v>
      </c>
      <c r="C185" s="173" t="str">
        <f t="shared" si="37"/>
        <v>果樹共済</v>
      </c>
      <c r="D185" s="162"/>
      <c r="E185" s="140">
        <f t="shared" si="38"/>
        <v>0</v>
      </c>
      <c r="F185" s="376">
        <f t="shared" si="39"/>
        <v>0</v>
      </c>
      <c r="G185" s="377">
        <v>0</v>
      </c>
      <c r="H185" s="382">
        <f t="shared" si="40"/>
        <v>0</v>
      </c>
      <c r="I185" s="28">
        <f t="shared" si="41"/>
        <v>0</v>
      </c>
      <c r="L185" s="397" t="s">
        <v>136</v>
      </c>
      <c r="M185" s="398" t="s">
        <v>499</v>
      </c>
      <c r="N185" s="399" t="s">
        <v>476</v>
      </c>
      <c r="O185" s="400">
        <v>1742</v>
      </c>
      <c r="P185" s="401">
        <v>0.8</v>
      </c>
      <c r="Q185" s="402">
        <v>128</v>
      </c>
      <c r="R185" s="403">
        <v>2.5999999999999999E-2</v>
      </c>
      <c r="S185" s="404">
        <v>0.5</v>
      </c>
    </row>
    <row r="186" spans="2:19" ht="66" customHeight="1" thickBot="1">
      <c r="B186" s="161" t="str">
        <f t="shared" si="36"/>
        <v>果樹樹園地減収総合一般
山形中央_りんご２類</v>
      </c>
      <c r="C186" s="173" t="str">
        <f t="shared" si="37"/>
        <v>果樹共済</v>
      </c>
      <c r="D186" s="162"/>
      <c r="E186" s="140">
        <f t="shared" si="38"/>
        <v>0</v>
      </c>
      <c r="F186" s="376">
        <f t="shared" si="39"/>
        <v>0</v>
      </c>
      <c r="G186" s="387">
        <v>0</v>
      </c>
      <c r="H186" s="382">
        <f t="shared" si="40"/>
        <v>0</v>
      </c>
      <c r="I186" s="28">
        <f t="shared" si="41"/>
        <v>0</v>
      </c>
      <c r="L186" s="397" t="s">
        <v>136</v>
      </c>
      <c r="M186" s="398" t="s">
        <v>500</v>
      </c>
      <c r="N186" s="399" t="s">
        <v>476</v>
      </c>
      <c r="O186" s="400">
        <v>1742</v>
      </c>
      <c r="P186" s="401">
        <v>0.6</v>
      </c>
      <c r="Q186" s="402">
        <v>128</v>
      </c>
      <c r="R186" s="403">
        <v>2.5999999999999999E-2</v>
      </c>
      <c r="S186" s="404">
        <v>0.5</v>
      </c>
    </row>
    <row r="187" spans="2:19" ht="66" customHeight="1" thickBot="1">
      <c r="B187" s="161" t="str">
        <f t="shared" si="36"/>
        <v>果樹樹園地減収総合短縮
山形中央_りんご２類</v>
      </c>
      <c r="C187" s="173" t="str">
        <f t="shared" si="37"/>
        <v>果樹共済</v>
      </c>
      <c r="D187" s="162"/>
      <c r="E187" s="140">
        <f t="shared" si="38"/>
        <v>0</v>
      </c>
      <c r="F187" s="376">
        <f t="shared" si="39"/>
        <v>0</v>
      </c>
      <c r="G187" s="377">
        <v>0</v>
      </c>
      <c r="H187" s="382">
        <f t="shared" si="40"/>
        <v>0</v>
      </c>
      <c r="I187" s="28">
        <f t="shared" si="41"/>
        <v>0</v>
      </c>
      <c r="L187" s="397" t="s">
        <v>478</v>
      </c>
      <c r="M187" s="398" t="s">
        <v>501</v>
      </c>
      <c r="N187" s="399" t="s">
        <v>476</v>
      </c>
      <c r="O187" s="400">
        <v>1742</v>
      </c>
      <c r="P187" s="401">
        <v>0.6</v>
      </c>
      <c r="Q187" s="402">
        <v>128</v>
      </c>
      <c r="R187" s="403">
        <v>2.3E-2</v>
      </c>
      <c r="S187" s="404">
        <v>0.5</v>
      </c>
    </row>
    <row r="188" spans="2:19" ht="66" customHeight="1" thickBot="1">
      <c r="B188" s="161" t="str">
        <f t="shared" si="36"/>
        <v>果樹樹園地特定暴風雨
山形中央_りんご２類</v>
      </c>
      <c r="C188" s="173" t="str">
        <f t="shared" si="37"/>
        <v>果樹共済</v>
      </c>
      <c r="D188" s="162"/>
      <c r="E188" s="140">
        <f t="shared" si="38"/>
        <v>0</v>
      </c>
      <c r="F188" s="376">
        <f t="shared" si="39"/>
        <v>0</v>
      </c>
      <c r="G188" s="387">
        <v>0</v>
      </c>
      <c r="H188" s="382">
        <f t="shared" si="40"/>
        <v>0</v>
      </c>
      <c r="I188" s="28">
        <f t="shared" si="41"/>
        <v>0</v>
      </c>
      <c r="L188" s="397" t="s">
        <v>478</v>
      </c>
      <c r="M188" s="398" t="s">
        <v>502</v>
      </c>
      <c r="N188" s="399" t="s">
        <v>476</v>
      </c>
      <c r="O188" s="400">
        <v>1742</v>
      </c>
      <c r="P188" s="401">
        <v>0.7</v>
      </c>
      <c r="Q188" s="402">
        <v>128</v>
      </c>
      <c r="R188" s="403">
        <v>8.0000000000000002E-3</v>
      </c>
      <c r="S188" s="404">
        <v>0.5</v>
      </c>
    </row>
    <row r="189" spans="2:19" ht="66" customHeight="1" thickBot="1">
      <c r="B189" s="161" t="str">
        <f t="shared" si="36"/>
        <v>果樹樹園地特定ひょう害
山形中央_りんご２類</v>
      </c>
      <c r="C189" s="173" t="str">
        <f t="shared" si="37"/>
        <v>果樹共済</v>
      </c>
      <c r="D189" s="162"/>
      <c r="E189" s="140">
        <f t="shared" si="38"/>
        <v>0</v>
      </c>
      <c r="F189" s="376">
        <f t="shared" si="39"/>
        <v>0</v>
      </c>
      <c r="G189" s="377">
        <v>0</v>
      </c>
      <c r="H189" s="382">
        <f t="shared" si="40"/>
        <v>0</v>
      </c>
      <c r="I189" s="28">
        <f t="shared" si="41"/>
        <v>0</v>
      </c>
      <c r="L189" s="397" t="s">
        <v>478</v>
      </c>
      <c r="M189" s="398" t="s">
        <v>503</v>
      </c>
      <c r="N189" s="399" t="s">
        <v>476</v>
      </c>
      <c r="O189" s="400">
        <v>1742</v>
      </c>
      <c r="P189" s="401">
        <v>0.7</v>
      </c>
      <c r="Q189" s="402">
        <v>128</v>
      </c>
      <c r="R189" s="403">
        <v>6.0000000000000001E-3</v>
      </c>
      <c r="S189" s="404">
        <v>0.5</v>
      </c>
    </row>
    <row r="190" spans="2:19" ht="66" customHeight="1" thickBot="1">
      <c r="B190" s="161" t="str">
        <f t="shared" si="36"/>
        <v>果樹樹園地特定凍霜害
山形中央_りんご２類</v>
      </c>
      <c r="C190" s="173" t="str">
        <f t="shared" si="37"/>
        <v>果樹共済</v>
      </c>
      <c r="D190" s="162"/>
      <c r="E190" s="140">
        <f t="shared" si="38"/>
        <v>0</v>
      </c>
      <c r="F190" s="376">
        <f t="shared" si="39"/>
        <v>0</v>
      </c>
      <c r="G190" s="387">
        <v>0</v>
      </c>
      <c r="H190" s="382">
        <f t="shared" si="40"/>
        <v>0</v>
      </c>
      <c r="I190" s="28">
        <f t="shared" si="41"/>
        <v>0</v>
      </c>
      <c r="L190" s="397" t="s">
        <v>478</v>
      </c>
      <c r="M190" s="398" t="s">
        <v>504</v>
      </c>
      <c r="N190" s="399" t="s">
        <v>476</v>
      </c>
      <c r="O190" s="400">
        <v>1742</v>
      </c>
      <c r="P190" s="401">
        <v>0.7</v>
      </c>
      <c r="Q190" s="402">
        <v>128</v>
      </c>
      <c r="R190" s="403">
        <v>7.0000000000000001E-3</v>
      </c>
      <c r="S190" s="404">
        <v>0.5</v>
      </c>
    </row>
    <row r="191" spans="2:19" ht="66" customHeight="1" thickBot="1">
      <c r="B191" s="161" t="str">
        <f t="shared" si="36"/>
        <v>果樹樹園地特定２点
山形中央_りんご２類</v>
      </c>
      <c r="C191" s="173" t="str">
        <f t="shared" si="37"/>
        <v>果樹共済</v>
      </c>
      <c r="D191" s="162"/>
      <c r="E191" s="140">
        <f t="shared" si="38"/>
        <v>0</v>
      </c>
      <c r="F191" s="376">
        <f t="shared" si="39"/>
        <v>0</v>
      </c>
      <c r="G191" s="377">
        <v>0</v>
      </c>
      <c r="H191" s="382">
        <f t="shared" si="40"/>
        <v>0</v>
      </c>
      <c r="I191" s="28">
        <f t="shared" si="41"/>
        <v>0</v>
      </c>
      <c r="L191" s="397" t="s">
        <v>136</v>
      </c>
      <c r="M191" s="398" t="s">
        <v>505</v>
      </c>
      <c r="N191" s="399" t="s">
        <v>476</v>
      </c>
      <c r="O191" s="400">
        <v>1742</v>
      </c>
      <c r="P191" s="401">
        <v>0.7</v>
      </c>
      <c r="Q191" s="402">
        <v>128</v>
      </c>
      <c r="R191" s="403">
        <v>1.2E-2</v>
      </c>
      <c r="S191" s="404">
        <v>0.5</v>
      </c>
    </row>
    <row r="192" spans="2:19" ht="66" customHeight="1" thickBot="1">
      <c r="B192" s="161" t="str">
        <f t="shared" si="36"/>
        <v>果樹樹園地特定３点
山形中央_りんご２類</v>
      </c>
      <c r="C192" s="173" t="str">
        <f t="shared" si="37"/>
        <v>果樹共済</v>
      </c>
      <c r="D192" s="162"/>
      <c r="E192" s="140">
        <f t="shared" si="38"/>
        <v>0</v>
      </c>
      <c r="F192" s="376">
        <f t="shared" si="39"/>
        <v>0</v>
      </c>
      <c r="G192" s="387">
        <v>0</v>
      </c>
      <c r="H192" s="382">
        <f t="shared" si="40"/>
        <v>0</v>
      </c>
      <c r="I192" s="28">
        <f t="shared" si="41"/>
        <v>0</v>
      </c>
      <c r="L192" s="397" t="s">
        <v>478</v>
      </c>
      <c r="M192" s="398" t="s">
        <v>506</v>
      </c>
      <c r="N192" s="399" t="s">
        <v>476</v>
      </c>
      <c r="O192" s="400">
        <v>1742</v>
      </c>
      <c r="P192" s="401">
        <v>0.7</v>
      </c>
      <c r="Q192" s="402">
        <v>128</v>
      </c>
      <c r="R192" s="403">
        <v>1.6E-2</v>
      </c>
      <c r="S192" s="404">
        <v>0.5</v>
      </c>
    </row>
    <row r="193" spans="2:19" ht="66" customHeight="1" thickBot="1">
      <c r="B193" s="161" t="str">
        <f t="shared" si="36"/>
        <v>果樹全相殺減収総合
山形中央_りんご２類</v>
      </c>
      <c r="C193" s="173" t="str">
        <f t="shared" si="37"/>
        <v>果樹共済</v>
      </c>
      <c r="D193" s="162"/>
      <c r="E193" s="140">
        <f t="shared" si="38"/>
        <v>0</v>
      </c>
      <c r="F193" s="376">
        <f t="shared" si="39"/>
        <v>0</v>
      </c>
      <c r="G193" s="377">
        <v>0</v>
      </c>
      <c r="H193" s="382">
        <f t="shared" si="40"/>
        <v>0</v>
      </c>
      <c r="I193" s="28">
        <f t="shared" si="41"/>
        <v>0</v>
      </c>
      <c r="L193" s="397" t="s">
        <v>136</v>
      </c>
      <c r="M193" s="398" t="s">
        <v>507</v>
      </c>
      <c r="N193" s="399" t="s">
        <v>476</v>
      </c>
      <c r="O193" s="400">
        <v>1742</v>
      </c>
      <c r="P193" s="401">
        <v>0.7</v>
      </c>
      <c r="Q193" s="402">
        <v>128</v>
      </c>
      <c r="R193" s="403">
        <v>4.8000000000000001E-2</v>
      </c>
      <c r="S193" s="404">
        <v>0.5</v>
      </c>
    </row>
    <row r="194" spans="2:19" ht="66" customHeight="1" thickBot="1">
      <c r="B194" s="161" t="str">
        <f t="shared" si="36"/>
        <v>果樹全相殺品質
山形中央_りんご２類</v>
      </c>
      <c r="C194" s="173" t="str">
        <f t="shared" si="37"/>
        <v>果樹共済</v>
      </c>
      <c r="D194" s="162"/>
      <c r="E194" s="140">
        <f t="shared" si="38"/>
        <v>0</v>
      </c>
      <c r="F194" s="376">
        <f t="shared" si="39"/>
        <v>0</v>
      </c>
      <c r="G194" s="387">
        <v>0</v>
      </c>
      <c r="H194" s="382">
        <f t="shared" si="40"/>
        <v>0</v>
      </c>
      <c r="I194" s="28">
        <f t="shared" si="41"/>
        <v>0</v>
      </c>
      <c r="L194" s="397" t="s">
        <v>478</v>
      </c>
      <c r="M194" s="398" t="s">
        <v>508</v>
      </c>
      <c r="N194" s="399" t="s">
        <v>476</v>
      </c>
      <c r="O194" s="400">
        <v>1742</v>
      </c>
      <c r="P194" s="401">
        <v>0.7</v>
      </c>
      <c r="Q194" s="402">
        <v>128</v>
      </c>
      <c r="R194" s="403">
        <v>5.2999999999999999E-2</v>
      </c>
      <c r="S194" s="404">
        <v>0.5</v>
      </c>
    </row>
    <row r="195" spans="2:19" ht="66" customHeight="1" thickBot="1">
      <c r="B195" s="161" t="str">
        <f t="shared" si="36"/>
        <v>果樹半相殺減収総合一般
山形中央_りんご３類</v>
      </c>
      <c r="C195" s="173" t="str">
        <f t="shared" si="37"/>
        <v>果樹共済</v>
      </c>
      <c r="D195" s="162"/>
      <c r="E195" s="140">
        <f t="shared" si="38"/>
        <v>0</v>
      </c>
      <c r="F195" s="376">
        <f t="shared" si="39"/>
        <v>0</v>
      </c>
      <c r="G195" s="377">
        <v>0</v>
      </c>
      <c r="H195" s="382">
        <f t="shared" si="40"/>
        <v>0</v>
      </c>
      <c r="I195" s="28">
        <f t="shared" si="41"/>
        <v>0</v>
      </c>
      <c r="L195" s="397" t="s">
        <v>478</v>
      </c>
      <c r="M195" s="398" t="s">
        <v>509</v>
      </c>
      <c r="N195" s="399" t="s">
        <v>476</v>
      </c>
      <c r="O195" s="400">
        <v>2181</v>
      </c>
      <c r="P195" s="401">
        <v>0.7</v>
      </c>
      <c r="Q195" s="402">
        <v>153</v>
      </c>
      <c r="R195" s="403">
        <v>4.9000000000000002E-2</v>
      </c>
      <c r="S195" s="404">
        <v>0.5</v>
      </c>
    </row>
    <row r="196" spans="2:19" ht="66" customHeight="1" thickBot="1">
      <c r="B196" s="161" t="str">
        <f t="shared" si="36"/>
        <v>果樹半相殺減収総合短縮
山形中央_りんご３類</v>
      </c>
      <c r="C196" s="173" t="str">
        <f t="shared" si="37"/>
        <v>果樹共済</v>
      </c>
      <c r="D196" s="162"/>
      <c r="E196" s="140">
        <f t="shared" si="38"/>
        <v>0</v>
      </c>
      <c r="F196" s="376">
        <f t="shared" si="39"/>
        <v>0</v>
      </c>
      <c r="G196" s="387">
        <v>0</v>
      </c>
      <c r="H196" s="382">
        <f t="shared" si="40"/>
        <v>0</v>
      </c>
      <c r="I196" s="28">
        <f t="shared" si="41"/>
        <v>0</v>
      </c>
      <c r="L196" s="397" t="s">
        <v>478</v>
      </c>
      <c r="M196" s="398" t="s">
        <v>510</v>
      </c>
      <c r="N196" s="399" t="s">
        <v>476</v>
      </c>
      <c r="O196" s="400">
        <v>2181</v>
      </c>
      <c r="P196" s="401">
        <v>0.7</v>
      </c>
      <c r="Q196" s="402">
        <v>153</v>
      </c>
      <c r="R196" s="403">
        <v>4.2999999999999997E-2</v>
      </c>
      <c r="S196" s="404">
        <v>0.5</v>
      </c>
    </row>
    <row r="197" spans="2:19" ht="66" customHeight="1" thickBot="1">
      <c r="B197" s="161" t="str">
        <f t="shared" si="36"/>
        <v>果樹半相殺特定暴風雨
山形中央_りんご３類</v>
      </c>
      <c r="C197" s="173" t="str">
        <f t="shared" si="37"/>
        <v>果樹共済</v>
      </c>
      <c r="D197" s="162"/>
      <c r="E197" s="140">
        <f t="shared" si="38"/>
        <v>0</v>
      </c>
      <c r="F197" s="376">
        <f t="shared" si="39"/>
        <v>0</v>
      </c>
      <c r="G197" s="377">
        <v>0</v>
      </c>
      <c r="H197" s="382">
        <f t="shared" si="40"/>
        <v>0</v>
      </c>
      <c r="I197" s="28">
        <f t="shared" si="41"/>
        <v>0</v>
      </c>
      <c r="L197" s="397" t="s">
        <v>478</v>
      </c>
      <c r="M197" s="398" t="s">
        <v>511</v>
      </c>
      <c r="N197" s="399" t="s">
        <v>476</v>
      </c>
      <c r="O197" s="400">
        <v>2181</v>
      </c>
      <c r="P197" s="401">
        <v>0.8</v>
      </c>
      <c r="Q197" s="402">
        <v>153</v>
      </c>
      <c r="R197" s="403">
        <v>1.4999999999999999E-2</v>
      </c>
      <c r="S197" s="404">
        <v>0.5</v>
      </c>
    </row>
    <row r="198" spans="2:19" ht="66" customHeight="1" thickBot="1">
      <c r="B198" s="161" t="str">
        <f t="shared" si="36"/>
        <v>果樹半相殺特定ひょう害
山形中央_りんご３類</v>
      </c>
      <c r="C198" s="173" t="str">
        <f t="shared" si="37"/>
        <v>果樹共済</v>
      </c>
      <c r="D198" s="162"/>
      <c r="E198" s="140">
        <f t="shared" si="38"/>
        <v>0</v>
      </c>
      <c r="F198" s="376">
        <f t="shared" si="39"/>
        <v>0</v>
      </c>
      <c r="G198" s="387">
        <v>0</v>
      </c>
      <c r="H198" s="382">
        <f t="shared" si="40"/>
        <v>0</v>
      </c>
      <c r="I198" s="28">
        <f t="shared" si="41"/>
        <v>0</v>
      </c>
      <c r="L198" s="397" t="s">
        <v>478</v>
      </c>
      <c r="M198" s="398" t="s">
        <v>512</v>
      </c>
      <c r="N198" s="399" t="s">
        <v>476</v>
      </c>
      <c r="O198" s="400">
        <v>2181</v>
      </c>
      <c r="P198" s="401">
        <v>0.8</v>
      </c>
      <c r="Q198" s="402">
        <v>153</v>
      </c>
      <c r="R198" s="403">
        <v>0.01</v>
      </c>
      <c r="S198" s="404">
        <v>0.5</v>
      </c>
    </row>
    <row r="199" spans="2:19" ht="66" customHeight="1" thickBot="1">
      <c r="B199" s="161" t="str">
        <f t="shared" si="36"/>
        <v>果樹半相殺特定凍霜害
山形中央_りんご３類</v>
      </c>
      <c r="C199" s="173" t="str">
        <f t="shared" si="37"/>
        <v>果樹共済</v>
      </c>
      <c r="D199" s="162"/>
      <c r="E199" s="140">
        <f t="shared" si="38"/>
        <v>0</v>
      </c>
      <c r="F199" s="376">
        <f t="shared" si="39"/>
        <v>0</v>
      </c>
      <c r="G199" s="377">
        <v>0</v>
      </c>
      <c r="H199" s="382">
        <f t="shared" si="40"/>
        <v>0</v>
      </c>
      <c r="I199" s="28">
        <f t="shared" si="41"/>
        <v>0</v>
      </c>
      <c r="L199" s="397" t="s">
        <v>136</v>
      </c>
      <c r="M199" s="398" t="s">
        <v>513</v>
      </c>
      <c r="N199" s="399" t="s">
        <v>476</v>
      </c>
      <c r="O199" s="400">
        <v>2181</v>
      </c>
      <c r="P199" s="401">
        <v>0.8</v>
      </c>
      <c r="Q199" s="402">
        <v>153</v>
      </c>
      <c r="R199" s="403">
        <v>1.2999999999999999E-2</v>
      </c>
      <c r="S199" s="404">
        <v>0.5</v>
      </c>
    </row>
    <row r="200" spans="2:19" ht="66" customHeight="1" thickBot="1">
      <c r="B200" s="161" t="str">
        <f t="shared" si="36"/>
        <v>果樹半相殺特定２点
山形中央_りんご３類</v>
      </c>
      <c r="C200" s="173" t="str">
        <f t="shared" si="37"/>
        <v>果樹共済</v>
      </c>
      <c r="D200" s="162"/>
      <c r="E200" s="140">
        <f t="shared" si="38"/>
        <v>0</v>
      </c>
      <c r="F200" s="376">
        <f t="shared" si="39"/>
        <v>0</v>
      </c>
      <c r="G200" s="387">
        <v>0</v>
      </c>
      <c r="H200" s="382">
        <f t="shared" si="40"/>
        <v>0</v>
      </c>
      <c r="I200" s="28">
        <f t="shared" si="41"/>
        <v>0</v>
      </c>
      <c r="L200" s="397" t="s">
        <v>136</v>
      </c>
      <c r="M200" s="398" t="s">
        <v>514</v>
      </c>
      <c r="N200" s="399" t="s">
        <v>476</v>
      </c>
      <c r="O200" s="400">
        <v>2181</v>
      </c>
      <c r="P200" s="401">
        <v>0.8</v>
      </c>
      <c r="Q200" s="402">
        <v>153</v>
      </c>
      <c r="R200" s="403">
        <v>2.3E-2</v>
      </c>
      <c r="S200" s="404">
        <v>0.5</v>
      </c>
    </row>
    <row r="201" spans="2:19" ht="66" customHeight="1" thickBot="1">
      <c r="B201" s="161" t="str">
        <f t="shared" si="36"/>
        <v>果樹半相殺特定３点
山形中央_りんご３類</v>
      </c>
      <c r="C201" s="173" t="str">
        <f t="shared" si="37"/>
        <v>果樹共済</v>
      </c>
      <c r="D201" s="162"/>
      <c r="E201" s="140">
        <f t="shared" si="38"/>
        <v>0</v>
      </c>
      <c r="F201" s="376">
        <f t="shared" si="39"/>
        <v>0</v>
      </c>
      <c r="G201" s="377">
        <v>0</v>
      </c>
      <c r="H201" s="382">
        <f t="shared" si="40"/>
        <v>0</v>
      </c>
      <c r="I201" s="28">
        <f t="shared" si="41"/>
        <v>0</v>
      </c>
      <c r="L201" s="397" t="s">
        <v>136</v>
      </c>
      <c r="M201" s="398" t="s">
        <v>515</v>
      </c>
      <c r="N201" s="399" t="s">
        <v>476</v>
      </c>
      <c r="O201" s="400">
        <v>2181</v>
      </c>
      <c r="P201" s="401">
        <v>0.8</v>
      </c>
      <c r="Q201" s="402">
        <v>153</v>
      </c>
      <c r="R201" s="403">
        <v>2.9000000000000001E-2</v>
      </c>
      <c r="S201" s="404">
        <v>0.5</v>
      </c>
    </row>
    <row r="202" spans="2:19" ht="66" customHeight="1" thickBot="1">
      <c r="B202" s="161" t="str">
        <f t="shared" si="36"/>
        <v>果樹樹園地減収総合一般
山形中央_りんご３類</v>
      </c>
      <c r="C202" s="173" t="str">
        <f t="shared" si="37"/>
        <v>果樹共済</v>
      </c>
      <c r="D202" s="162"/>
      <c r="E202" s="140">
        <f t="shared" si="38"/>
        <v>0</v>
      </c>
      <c r="F202" s="376">
        <f t="shared" si="39"/>
        <v>0</v>
      </c>
      <c r="G202" s="387">
        <v>0</v>
      </c>
      <c r="H202" s="382">
        <f t="shared" si="40"/>
        <v>0</v>
      </c>
      <c r="I202" s="28">
        <f t="shared" si="41"/>
        <v>0</v>
      </c>
      <c r="L202" s="397" t="s">
        <v>136</v>
      </c>
      <c r="M202" s="398" t="s">
        <v>516</v>
      </c>
      <c r="N202" s="399" t="s">
        <v>476</v>
      </c>
      <c r="O202" s="400">
        <v>2181</v>
      </c>
      <c r="P202" s="401">
        <v>0.6</v>
      </c>
      <c r="Q202" s="402">
        <v>153</v>
      </c>
      <c r="R202" s="403">
        <v>2.9000000000000001E-2</v>
      </c>
      <c r="S202" s="404">
        <v>0.5</v>
      </c>
    </row>
    <row r="203" spans="2:19" ht="66" customHeight="1" thickBot="1">
      <c r="B203" s="161" t="str">
        <f t="shared" si="36"/>
        <v>果樹樹園地減収総合短縮
山形中央_りんご３類</v>
      </c>
      <c r="C203" s="173" t="str">
        <f t="shared" si="37"/>
        <v>果樹共済</v>
      </c>
      <c r="D203" s="162"/>
      <c r="E203" s="140">
        <f t="shared" si="38"/>
        <v>0</v>
      </c>
      <c r="F203" s="376">
        <f t="shared" si="39"/>
        <v>0</v>
      </c>
      <c r="G203" s="377">
        <v>0</v>
      </c>
      <c r="H203" s="382">
        <f t="shared" si="40"/>
        <v>0</v>
      </c>
      <c r="I203" s="28">
        <f t="shared" si="41"/>
        <v>0</v>
      </c>
      <c r="L203" s="397" t="s">
        <v>136</v>
      </c>
      <c r="M203" s="398" t="s">
        <v>517</v>
      </c>
      <c r="N203" s="399" t="s">
        <v>476</v>
      </c>
      <c r="O203" s="400">
        <v>2181</v>
      </c>
      <c r="P203" s="401">
        <v>0.6</v>
      </c>
      <c r="Q203" s="402">
        <v>153</v>
      </c>
      <c r="R203" s="403">
        <v>2.5999999999999999E-2</v>
      </c>
      <c r="S203" s="404">
        <v>0.5</v>
      </c>
    </row>
    <row r="204" spans="2:19" ht="66" customHeight="1" thickBot="1">
      <c r="B204" s="161" t="str">
        <f t="shared" si="36"/>
        <v>果樹樹園地特定暴風雨
山形中央_りんご３類</v>
      </c>
      <c r="C204" s="173" t="str">
        <f t="shared" si="37"/>
        <v>果樹共済</v>
      </c>
      <c r="D204" s="162"/>
      <c r="E204" s="140">
        <f t="shared" si="38"/>
        <v>0</v>
      </c>
      <c r="F204" s="376">
        <f t="shared" si="39"/>
        <v>0</v>
      </c>
      <c r="G204" s="387">
        <v>0</v>
      </c>
      <c r="H204" s="382">
        <f t="shared" si="40"/>
        <v>0</v>
      </c>
      <c r="I204" s="28">
        <f t="shared" si="41"/>
        <v>0</v>
      </c>
      <c r="L204" s="397" t="s">
        <v>136</v>
      </c>
      <c r="M204" s="398" t="s">
        <v>518</v>
      </c>
      <c r="N204" s="399" t="s">
        <v>476</v>
      </c>
      <c r="O204" s="400">
        <v>2181</v>
      </c>
      <c r="P204" s="401">
        <v>0.7</v>
      </c>
      <c r="Q204" s="402">
        <v>153</v>
      </c>
      <c r="R204" s="403">
        <v>8.9999999999999993E-3</v>
      </c>
      <c r="S204" s="404">
        <v>0.5</v>
      </c>
    </row>
    <row r="205" spans="2:19" ht="66" customHeight="1" thickBot="1">
      <c r="B205" s="161" t="str">
        <f t="shared" si="36"/>
        <v>果樹樹園地特定ひょう害
山形中央_りんご３類</v>
      </c>
      <c r="C205" s="173" t="str">
        <f t="shared" si="37"/>
        <v>果樹共済</v>
      </c>
      <c r="D205" s="162"/>
      <c r="E205" s="140">
        <f t="shared" si="38"/>
        <v>0</v>
      </c>
      <c r="F205" s="376">
        <f t="shared" si="39"/>
        <v>0</v>
      </c>
      <c r="G205" s="377">
        <v>0</v>
      </c>
      <c r="H205" s="382">
        <f t="shared" si="40"/>
        <v>0</v>
      </c>
      <c r="I205" s="28">
        <f t="shared" si="41"/>
        <v>0</v>
      </c>
      <c r="L205" s="397" t="s">
        <v>136</v>
      </c>
      <c r="M205" s="398" t="s">
        <v>519</v>
      </c>
      <c r="N205" s="399" t="s">
        <v>476</v>
      </c>
      <c r="O205" s="400">
        <v>2181</v>
      </c>
      <c r="P205" s="401">
        <v>0.7</v>
      </c>
      <c r="Q205" s="402">
        <v>153</v>
      </c>
      <c r="R205" s="403">
        <v>6.0000000000000001E-3</v>
      </c>
      <c r="S205" s="404">
        <v>0.5</v>
      </c>
    </row>
    <row r="206" spans="2:19" ht="66" customHeight="1" thickBot="1">
      <c r="B206" s="161" t="str">
        <f t="shared" si="36"/>
        <v>果樹樹園地特定凍霜害
山形中央_りんご３類</v>
      </c>
      <c r="C206" s="173" t="str">
        <f t="shared" si="37"/>
        <v>果樹共済</v>
      </c>
      <c r="D206" s="162"/>
      <c r="E206" s="140">
        <f t="shared" si="38"/>
        <v>0</v>
      </c>
      <c r="F206" s="376">
        <f t="shared" si="39"/>
        <v>0</v>
      </c>
      <c r="G206" s="387">
        <v>0</v>
      </c>
      <c r="H206" s="382">
        <f t="shared" si="40"/>
        <v>0</v>
      </c>
      <c r="I206" s="28">
        <f t="shared" si="41"/>
        <v>0</v>
      </c>
      <c r="L206" s="397" t="s">
        <v>136</v>
      </c>
      <c r="M206" s="398" t="s">
        <v>520</v>
      </c>
      <c r="N206" s="399" t="s">
        <v>476</v>
      </c>
      <c r="O206" s="400">
        <v>2181</v>
      </c>
      <c r="P206" s="401">
        <v>0.7</v>
      </c>
      <c r="Q206" s="402">
        <v>153</v>
      </c>
      <c r="R206" s="403">
        <v>7.0000000000000001E-3</v>
      </c>
      <c r="S206" s="404">
        <v>0.5</v>
      </c>
    </row>
    <row r="207" spans="2:19" ht="66" customHeight="1" thickBot="1">
      <c r="B207" s="161" t="str">
        <f t="shared" si="36"/>
        <v>果樹樹園地特定２点
山形中央_りんご３類</v>
      </c>
      <c r="C207" s="173" t="str">
        <f t="shared" si="37"/>
        <v>果樹共済</v>
      </c>
      <c r="D207" s="162"/>
      <c r="E207" s="140">
        <f t="shared" si="38"/>
        <v>0</v>
      </c>
      <c r="F207" s="376">
        <f t="shared" si="39"/>
        <v>0</v>
      </c>
      <c r="G207" s="377">
        <v>0</v>
      </c>
      <c r="H207" s="382">
        <f t="shared" si="40"/>
        <v>0</v>
      </c>
      <c r="I207" s="28">
        <f t="shared" si="41"/>
        <v>0</v>
      </c>
      <c r="L207" s="397" t="s">
        <v>136</v>
      </c>
      <c r="M207" s="398" t="s">
        <v>521</v>
      </c>
      <c r="N207" s="399" t="s">
        <v>476</v>
      </c>
      <c r="O207" s="400">
        <v>2181</v>
      </c>
      <c r="P207" s="401">
        <v>0.7</v>
      </c>
      <c r="Q207" s="402">
        <v>153</v>
      </c>
      <c r="R207" s="403">
        <v>1.2999999999999999E-2</v>
      </c>
      <c r="S207" s="404">
        <v>0.5</v>
      </c>
    </row>
    <row r="208" spans="2:19" ht="66" customHeight="1" thickBot="1">
      <c r="B208" s="161" t="str">
        <f t="shared" si="36"/>
        <v>果樹樹園地特定３点
山形中央_りんご３類</v>
      </c>
      <c r="C208" s="173" t="str">
        <f t="shared" si="37"/>
        <v>果樹共済</v>
      </c>
      <c r="D208" s="162"/>
      <c r="E208" s="140">
        <f t="shared" si="38"/>
        <v>0</v>
      </c>
      <c r="F208" s="376">
        <f t="shared" si="39"/>
        <v>0</v>
      </c>
      <c r="G208" s="387">
        <v>0</v>
      </c>
      <c r="H208" s="382">
        <f t="shared" si="40"/>
        <v>0</v>
      </c>
      <c r="I208" s="28">
        <f t="shared" si="41"/>
        <v>0</v>
      </c>
      <c r="L208" s="397" t="s">
        <v>136</v>
      </c>
      <c r="M208" s="398" t="s">
        <v>522</v>
      </c>
      <c r="N208" s="399" t="s">
        <v>476</v>
      </c>
      <c r="O208" s="400">
        <v>2181</v>
      </c>
      <c r="P208" s="401">
        <v>0.7</v>
      </c>
      <c r="Q208" s="402">
        <v>153</v>
      </c>
      <c r="R208" s="403">
        <v>1.7000000000000001E-2</v>
      </c>
      <c r="S208" s="404">
        <v>0.5</v>
      </c>
    </row>
    <row r="209" spans="2:19" ht="66" customHeight="1" thickBot="1">
      <c r="B209" s="161" t="str">
        <f t="shared" si="36"/>
        <v>果樹全相殺減収総合
山形中央_りんご３類</v>
      </c>
      <c r="C209" s="173" t="str">
        <f t="shared" si="37"/>
        <v>果樹共済</v>
      </c>
      <c r="D209" s="162"/>
      <c r="E209" s="140">
        <f t="shared" si="38"/>
        <v>0</v>
      </c>
      <c r="F209" s="376">
        <f t="shared" si="39"/>
        <v>0</v>
      </c>
      <c r="G209" s="377">
        <v>0</v>
      </c>
      <c r="H209" s="382">
        <f t="shared" si="40"/>
        <v>0</v>
      </c>
      <c r="I209" s="28">
        <f t="shared" si="41"/>
        <v>0</v>
      </c>
      <c r="L209" s="397" t="s">
        <v>136</v>
      </c>
      <c r="M209" s="398" t="s">
        <v>523</v>
      </c>
      <c r="N209" s="399" t="s">
        <v>476</v>
      </c>
      <c r="O209" s="400">
        <v>2181</v>
      </c>
      <c r="P209" s="401">
        <v>0.7</v>
      </c>
      <c r="Q209" s="402">
        <v>153</v>
      </c>
      <c r="R209" s="403">
        <v>5.1999999999999998E-2</v>
      </c>
      <c r="S209" s="404">
        <v>0.5</v>
      </c>
    </row>
    <row r="210" spans="2:19" ht="66" customHeight="1" thickBot="1">
      <c r="B210" s="161" t="str">
        <f t="shared" si="36"/>
        <v>果樹全相殺品質
山形中央_りんご３類</v>
      </c>
      <c r="C210" s="173" t="str">
        <f t="shared" si="37"/>
        <v>果樹共済</v>
      </c>
      <c r="D210" s="162"/>
      <c r="E210" s="140">
        <f t="shared" si="38"/>
        <v>0</v>
      </c>
      <c r="F210" s="376">
        <f t="shared" si="39"/>
        <v>0</v>
      </c>
      <c r="G210" s="387">
        <v>0</v>
      </c>
      <c r="H210" s="382">
        <f t="shared" si="40"/>
        <v>0</v>
      </c>
      <c r="I210" s="28">
        <f t="shared" si="41"/>
        <v>0</v>
      </c>
      <c r="L210" s="397" t="s">
        <v>136</v>
      </c>
      <c r="M210" s="398" t="s">
        <v>524</v>
      </c>
      <c r="N210" s="399" t="s">
        <v>476</v>
      </c>
      <c r="O210" s="400">
        <v>2181</v>
      </c>
      <c r="P210" s="401">
        <v>0.7</v>
      </c>
      <c r="Q210" s="402">
        <v>153</v>
      </c>
      <c r="R210" s="403">
        <v>5.8000000000000003E-2</v>
      </c>
      <c r="S210" s="404">
        <v>0.5</v>
      </c>
    </row>
    <row r="211" spans="2:19" ht="66" customHeight="1" thickBot="1">
      <c r="B211" s="161" t="str">
        <f t="shared" si="36"/>
        <v>果樹半相殺減収総合一般
置賜_りんご１類</v>
      </c>
      <c r="C211" s="173" t="str">
        <f t="shared" si="37"/>
        <v>果樹共済</v>
      </c>
      <c r="D211" s="162"/>
      <c r="E211" s="140">
        <f t="shared" si="38"/>
        <v>0</v>
      </c>
      <c r="F211" s="376">
        <f t="shared" si="39"/>
        <v>0</v>
      </c>
      <c r="G211" s="377">
        <v>0</v>
      </c>
      <c r="H211" s="382">
        <f t="shared" si="40"/>
        <v>0</v>
      </c>
      <c r="I211" s="28">
        <f t="shared" si="41"/>
        <v>0</v>
      </c>
      <c r="L211" s="397" t="s">
        <v>136</v>
      </c>
      <c r="M211" s="398" t="s">
        <v>525</v>
      </c>
      <c r="N211" s="399" t="s">
        <v>476</v>
      </c>
      <c r="O211" s="400">
        <v>2105</v>
      </c>
      <c r="P211" s="401">
        <v>0.7</v>
      </c>
      <c r="Q211" s="402">
        <v>141</v>
      </c>
      <c r="R211" s="403">
        <v>1.4999999999999999E-2</v>
      </c>
      <c r="S211" s="404">
        <v>0.5</v>
      </c>
    </row>
    <row r="212" spans="2:19" ht="66" customHeight="1" thickBot="1">
      <c r="B212" s="161" t="str">
        <f t="shared" si="36"/>
        <v>果樹半相殺減収総合短縮
置賜_りんご１類</v>
      </c>
      <c r="C212" s="173" t="str">
        <f t="shared" si="37"/>
        <v>果樹共済</v>
      </c>
      <c r="D212" s="162"/>
      <c r="E212" s="140">
        <f t="shared" si="38"/>
        <v>0</v>
      </c>
      <c r="F212" s="376">
        <f t="shared" si="39"/>
        <v>0</v>
      </c>
      <c r="G212" s="387">
        <v>0</v>
      </c>
      <c r="H212" s="382">
        <f t="shared" si="40"/>
        <v>0</v>
      </c>
      <c r="I212" s="28">
        <f t="shared" si="41"/>
        <v>0</v>
      </c>
      <c r="L212" s="397" t="s">
        <v>136</v>
      </c>
      <c r="M212" s="398" t="s">
        <v>526</v>
      </c>
      <c r="N212" s="399" t="s">
        <v>476</v>
      </c>
      <c r="O212" s="400">
        <v>2105</v>
      </c>
      <c r="P212" s="401">
        <v>0.7</v>
      </c>
      <c r="Q212" s="402">
        <v>141</v>
      </c>
      <c r="R212" s="403">
        <v>1.4E-2</v>
      </c>
      <c r="S212" s="404">
        <v>0.5</v>
      </c>
    </row>
    <row r="213" spans="2:19" ht="66" customHeight="1" thickBot="1">
      <c r="B213" s="161" t="str">
        <f t="shared" si="36"/>
        <v>果樹半相殺特定暴風雨
置賜_りんご１類</v>
      </c>
      <c r="C213" s="173" t="str">
        <f t="shared" si="37"/>
        <v>果樹共済</v>
      </c>
      <c r="D213" s="162"/>
      <c r="E213" s="140">
        <f t="shared" si="38"/>
        <v>0</v>
      </c>
      <c r="F213" s="376">
        <f t="shared" si="39"/>
        <v>0</v>
      </c>
      <c r="G213" s="377">
        <v>0</v>
      </c>
      <c r="H213" s="382">
        <f t="shared" si="40"/>
        <v>0</v>
      </c>
      <c r="I213" s="28">
        <f t="shared" si="41"/>
        <v>0</v>
      </c>
      <c r="L213" s="397" t="s">
        <v>136</v>
      </c>
      <c r="M213" s="398" t="s">
        <v>527</v>
      </c>
      <c r="N213" s="399" t="s">
        <v>476</v>
      </c>
      <c r="O213" s="400">
        <v>2105</v>
      </c>
      <c r="P213" s="401">
        <v>0.8</v>
      </c>
      <c r="Q213" s="402">
        <v>141</v>
      </c>
      <c r="R213" s="403">
        <v>5.0000000000000001E-3</v>
      </c>
      <c r="S213" s="404">
        <v>0.5</v>
      </c>
    </row>
    <row r="214" spans="2:19" ht="66" customHeight="1" thickBot="1">
      <c r="B214" s="161" t="str">
        <f t="shared" si="36"/>
        <v>果樹半相殺特定ひょう害
置賜_りんご１類</v>
      </c>
      <c r="C214" s="173" t="str">
        <f t="shared" si="37"/>
        <v>果樹共済</v>
      </c>
      <c r="D214" s="162"/>
      <c r="E214" s="140">
        <f t="shared" si="38"/>
        <v>0</v>
      </c>
      <c r="F214" s="376">
        <f t="shared" si="39"/>
        <v>0</v>
      </c>
      <c r="G214" s="387">
        <v>0</v>
      </c>
      <c r="H214" s="382">
        <f t="shared" si="40"/>
        <v>0</v>
      </c>
      <c r="I214" s="28">
        <f t="shared" si="41"/>
        <v>0</v>
      </c>
      <c r="L214" s="397" t="s">
        <v>136</v>
      </c>
      <c r="M214" s="398" t="s">
        <v>528</v>
      </c>
      <c r="N214" s="399" t="s">
        <v>476</v>
      </c>
      <c r="O214" s="400">
        <v>2105</v>
      </c>
      <c r="P214" s="401">
        <v>0.8</v>
      </c>
      <c r="Q214" s="402">
        <v>141</v>
      </c>
      <c r="R214" s="403">
        <v>3.0000000000000001E-3</v>
      </c>
      <c r="S214" s="404">
        <v>0.5</v>
      </c>
    </row>
    <row r="215" spans="2:19" ht="66" customHeight="1" thickBot="1">
      <c r="B215" s="161" t="str">
        <f t="shared" si="36"/>
        <v>果樹半相殺特定凍霜害
置賜_りんご１類</v>
      </c>
      <c r="C215" s="173" t="str">
        <f t="shared" si="37"/>
        <v>果樹共済</v>
      </c>
      <c r="D215" s="162"/>
      <c r="E215" s="140">
        <f t="shared" si="38"/>
        <v>0</v>
      </c>
      <c r="F215" s="376">
        <f t="shared" si="39"/>
        <v>0</v>
      </c>
      <c r="G215" s="377">
        <v>0</v>
      </c>
      <c r="H215" s="382">
        <f t="shared" si="40"/>
        <v>0</v>
      </c>
      <c r="I215" s="28">
        <f t="shared" si="41"/>
        <v>0</v>
      </c>
      <c r="L215" s="397" t="s">
        <v>136</v>
      </c>
      <c r="M215" s="398" t="s">
        <v>529</v>
      </c>
      <c r="N215" s="399" t="s">
        <v>476</v>
      </c>
      <c r="O215" s="400">
        <v>2105</v>
      </c>
      <c r="P215" s="401">
        <v>0.8</v>
      </c>
      <c r="Q215" s="402">
        <v>141</v>
      </c>
      <c r="R215" s="403">
        <v>4.0000000000000001E-3</v>
      </c>
      <c r="S215" s="404">
        <v>0.5</v>
      </c>
    </row>
    <row r="216" spans="2:19" ht="66" customHeight="1" thickBot="1">
      <c r="B216" s="161" t="str">
        <f t="shared" si="36"/>
        <v>果樹半相殺特定２点
置賜_りんご１類</v>
      </c>
      <c r="C216" s="173" t="str">
        <f t="shared" si="37"/>
        <v>果樹共済</v>
      </c>
      <c r="D216" s="162"/>
      <c r="E216" s="140">
        <f t="shared" si="38"/>
        <v>0</v>
      </c>
      <c r="F216" s="376">
        <f t="shared" si="39"/>
        <v>0</v>
      </c>
      <c r="G216" s="387">
        <v>0</v>
      </c>
      <c r="H216" s="382">
        <f t="shared" si="40"/>
        <v>0</v>
      </c>
      <c r="I216" s="28">
        <f t="shared" si="41"/>
        <v>0</v>
      </c>
      <c r="L216" s="397" t="s">
        <v>136</v>
      </c>
      <c r="M216" s="398" t="s">
        <v>530</v>
      </c>
      <c r="N216" s="399" t="s">
        <v>476</v>
      </c>
      <c r="O216" s="400">
        <v>2105</v>
      </c>
      <c r="P216" s="401">
        <v>0.8</v>
      </c>
      <c r="Q216" s="402">
        <v>141</v>
      </c>
      <c r="R216" s="403">
        <v>7.0000000000000001E-3</v>
      </c>
      <c r="S216" s="404">
        <v>0.5</v>
      </c>
    </row>
    <row r="217" spans="2:19" ht="66" customHeight="1" thickBot="1">
      <c r="B217" s="161" t="str">
        <f t="shared" si="36"/>
        <v>果樹半相殺特定３点
置賜_りんご１類</v>
      </c>
      <c r="C217" s="173" t="str">
        <f t="shared" si="37"/>
        <v>果樹共済</v>
      </c>
      <c r="D217" s="162"/>
      <c r="E217" s="140">
        <f t="shared" si="38"/>
        <v>0</v>
      </c>
      <c r="F217" s="376">
        <f t="shared" si="39"/>
        <v>0</v>
      </c>
      <c r="G217" s="377">
        <v>0</v>
      </c>
      <c r="H217" s="382">
        <f t="shared" si="40"/>
        <v>0</v>
      </c>
      <c r="I217" s="28">
        <f t="shared" si="41"/>
        <v>0</v>
      </c>
      <c r="L217" s="397" t="s">
        <v>136</v>
      </c>
      <c r="M217" s="398" t="s">
        <v>531</v>
      </c>
      <c r="N217" s="399" t="s">
        <v>476</v>
      </c>
      <c r="O217" s="400">
        <v>2105</v>
      </c>
      <c r="P217" s="401">
        <v>0.8</v>
      </c>
      <c r="Q217" s="402">
        <v>141</v>
      </c>
      <c r="R217" s="403">
        <v>8.9999999999999993E-3</v>
      </c>
      <c r="S217" s="404">
        <v>0.5</v>
      </c>
    </row>
    <row r="218" spans="2:19" ht="66" customHeight="1" thickBot="1">
      <c r="B218" s="161" t="str">
        <f t="shared" si="36"/>
        <v>果樹樹園地減収総合一般
置賜_りんご１類</v>
      </c>
      <c r="C218" s="173" t="str">
        <f t="shared" si="37"/>
        <v>果樹共済</v>
      </c>
      <c r="D218" s="162"/>
      <c r="E218" s="140">
        <f t="shared" si="38"/>
        <v>0</v>
      </c>
      <c r="F218" s="376">
        <f t="shared" si="39"/>
        <v>0</v>
      </c>
      <c r="G218" s="387">
        <v>0</v>
      </c>
      <c r="H218" s="382">
        <f t="shared" si="40"/>
        <v>0</v>
      </c>
      <c r="I218" s="28">
        <f t="shared" si="41"/>
        <v>0</v>
      </c>
      <c r="L218" s="397" t="s">
        <v>136</v>
      </c>
      <c r="M218" s="398" t="s">
        <v>532</v>
      </c>
      <c r="N218" s="399" t="s">
        <v>476</v>
      </c>
      <c r="O218" s="400">
        <v>2105</v>
      </c>
      <c r="P218" s="401">
        <v>0.6</v>
      </c>
      <c r="Q218" s="402">
        <v>141</v>
      </c>
      <c r="R218" s="403">
        <v>0.01</v>
      </c>
      <c r="S218" s="404">
        <v>0.5</v>
      </c>
    </row>
    <row r="219" spans="2:19" ht="66" customHeight="1" thickBot="1">
      <c r="B219" s="161" t="str">
        <f t="shared" si="36"/>
        <v>果樹樹園地減収総合短縮
置賜_りんご１類</v>
      </c>
      <c r="C219" s="173" t="str">
        <f t="shared" si="37"/>
        <v>果樹共済</v>
      </c>
      <c r="D219" s="162"/>
      <c r="E219" s="140">
        <f t="shared" si="38"/>
        <v>0</v>
      </c>
      <c r="F219" s="376">
        <f t="shared" si="39"/>
        <v>0</v>
      </c>
      <c r="G219" s="377">
        <v>0</v>
      </c>
      <c r="H219" s="382">
        <f t="shared" si="40"/>
        <v>0</v>
      </c>
      <c r="I219" s="28">
        <f t="shared" si="41"/>
        <v>0</v>
      </c>
      <c r="L219" s="397" t="s">
        <v>136</v>
      </c>
      <c r="M219" s="398" t="s">
        <v>533</v>
      </c>
      <c r="N219" s="399" t="s">
        <v>476</v>
      </c>
      <c r="O219" s="400">
        <v>2105</v>
      </c>
      <c r="P219" s="401">
        <v>0.6</v>
      </c>
      <c r="Q219" s="402">
        <v>141</v>
      </c>
      <c r="R219" s="403">
        <v>8.9999999999999993E-3</v>
      </c>
      <c r="S219" s="404">
        <v>0.5</v>
      </c>
    </row>
    <row r="220" spans="2:19" ht="66" customHeight="1" thickBot="1">
      <c r="B220" s="161" t="str">
        <f t="shared" si="36"/>
        <v>果樹樹園地特定暴風雨
置賜_りんご１類</v>
      </c>
      <c r="C220" s="173" t="str">
        <f t="shared" si="37"/>
        <v>果樹共済</v>
      </c>
      <c r="D220" s="162"/>
      <c r="E220" s="140">
        <f t="shared" si="38"/>
        <v>0</v>
      </c>
      <c r="F220" s="376">
        <f t="shared" si="39"/>
        <v>0</v>
      </c>
      <c r="G220" s="387">
        <v>0</v>
      </c>
      <c r="H220" s="382">
        <f t="shared" si="40"/>
        <v>0</v>
      </c>
      <c r="I220" s="28">
        <f t="shared" si="41"/>
        <v>0</v>
      </c>
      <c r="L220" s="397" t="s">
        <v>136</v>
      </c>
      <c r="M220" s="398" t="s">
        <v>534</v>
      </c>
      <c r="N220" s="399" t="s">
        <v>476</v>
      </c>
      <c r="O220" s="400">
        <v>2105</v>
      </c>
      <c r="P220" s="401">
        <v>0.7</v>
      </c>
      <c r="Q220" s="402">
        <v>141</v>
      </c>
      <c r="R220" s="403">
        <v>2E-3</v>
      </c>
      <c r="S220" s="404">
        <v>0.5</v>
      </c>
    </row>
    <row r="221" spans="2:19" ht="66" customHeight="1" thickBot="1">
      <c r="B221" s="161" t="str">
        <f t="shared" si="36"/>
        <v>果樹樹園地特定ひょう害
置賜_りんご１類</v>
      </c>
      <c r="C221" s="173" t="str">
        <f t="shared" si="37"/>
        <v>果樹共済</v>
      </c>
      <c r="D221" s="162"/>
      <c r="E221" s="140">
        <f t="shared" si="38"/>
        <v>0</v>
      </c>
      <c r="F221" s="376">
        <f t="shared" si="39"/>
        <v>0</v>
      </c>
      <c r="G221" s="377">
        <v>0</v>
      </c>
      <c r="H221" s="382">
        <f t="shared" si="40"/>
        <v>0</v>
      </c>
      <c r="I221" s="28">
        <f t="shared" si="41"/>
        <v>0</v>
      </c>
      <c r="L221" s="397" t="s">
        <v>136</v>
      </c>
      <c r="M221" s="398" t="s">
        <v>535</v>
      </c>
      <c r="N221" s="399" t="s">
        <v>476</v>
      </c>
      <c r="O221" s="400">
        <v>2105</v>
      </c>
      <c r="P221" s="401">
        <v>0.7</v>
      </c>
      <c r="Q221" s="402">
        <v>141</v>
      </c>
      <c r="R221" s="403">
        <v>2E-3</v>
      </c>
      <c r="S221" s="404">
        <v>0.5</v>
      </c>
    </row>
    <row r="222" spans="2:19" ht="66" customHeight="1" thickBot="1">
      <c r="B222" s="161" t="str">
        <f t="shared" si="36"/>
        <v>果樹樹園地特定凍霜害
置賜_りんご１類</v>
      </c>
      <c r="C222" s="173" t="str">
        <f t="shared" si="37"/>
        <v>果樹共済</v>
      </c>
      <c r="D222" s="162"/>
      <c r="E222" s="140">
        <f t="shared" si="38"/>
        <v>0</v>
      </c>
      <c r="F222" s="376">
        <f t="shared" si="39"/>
        <v>0</v>
      </c>
      <c r="G222" s="387">
        <v>0</v>
      </c>
      <c r="H222" s="382">
        <f t="shared" si="40"/>
        <v>0</v>
      </c>
      <c r="I222" s="28">
        <f t="shared" si="41"/>
        <v>0</v>
      </c>
      <c r="L222" s="397" t="s">
        <v>136</v>
      </c>
      <c r="M222" s="398" t="s">
        <v>536</v>
      </c>
      <c r="N222" s="399" t="s">
        <v>476</v>
      </c>
      <c r="O222" s="400">
        <v>2105</v>
      </c>
      <c r="P222" s="401">
        <v>0.7</v>
      </c>
      <c r="Q222" s="402">
        <v>141</v>
      </c>
      <c r="R222" s="403">
        <v>2E-3</v>
      </c>
      <c r="S222" s="404">
        <v>0.5</v>
      </c>
    </row>
    <row r="223" spans="2:19" ht="66" customHeight="1" thickBot="1">
      <c r="B223" s="161" t="str">
        <f t="shared" si="36"/>
        <v>果樹樹園地特定２点
置賜_りんご１類</v>
      </c>
      <c r="C223" s="173" t="str">
        <f t="shared" si="37"/>
        <v>果樹共済</v>
      </c>
      <c r="D223" s="162"/>
      <c r="E223" s="140">
        <f t="shared" si="38"/>
        <v>0</v>
      </c>
      <c r="F223" s="376">
        <f t="shared" si="39"/>
        <v>0</v>
      </c>
      <c r="G223" s="377">
        <v>0</v>
      </c>
      <c r="H223" s="382">
        <f t="shared" si="40"/>
        <v>0</v>
      </c>
      <c r="I223" s="28">
        <f t="shared" si="41"/>
        <v>0</v>
      </c>
      <c r="L223" s="397" t="s">
        <v>136</v>
      </c>
      <c r="M223" s="398" t="s">
        <v>537</v>
      </c>
      <c r="N223" s="399" t="s">
        <v>476</v>
      </c>
      <c r="O223" s="400">
        <v>2105</v>
      </c>
      <c r="P223" s="401">
        <v>0.7</v>
      </c>
      <c r="Q223" s="402">
        <v>141</v>
      </c>
      <c r="R223" s="403">
        <v>5.0000000000000001E-3</v>
      </c>
      <c r="S223" s="404">
        <v>0.5</v>
      </c>
    </row>
    <row r="224" spans="2:19" ht="66" customHeight="1" thickBot="1">
      <c r="B224" s="161" t="str">
        <f t="shared" si="36"/>
        <v>果樹樹園地特定３点
置賜_りんご１類</v>
      </c>
      <c r="C224" s="173" t="str">
        <f t="shared" si="37"/>
        <v>果樹共済</v>
      </c>
      <c r="D224" s="162"/>
      <c r="E224" s="140">
        <f t="shared" si="38"/>
        <v>0</v>
      </c>
      <c r="F224" s="376">
        <f t="shared" si="39"/>
        <v>0</v>
      </c>
      <c r="G224" s="387">
        <v>0</v>
      </c>
      <c r="H224" s="382">
        <f t="shared" si="40"/>
        <v>0</v>
      </c>
      <c r="I224" s="28">
        <f t="shared" si="41"/>
        <v>0</v>
      </c>
      <c r="L224" s="397" t="s">
        <v>136</v>
      </c>
      <c r="M224" s="398" t="s">
        <v>538</v>
      </c>
      <c r="N224" s="399" t="s">
        <v>476</v>
      </c>
      <c r="O224" s="400">
        <v>2105</v>
      </c>
      <c r="P224" s="401">
        <v>0.7</v>
      </c>
      <c r="Q224" s="402">
        <v>141</v>
      </c>
      <c r="R224" s="403">
        <v>6.0000000000000001E-3</v>
      </c>
      <c r="S224" s="404">
        <v>0.5</v>
      </c>
    </row>
    <row r="225" spans="2:19" ht="66" customHeight="1" thickBot="1">
      <c r="B225" s="161" t="str">
        <f t="shared" si="36"/>
        <v>果樹全相殺減収総合
置賜_りんご１類</v>
      </c>
      <c r="C225" s="173" t="str">
        <f t="shared" si="37"/>
        <v>果樹共済</v>
      </c>
      <c r="D225" s="162"/>
      <c r="E225" s="140">
        <f t="shared" si="38"/>
        <v>0</v>
      </c>
      <c r="F225" s="376">
        <f t="shared" si="39"/>
        <v>0</v>
      </c>
      <c r="G225" s="377">
        <v>0</v>
      </c>
      <c r="H225" s="382">
        <f t="shared" si="40"/>
        <v>0</v>
      </c>
      <c r="I225" s="28">
        <f t="shared" si="41"/>
        <v>0</v>
      </c>
      <c r="L225" s="397" t="s">
        <v>136</v>
      </c>
      <c r="M225" s="398" t="s">
        <v>539</v>
      </c>
      <c r="N225" s="399" t="s">
        <v>476</v>
      </c>
      <c r="O225" s="400">
        <v>2105</v>
      </c>
      <c r="P225" s="401">
        <v>0.7</v>
      </c>
      <c r="Q225" s="402">
        <v>141</v>
      </c>
      <c r="R225" s="403">
        <v>1.7000000000000001E-2</v>
      </c>
      <c r="S225" s="404">
        <v>0.5</v>
      </c>
    </row>
    <row r="226" spans="2:19" ht="66" customHeight="1" thickBot="1">
      <c r="B226" s="161" t="str">
        <f t="shared" si="36"/>
        <v>果樹全相殺品質
置賜_りんご１類</v>
      </c>
      <c r="C226" s="173" t="str">
        <f t="shared" si="37"/>
        <v>果樹共済</v>
      </c>
      <c r="D226" s="162"/>
      <c r="E226" s="140">
        <f t="shared" si="38"/>
        <v>0</v>
      </c>
      <c r="F226" s="376">
        <f t="shared" si="39"/>
        <v>0</v>
      </c>
      <c r="G226" s="387">
        <v>0</v>
      </c>
      <c r="H226" s="382">
        <f t="shared" si="40"/>
        <v>0</v>
      </c>
      <c r="I226" s="28">
        <f t="shared" si="41"/>
        <v>0</v>
      </c>
      <c r="L226" s="397" t="s">
        <v>136</v>
      </c>
      <c r="M226" s="398" t="s">
        <v>540</v>
      </c>
      <c r="N226" s="399" t="s">
        <v>476</v>
      </c>
      <c r="O226" s="400">
        <v>2105</v>
      </c>
      <c r="P226" s="401">
        <v>0.7</v>
      </c>
      <c r="Q226" s="402">
        <v>141</v>
      </c>
      <c r="R226" s="403">
        <v>0.02</v>
      </c>
      <c r="S226" s="404">
        <v>0.5</v>
      </c>
    </row>
    <row r="227" spans="2:19" ht="66" customHeight="1" thickBot="1">
      <c r="B227" s="161" t="str">
        <f t="shared" si="36"/>
        <v>果樹半相殺減収総合一般
置賜_りんご２類</v>
      </c>
      <c r="C227" s="173" t="str">
        <f t="shared" si="37"/>
        <v>果樹共済</v>
      </c>
      <c r="D227" s="162"/>
      <c r="E227" s="140">
        <f t="shared" si="38"/>
        <v>0</v>
      </c>
      <c r="F227" s="376">
        <f t="shared" si="39"/>
        <v>0</v>
      </c>
      <c r="G227" s="377">
        <v>0</v>
      </c>
      <c r="H227" s="382">
        <f t="shared" si="40"/>
        <v>0</v>
      </c>
      <c r="I227" s="28">
        <f t="shared" si="41"/>
        <v>0</v>
      </c>
      <c r="L227" s="397" t="s">
        <v>136</v>
      </c>
      <c r="M227" s="398" t="s">
        <v>541</v>
      </c>
      <c r="N227" s="399" t="s">
        <v>476</v>
      </c>
      <c r="O227" s="400">
        <v>1742</v>
      </c>
      <c r="P227" s="401">
        <v>0.7</v>
      </c>
      <c r="Q227" s="402">
        <v>128</v>
      </c>
      <c r="R227" s="403">
        <v>1.9E-2</v>
      </c>
      <c r="S227" s="404">
        <v>0.5</v>
      </c>
    </row>
    <row r="228" spans="2:19" ht="66" customHeight="1" thickBot="1">
      <c r="B228" s="161" t="str">
        <f t="shared" si="36"/>
        <v>果樹半相殺減収総合短縮
置賜_りんご２類</v>
      </c>
      <c r="C228" s="173" t="str">
        <f t="shared" si="37"/>
        <v>果樹共済</v>
      </c>
      <c r="D228" s="162"/>
      <c r="E228" s="140">
        <f t="shared" si="38"/>
        <v>0</v>
      </c>
      <c r="F228" s="376">
        <f t="shared" si="39"/>
        <v>0</v>
      </c>
      <c r="G228" s="387">
        <v>0</v>
      </c>
      <c r="H228" s="382">
        <f t="shared" si="40"/>
        <v>0</v>
      </c>
      <c r="I228" s="28">
        <f t="shared" si="41"/>
        <v>0</v>
      </c>
      <c r="L228" s="397" t="s">
        <v>136</v>
      </c>
      <c r="M228" s="398" t="s">
        <v>542</v>
      </c>
      <c r="N228" s="399" t="s">
        <v>476</v>
      </c>
      <c r="O228" s="400">
        <v>1742</v>
      </c>
      <c r="P228" s="401">
        <v>0.7</v>
      </c>
      <c r="Q228" s="402">
        <v>128</v>
      </c>
      <c r="R228" s="403">
        <v>1.7999999999999999E-2</v>
      </c>
      <c r="S228" s="404">
        <v>0.5</v>
      </c>
    </row>
    <row r="229" spans="2:19" ht="66" customHeight="1" thickBot="1">
      <c r="B229" s="161" t="str">
        <f t="shared" ref="B229:B292" si="42">M229</f>
        <v>果樹半相殺特定暴風雨
置賜_りんご２類</v>
      </c>
      <c r="C229" s="173" t="str">
        <f t="shared" ref="C229:C292" si="43">N229</f>
        <v>果樹共済</v>
      </c>
      <c r="D229" s="162"/>
      <c r="E229" s="140">
        <f t="shared" ref="E229:E292" si="44">O229*D229/10</f>
        <v>0</v>
      </c>
      <c r="F229" s="376">
        <f t="shared" ref="F229:F292" si="45">E229*P229*Q229*R229*(1-S229)</f>
        <v>0</v>
      </c>
      <c r="G229" s="377">
        <v>0</v>
      </c>
      <c r="H229" s="382">
        <f t="shared" ref="H229:H292" si="46">E229*(1-G229)</f>
        <v>0</v>
      </c>
      <c r="I229" s="28">
        <f t="shared" ref="I229:I292" si="47">IF((E229*P229-H229)*Q229&lt;0,0,(E229*P229-H229)*Q229)</f>
        <v>0</v>
      </c>
      <c r="L229" s="397" t="s">
        <v>136</v>
      </c>
      <c r="M229" s="398" t="s">
        <v>543</v>
      </c>
      <c r="N229" s="399" t="s">
        <v>476</v>
      </c>
      <c r="O229" s="400">
        <v>1742</v>
      </c>
      <c r="P229" s="401">
        <v>0.8</v>
      </c>
      <c r="Q229" s="402">
        <v>128</v>
      </c>
      <c r="R229" s="403">
        <v>6.0000000000000001E-3</v>
      </c>
      <c r="S229" s="404">
        <v>0.5</v>
      </c>
    </row>
    <row r="230" spans="2:19" ht="66" customHeight="1" thickBot="1">
      <c r="B230" s="161" t="str">
        <f t="shared" si="42"/>
        <v>果樹半相殺特定ひょう害
置賜_りんご２類</v>
      </c>
      <c r="C230" s="173" t="str">
        <f t="shared" si="43"/>
        <v>果樹共済</v>
      </c>
      <c r="D230" s="162"/>
      <c r="E230" s="140">
        <f t="shared" si="44"/>
        <v>0</v>
      </c>
      <c r="F230" s="376">
        <f t="shared" si="45"/>
        <v>0</v>
      </c>
      <c r="G230" s="387">
        <v>0</v>
      </c>
      <c r="H230" s="382">
        <f t="shared" si="46"/>
        <v>0</v>
      </c>
      <c r="I230" s="28">
        <f t="shared" si="47"/>
        <v>0</v>
      </c>
      <c r="L230" s="397" t="s">
        <v>136</v>
      </c>
      <c r="M230" s="398" t="s">
        <v>544</v>
      </c>
      <c r="N230" s="399" t="s">
        <v>476</v>
      </c>
      <c r="O230" s="400">
        <v>1742</v>
      </c>
      <c r="P230" s="401">
        <v>0.8</v>
      </c>
      <c r="Q230" s="402">
        <v>128</v>
      </c>
      <c r="R230" s="403">
        <v>4.0000000000000001E-3</v>
      </c>
      <c r="S230" s="404">
        <v>0.5</v>
      </c>
    </row>
    <row r="231" spans="2:19" ht="66" customHeight="1" thickBot="1">
      <c r="B231" s="161" t="str">
        <f t="shared" si="42"/>
        <v>果樹半相殺特定凍霜害
置賜_りんご２類</v>
      </c>
      <c r="C231" s="173" t="str">
        <f t="shared" si="43"/>
        <v>果樹共済</v>
      </c>
      <c r="D231" s="162"/>
      <c r="E231" s="140">
        <f t="shared" si="44"/>
        <v>0</v>
      </c>
      <c r="F231" s="376">
        <f t="shared" si="45"/>
        <v>0</v>
      </c>
      <c r="G231" s="377">
        <v>0</v>
      </c>
      <c r="H231" s="382">
        <f t="shared" si="46"/>
        <v>0</v>
      </c>
      <c r="I231" s="28">
        <f t="shared" si="47"/>
        <v>0</v>
      </c>
      <c r="L231" s="397" t="s">
        <v>136</v>
      </c>
      <c r="M231" s="398" t="s">
        <v>545</v>
      </c>
      <c r="N231" s="399" t="s">
        <v>476</v>
      </c>
      <c r="O231" s="400">
        <v>1742</v>
      </c>
      <c r="P231" s="401">
        <v>0.8</v>
      </c>
      <c r="Q231" s="402">
        <v>128</v>
      </c>
      <c r="R231" s="403">
        <v>5.0000000000000001E-3</v>
      </c>
      <c r="S231" s="404">
        <v>0.5</v>
      </c>
    </row>
    <row r="232" spans="2:19" ht="66" customHeight="1" thickBot="1">
      <c r="B232" s="161" t="str">
        <f t="shared" si="42"/>
        <v>果樹半相殺特定２点
置賜_りんご２類</v>
      </c>
      <c r="C232" s="173" t="str">
        <f t="shared" si="43"/>
        <v>果樹共済</v>
      </c>
      <c r="D232" s="162"/>
      <c r="E232" s="140">
        <f t="shared" si="44"/>
        <v>0</v>
      </c>
      <c r="F232" s="376">
        <f t="shared" si="45"/>
        <v>0</v>
      </c>
      <c r="G232" s="387">
        <v>0</v>
      </c>
      <c r="H232" s="382">
        <f t="shared" si="46"/>
        <v>0</v>
      </c>
      <c r="I232" s="28">
        <f t="shared" si="47"/>
        <v>0</v>
      </c>
      <c r="L232" s="397" t="s">
        <v>136</v>
      </c>
      <c r="M232" s="398" t="s">
        <v>546</v>
      </c>
      <c r="N232" s="399" t="s">
        <v>476</v>
      </c>
      <c r="O232" s="400">
        <v>1742</v>
      </c>
      <c r="P232" s="401">
        <v>0.8</v>
      </c>
      <c r="Q232" s="402">
        <v>128</v>
      </c>
      <c r="R232" s="403">
        <v>8.9999999999999993E-3</v>
      </c>
      <c r="S232" s="404">
        <v>0.5</v>
      </c>
    </row>
    <row r="233" spans="2:19" ht="66" customHeight="1" thickBot="1">
      <c r="B233" s="161" t="str">
        <f t="shared" si="42"/>
        <v>果樹半相殺特定３点
置賜_りんご２類</v>
      </c>
      <c r="C233" s="173" t="str">
        <f t="shared" si="43"/>
        <v>果樹共済</v>
      </c>
      <c r="D233" s="162"/>
      <c r="E233" s="140">
        <f t="shared" si="44"/>
        <v>0</v>
      </c>
      <c r="F233" s="376">
        <f t="shared" si="45"/>
        <v>0</v>
      </c>
      <c r="G233" s="377">
        <v>0</v>
      </c>
      <c r="H233" s="382">
        <f t="shared" si="46"/>
        <v>0</v>
      </c>
      <c r="I233" s="28">
        <f t="shared" si="47"/>
        <v>0</v>
      </c>
      <c r="L233" s="397" t="s">
        <v>136</v>
      </c>
      <c r="M233" s="398" t="s">
        <v>547</v>
      </c>
      <c r="N233" s="399" t="s">
        <v>476</v>
      </c>
      <c r="O233" s="400">
        <v>1742</v>
      </c>
      <c r="P233" s="401">
        <v>0.8</v>
      </c>
      <c r="Q233" s="402">
        <v>128</v>
      </c>
      <c r="R233" s="403">
        <v>1.0999999999999999E-2</v>
      </c>
      <c r="S233" s="404">
        <v>0.5</v>
      </c>
    </row>
    <row r="234" spans="2:19" ht="66" customHeight="1" thickBot="1">
      <c r="B234" s="161" t="str">
        <f t="shared" si="42"/>
        <v>果樹樹園地減収総合一般
置賜_りんご２類</v>
      </c>
      <c r="C234" s="173" t="str">
        <f t="shared" si="43"/>
        <v>果樹共済</v>
      </c>
      <c r="D234" s="162"/>
      <c r="E234" s="140">
        <f t="shared" si="44"/>
        <v>0</v>
      </c>
      <c r="F234" s="376">
        <f t="shared" si="45"/>
        <v>0</v>
      </c>
      <c r="G234" s="387">
        <v>0</v>
      </c>
      <c r="H234" s="382">
        <f t="shared" si="46"/>
        <v>0</v>
      </c>
      <c r="I234" s="28">
        <f t="shared" si="47"/>
        <v>0</v>
      </c>
      <c r="L234" s="397" t="s">
        <v>136</v>
      </c>
      <c r="M234" s="398" t="s">
        <v>548</v>
      </c>
      <c r="N234" s="399" t="s">
        <v>476</v>
      </c>
      <c r="O234" s="400">
        <v>1742</v>
      </c>
      <c r="P234" s="401">
        <v>0.6</v>
      </c>
      <c r="Q234" s="402">
        <v>128</v>
      </c>
      <c r="R234" s="403">
        <v>1.2E-2</v>
      </c>
      <c r="S234" s="404">
        <v>0.5</v>
      </c>
    </row>
    <row r="235" spans="2:19" ht="66" customHeight="1" thickBot="1">
      <c r="B235" s="161" t="str">
        <f t="shared" si="42"/>
        <v>果樹樹園地減収総合短縮
置賜_りんご２類</v>
      </c>
      <c r="C235" s="173" t="str">
        <f t="shared" si="43"/>
        <v>果樹共済</v>
      </c>
      <c r="D235" s="162"/>
      <c r="E235" s="140">
        <f t="shared" si="44"/>
        <v>0</v>
      </c>
      <c r="F235" s="376">
        <f t="shared" si="45"/>
        <v>0</v>
      </c>
      <c r="G235" s="377">
        <v>0</v>
      </c>
      <c r="H235" s="382">
        <f t="shared" si="46"/>
        <v>0</v>
      </c>
      <c r="I235" s="28">
        <f t="shared" si="47"/>
        <v>0</v>
      </c>
      <c r="L235" s="397" t="s">
        <v>136</v>
      </c>
      <c r="M235" s="398" t="s">
        <v>549</v>
      </c>
      <c r="N235" s="399" t="s">
        <v>476</v>
      </c>
      <c r="O235" s="400">
        <v>1742</v>
      </c>
      <c r="P235" s="401">
        <v>0.6</v>
      </c>
      <c r="Q235" s="402">
        <v>128</v>
      </c>
      <c r="R235" s="403">
        <v>1.2E-2</v>
      </c>
      <c r="S235" s="404">
        <v>0.5</v>
      </c>
    </row>
    <row r="236" spans="2:19" ht="66" customHeight="1" thickBot="1">
      <c r="B236" s="161" t="str">
        <f t="shared" si="42"/>
        <v>果樹樹園地特定暴風雨
置賜_りんご２類</v>
      </c>
      <c r="C236" s="173" t="str">
        <f t="shared" si="43"/>
        <v>果樹共済</v>
      </c>
      <c r="D236" s="162"/>
      <c r="E236" s="140">
        <f t="shared" si="44"/>
        <v>0</v>
      </c>
      <c r="F236" s="376">
        <f t="shared" si="45"/>
        <v>0</v>
      </c>
      <c r="G236" s="387">
        <v>0</v>
      </c>
      <c r="H236" s="382">
        <f t="shared" si="46"/>
        <v>0</v>
      </c>
      <c r="I236" s="28">
        <f t="shared" si="47"/>
        <v>0</v>
      </c>
      <c r="L236" s="397" t="s">
        <v>136</v>
      </c>
      <c r="M236" s="398" t="s">
        <v>550</v>
      </c>
      <c r="N236" s="399" t="s">
        <v>476</v>
      </c>
      <c r="O236" s="400">
        <v>1742</v>
      </c>
      <c r="P236" s="401">
        <v>0.7</v>
      </c>
      <c r="Q236" s="402">
        <v>128</v>
      </c>
      <c r="R236" s="403">
        <v>3.0000000000000001E-3</v>
      </c>
      <c r="S236" s="404">
        <v>0.5</v>
      </c>
    </row>
    <row r="237" spans="2:19" ht="66" customHeight="1" thickBot="1">
      <c r="B237" s="161" t="str">
        <f t="shared" si="42"/>
        <v>果樹樹園地特定ひょう害
置賜_りんご２類</v>
      </c>
      <c r="C237" s="173" t="str">
        <f t="shared" si="43"/>
        <v>果樹共済</v>
      </c>
      <c r="D237" s="162"/>
      <c r="E237" s="140">
        <f t="shared" si="44"/>
        <v>0</v>
      </c>
      <c r="F237" s="376">
        <f t="shared" si="45"/>
        <v>0</v>
      </c>
      <c r="G237" s="377">
        <v>0</v>
      </c>
      <c r="H237" s="382">
        <f t="shared" si="46"/>
        <v>0</v>
      </c>
      <c r="I237" s="28">
        <f t="shared" si="47"/>
        <v>0</v>
      </c>
      <c r="L237" s="397" t="s">
        <v>136</v>
      </c>
      <c r="M237" s="398" t="s">
        <v>551</v>
      </c>
      <c r="N237" s="399" t="s">
        <v>476</v>
      </c>
      <c r="O237" s="400">
        <v>1742</v>
      </c>
      <c r="P237" s="401">
        <v>0.7</v>
      </c>
      <c r="Q237" s="402">
        <v>128</v>
      </c>
      <c r="R237" s="403">
        <v>3.0000000000000001E-3</v>
      </c>
      <c r="S237" s="404">
        <v>0.5</v>
      </c>
    </row>
    <row r="238" spans="2:19" ht="66" customHeight="1" thickBot="1">
      <c r="B238" s="161" t="str">
        <f t="shared" si="42"/>
        <v>果樹樹園地特定凍霜害
置賜_りんご２類</v>
      </c>
      <c r="C238" s="173" t="str">
        <f t="shared" si="43"/>
        <v>果樹共済</v>
      </c>
      <c r="D238" s="162"/>
      <c r="E238" s="140">
        <f t="shared" si="44"/>
        <v>0</v>
      </c>
      <c r="F238" s="376">
        <f t="shared" si="45"/>
        <v>0</v>
      </c>
      <c r="G238" s="387">
        <v>0</v>
      </c>
      <c r="H238" s="382">
        <f t="shared" si="46"/>
        <v>0</v>
      </c>
      <c r="I238" s="28">
        <f t="shared" si="47"/>
        <v>0</v>
      </c>
      <c r="L238" s="397" t="s">
        <v>136</v>
      </c>
      <c r="M238" s="398" t="s">
        <v>552</v>
      </c>
      <c r="N238" s="399" t="s">
        <v>476</v>
      </c>
      <c r="O238" s="400">
        <v>1742</v>
      </c>
      <c r="P238" s="401">
        <v>0.7</v>
      </c>
      <c r="Q238" s="402">
        <v>128</v>
      </c>
      <c r="R238" s="403">
        <v>3.0000000000000001E-3</v>
      </c>
      <c r="S238" s="404">
        <v>0.5</v>
      </c>
    </row>
    <row r="239" spans="2:19" ht="66" customHeight="1" thickBot="1">
      <c r="B239" s="161" t="str">
        <f t="shared" si="42"/>
        <v>果樹樹園地特定２点
置賜_りんご２類</v>
      </c>
      <c r="C239" s="173" t="str">
        <f t="shared" si="43"/>
        <v>果樹共済</v>
      </c>
      <c r="D239" s="162"/>
      <c r="E239" s="140">
        <f t="shared" si="44"/>
        <v>0</v>
      </c>
      <c r="F239" s="376">
        <f t="shared" si="45"/>
        <v>0</v>
      </c>
      <c r="G239" s="377">
        <v>0</v>
      </c>
      <c r="H239" s="382">
        <f t="shared" si="46"/>
        <v>0</v>
      </c>
      <c r="I239" s="28">
        <f t="shared" si="47"/>
        <v>0</v>
      </c>
      <c r="L239" s="397" t="s">
        <v>136</v>
      </c>
      <c r="M239" s="398" t="s">
        <v>553</v>
      </c>
      <c r="N239" s="399" t="s">
        <v>476</v>
      </c>
      <c r="O239" s="400">
        <v>1742</v>
      </c>
      <c r="P239" s="401">
        <v>0.7</v>
      </c>
      <c r="Q239" s="402">
        <v>128</v>
      </c>
      <c r="R239" s="403">
        <v>6.0000000000000001E-3</v>
      </c>
      <c r="S239" s="404">
        <v>0.5</v>
      </c>
    </row>
    <row r="240" spans="2:19" ht="66" customHeight="1" thickBot="1">
      <c r="B240" s="161" t="str">
        <f t="shared" si="42"/>
        <v>果樹樹園地特定３点
置賜_りんご２類</v>
      </c>
      <c r="C240" s="173" t="str">
        <f t="shared" si="43"/>
        <v>果樹共済</v>
      </c>
      <c r="D240" s="162"/>
      <c r="E240" s="140">
        <f t="shared" si="44"/>
        <v>0</v>
      </c>
      <c r="F240" s="376">
        <f t="shared" si="45"/>
        <v>0</v>
      </c>
      <c r="G240" s="387">
        <v>0</v>
      </c>
      <c r="H240" s="382">
        <f t="shared" si="46"/>
        <v>0</v>
      </c>
      <c r="I240" s="28">
        <f t="shared" si="47"/>
        <v>0</v>
      </c>
      <c r="L240" s="397" t="s">
        <v>136</v>
      </c>
      <c r="M240" s="398" t="s">
        <v>554</v>
      </c>
      <c r="N240" s="399" t="s">
        <v>476</v>
      </c>
      <c r="O240" s="400">
        <v>1742</v>
      </c>
      <c r="P240" s="401">
        <v>0.7</v>
      </c>
      <c r="Q240" s="402">
        <v>128</v>
      </c>
      <c r="R240" s="403">
        <v>7.0000000000000001E-3</v>
      </c>
      <c r="S240" s="404">
        <v>0.5</v>
      </c>
    </row>
    <row r="241" spans="2:19" ht="66" customHeight="1" thickBot="1">
      <c r="B241" s="161" t="str">
        <f t="shared" si="42"/>
        <v>果樹全相殺減収総合
置賜_りんご２類</v>
      </c>
      <c r="C241" s="173" t="str">
        <f t="shared" si="43"/>
        <v>果樹共済</v>
      </c>
      <c r="D241" s="162"/>
      <c r="E241" s="140">
        <f t="shared" si="44"/>
        <v>0</v>
      </c>
      <c r="F241" s="376">
        <f t="shared" si="45"/>
        <v>0</v>
      </c>
      <c r="G241" s="377">
        <v>0</v>
      </c>
      <c r="H241" s="382">
        <f t="shared" si="46"/>
        <v>0</v>
      </c>
      <c r="I241" s="28">
        <f t="shared" si="47"/>
        <v>0</v>
      </c>
      <c r="L241" s="397" t="s">
        <v>136</v>
      </c>
      <c r="M241" s="398" t="s">
        <v>555</v>
      </c>
      <c r="N241" s="399" t="s">
        <v>476</v>
      </c>
      <c r="O241" s="400">
        <v>1742</v>
      </c>
      <c r="P241" s="401">
        <v>0.7</v>
      </c>
      <c r="Q241" s="402">
        <v>128</v>
      </c>
      <c r="R241" s="403">
        <v>2.1999999999999999E-2</v>
      </c>
      <c r="S241" s="404">
        <v>0.5</v>
      </c>
    </row>
    <row r="242" spans="2:19" ht="66" customHeight="1" thickBot="1">
      <c r="B242" s="161" t="str">
        <f t="shared" si="42"/>
        <v>果樹全相殺品質
置賜_りんご２類</v>
      </c>
      <c r="C242" s="173" t="str">
        <f t="shared" si="43"/>
        <v>果樹共済</v>
      </c>
      <c r="D242" s="162"/>
      <c r="E242" s="140">
        <f t="shared" si="44"/>
        <v>0</v>
      </c>
      <c r="F242" s="376">
        <f t="shared" si="45"/>
        <v>0</v>
      </c>
      <c r="G242" s="387">
        <v>0</v>
      </c>
      <c r="H242" s="382">
        <f t="shared" si="46"/>
        <v>0</v>
      </c>
      <c r="I242" s="28">
        <f t="shared" si="47"/>
        <v>0</v>
      </c>
      <c r="L242" s="397" t="s">
        <v>136</v>
      </c>
      <c r="M242" s="398" t="s">
        <v>556</v>
      </c>
      <c r="N242" s="399" t="s">
        <v>476</v>
      </c>
      <c r="O242" s="400">
        <v>1742</v>
      </c>
      <c r="P242" s="401">
        <v>0.7</v>
      </c>
      <c r="Q242" s="402">
        <v>128</v>
      </c>
      <c r="R242" s="403">
        <v>2.5999999999999999E-2</v>
      </c>
      <c r="S242" s="404">
        <v>0.5</v>
      </c>
    </row>
    <row r="243" spans="2:19" ht="66" customHeight="1" thickBot="1">
      <c r="B243" s="161" t="str">
        <f t="shared" si="42"/>
        <v>果樹半相殺減収総合一般
置賜_りんご３類</v>
      </c>
      <c r="C243" s="173" t="str">
        <f t="shared" si="43"/>
        <v>果樹共済</v>
      </c>
      <c r="D243" s="162"/>
      <c r="E243" s="140">
        <f t="shared" si="44"/>
        <v>0</v>
      </c>
      <c r="F243" s="376">
        <f t="shared" si="45"/>
        <v>0</v>
      </c>
      <c r="G243" s="377">
        <v>0</v>
      </c>
      <c r="H243" s="382">
        <f t="shared" si="46"/>
        <v>0</v>
      </c>
      <c r="I243" s="28">
        <f t="shared" si="47"/>
        <v>0</v>
      </c>
      <c r="L243" s="397" t="s">
        <v>136</v>
      </c>
      <c r="M243" s="398" t="s">
        <v>557</v>
      </c>
      <c r="N243" s="399" t="s">
        <v>476</v>
      </c>
      <c r="O243" s="400">
        <v>2181</v>
      </c>
      <c r="P243" s="401">
        <v>0.7</v>
      </c>
      <c r="Q243" s="402">
        <v>153</v>
      </c>
      <c r="R243" s="403">
        <v>2.9000000000000001E-2</v>
      </c>
      <c r="S243" s="404">
        <v>0.5</v>
      </c>
    </row>
    <row r="244" spans="2:19" ht="66" customHeight="1" thickBot="1">
      <c r="B244" s="161" t="str">
        <f t="shared" si="42"/>
        <v>果樹半相殺減収総合短縮
置賜_りんご３類</v>
      </c>
      <c r="C244" s="173" t="str">
        <f t="shared" si="43"/>
        <v>果樹共済</v>
      </c>
      <c r="D244" s="162"/>
      <c r="E244" s="140">
        <f t="shared" si="44"/>
        <v>0</v>
      </c>
      <c r="F244" s="376">
        <f t="shared" si="45"/>
        <v>0</v>
      </c>
      <c r="G244" s="387">
        <v>0</v>
      </c>
      <c r="H244" s="382">
        <f t="shared" si="46"/>
        <v>0</v>
      </c>
      <c r="I244" s="28">
        <f t="shared" si="47"/>
        <v>0</v>
      </c>
      <c r="L244" s="397" t="s">
        <v>136</v>
      </c>
      <c r="M244" s="398" t="s">
        <v>558</v>
      </c>
      <c r="N244" s="399" t="s">
        <v>476</v>
      </c>
      <c r="O244" s="400">
        <v>2181</v>
      </c>
      <c r="P244" s="401">
        <v>0.7</v>
      </c>
      <c r="Q244" s="402">
        <v>153</v>
      </c>
      <c r="R244" s="403">
        <v>2.8000000000000001E-2</v>
      </c>
      <c r="S244" s="404">
        <v>0.5</v>
      </c>
    </row>
    <row r="245" spans="2:19" ht="66" customHeight="1" thickBot="1">
      <c r="B245" s="161" t="str">
        <f t="shared" si="42"/>
        <v>果樹半相殺特定暴風雨
置賜_りんご３類</v>
      </c>
      <c r="C245" s="173" t="str">
        <f t="shared" si="43"/>
        <v>果樹共済</v>
      </c>
      <c r="D245" s="162"/>
      <c r="E245" s="140">
        <f t="shared" si="44"/>
        <v>0</v>
      </c>
      <c r="F245" s="376">
        <f t="shared" si="45"/>
        <v>0</v>
      </c>
      <c r="G245" s="377">
        <v>0</v>
      </c>
      <c r="H245" s="382">
        <f t="shared" si="46"/>
        <v>0</v>
      </c>
      <c r="I245" s="28">
        <f t="shared" si="47"/>
        <v>0</v>
      </c>
      <c r="L245" s="397" t="s">
        <v>136</v>
      </c>
      <c r="M245" s="398" t="s">
        <v>559</v>
      </c>
      <c r="N245" s="399" t="s">
        <v>476</v>
      </c>
      <c r="O245" s="400">
        <v>2181</v>
      </c>
      <c r="P245" s="401">
        <v>0.8</v>
      </c>
      <c r="Q245" s="402">
        <v>153</v>
      </c>
      <c r="R245" s="403">
        <v>8.9999999999999993E-3</v>
      </c>
      <c r="S245" s="404">
        <v>0.5</v>
      </c>
    </row>
    <row r="246" spans="2:19" ht="66" customHeight="1" thickBot="1">
      <c r="B246" s="161" t="str">
        <f t="shared" si="42"/>
        <v>果樹半相殺特定ひょう害
置賜_りんご３類</v>
      </c>
      <c r="C246" s="173" t="str">
        <f t="shared" si="43"/>
        <v>果樹共済</v>
      </c>
      <c r="D246" s="162"/>
      <c r="E246" s="140">
        <f t="shared" si="44"/>
        <v>0</v>
      </c>
      <c r="F246" s="376">
        <f t="shared" si="45"/>
        <v>0</v>
      </c>
      <c r="G246" s="387">
        <v>0</v>
      </c>
      <c r="H246" s="382">
        <f t="shared" si="46"/>
        <v>0</v>
      </c>
      <c r="I246" s="28">
        <f t="shared" si="47"/>
        <v>0</v>
      </c>
      <c r="L246" s="397" t="s">
        <v>136</v>
      </c>
      <c r="M246" s="398" t="s">
        <v>560</v>
      </c>
      <c r="N246" s="399" t="s">
        <v>476</v>
      </c>
      <c r="O246" s="400">
        <v>2181</v>
      </c>
      <c r="P246" s="401">
        <v>0.8</v>
      </c>
      <c r="Q246" s="402">
        <v>153</v>
      </c>
      <c r="R246" s="403">
        <v>7.0000000000000001E-3</v>
      </c>
      <c r="S246" s="404">
        <v>0.5</v>
      </c>
    </row>
    <row r="247" spans="2:19" ht="66" customHeight="1" thickBot="1">
      <c r="B247" s="161" t="str">
        <f t="shared" si="42"/>
        <v>果樹半相殺特定凍霜害
置賜_りんご３類</v>
      </c>
      <c r="C247" s="173" t="str">
        <f t="shared" si="43"/>
        <v>果樹共済</v>
      </c>
      <c r="D247" s="162"/>
      <c r="E247" s="140">
        <f t="shared" si="44"/>
        <v>0</v>
      </c>
      <c r="F247" s="376">
        <f t="shared" si="45"/>
        <v>0</v>
      </c>
      <c r="G247" s="377">
        <v>0</v>
      </c>
      <c r="H247" s="382">
        <f t="shared" si="46"/>
        <v>0</v>
      </c>
      <c r="I247" s="28">
        <f t="shared" si="47"/>
        <v>0</v>
      </c>
      <c r="L247" s="397" t="s">
        <v>136</v>
      </c>
      <c r="M247" s="398" t="s">
        <v>561</v>
      </c>
      <c r="N247" s="399" t="s">
        <v>476</v>
      </c>
      <c r="O247" s="400">
        <v>2181</v>
      </c>
      <c r="P247" s="401">
        <v>0.8</v>
      </c>
      <c r="Q247" s="402">
        <v>153</v>
      </c>
      <c r="R247" s="403">
        <v>8.0000000000000002E-3</v>
      </c>
      <c r="S247" s="404">
        <v>0.5</v>
      </c>
    </row>
    <row r="248" spans="2:19" ht="66" customHeight="1" thickBot="1">
      <c r="B248" s="161" t="str">
        <f t="shared" si="42"/>
        <v>果樹半相殺特定２点
置賜_りんご３類</v>
      </c>
      <c r="C248" s="173" t="str">
        <f t="shared" si="43"/>
        <v>果樹共済</v>
      </c>
      <c r="D248" s="162"/>
      <c r="E248" s="140">
        <f t="shared" si="44"/>
        <v>0</v>
      </c>
      <c r="F248" s="376">
        <f t="shared" si="45"/>
        <v>0</v>
      </c>
      <c r="G248" s="387">
        <v>0</v>
      </c>
      <c r="H248" s="382">
        <f t="shared" si="46"/>
        <v>0</v>
      </c>
      <c r="I248" s="28">
        <f t="shared" si="47"/>
        <v>0</v>
      </c>
      <c r="L248" s="397" t="s">
        <v>136</v>
      </c>
      <c r="M248" s="398" t="s">
        <v>562</v>
      </c>
      <c r="N248" s="399" t="s">
        <v>476</v>
      </c>
      <c r="O248" s="400">
        <v>2181</v>
      </c>
      <c r="P248" s="401">
        <v>0.8</v>
      </c>
      <c r="Q248" s="402">
        <v>153</v>
      </c>
      <c r="R248" s="403">
        <v>1.2999999999999999E-2</v>
      </c>
      <c r="S248" s="404">
        <v>0.5</v>
      </c>
    </row>
    <row r="249" spans="2:19" ht="66" customHeight="1" thickBot="1">
      <c r="B249" s="161" t="str">
        <f t="shared" si="42"/>
        <v>果樹半相殺特定３点
置賜_りんご３類</v>
      </c>
      <c r="C249" s="173" t="str">
        <f t="shared" si="43"/>
        <v>果樹共済</v>
      </c>
      <c r="D249" s="162"/>
      <c r="E249" s="140">
        <f t="shared" si="44"/>
        <v>0</v>
      </c>
      <c r="F249" s="376">
        <f t="shared" si="45"/>
        <v>0</v>
      </c>
      <c r="G249" s="377">
        <v>0</v>
      </c>
      <c r="H249" s="382">
        <f t="shared" si="46"/>
        <v>0</v>
      </c>
      <c r="I249" s="28">
        <f t="shared" si="47"/>
        <v>0</v>
      </c>
      <c r="L249" s="397" t="s">
        <v>136</v>
      </c>
      <c r="M249" s="398" t="s">
        <v>563</v>
      </c>
      <c r="N249" s="399" t="s">
        <v>476</v>
      </c>
      <c r="O249" s="400">
        <v>2181</v>
      </c>
      <c r="P249" s="401">
        <v>0.8</v>
      </c>
      <c r="Q249" s="402">
        <v>153</v>
      </c>
      <c r="R249" s="403">
        <v>1.7000000000000001E-2</v>
      </c>
      <c r="S249" s="404">
        <v>0.5</v>
      </c>
    </row>
    <row r="250" spans="2:19" ht="66" customHeight="1" thickBot="1">
      <c r="B250" s="161" t="str">
        <f t="shared" si="42"/>
        <v>果樹樹園地減収総合一般
置賜_りんご３類</v>
      </c>
      <c r="C250" s="173" t="str">
        <f t="shared" si="43"/>
        <v>果樹共済</v>
      </c>
      <c r="D250" s="162"/>
      <c r="E250" s="140">
        <f t="shared" si="44"/>
        <v>0</v>
      </c>
      <c r="F250" s="376">
        <f t="shared" si="45"/>
        <v>0</v>
      </c>
      <c r="G250" s="387">
        <v>0</v>
      </c>
      <c r="H250" s="382">
        <f t="shared" si="46"/>
        <v>0</v>
      </c>
      <c r="I250" s="28">
        <f t="shared" si="47"/>
        <v>0</v>
      </c>
      <c r="L250" s="397" t="s">
        <v>136</v>
      </c>
      <c r="M250" s="398" t="s">
        <v>564</v>
      </c>
      <c r="N250" s="399" t="s">
        <v>476</v>
      </c>
      <c r="O250" s="400">
        <v>2181</v>
      </c>
      <c r="P250" s="401">
        <v>0.6</v>
      </c>
      <c r="Q250" s="402">
        <v>153</v>
      </c>
      <c r="R250" s="403">
        <v>1.9E-2</v>
      </c>
      <c r="S250" s="404">
        <v>0.5</v>
      </c>
    </row>
    <row r="251" spans="2:19" ht="66" customHeight="1" thickBot="1">
      <c r="B251" s="161" t="str">
        <f t="shared" si="42"/>
        <v>果樹樹園地減収総合短縮
置賜_りんご３類</v>
      </c>
      <c r="C251" s="173" t="str">
        <f t="shared" si="43"/>
        <v>果樹共済</v>
      </c>
      <c r="D251" s="162"/>
      <c r="E251" s="140">
        <f t="shared" si="44"/>
        <v>0</v>
      </c>
      <c r="F251" s="376">
        <f t="shared" si="45"/>
        <v>0</v>
      </c>
      <c r="G251" s="377">
        <v>0</v>
      </c>
      <c r="H251" s="382">
        <f t="shared" si="46"/>
        <v>0</v>
      </c>
      <c r="I251" s="28">
        <f t="shared" si="47"/>
        <v>0</v>
      </c>
      <c r="L251" s="397" t="s">
        <v>136</v>
      </c>
      <c r="M251" s="398" t="s">
        <v>565</v>
      </c>
      <c r="N251" s="399" t="s">
        <v>476</v>
      </c>
      <c r="O251" s="400">
        <v>2181</v>
      </c>
      <c r="P251" s="401">
        <v>0.6</v>
      </c>
      <c r="Q251" s="402">
        <v>153</v>
      </c>
      <c r="R251" s="403">
        <v>1.7999999999999999E-2</v>
      </c>
      <c r="S251" s="404">
        <v>0.5</v>
      </c>
    </row>
    <row r="252" spans="2:19" ht="66" customHeight="1" thickBot="1">
      <c r="B252" s="161" t="str">
        <f t="shared" si="42"/>
        <v>果樹樹園地特定暴風雨
置賜_りんご３類</v>
      </c>
      <c r="C252" s="173" t="str">
        <f t="shared" si="43"/>
        <v>果樹共済</v>
      </c>
      <c r="D252" s="162"/>
      <c r="E252" s="140">
        <f t="shared" si="44"/>
        <v>0</v>
      </c>
      <c r="F252" s="376">
        <f t="shared" si="45"/>
        <v>0</v>
      </c>
      <c r="G252" s="387">
        <v>0</v>
      </c>
      <c r="H252" s="382">
        <f t="shared" si="46"/>
        <v>0</v>
      </c>
      <c r="I252" s="28">
        <f t="shared" si="47"/>
        <v>0</v>
      </c>
      <c r="L252" s="397" t="s">
        <v>136</v>
      </c>
      <c r="M252" s="398" t="s">
        <v>566</v>
      </c>
      <c r="N252" s="399" t="s">
        <v>476</v>
      </c>
      <c r="O252" s="400">
        <v>2181</v>
      </c>
      <c r="P252" s="401">
        <v>0.7</v>
      </c>
      <c r="Q252" s="402">
        <v>153</v>
      </c>
      <c r="R252" s="403">
        <v>4.0000000000000001E-3</v>
      </c>
      <c r="S252" s="404">
        <v>0.5</v>
      </c>
    </row>
    <row r="253" spans="2:19" ht="66" customHeight="1" thickBot="1">
      <c r="B253" s="161" t="str">
        <f t="shared" si="42"/>
        <v>果樹樹園地特定ひょう害
置賜_りんご３類</v>
      </c>
      <c r="C253" s="173" t="str">
        <f t="shared" si="43"/>
        <v>果樹共済</v>
      </c>
      <c r="D253" s="162"/>
      <c r="E253" s="140">
        <f t="shared" si="44"/>
        <v>0</v>
      </c>
      <c r="F253" s="376">
        <f t="shared" si="45"/>
        <v>0</v>
      </c>
      <c r="G253" s="377">
        <v>0</v>
      </c>
      <c r="H253" s="382">
        <f t="shared" si="46"/>
        <v>0</v>
      </c>
      <c r="I253" s="28">
        <f t="shared" si="47"/>
        <v>0</v>
      </c>
      <c r="L253" s="397" t="s">
        <v>136</v>
      </c>
      <c r="M253" s="398" t="s">
        <v>567</v>
      </c>
      <c r="N253" s="399" t="s">
        <v>476</v>
      </c>
      <c r="O253" s="400">
        <v>2181</v>
      </c>
      <c r="P253" s="401">
        <v>0.7</v>
      </c>
      <c r="Q253" s="402">
        <v>153</v>
      </c>
      <c r="R253" s="403">
        <v>4.0000000000000001E-3</v>
      </c>
      <c r="S253" s="404">
        <v>0.5</v>
      </c>
    </row>
    <row r="254" spans="2:19" ht="66" customHeight="1" thickBot="1">
      <c r="B254" s="161" t="str">
        <f t="shared" si="42"/>
        <v>果樹樹園地特定凍霜害
置賜_りんご３類</v>
      </c>
      <c r="C254" s="173" t="str">
        <f t="shared" si="43"/>
        <v>果樹共済</v>
      </c>
      <c r="D254" s="162"/>
      <c r="E254" s="140">
        <f t="shared" si="44"/>
        <v>0</v>
      </c>
      <c r="F254" s="376">
        <f t="shared" si="45"/>
        <v>0</v>
      </c>
      <c r="G254" s="387">
        <v>0</v>
      </c>
      <c r="H254" s="382">
        <f t="shared" si="46"/>
        <v>0</v>
      </c>
      <c r="I254" s="28">
        <f t="shared" si="47"/>
        <v>0</v>
      </c>
      <c r="L254" s="397" t="s">
        <v>136</v>
      </c>
      <c r="M254" s="398" t="s">
        <v>568</v>
      </c>
      <c r="N254" s="399" t="s">
        <v>476</v>
      </c>
      <c r="O254" s="400">
        <v>2181</v>
      </c>
      <c r="P254" s="401">
        <v>0.7</v>
      </c>
      <c r="Q254" s="402">
        <v>153</v>
      </c>
      <c r="R254" s="403">
        <v>4.0000000000000001E-3</v>
      </c>
      <c r="S254" s="404">
        <v>0.5</v>
      </c>
    </row>
    <row r="255" spans="2:19" ht="66" customHeight="1" thickBot="1">
      <c r="B255" s="161" t="str">
        <f t="shared" si="42"/>
        <v>果樹樹園地特定２点
置賜_りんご３類</v>
      </c>
      <c r="C255" s="173" t="str">
        <f t="shared" si="43"/>
        <v>果樹共済</v>
      </c>
      <c r="D255" s="162"/>
      <c r="E255" s="140">
        <f t="shared" si="44"/>
        <v>0</v>
      </c>
      <c r="F255" s="376">
        <f t="shared" si="45"/>
        <v>0</v>
      </c>
      <c r="G255" s="377">
        <v>0</v>
      </c>
      <c r="H255" s="382">
        <f t="shared" si="46"/>
        <v>0</v>
      </c>
      <c r="I255" s="28">
        <f t="shared" si="47"/>
        <v>0</v>
      </c>
      <c r="L255" s="397" t="s">
        <v>136</v>
      </c>
      <c r="M255" s="398" t="s">
        <v>569</v>
      </c>
      <c r="N255" s="399" t="s">
        <v>476</v>
      </c>
      <c r="O255" s="400">
        <v>2181</v>
      </c>
      <c r="P255" s="401">
        <v>0.7</v>
      </c>
      <c r="Q255" s="402">
        <v>153</v>
      </c>
      <c r="R255" s="403">
        <v>8.9999999999999993E-3</v>
      </c>
      <c r="S255" s="404">
        <v>0.5</v>
      </c>
    </row>
    <row r="256" spans="2:19" ht="66" customHeight="1" thickBot="1">
      <c r="B256" s="161" t="str">
        <f t="shared" si="42"/>
        <v>果樹樹園地特定３点
置賜_りんご３類</v>
      </c>
      <c r="C256" s="173" t="str">
        <f t="shared" si="43"/>
        <v>果樹共済</v>
      </c>
      <c r="D256" s="162"/>
      <c r="E256" s="140">
        <f t="shared" si="44"/>
        <v>0</v>
      </c>
      <c r="F256" s="376">
        <f t="shared" si="45"/>
        <v>0</v>
      </c>
      <c r="G256" s="387">
        <v>0</v>
      </c>
      <c r="H256" s="382">
        <f t="shared" si="46"/>
        <v>0</v>
      </c>
      <c r="I256" s="28">
        <f t="shared" si="47"/>
        <v>0</v>
      </c>
      <c r="L256" s="397" t="s">
        <v>136</v>
      </c>
      <c r="M256" s="398" t="s">
        <v>570</v>
      </c>
      <c r="N256" s="399" t="s">
        <v>476</v>
      </c>
      <c r="O256" s="400">
        <v>2181</v>
      </c>
      <c r="P256" s="401">
        <v>0.7</v>
      </c>
      <c r="Q256" s="402">
        <v>153</v>
      </c>
      <c r="R256" s="403">
        <v>1.0999999999999999E-2</v>
      </c>
      <c r="S256" s="404">
        <v>0.5</v>
      </c>
    </row>
    <row r="257" spans="2:19" ht="66" customHeight="1" thickBot="1">
      <c r="B257" s="161" t="str">
        <f t="shared" si="42"/>
        <v>果樹全相殺減収総合
置賜_りんご３類</v>
      </c>
      <c r="C257" s="173" t="str">
        <f t="shared" si="43"/>
        <v>果樹共済</v>
      </c>
      <c r="D257" s="162"/>
      <c r="E257" s="140">
        <f t="shared" si="44"/>
        <v>0</v>
      </c>
      <c r="F257" s="376">
        <f t="shared" si="45"/>
        <v>0</v>
      </c>
      <c r="G257" s="377">
        <v>0</v>
      </c>
      <c r="H257" s="382">
        <f t="shared" si="46"/>
        <v>0</v>
      </c>
      <c r="I257" s="28">
        <f t="shared" si="47"/>
        <v>0</v>
      </c>
      <c r="L257" s="397" t="s">
        <v>136</v>
      </c>
      <c r="M257" s="398" t="s">
        <v>571</v>
      </c>
      <c r="N257" s="399" t="s">
        <v>476</v>
      </c>
      <c r="O257" s="400">
        <v>2181</v>
      </c>
      <c r="P257" s="401">
        <v>0.7</v>
      </c>
      <c r="Q257" s="402">
        <v>153</v>
      </c>
      <c r="R257" s="403">
        <v>3.3000000000000002E-2</v>
      </c>
      <c r="S257" s="404">
        <v>0.5</v>
      </c>
    </row>
    <row r="258" spans="2:19" ht="66" customHeight="1" thickBot="1">
      <c r="B258" s="161" t="str">
        <f t="shared" si="42"/>
        <v>果樹全相殺品質
置賜_りんご３類</v>
      </c>
      <c r="C258" s="173" t="str">
        <f t="shared" si="43"/>
        <v>果樹共済</v>
      </c>
      <c r="D258" s="162"/>
      <c r="E258" s="140">
        <f t="shared" si="44"/>
        <v>0</v>
      </c>
      <c r="F258" s="376">
        <f t="shared" si="45"/>
        <v>0</v>
      </c>
      <c r="G258" s="387">
        <v>0</v>
      </c>
      <c r="H258" s="382">
        <f t="shared" si="46"/>
        <v>0</v>
      </c>
      <c r="I258" s="28">
        <f t="shared" si="47"/>
        <v>0</v>
      </c>
      <c r="L258" s="397" t="s">
        <v>136</v>
      </c>
      <c r="M258" s="398" t="s">
        <v>572</v>
      </c>
      <c r="N258" s="399" t="s">
        <v>476</v>
      </c>
      <c r="O258" s="400">
        <v>2181</v>
      </c>
      <c r="P258" s="401">
        <v>0.7</v>
      </c>
      <c r="Q258" s="402">
        <v>153</v>
      </c>
      <c r="R258" s="403">
        <v>3.9E-2</v>
      </c>
      <c r="S258" s="404">
        <v>0.5</v>
      </c>
    </row>
    <row r="259" spans="2:19" ht="66" customHeight="1" thickBot="1">
      <c r="B259" s="161" t="str">
        <f t="shared" si="42"/>
        <v>果樹半相殺減収総合一般
庄内_りんご１類</v>
      </c>
      <c r="C259" s="173" t="str">
        <f t="shared" si="43"/>
        <v>果樹共済</v>
      </c>
      <c r="D259" s="162"/>
      <c r="E259" s="140">
        <f t="shared" si="44"/>
        <v>0</v>
      </c>
      <c r="F259" s="376">
        <f t="shared" si="45"/>
        <v>0</v>
      </c>
      <c r="G259" s="377">
        <v>0</v>
      </c>
      <c r="H259" s="382">
        <f t="shared" si="46"/>
        <v>0</v>
      </c>
      <c r="I259" s="28">
        <f t="shared" si="47"/>
        <v>0</v>
      </c>
      <c r="L259" s="397" t="s">
        <v>136</v>
      </c>
      <c r="M259" s="398" t="s">
        <v>573</v>
      </c>
      <c r="N259" s="399" t="s">
        <v>476</v>
      </c>
      <c r="O259" s="400">
        <v>2105</v>
      </c>
      <c r="P259" s="401">
        <v>0.7</v>
      </c>
      <c r="Q259" s="402">
        <v>141</v>
      </c>
      <c r="R259" s="403">
        <v>6.7000000000000004E-2</v>
      </c>
      <c r="S259" s="404">
        <v>0.5</v>
      </c>
    </row>
    <row r="260" spans="2:19" ht="66" customHeight="1" thickBot="1">
      <c r="B260" s="161" t="str">
        <f t="shared" si="42"/>
        <v>果樹半相殺減収総合短縮
庄内_りんご１類</v>
      </c>
      <c r="C260" s="173" t="str">
        <f t="shared" si="43"/>
        <v>果樹共済</v>
      </c>
      <c r="D260" s="162"/>
      <c r="E260" s="140">
        <f t="shared" si="44"/>
        <v>0</v>
      </c>
      <c r="F260" s="376">
        <f t="shared" si="45"/>
        <v>0</v>
      </c>
      <c r="G260" s="387">
        <v>0</v>
      </c>
      <c r="H260" s="382">
        <f t="shared" si="46"/>
        <v>0</v>
      </c>
      <c r="I260" s="28">
        <f t="shared" si="47"/>
        <v>0</v>
      </c>
      <c r="L260" s="397" t="s">
        <v>136</v>
      </c>
      <c r="M260" s="398" t="s">
        <v>574</v>
      </c>
      <c r="N260" s="399" t="s">
        <v>476</v>
      </c>
      <c r="O260" s="400">
        <v>2105</v>
      </c>
      <c r="P260" s="401">
        <v>0.7</v>
      </c>
      <c r="Q260" s="402">
        <v>141</v>
      </c>
      <c r="R260" s="403">
        <v>6.0999999999999999E-2</v>
      </c>
      <c r="S260" s="404">
        <v>0.5</v>
      </c>
    </row>
    <row r="261" spans="2:19" ht="66" customHeight="1" thickBot="1">
      <c r="B261" s="161" t="str">
        <f t="shared" si="42"/>
        <v>果樹半相殺特定暴風雨
庄内_りんご１類</v>
      </c>
      <c r="C261" s="173" t="str">
        <f t="shared" si="43"/>
        <v>果樹共済</v>
      </c>
      <c r="D261" s="162"/>
      <c r="E261" s="140">
        <f t="shared" si="44"/>
        <v>0</v>
      </c>
      <c r="F261" s="376">
        <f t="shared" si="45"/>
        <v>0</v>
      </c>
      <c r="G261" s="377">
        <v>0</v>
      </c>
      <c r="H261" s="382">
        <f t="shared" si="46"/>
        <v>0</v>
      </c>
      <c r="I261" s="28">
        <f t="shared" si="47"/>
        <v>0</v>
      </c>
      <c r="L261" s="397" t="s">
        <v>136</v>
      </c>
      <c r="M261" s="398" t="s">
        <v>575</v>
      </c>
      <c r="N261" s="399" t="s">
        <v>476</v>
      </c>
      <c r="O261" s="400">
        <v>2105</v>
      </c>
      <c r="P261" s="401">
        <v>0.8</v>
      </c>
      <c r="Q261" s="402">
        <v>141</v>
      </c>
      <c r="R261" s="403">
        <v>1.7999999999999999E-2</v>
      </c>
      <c r="S261" s="404">
        <v>0.5</v>
      </c>
    </row>
    <row r="262" spans="2:19" ht="66" customHeight="1" thickBot="1">
      <c r="B262" s="161" t="str">
        <f t="shared" si="42"/>
        <v>果樹半相殺特定ひょう害
庄内_りんご１類</v>
      </c>
      <c r="C262" s="173" t="str">
        <f t="shared" si="43"/>
        <v>果樹共済</v>
      </c>
      <c r="D262" s="162"/>
      <c r="E262" s="140">
        <f t="shared" si="44"/>
        <v>0</v>
      </c>
      <c r="F262" s="376">
        <f t="shared" si="45"/>
        <v>0</v>
      </c>
      <c r="G262" s="387">
        <v>0</v>
      </c>
      <c r="H262" s="382">
        <f t="shared" si="46"/>
        <v>0</v>
      </c>
      <c r="I262" s="28">
        <f t="shared" si="47"/>
        <v>0</v>
      </c>
      <c r="L262" s="397" t="s">
        <v>136</v>
      </c>
      <c r="M262" s="398" t="s">
        <v>576</v>
      </c>
      <c r="N262" s="399" t="s">
        <v>476</v>
      </c>
      <c r="O262" s="400">
        <v>2105</v>
      </c>
      <c r="P262" s="401">
        <v>0.8</v>
      </c>
      <c r="Q262" s="402">
        <v>141</v>
      </c>
      <c r="R262" s="403">
        <v>1.4999999999999999E-2</v>
      </c>
      <c r="S262" s="404">
        <v>0.5</v>
      </c>
    </row>
    <row r="263" spans="2:19" ht="66" customHeight="1" thickBot="1">
      <c r="B263" s="161" t="str">
        <f t="shared" si="42"/>
        <v>果樹半相殺特定凍霜害
庄内_りんご１類</v>
      </c>
      <c r="C263" s="173" t="str">
        <f t="shared" si="43"/>
        <v>果樹共済</v>
      </c>
      <c r="D263" s="162"/>
      <c r="E263" s="140">
        <f t="shared" si="44"/>
        <v>0</v>
      </c>
      <c r="F263" s="376">
        <f t="shared" si="45"/>
        <v>0</v>
      </c>
      <c r="G263" s="377">
        <v>0</v>
      </c>
      <c r="H263" s="382">
        <f t="shared" si="46"/>
        <v>0</v>
      </c>
      <c r="I263" s="28">
        <f t="shared" si="47"/>
        <v>0</v>
      </c>
      <c r="L263" s="397" t="s">
        <v>136</v>
      </c>
      <c r="M263" s="398" t="s">
        <v>577</v>
      </c>
      <c r="N263" s="399" t="s">
        <v>476</v>
      </c>
      <c r="O263" s="400">
        <v>2105</v>
      </c>
      <c r="P263" s="401">
        <v>0.8</v>
      </c>
      <c r="Q263" s="402">
        <v>141</v>
      </c>
      <c r="R263" s="403">
        <v>1.7000000000000001E-2</v>
      </c>
      <c r="S263" s="404">
        <v>0.5</v>
      </c>
    </row>
    <row r="264" spans="2:19" ht="66" customHeight="1" thickBot="1">
      <c r="B264" s="161" t="str">
        <f t="shared" si="42"/>
        <v>果樹半相殺特定２点
庄内_りんご１類</v>
      </c>
      <c r="C264" s="173" t="str">
        <f t="shared" si="43"/>
        <v>果樹共済</v>
      </c>
      <c r="D264" s="162"/>
      <c r="E264" s="140">
        <f t="shared" si="44"/>
        <v>0</v>
      </c>
      <c r="F264" s="376">
        <f t="shared" si="45"/>
        <v>0</v>
      </c>
      <c r="G264" s="387">
        <v>0</v>
      </c>
      <c r="H264" s="382">
        <f t="shared" si="46"/>
        <v>0</v>
      </c>
      <c r="I264" s="28">
        <f t="shared" si="47"/>
        <v>0</v>
      </c>
      <c r="L264" s="397" t="s">
        <v>136</v>
      </c>
      <c r="M264" s="398" t="s">
        <v>578</v>
      </c>
      <c r="N264" s="399" t="s">
        <v>476</v>
      </c>
      <c r="O264" s="400">
        <v>2105</v>
      </c>
      <c r="P264" s="401">
        <v>0.8</v>
      </c>
      <c r="Q264" s="402">
        <v>141</v>
      </c>
      <c r="R264" s="403">
        <v>0.03</v>
      </c>
      <c r="S264" s="404">
        <v>0.5</v>
      </c>
    </row>
    <row r="265" spans="2:19" ht="66" customHeight="1" thickBot="1">
      <c r="B265" s="161" t="str">
        <f t="shared" si="42"/>
        <v>果樹半相殺特定３点
庄内_りんご１類</v>
      </c>
      <c r="C265" s="173" t="str">
        <f t="shared" si="43"/>
        <v>果樹共済</v>
      </c>
      <c r="D265" s="162"/>
      <c r="E265" s="140">
        <f t="shared" si="44"/>
        <v>0</v>
      </c>
      <c r="F265" s="376">
        <f t="shared" si="45"/>
        <v>0</v>
      </c>
      <c r="G265" s="377">
        <v>0</v>
      </c>
      <c r="H265" s="382">
        <f t="shared" si="46"/>
        <v>0</v>
      </c>
      <c r="I265" s="28">
        <f t="shared" si="47"/>
        <v>0</v>
      </c>
      <c r="L265" s="397" t="s">
        <v>136</v>
      </c>
      <c r="M265" s="398" t="s">
        <v>579</v>
      </c>
      <c r="N265" s="399" t="s">
        <v>476</v>
      </c>
      <c r="O265" s="400">
        <v>2105</v>
      </c>
      <c r="P265" s="401">
        <v>0.8</v>
      </c>
      <c r="Q265" s="402">
        <v>141</v>
      </c>
      <c r="R265" s="403">
        <v>3.7999999999999999E-2</v>
      </c>
      <c r="S265" s="404">
        <v>0.5</v>
      </c>
    </row>
    <row r="266" spans="2:19" ht="66" customHeight="1" thickBot="1">
      <c r="B266" s="161" t="str">
        <f t="shared" si="42"/>
        <v>果樹樹園地減収総合一般
庄内_りんご１類</v>
      </c>
      <c r="C266" s="173" t="str">
        <f t="shared" si="43"/>
        <v>果樹共済</v>
      </c>
      <c r="D266" s="162"/>
      <c r="E266" s="140">
        <f t="shared" si="44"/>
        <v>0</v>
      </c>
      <c r="F266" s="376">
        <f t="shared" si="45"/>
        <v>0</v>
      </c>
      <c r="G266" s="387">
        <v>0</v>
      </c>
      <c r="H266" s="382">
        <f t="shared" si="46"/>
        <v>0</v>
      </c>
      <c r="I266" s="28">
        <f t="shared" si="47"/>
        <v>0</v>
      </c>
      <c r="L266" s="397" t="s">
        <v>136</v>
      </c>
      <c r="M266" s="398" t="s">
        <v>580</v>
      </c>
      <c r="N266" s="399" t="s">
        <v>476</v>
      </c>
      <c r="O266" s="400">
        <v>2105</v>
      </c>
      <c r="P266" s="401">
        <v>0.6</v>
      </c>
      <c r="Q266" s="402">
        <v>141</v>
      </c>
      <c r="R266" s="403">
        <v>5.8999999999999997E-2</v>
      </c>
      <c r="S266" s="404">
        <v>0.5</v>
      </c>
    </row>
    <row r="267" spans="2:19" ht="66" customHeight="1" thickBot="1">
      <c r="B267" s="161" t="str">
        <f t="shared" si="42"/>
        <v>果樹樹園地減収総合短縮
庄内_りんご１類</v>
      </c>
      <c r="C267" s="173" t="str">
        <f t="shared" si="43"/>
        <v>果樹共済</v>
      </c>
      <c r="D267" s="162"/>
      <c r="E267" s="140">
        <f t="shared" si="44"/>
        <v>0</v>
      </c>
      <c r="F267" s="376">
        <f t="shared" si="45"/>
        <v>0</v>
      </c>
      <c r="G267" s="377">
        <v>0</v>
      </c>
      <c r="H267" s="382">
        <f t="shared" si="46"/>
        <v>0</v>
      </c>
      <c r="I267" s="28">
        <f t="shared" si="47"/>
        <v>0</v>
      </c>
      <c r="L267" s="397" t="s">
        <v>136</v>
      </c>
      <c r="M267" s="398" t="s">
        <v>581</v>
      </c>
      <c r="N267" s="399" t="s">
        <v>476</v>
      </c>
      <c r="O267" s="400">
        <v>2105</v>
      </c>
      <c r="P267" s="401">
        <v>0.6</v>
      </c>
      <c r="Q267" s="402">
        <v>141</v>
      </c>
      <c r="R267" s="403">
        <v>5.5E-2</v>
      </c>
      <c r="S267" s="404">
        <v>0.5</v>
      </c>
    </row>
    <row r="268" spans="2:19" ht="66" customHeight="1" thickBot="1">
      <c r="B268" s="161" t="str">
        <f t="shared" si="42"/>
        <v>果樹樹園地特定暴風雨
庄内_りんご１類</v>
      </c>
      <c r="C268" s="173" t="str">
        <f t="shared" si="43"/>
        <v>果樹共済</v>
      </c>
      <c r="D268" s="162"/>
      <c r="E268" s="140">
        <f t="shared" si="44"/>
        <v>0</v>
      </c>
      <c r="F268" s="376">
        <f t="shared" si="45"/>
        <v>0</v>
      </c>
      <c r="G268" s="387">
        <v>0</v>
      </c>
      <c r="H268" s="382">
        <f t="shared" si="46"/>
        <v>0</v>
      </c>
      <c r="I268" s="28">
        <f t="shared" si="47"/>
        <v>0</v>
      </c>
      <c r="L268" s="397" t="s">
        <v>136</v>
      </c>
      <c r="M268" s="398" t="s">
        <v>582</v>
      </c>
      <c r="N268" s="399" t="s">
        <v>476</v>
      </c>
      <c r="O268" s="400">
        <v>2105</v>
      </c>
      <c r="P268" s="401">
        <v>0.7</v>
      </c>
      <c r="Q268" s="402">
        <v>141</v>
      </c>
      <c r="R268" s="403">
        <v>1.6E-2</v>
      </c>
      <c r="S268" s="404">
        <v>0.5</v>
      </c>
    </row>
    <row r="269" spans="2:19" ht="66" customHeight="1" thickBot="1">
      <c r="B269" s="161" t="str">
        <f t="shared" si="42"/>
        <v>果樹樹園地特定ひょう害
庄内_りんご１類</v>
      </c>
      <c r="C269" s="173" t="str">
        <f t="shared" si="43"/>
        <v>果樹共済</v>
      </c>
      <c r="D269" s="162"/>
      <c r="E269" s="140">
        <f t="shared" si="44"/>
        <v>0</v>
      </c>
      <c r="F269" s="376">
        <f t="shared" si="45"/>
        <v>0</v>
      </c>
      <c r="G269" s="377">
        <v>0</v>
      </c>
      <c r="H269" s="382">
        <f t="shared" si="46"/>
        <v>0</v>
      </c>
      <c r="I269" s="28">
        <f t="shared" si="47"/>
        <v>0</v>
      </c>
      <c r="L269" s="397" t="s">
        <v>136</v>
      </c>
      <c r="M269" s="398" t="s">
        <v>583</v>
      </c>
      <c r="N269" s="399" t="s">
        <v>476</v>
      </c>
      <c r="O269" s="400">
        <v>2105</v>
      </c>
      <c r="P269" s="401">
        <v>0.7</v>
      </c>
      <c r="Q269" s="402">
        <v>141</v>
      </c>
      <c r="R269" s="403">
        <v>1.2E-2</v>
      </c>
      <c r="S269" s="404">
        <v>0.5</v>
      </c>
    </row>
    <row r="270" spans="2:19" ht="66" customHeight="1" thickBot="1">
      <c r="B270" s="161" t="str">
        <f t="shared" si="42"/>
        <v>果樹樹園地特定凍霜害
庄内_りんご１類</v>
      </c>
      <c r="C270" s="173" t="str">
        <f t="shared" si="43"/>
        <v>果樹共済</v>
      </c>
      <c r="D270" s="162"/>
      <c r="E270" s="140">
        <f t="shared" si="44"/>
        <v>0</v>
      </c>
      <c r="F270" s="376">
        <f t="shared" si="45"/>
        <v>0</v>
      </c>
      <c r="G270" s="387">
        <v>0</v>
      </c>
      <c r="H270" s="382">
        <f t="shared" si="46"/>
        <v>0</v>
      </c>
      <c r="I270" s="28">
        <f t="shared" si="47"/>
        <v>0</v>
      </c>
      <c r="L270" s="397" t="s">
        <v>136</v>
      </c>
      <c r="M270" s="398" t="s">
        <v>584</v>
      </c>
      <c r="N270" s="399" t="s">
        <v>476</v>
      </c>
      <c r="O270" s="400">
        <v>2105</v>
      </c>
      <c r="P270" s="401">
        <v>0.7</v>
      </c>
      <c r="Q270" s="402">
        <v>141</v>
      </c>
      <c r="R270" s="403">
        <v>1.6E-2</v>
      </c>
      <c r="S270" s="404">
        <v>0.5</v>
      </c>
    </row>
    <row r="271" spans="2:19" ht="66" customHeight="1" thickBot="1">
      <c r="B271" s="161" t="str">
        <f t="shared" si="42"/>
        <v>果樹樹園地特定２点
庄内_りんご１類</v>
      </c>
      <c r="C271" s="173" t="str">
        <f t="shared" si="43"/>
        <v>果樹共済</v>
      </c>
      <c r="D271" s="162"/>
      <c r="E271" s="140">
        <f t="shared" si="44"/>
        <v>0</v>
      </c>
      <c r="F271" s="376">
        <f t="shared" si="45"/>
        <v>0</v>
      </c>
      <c r="G271" s="377">
        <v>0</v>
      </c>
      <c r="H271" s="382">
        <f t="shared" si="46"/>
        <v>0</v>
      </c>
      <c r="I271" s="28">
        <f t="shared" si="47"/>
        <v>0</v>
      </c>
      <c r="L271" s="397" t="s">
        <v>136</v>
      </c>
      <c r="M271" s="398" t="s">
        <v>585</v>
      </c>
      <c r="N271" s="399" t="s">
        <v>476</v>
      </c>
      <c r="O271" s="400">
        <v>2105</v>
      </c>
      <c r="P271" s="401">
        <v>0.7</v>
      </c>
      <c r="Q271" s="402">
        <v>141</v>
      </c>
      <c r="R271" s="403">
        <v>2.7E-2</v>
      </c>
      <c r="S271" s="404">
        <v>0.5</v>
      </c>
    </row>
    <row r="272" spans="2:19" ht="66" customHeight="1" thickBot="1">
      <c r="B272" s="161" t="str">
        <f t="shared" si="42"/>
        <v>果樹樹園地特定３点
庄内_りんご１類</v>
      </c>
      <c r="C272" s="173" t="str">
        <f t="shared" si="43"/>
        <v>果樹共済</v>
      </c>
      <c r="D272" s="162"/>
      <c r="E272" s="140">
        <f t="shared" si="44"/>
        <v>0</v>
      </c>
      <c r="F272" s="376">
        <f t="shared" si="45"/>
        <v>0</v>
      </c>
      <c r="G272" s="387">
        <v>0</v>
      </c>
      <c r="H272" s="382">
        <f t="shared" si="46"/>
        <v>0</v>
      </c>
      <c r="I272" s="28">
        <f t="shared" si="47"/>
        <v>0</v>
      </c>
      <c r="L272" s="397" t="s">
        <v>136</v>
      </c>
      <c r="M272" s="398" t="s">
        <v>586</v>
      </c>
      <c r="N272" s="399" t="s">
        <v>476</v>
      </c>
      <c r="O272" s="400">
        <v>2105</v>
      </c>
      <c r="P272" s="401">
        <v>0.7</v>
      </c>
      <c r="Q272" s="402">
        <v>141</v>
      </c>
      <c r="R272" s="403">
        <v>3.3000000000000002E-2</v>
      </c>
      <c r="S272" s="404">
        <v>0.5</v>
      </c>
    </row>
    <row r="273" spans="2:19" ht="66" customHeight="1" thickBot="1">
      <c r="B273" s="161" t="str">
        <f t="shared" si="42"/>
        <v>果樹全相殺減収総合
庄内_りんご１類</v>
      </c>
      <c r="C273" s="173" t="str">
        <f t="shared" si="43"/>
        <v>果樹共済</v>
      </c>
      <c r="D273" s="162"/>
      <c r="E273" s="140">
        <f t="shared" si="44"/>
        <v>0</v>
      </c>
      <c r="F273" s="376">
        <f t="shared" si="45"/>
        <v>0</v>
      </c>
      <c r="G273" s="377">
        <v>0</v>
      </c>
      <c r="H273" s="382">
        <f t="shared" si="46"/>
        <v>0</v>
      </c>
      <c r="I273" s="28">
        <f t="shared" si="47"/>
        <v>0</v>
      </c>
      <c r="L273" s="397" t="s">
        <v>136</v>
      </c>
      <c r="M273" s="398" t="s">
        <v>587</v>
      </c>
      <c r="N273" s="399" t="s">
        <v>476</v>
      </c>
      <c r="O273" s="400">
        <v>2105</v>
      </c>
      <c r="P273" s="401">
        <v>0.7</v>
      </c>
      <c r="Q273" s="402">
        <v>141</v>
      </c>
      <c r="R273" s="403">
        <v>7.2999999999999995E-2</v>
      </c>
      <c r="S273" s="404">
        <v>0.5</v>
      </c>
    </row>
    <row r="274" spans="2:19" ht="66" customHeight="1" thickBot="1">
      <c r="B274" s="161" t="str">
        <f t="shared" si="42"/>
        <v>果樹全相殺品質
庄内_りんご１類</v>
      </c>
      <c r="C274" s="173" t="str">
        <f t="shared" si="43"/>
        <v>果樹共済</v>
      </c>
      <c r="D274" s="162"/>
      <c r="E274" s="140">
        <f t="shared" si="44"/>
        <v>0</v>
      </c>
      <c r="F274" s="376">
        <f t="shared" si="45"/>
        <v>0</v>
      </c>
      <c r="G274" s="387">
        <v>0</v>
      </c>
      <c r="H274" s="382">
        <f t="shared" si="46"/>
        <v>0</v>
      </c>
      <c r="I274" s="28">
        <f t="shared" si="47"/>
        <v>0</v>
      </c>
      <c r="L274" s="397" t="s">
        <v>136</v>
      </c>
      <c r="M274" s="398" t="s">
        <v>588</v>
      </c>
      <c r="N274" s="399" t="s">
        <v>476</v>
      </c>
      <c r="O274" s="400">
        <v>2105</v>
      </c>
      <c r="P274" s="401">
        <v>0.7</v>
      </c>
      <c r="Q274" s="402">
        <v>141</v>
      </c>
      <c r="R274" s="403">
        <v>7.9000000000000001E-2</v>
      </c>
      <c r="S274" s="404">
        <v>0.5</v>
      </c>
    </row>
    <row r="275" spans="2:19" ht="66" customHeight="1" thickBot="1">
      <c r="B275" s="161" t="str">
        <f t="shared" si="42"/>
        <v>果樹半相殺減収総合一般
庄内_りんご２類</v>
      </c>
      <c r="C275" s="173" t="str">
        <f t="shared" si="43"/>
        <v>果樹共済</v>
      </c>
      <c r="D275" s="162"/>
      <c r="E275" s="140">
        <f t="shared" si="44"/>
        <v>0</v>
      </c>
      <c r="F275" s="376">
        <f t="shared" si="45"/>
        <v>0</v>
      </c>
      <c r="G275" s="377">
        <v>0</v>
      </c>
      <c r="H275" s="382">
        <f t="shared" si="46"/>
        <v>0</v>
      </c>
      <c r="I275" s="28">
        <f t="shared" si="47"/>
        <v>0</v>
      </c>
      <c r="L275" s="397" t="s">
        <v>136</v>
      </c>
      <c r="M275" s="398" t="s">
        <v>589</v>
      </c>
      <c r="N275" s="399" t="s">
        <v>476</v>
      </c>
      <c r="O275" s="400">
        <v>1742</v>
      </c>
      <c r="P275" s="401">
        <v>0.7</v>
      </c>
      <c r="Q275" s="402">
        <v>128</v>
      </c>
      <c r="R275" s="403">
        <v>8.5999999999999993E-2</v>
      </c>
      <c r="S275" s="404">
        <v>0.5</v>
      </c>
    </row>
    <row r="276" spans="2:19" ht="66" customHeight="1" thickBot="1">
      <c r="B276" s="161" t="str">
        <f t="shared" si="42"/>
        <v>果樹半相殺減収総合短縮
庄内_りんご２類</v>
      </c>
      <c r="C276" s="173" t="str">
        <f t="shared" si="43"/>
        <v>果樹共済</v>
      </c>
      <c r="D276" s="162"/>
      <c r="E276" s="140">
        <f t="shared" si="44"/>
        <v>0</v>
      </c>
      <c r="F276" s="376">
        <f t="shared" si="45"/>
        <v>0</v>
      </c>
      <c r="G276" s="387">
        <v>0</v>
      </c>
      <c r="H276" s="382">
        <f t="shared" si="46"/>
        <v>0</v>
      </c>
      <c r="I276" s="28">
        <f t="shared" si="47"/>
        <v>0</v>
      </c>
      <c r="L276" s="397" t="s">
        <v>136</v>
      </c>
      <c r="M276" s="398" t="s">
        <v>590</v>
      </c>
      <c r="N276" s="399" t="s">
        <v>476</v>
      </c>
      <c r="O276" s="400">
        <v>1742</v>
      </c>
      <c r="P276" s="401">
        <v>0.7</v>
      </c>
      <c r="Q276" s="402">
        <v>128</v>
      </c>
      <c r="R276" s="403">
        <v>7.9000000000000001E-2</v>
      </c>
      <c r="S276" s="404">
        <v>0.5</v>
      </c>
    </row>
    <row r="277" spans="2:19" ht="66" customHeight="1" thickBot="1">
      <c r="B277" s="161" t="str">
        <f t="shared" si="42"/>
        <v>果樹半相殺特定暴風雨
庄内_りんご２類</v>
      </c>
      <c r="C277" s="173" t="str">
        <f t="shared" si="43"/>
        <v>果樹共済</v>
      </c>
      <c r="D277" s="162"/>
      <c r="E277" s="140">
        <f t="shared" si="44"/>
        <v>0</v>
      </c>
      <c r="F277" s="376">
        <f t="shared" si="45"/>
        <v>0</v>
      </c>
      <c r="G277" s="377">
        <v>0</v>
      </c>
      <c r="H277" s="382">
        <f t="shared" si="46"/>
        <v>0</v>
      </c>
      <c r="I277" s="28">
        <f t="shared" si="47"/>
        <v>0</v>
      </c>
      <c r="L277" s="397" t="s">
        <v>136</v>
      </c>
      <c r="M277" s="398" t="s">
        <v>591</v>
      </c>
      <c r="N277" s="399" t="s">
        <v>476</v>
      </c>
      <c r="O277" s="400">
        <v>1742</v>
      </c>
      <c r="P277" s="401">
        <v>0.8</v>
      </c>
      <c r="Q277" s="402">
        <v>128</v>
      </c>
      <c r="R277" s="403">
        <v>2.3E-2</v>
      </c>
      <c r="S277" s="404">
        <v>0.5</v>
      </c>
    </row>
    <row r="278" spans="2:19" ht="66" customHeight="1" thickBot="1">
      <c r="B278" s="161" t="str">
        <f t="shared" si="42"/>
        <v>果樹半相殺特定ひょう害
庄内_りんご２類</v>
      </c>
      <c r="C278" s="173" t="str">
        <f t="shared" si="43"/>
        <v>果樹共済</v>
      </c>
      <c r="D278" s="162"/>
      <c r="E278" s="140">
        <f t="shared" si="44"/>
        <v>0</v>
      </c>
      <c r="F278" s="376">
        <f t="shared" si="45"/>
        <v>0</v>
      </c>
      <c r="G278" s="387">
        <v>0</v>
      </c>
      <c r="H278" s="382">
        <f t="shared" si="46"/>
        <v>0</v>
      </c>
      <c r="I278" s="28">
        <f t="shared" si="47"/>
        <v>0</v>
      </c>
      <c r="L278" s="397" t="s">
        <v>136</v>
      </c>
      <c r="M278" s="398" t="s">
        <v>592</v>
      </c>
      <c r="N278" s="399" t="s">
        <v>476</v>
      </c>
      <c r="O278" s="400">
        <v>1742</v>
      </c>
      <c r="P278" s="401">
        <v>0.8</v>
      </c>
      <c r="Q278" s="402">
        <v>128</v>
      </c>
      <c r="R278" s="403">
        <v>1.9E-2</v>
      </c>
      <c r="S278" s="404">
        <v>0.5</v>
      </c>
    </row>
    <row r="279" spans="2:19" ht="66" customHeight="1" thickBot="1">
      <c r="B279" s="161" t="str">
        <f t="shared" si="42"/>
        <v>果樹半相殺特定凍霜害
庄内_りんご２類</v>
      </c>
      <c r="C279" s="173" t="str">
        <f t="shared" si="43"/>
        <v>果樹共済</v>
      </c>
      <c r="D279" s="162"/>
      <c r="E279" s="140">
        <f t="shared" si="44"/>
        <v>0</v>
      </c>
      <c r="F279" s="376">
        <f t="shared" si="45"/>
        <v>0</v>
      </c>
      <c r="G279" s="377">
        <v>0</v>
      </c>
      <c r="H279" s="382">
        <f t="shared" si="46"/>
        <v>0</v>
      </c>
      <c r="I279" s="28">
        <f t="shared" si="47"/>
        <v>0</v>
      </c>
      <c r="L279" s="397" t="s">
        <v>136</v>
      </c>
      <c r="M279" s="398" t="s">
        <v>593</v>
      </c>
      <c r="N279" s="399" t="s">
        <v>476</v>
      </c>
      <c r="O279" s="400">
        <v>1742</v>
      </c>
      <c r="P279" s="401">
        <v>0.8</v>
      </c>
      <c r="Q279" s="402">
        <v>128</v>
      </c>
      <c r="R279" s="403">
        <v>2.1000000000000001E-2</v>
      </c>
      <c r="S279" s="404">
        <v>0.5</v>
      </c>
    </row>
    <row r="280" spans="2:19" ht="66" customHeight="1" thickBot="1">
      <c r="B280" s="161" t="str">
        <f t="shared" si="42"/>
        <v>果樹半相殺特定２点
庄内_りんご２類</v>
      </c>
      <c r="C280" s="173" t="str">
        <f t="shared" si="43"/>
        <v>果樹共済</v>
      </c>
      <c r="D280" s="162"/>
      <c r="E280" s="140">
        <f t="shared" si="44"/>
        <v>0</v>
      </c>
      <c r="F280" s="376">
        <f t="shared" si="45"/>
        <v>0</v>
      </c>
      <c r="G280" s="387">
        <v>0</v>
      </c>
      <c r="H280" s="382">
        <f t="shared" si="46"/>
        <v>0</v>
      </c>
      <c r="I280" s="28">
        <f t="shared" si="47"/>
        <v>0</v>
      </c>
      <c r="L280" s="397" t="s">
        <v>136</v>
      </c>
      <c r="M280" s="398" t="s">
        <v>594</v>
      </c>
      <c r="N280" s="399" t="s">
        <v>476</v>
      </c>
      <c r="O280" s="400">
        <v>1742</v>
      </c>
      <c r="P280" s="401">
        <v>0.8</v>
      </c>
      <c r="Q280" s="402">
        <v>128</v>
      </c>
      <c r="R280" s="403">
        <v>3.9E-2</v>
      </c>
      <c r="S280" s="404">
        <v>0.5</v>
      </c>
    </row>
    <row r="281" spans="2:19" ht="66" customHeight="1" thickBot="1">
      <c r="B281" s="161" t="str">
        <f t="shared" si="42"/>
        <v>果樹半相殺特定３点
庄内_りんご２類</v>
      </c>
      <c r="C281" s="173" t="str">
        <f t="shared" si="43"/>
        <v>果樹共済</v>
      </c>
      <c r="D281" s="162"/>
      <c r="E281" s="140">
        <f t="shared" si="44"/>
        <v>0</v>
      </c>
      <c r="F281" s="376">
        <f t="shared" si="45"/>
        <v>0</v>
      </c>
      <c r="G281" s="377">
        <v>0</v>
      </c>
      <c r="H281" s="382">
        <f t="shared" si="46"/>
        <v>0</v>
      </c>
      <c r="I281" s="28">
        <f t="shared" si="47"/>
        <v>0</v>
      </c>
      <c r="L281" s="397" t="s">
        <v>136</v>
      </c>
      <c r="M281" s="398" t="s">
        <v>595</v>
      </c>
      <c r="N281" s="399" t="s">
        <v>476</v>
      </c>
      <c r="O281" s="400">
        <v>1742</v>
      </c>
      <c r="P281" s="401">
        <v>0.8</v>
      </c>
      <c r="Q281" s="402">
        <v>128</v>
      </c>
      <c r="R281" s="403">
        <v>4.9000000000000002E-2</v>
      </c>
      <c r="S281" s="404">
        <v>0.5</v>
      </c>
    </row>
    <row r="282" spans="2:19" ht="66" customHeight="1" thickBot="1">
      <c r="B282" s="161" t="str">
        <f t="shared" si="42"/>
        <v>果樹樹園地減収総合一般
庄内_りんご２類</v>
      </c>
      <c r="C282" s="173" t="str">
        <f t="shared" si="43"/>
        <v>果樹共済</v>
      </c>
      <c r="D282" s="162"/>
      <c r="E282" s="140">
        <f t="shared" si="44"/>
        <v>0</v>
      </c>
      <c r="F282" s="376">
        <f t="shared" si="45"/>
        <v>0</v>
      </c>
      <c r="G282" s="387">
        <v>0</v>
      </c>
      <c r="H282" s="382">
        <f t="shared" si="46"/>
        <v>0</v>
      </c>
      <c r="I282" s="28">
        <f t="shared" si="47"/>
        <v>0</v>
      </c>
      <c r="L282" s="397" t="s">
        <v>478</v>
      </c>
      <c r="M282" s="398" t="s">
        <v>596</v>
      </c>
      <c r="N282" s="399" t="s">
        <v>476</v>
      </c>
      <c r="O282" s="400">
        <v>1742</v>
      </c>
      <c r="P282" s="401">
        <v>0.6</v>
      </c>
      <c r="Q282" s="402">
        <v>128</v>
      </c>
      <c r="R282" s="403">
        <v>7.4999999999999997E-2</v>
      </c>
      <c r="S282" s="404">
        <v>0.5</v>
      </c>
    </row>
    <row r="283" spans="2:19" ht="66" customHeight="1" thickBot="1">
      <c r="B283" s="161" t="str">
        <f t="shared" si="42"/>
        <v>果樹樹園地減収総合短縮
庄内_りんご２類</v>
      </c>
      <c r="C283" s="173" t="str">
        <f t="shared" si="43"/>
        <v>果樹共済</v>
      </c>
      <c r="D283" s="162"/>
      <c r="E283" s="140">
        <f t="shared" si="44"/>
        <v>0</v>
      </c>
      <c r="F283" s="376">
        <f t="shared" si="45"/>
        <v>0</v>
      </c>
      <c r="G283" s="377">
        <v>0</v>
      </c>
      <c r="H283" s="382">
        <f t="shared" si="46"/>
        <v>0</v>
      </c>
      <c r="I283" s="28">
        <f t="shared" si="47"/>
        <v>0</v>
      </c>
      <c r="L283" s="397" t="s">
        <v>478</v>
      </c>
      <c r="M283" s="398" t="s">
        <v>597</v>
      </c>
      <c r="N283" s="399" t="s">
        <v>476</v>
      </c>
      <c r="O283" s="400">
        <v>1742</v>
      </c>
      <c r="P283" s="401">
        <v>0.6</v>
      </c>
      <c r="Q283" s="402">
        <v>128</v>
      </c>
      <c r="R283" s="403">
        <v>7.0000000000000007E-2</v>
      </c>
      <c r="S283" s="404">
        <v>0.5</v>
      </c>
    </row>
    <row r="284" spans="2:19" ht="66" customHeight="1" thickBot="1">
      <c r="B284" s="161" t="str">
        <f t="shared" si="42"/>
        <v>果樹樹園地特定暴風雨
庄内_りんご２類</v>
      </c>
      <c r="C284" s="173" t="str">
        <f t="shared" si="43"/>
        <v>果樹共済</v>
      </c>
      <c r="D284" s="162"/>
      <c r="E284" s="140">
        <f t="shared" si="44"/>
        <v>0</v>
      </c>
      <c r="F284" s="376">
        <f t="shared" si="45"/>
        <v>0</v>
      </c>
      <c r="G284" s="387">
        <v>0</v>
      </c>
      <c r="H284" s="382">
        <f t="shared" si="46"/>
        <v>0</v>
      </c>
      <c r="I284" s="28">
        <f t="shared" si="47"/>
        <v>0</v>
      </c>
      <c r="L284" s="397" t="s">
        <v>478</v>
      </c>
      <c r="M284" s="398" t="s">
        <v>598</v>
      </c>
      <c r="N284" s="399" t="s">
        <v>476</v>
      </c>
      <c r="O284" s="400">
        <v>1742</v>
      </c>
      <c r="P284" s="401">
        <v>0.7</v>
      </c>
      <c r="Q284" s="402">
        <v>128</v>
      </c>
      <c r="R284" s="403">
        <v>2.1000000000000001E-2</v>
      </c>
      <c r="S284" s="404">
        <v>0.5</v>
      </c>
    </row>
    <row r="285" spans="2:19" ht="66" customHeight="1" thickBot="1">
      <c r="B285" s="161" t="str">
        <f t="shared" si="42"/>
        <v>果樹樹園地特定ひょう害
庄内_りんご２類</v>
      </c>
      <c r="C285" s="173" t="str">
        <f t="shared" si="43"/>
        <v>果樹共済</v>
      </c>
      <c r="D285" s="162"/>
      <c r="E285" s="140">
        <f t="shared" si="44"/>
        <v>0</v>
      </c>
      <c r="F285" s="376">
        <f t="shared" si="45"/>
        <v>0</v>
      </c>
      <c r="G285" s="377">
        <v>0</v>
      </c>
      <c r="H285" s="382">
        <f t="shared" si="46"/>
        <v>0</v>
      </c>
      <c r="I285" s="28">
        <f t="shared" si="47"/>
        <v>0</v>
      </c>
      <c r="L285" s="397" t="s">
        <v>478</v>
      </c>
      <c r="M285" s="398" t="s">
        <v>599</v>
      </c>
      <c r="N285" s="399" t="s">
        <v>476</v>
      </c>
      <c r="O285" s="400">
        <v>1742</v>
      </c>
      <c r="P285" s="401">
        <v>0.7</v>
      </c>
      <c r="Q285" s="402">
        <v>128</v>
      </c>
      <c r="R285" s="403">
        <v>1.6E-2</v>
      </c>
      <c r="S285" s="404">
        <v>0.5</v>
      </c>
    </row>
    <row r="286" spans="2:19" ht="66" customHeight="1" thickBot="1">
      <c r="B286" s="161" t="str">
        <f t="shared" si="42"/>
        <v>果樹樹園地特定凍霜害
庄内_りんご２類</v>
      </c>
      <c r="C286" s="173" t="str">
        <f t="shared" si="43"/>
        <v>果樹共済</v>
      </c>
      <c r="D286" s="162"/>
      <c r="E286" s="140">
        <f t="shared" si="44"/>
        <v>0</v>
      </c>
      <c r="F286" s="376">
        <f t="shared" si="45"/>
        <v>0</v>
      </c>
      <c r="G286" s="387">
        <v>0</v>
      </c>
      <c r="H286" s="382">
        <f t="shared" si="46"/>
        <v>0</v>
      </c>
      <c r="I286" s="28">
        <f t="shared" si="47"/>
        <v>0</v>
      </c>
      <c r="L286" s="397" t="s">
        <v>478</v>
      </c>
      <c r="M286" s="398" t="s">
        <v>600</v>
      </c>
      <c r="N286" s="399" t="s">
        <v>476</v>
      </c>
      <c r="O286" s="400">
        <v>1742</v>
      </c>
      <c r="P286" s="401">
        <v>0.7</v>
      </c>
      <c r="Q286" s="402">
        <v>128</v>
      </c>
      <c r="R286" s="403">
        <v>0.02</v>
      </c>
      <c r="S286" s="404">
        <v>0.5</v>
      </c>
    </row>
    <row r="287" spans="2:19" ht="66" customHeight="1" thickBot="1">
      <c r="B287" s="161" t="str">
        <f t="shared" si="42"/>
        <v>果樹樹園地特定２点
庄内_りんご２類</v>
      </c>
      <c r="C287" s="173" t="str">
        <f t="shared" si="43"/>
        <v>果樹共済</v>
      </c>
      <c r="D287" s="162"/>
      <c r="E287" s="140">
        <f t="shared" si="44"/>
        <v>0</v>
      </c>
      <c r="F287" s="376">
        <f t="shared" si="45"/>
        <v>0</v>
      </c>
      <c r="G287" s="377">
        <v>0</v>
      </c>
      <c r="H287" s="382">
        <f t="shared" si="46"/>
        <v>0</v>
      </c>
      <c r="I287" s="28">
        <f t="shared" si="47"/>
        <v>0</v>
      </c>
      <c r="L287" s="397" t="s">
        <v>478</v>
      </c>
      <c r="M287" s="398" t="s">
        <v>601</v>
      </c>
      <c r="N287" s="399" t="s">
        <v>476</v>
      </c>
      <c r="O287" s="400">
        <v>1742</v>
      </c>
      <c r="P287" s="401">
        <v>0.7</v>
      </c>
      <c r="Q287" s="402">
        <v>128</v>
      </c>
      <c r="R287" s="403">
        <v>3.4000000000000002E-2</v>
      </c>
      <c r="S287" s="404">
        <v>0.5</v>
      </c>
    </row>
    <row r="288" spans="2:19" ht="66" customHeight="1" thickBot="1">
      <c r="B288" s="161" t="str">
        <f t="shared" si="42"/>
        <v>果樹樹園地特定３点
庄内_りんご２類</v>
      </c>
      <c r="C288" s="173" t="str">
        <f t="shared" si="43"/>
        <v>果樹共済</v>
      </c>
      <c r="D288" s="162"/>
      <c r="E288" s="140">
        <f t="shared" si="44"/>
        <v>0</v>
      </c>
      <c r="F288" s="376">
        <f t="shared" si="45"/>
        <v>0</v>
      </c>
      <c r="G288" s="387">
        <v>0</v>
      </c>
      <c r="H288" s="382">
        <f t="shared" si="46"/>
        <v>0</v>
      </c>
      <c r="I288" s="28">
        <f t="shared" si="47"/>
        <v>0</v>
      </c>
      <c r="L288" s="397" t="s">
        <v>478</v>
      </c>
      <c r="M288" s="398" t="s">
        <v>602</v>
      </c>
      <c r="N288" s="399" t="s">
        <v>476</v>
      </c>
      <c r="O288" s="400">
        <v>1742</v>
      </c>
      <c r="P288" s="401">
        <v>0.7</v>
      </c>
      <c r="Q288" s="402">
        <v>128</v>
      </c>
      <c r="R288" s="403">
        <v>4.2000000000000003E-2</v>
      </c>
      <c r="S288" s="404">
        <v>0.5</v>
      </c>
    </row>
    <row r="289" spans="2:19" ht="66" customHeight="1" thickBot="1">
      <c r="B289" s="161" t="str">
        <f t="shared" si="42"/>
        <v>果樹全相殺減収総合
庄内_りんご２類</v>
      </c>
      <c r="C289" s="173" t="str">
        <f t="shared" si="43"/>
        <v>果樹共済</v>
      </c>
      <c r="D289" s="162"/>
      <c r="E289" s="140">
        <f t="shared" si="44"/>
        <v>0</v>
      </c>
      <c r="F289" s="376">
        <f t="shared" si="45"/>
        <v>0</v>
      </c>
      <c r="G289" s="377">
        <v>0</v>
      </c>
      <c r="H289" s="382">
        <f t="shared" si="46"/>
        <v>0</v>
      </c>
      <c r="I289" s="28">
        <f t="shared" si="47"/>
        <v>0</v>
      </c>
      <c r="L289" s="397" t="s">
        <v>478</v>
      </c>
      <c r="M289" s="398" t="s">
        <v>603</v>
      </c>
      <c r="N289" s="399" t="s">
        <v>476</v>
      </c>
      <c r="O289" s="400">
        <v>1742</v>
      </c>
      <c r="P289" s="401">
        <v>0.7</v>
      </c>
      <c r="Q289" s="402">
        <v>128</v>
      </c>
      <c r="R289" s="403">
        <v>9.2999999999999999E-2</v>
      </c>
      <c r="S289" s="404">
        <v>0.5</v>
      </c>
    </row>
    <row r="290" spans="2:19" ht="66" customHeight="1" thickBot="1">
      <c r="B290" s="161" t="str">
        <f t="shared" si="42"/>
        <v>果樹全相殺品質
庄内_りんご２類</v>
      </c>
      <c r="C290" s="173" t="str">
        <f t="shared" si="43"/>
        <v>果樹共済</v>
      </c>
      <c r="D290" s="162"/>
      <c r="E290" s="140">
        <f t="shared" si="44"/>
        <v>0</v>
      </c>
      <c r="F290" s="376">
        <f t="shared" si="45"/>
        <v>0</v>
      </c>
      <c r="G290" s="387">
        <v>0</v>
      </c>
      <c r="H290" s="382">
        <f t="shared" si="46"/>
        <v>0</v>
      </c>
      <c r="I290" s="28">
        <f t="shared" si="47"/>
        <v>0</v>
      </c>
      <c r="L290" s="397" t="s">
        <v>478</v>
      </c>
      <c r="M290" s="398" t="s">
        <v>604</v>
      </c>
      <c r="N290" s="399" t="s">
        <v>476</v>
      </c>
      <c r="O290" s="400">
        <v>1742</v>
      </c>
      <c r="P290" s="401">
        <v>0.7</v>
      </c>
      <c r="Q290" s="402">
        <v>128</v>
      </c>
      <c r="R290" s="403">
        <v>0.10100000000000001</v>
      </c>
      <c r="S290" s="404">
        <v>0.5</v>
      </c>
    </row>
    <row r="291" spans="2:19" ht="66" customHeight="1" thickBot="1">
      <c r="B291" s="161" t="str">
        <f t="shared" si="42"/>
        <v>果樹半相殺減収総合一般
庄内_りんご３類</v>
      </c>
      <c r="C291" s="173" t="str">
        <f t="shared" si="43"/>
        <v>果樹共済</v>
      </c>
      <c r="D291" s="162"/>
      <c r="E291" s="140">
        <f t="shared" si="44"/>
        <v>0</v>
      </c>
      <c r="F291" s="376">
        <f t="shared" si="45"/>
        <v>0</v>
      </c>
      <c r="G291" s="377">
        <v>0</v>
      </c>
      <c r="H291" s="382">
        <f t="shared" si="46"/>
        <v>0</v>
      </c>
      <c r="I291" s="28">
        <f t="shared" si="47"/>
        <v>0</v>
      </c>
      <c r="L291" s="397" t="s">
        <v>478</v>
      </c>
      <c r="M291" s="398" t="s">
        <v>605</v>
      </c>
      <c r="N291" s="399" t="s">
        <v>476</v>
      </c>
      <c r="O291" s="400">
        <v>2181</v>
      </c>
      <c r="P291" s="401">
        <v>0.7</v>
      </c>
      <c r="Q291" s="402">
        <v>153</v>
      </c>
      <c r="R291" s="403">
        <v>0.127</v>
      </c>
      <c r="S291" s="404">
        <v>0.5</v>
      </c>
    </row>
    <row r="292" spans="2:19" ht="66" customHeight="1" thickBot="1">
      <c r="B292" s="161" t="str">
        <f t="shared" si="42"/>
        <v>果樹半相殺減収総合短縮
庄内_りんご３類</v>
      </c>
      <c r="C292" s="173" t="str">
        <f t="shared" si="43"/>
        <v>果樹共済</v>
      </c>
      <c r="D292" s="162"/>
      <c r="E292" s="140">
        <f t="shared" si="44"/>
        <v>0</v>
      </c>
      <c r="F292" s="376">
        <f t="shared" si="45"/>
        <v>0</v>
      </c>
      <c r="G292" s="387">
        <v>0</v>
      </c>
      <c r="H292" s="382">
        <f t="shared" si="46"/>
        <v>0</v>
      </c>
      <c r="I292" s="28">
        <f t="shared" si="47"/>
        <v>0</v>
      </c>
      <c r="L292" s="397" t="s">
        <v>478</v>
      </c>
      <c r="M292" s="398" t="s">
        <v>606</v>
      </c>
      <c r="N292" s="399" t="s">
        <v>476</v>
      </c>
      <c r="O292" s="400">
        <v>2181</v>
      </c>
      <c r="P292" s="401">
        <v>0.7</v>
      </c>
      <c r="Q292" s="402">
        <v>153</v>
      </c>
      <c r="R292" s="403">
        <v>0.11600000000000001</v>
      </c>
      <c r="S292" s="404">
        <v>0.5</v>
      </c>
    </row>
    <row r="293" spans="2:19" ht="66" customHeight="1" thickBot="1">
      <c r="B293" s="161" t="str">
        <f t="shared" ref="B293:B356" si="48">M293</f>
        <v>果樹半相殺特定暴風雨
庄内_りんご３類</v>
      </c>
      <c r="C293" s="173" t="str">
        <f t="shared" ref="C293:C356" si="49">N293</f>
        <v>果樹共済</v>
      </c>
      <c r="D293" s="162"/>
      <c r="E293" s="140">
        <f t="shared" ref="E293:E356" si="50">O293*D293/10</f>
        <v>0</v>
      </c>
      <c r="F293" s="376">
        <f t="shared" ref="F293:F356" si="51">E293*P293*Q293*R293*(1-S293)</f>
        <v>0</v>
      </c>
      <c r="G293" s="377">
        <v>0</v>
      </c>
      <c r="H293" s="382">
        <f t="shared" ref="H293:H356" si="52">E293*(1-G293)</f>
        <v>0</v>
      </c>
      <c r="I293" s="28">
        <f t="shared" ref="I293:I356" si="53">IF((E293*P293-H293)*Q293&lt;0,0,(E293*P293-H293)*Q293)</f>
        <v>0</v>
      </c>
      <c r="L293" s="397" t="s">
        <v>478</v>
      </c>
      <c r="M293" s="398" t="s">
        <v>607</v>
      </c>
      <c r="N293" s="399" t="s">
        <v>476</v>
      </c>
      <c r="O293" s="400">
        <v>2181</v>
      </c>
      <c r="P293" s="401">
        <v>0.8</v>
      </c>
      <c r="Q293" s="402">
        <v>153</v>
      </c>
      <c r="R293" s="403">
        <v>3.4000000000000002E-2</v>
      </c>
      <c r="S293" s="404">
        <v>0.5</v>
      </c>
    </row>
    <row r="294" spans="2:19" ht="66" customHeight="1" thickBot="1">
      <c r="B294" s="161" t="str">
        <f t="shared" si="48"/>
        <v>果樹半相殺特定ひょう害
庄内_りんご３類</v>
      </c>
      <c r="C294" s="173" t="str">
        <f t="shared" si="49"/>
        <v>果樹共済</v>
      </c>
      <c r="D294" s="162"/>
      <c r="E294" s="140">
        <f t="shared" si="50"/>
        <v>0</v>
      </c>
      <c r="F294" s="376">
        <f t="shared" si="51"/>
        <v>0</v>
      </c>
      <c r="G294" s="387">
        <v>0</v>
      </c>
      <c r="H294" s="382">
        <f t="shared" si="52"/>
        <v>0</v>
      </c>
      <c r="I294" s="28">
        <f t="shared" si="53"/>
        <v>0</v>
      </c>
      <c r="L294" s="397" t="s">
        <v>478</v>
      </c>
      <c r="M294" s="398" t="s">
        <v>608</v>
      </c>
      <c r="N294" s="399" t="s">
        <v>476</v>
      </c>
      <c r="O294" s="400">
        <v>2181</v>
      </c>
      <c r="P294" s="401">
        <v>0.8</v>
      </c>
      <c r="Q294" s="402">
        <v>153</v>
      </c>
      <c r="R294" s="403">
        <v>2.8000000000000001E-2</v>
      </c>
      <c r="S294" s="404">
        <v>0.5</v>
      </c>
    </row>
    <row r="295" spans="2:19" ht="66" customHeight="1" thickBot="1">
      <c r="B295" s="161" t="str">
        <f t="shared" si="48"/>
        <v>果樹半相殺特定凍霜害
庄内_りんご３類</v>
      </c>
      <c r="C295" s="173" t="str">
        <f t="shared" si="49"/>
        <v>果樹共済</v>
      </c>
      <c r="D295" s="162"/>
      <c r="E295" s="140">
        <f t="shared" si="50"/>
        <v>0</v>
      </c>
      <c r="F295" s="376">
        <f t="shared" si="51"/>
        <v>0</v>
      </c>
      <c r="G295" s="377">
        <v>0</v>
      </c>
      <c r="H295" s="382">
        <f t="shared" si="52"/>
        <v>0</v>
      </c>
      <c r="I295" s="28">
        <f t="shared" si="53"/>
        <v>0</v>
      </c>
      <c r="L295" s="397" t="s">
        <v>478</v>
      </c>
      <c r="M295" s="398" t="s">
        <v>609</v>
      </c>
      <c r="N295" s="399" t="s">
        <v>476</v>
      </c>
      <c r="O295" s="400">
        <v>2181</v>
      </c>
      <c r="P295" s="401">
        <v>0.8</v>
      </c>
      <c r="Q295" s="402">
        <v>153</v>
      </c>
      <c r="R295" s="403">
        <v>3.2000000000000001E-2</v>
      </c>
      <c r="S295" s="404">
        <v>0.5</v>
      </c>
    </row>
    <row r="296" spans="2:19" ht="66" customHeight="1" thickBot="1">
      <c r="B296" s="161" t="str">
        <f t="shared" si="48"/>
        <v>果樹半相殺特定２点
庄内_りんご３類</v>
      </c>
      <c r="C296" s="173" t="str">
        <f t="shared" si="49"/>
        <v>果樹共済</v>
      </c>
      <c r="D296" s="162"/>
      <c r="E296" s="140">
        <f t="shared" si="50"/>
        <v>0</v>
      </c>
      <c r="F296" s="376">
        <f t="shared" si="51"/>
        <v>0</v>
      </c>
      <c r="G296" s="387">
        <v>0</v>
      </c>
      <c r="H296" s="382">
        <f t="shared" si="52"/>
        <v>0</v>
      </c>
      <c r="I296" s="28">
        <f t="shared" si="53"/>
        <v>0</v>
      </c>
      <c r="L296" s="397" t="s">
        <v>478</v>
      </c>
      <c r="M296" s="398" t="s">
        <v>610</v>
      </c>
      <c r="N296" s="399" t="s">
        <v>476</v>
      </c>
      <c r="O296" s="400">
        <v>2181</v>
      </c>
      <c r="P296" s="401">
        <v>0.8</v>
      </c>
      <c r="Q296" s="402">
        <v>153</v>
      </c>
      <c r="R296" s="403">
        <v>5.7000000000000002E-2</v>
      </c>
      <c r="S296" s="404">
        <v>0.5</v>
      </c>
    </row>
    <row r="297" spans="2:19" ht="66" customHeight="1" thickBot="1">
      <c r="B297" s="161" t="str">
        <f t="shared" si="48"/>
        <v>果樹半相殺特定３点
庄内_りんご３類</v>
      </c>
      <c r="C297" s="173" t="str">
        <f t="shared" si="49"/>
        <v>果樹共済</v>
      </c>
      <c r="D297" s="162"/>
      <c r="E297" s="140">
        <f t="shared" si="50"/>
        <v>0</v>
      </c>
      <c r="F297" s="376">
        <f t="shared" si="51"/>
        <v>0</v>
      </c>
      <c r="G297" s="377">
        <v>0</v>
      </c>
      <c r="H297" s="382">
        <f t="shared" si="52"/>
        <v>0</v>
      </c>
      <c r="I297" s="28">
        <f t="shared" si="53"/>
        <v>0</v>
      </c>
      <c r="L297" s="397" t="s">
        <v>478</v>
      </c>
      <c r="M297" s="398" t="s">
        <v>611</v>
      </c>
      <c r="N297" s="399" t="s">
        <v>476</v>
      </c>
      <c r="O297" s="400">
        <v>2181</v>
      </c>
      <c r="P297" s="401">
        <v>0.8</v>
      </c>
      <c r="Q297" s="402">
        <v>153</v>
      </c>
      <c r="R297" s="403">
        <v>7.2999999999999995E-2</v>
      </c>
      <c r="S297" s="404">
        <v>0.5</v>
      </c>
    </row>
    <row r="298" spans="2:19" ht="66" customHeight="1" thickBot="1">
      <c r="B298" s="161" t="str">
        <f t="shared" si="48"/>
        <v>果樹樹園地減収総合一般
庄内_りんご３類</v>
      </c>
      <c r="C298" s="173" t="str">
        <f t="shared" si="49"/>
        <v>果樹共済</v>
      </c>
      <c r="D298" s="162"/>
      <c r="E298" s="140">
        <f t="shared" si="50"/>
        <v>0</v>
      </c>
      <c r="F298" s="376">
        <f t="shared" si="51"/>
        <v>0</v>
      </c>
      <c r="G298" s="387">
        <v>0</v>
      </c>
      <c r="H298" s="382">
        <f t="shared" si="52"/>
        <v>0</v>
      </c>
      <c r="I298" s="28">
        <f t="shared" si="53"/>
        <v>0</v>
      </c>
      <c r="L298" s="397" t="s">
        <v>478</v>
      </c>
      <c r="M298" s="398" t="s">
        <v>612</v>
      </c>
      <c r="N298" s="399" t="s">
        <v>476</v>
      </c>
      <c r="O298" s="400">
        <v>2181</v>
      </c>
      <c r="P298" s="401">
        <v>0.6</v>
      </c>
      <c r="Q298" s="402">
        <v>153</v>
      </c>
      <c r="R298" s="403">
        <v>0.111</v>
      </c>
      <c r="S298" s="404">
        <v>0.5</v>
      </c>
    </row>
    <row r="299" spans="2:19" ht="66" customHeight="1" thickBot="1">
      <c r="B299" s="161" t="str">
        <f t="shared" si="48"/>
        <v>果樹樹園地減収総合短縮
庄内_りんご３類</v>
      </c>
      <c r="C299" s="173" t="str">
        <f t="shared" si="49"/>
        <v>果樹共済</v>
      </c>
      <c r="D299" s="162"/>
      <c r="E299" s="140">
        <f t="shared" si="50"/>
        <v>0</v>
      </c>
      <c r="F299" s="376">
        <f t="shared" si="51"/>
        <v>0</v>
      </c>
      <c r="G299" s="377">
        <v>0</v>
      </c>
      <c r="H299" s="382">
        <f t="shared" si="52"/>
        <v>0</v>
      </c>
      <c r="I299" s="28">
        <f t="shared" si="53"/>
        <v>0</v>
      </c>
      <c r="L299" s="397" t="s">
        <v>478</v>
      </c>
      <c r="M299" s="398" t="s">
        <v>613</v>
      </c>
      <c r="N299" s="399" t="s">
        <v>476</v>
      </c>
      <c r="O299" s="400">
        <v>2181</v>
      </c>
      <c r="P299" s="401">
        <v>0.6</v>
      </c>
      <c r="Q299" s="402">
        <v>153</v>
      </c>
      <c r="R299" s="403">
        <v>0.10299999999999999</v>
      </c>
      <c r="S299" s="404">
        <v>0.5</v>
      </c>
    </row>
    <row r="300" spans="2:19" ht="66" customHeight="1" thickBot="1">
      <c r="B300" s="161" t="str">
        <f t="shared" si="48"/>
        <v>果樹樹園地特定暴風雨
庄内_りんご３類</v>
      </c>
      <c r="C300" s="173" t="str">
        <f t="shared" si="49"/>
        <v>果樹共済</v>
      </c>
      <c r="D300" s="162"/>
      <c r="E300" s="140">
        <f t="shared" si="50"/>
        <v>0</v>
      </c>
      <c r="F300" s="376">
        <f t="shared" si="51"/>
        <v>0</v>
      </c>
      <c r="G300" s="387">
        <v>0</v>
      </c>
      <c r="H300" s="382">
        <f t="shared" si="52"/>
        <v>0</v>
      </c>
      <c r="I300" s="28">
        <f t="shared" si="53"/>
        <v>0</v>
      </c>
      <c r="L300" s="397" t="s">
        <v>478</v>
      </c>
      <c r="M300" s="398" t="s">
        <v>614</v>
      </c>
      <c r="N300" s="399" t="s">
        <v>476</v>
      </c>
      <c r="O300" s="400">
        <v>2181</v>
      </c>
      <c r="P300" s="401">
        <v>0.7</v>
      </c>
      <c r="Q300" s="402">
        <v>153</v>
      </c>
      <c r="R300" s="403">
        <v>0.03</v>
      </c>
      <c r="S300" s="404">
        <v>0.5</v>
      </c>
    </row>
    <row r="301" spans="2:19" ht="66" customHeight="1" thickBot="1">
      <c r="B301" s="161" t="str">
        <f t="shared" si="48"/>
        <v>果樹樹園地特定ひょう害
庄内_りんご３類</v>
      </c>
      <c r="C301" s="173" t="str">
        <f t="shared" si="49"/>
        <v>果樹共済</v>
      </c>
      <c r="D301" s="162"/>
      <c r="E301" s="140">
        <f t="shared" si="50"/>
        <v>0</v>
      </c>
      <c r="F301" s="376">
        <f t="shared" si="51"/>
        <v>0</v>
      </c>
      <c r="G301" s="377">
        <v>0</v>
      </c>
      <c r="H301" s="382">
        <f t="shared" si="52"/>
        <v>0</v>
      </c>
      <c r="I301" s="28">
        <f t="shared" si="53"/>
        <v>0</v>
      </c>
      <c r="L301" s="397" t="s">
        <v>478</v>
      </c>
      <c r="M301" s="398" t="s">
        <v>615</v>
      </c>
      <c r="N301" s="399" t="s">
        <v>476</v>
      </c>
      <c r="O301" s="400">
        <v>2181</v>
      </c>
      <c r="P301" s="401">
        <v>0.7</v>
      </c>
      <c r="Q301" s="402">
        <v>153</v>
      </c>
      <c r="R301" s="403">
        <v>2.3E-2</v>
      </c>
      <c r="S301" s="404">
        <v>0.5</v>
      </c>
    </row>
    <row r="302" spans="2:19" ht="66" customHeight="1" thickBot="1">
      <c r="B302" s="161" t="str">
        <f t="shared" si="48"/>
        <v>果樹樹園地特定凍霜害
庄内_りんご３類</v>
      </c>
      <c r="C302" s="173" t="str">
        <f t="shared" si="49"/>
        <v>果樹共済</v>
      </c>
      <c r="D302" s="162"/>
      <c r="E302" s="140">
        <f t="shared" si="50"/>
        <v>0</v>
      </c>
      <c r="F302" s="376">
        <f t="shared" si="51"/>
        <v>0</v>
      </c>
      <c r="G302" s="387">
        <v>0</v>
      </c>
      <c r="H302" s="382">
        <f t="shared" si="52"/>
        <v>0</v>
      </c>
      <c r="I302" s="28">
        <f t="shared" si="53"/>
        <v>0</v>
      </c>
      <c r="L302" s="397" t="s">
        <v>478</v>
      </c>
      <c r="M302" s="398" t="s">
        <v>616</v>
      </c>
      <c r="N302" s="399" t="s">
        <v>476</v>
      </c>
      <c r="O302" s="400">
        <v>2181</v>
      </c>
      <c r="P302" s="401">
        <v>0.7</v>
      </c>
      <c r="Q302" s="402">
        <v>153</v>
      </c>
      <c r="R302" s="403">
        <v>2.9000000000000001E-2</v>
      </c>
      <c r="S302" s="404">
        <v>0.5</v>
      </c>
    </row>
    <row r="303" spans="2:19" ht="66" customHeight="1" thickBot="1">
      <c r="B303" s="161" t="str">
        <f t="shared" si="48"/>
        <v>果樹樹園地特定２点
庄内_りんご３類</v>
      </c>
      <c r="C303" s="173" t="str">
        <f t="shared" si="49"/>
        <v>果樹共済</v>
      </c>
      <c r="D303" s="162"/>
      <c r="E303" s="140">
        <f t="shared" si="50"/>
        <v>0</v>
      </c>
      <c r="F303" s="376">
        <f t="shared" si="51"/>
        <v>0</v>
      </c>
      <c r="G303" s="377">
        <v>0</v>
      </c>
      <c r="H303" s="382">
        <f t="shared" si="52"/>
        <v>0</v>
      </c>
      <c r="I303" s="28">
        <f t="shared" si="53"/>
        <v>0</v>
      </c>
      <c r="L303" s="397" t="s">
        <v>478</v>
      </c>
      <c r="M303" s="398" t="s">
        <v>617</v>
      </c>
      <c r="N303" s="399" t="s">
        <v>476</v>
      </c>
      <c r="O303" s="400">
        <v>2181</v>
      </c>
      <c r="P303" s="401">
        <v>0.7</v>
      </c>
      <c r="Q303" s="402">
        <v>153</v>
      </c>
      <c r="R303" s="403">
        <v>0.05</v>
      </c>
      <c r="S303" s="404">
        <v>0.5</v>
      </c>
    </row>
    <row r="304" spans="2:19" ht="66" customHeight="1" thickBot="1">
      <c r="B304" s="161" t="str">
        <f t="shared" si="48"/>
        <v>果樹樹園地特定３点
庄内_りんご３類</v>
      </c>
      <c r="C304" s="173" t="str">
        <f t="shared" si="49"/>
        <v>果樹共済</v>
      </c>
      <c r="D304" s="162"/>
      <c r="E304" s="140">
        <f t="shared" si="50"/>
        <v>0</v>
      </c>
      <c r="F304" s="376">
        <f t="shared" si="51"/>
        <v>0</v>
      </c>
      <c r="G304" s="387">
        <v>0</v>
      </c>
      <c r="H304" s="382">
        <f t="shared" si="52"/>
        <v>0</v>
      </c>
      <c r="I304" s="28">
        <f t="shared" si="53"/>
        <v>0</v>
      </c>
      <c r="L304" s="397" t="s">
        <v>478</v>
      </c>
      <c r="M304" s="398" t="s">
        <v>618</v>
      </c>
      <c r="N304" s="399" t="s">
        <v>476</v>
      </c>
      <c r="O304" s="400">
        <v>2181</v>
      </c>
      <c r="P304" s="401">
        <v>0.7</v>
      </c>
      <c r="Q304" s="402">
        <v>153</v>
      </c>
      <c r="R304" s="403">
        <v>6.2E-2</v>
      </c>
      <c r="S304" s="404">
        <v>0.5</v>
      </c>
    </row>
    <row r="305" spans="2:19" ht="66" customHeight="1" thickBot="1">
      <c r="B305" s="161" t="str">
        <f t="shared" si="48"/>
        <v>果樹全相殺減収総合
庄内_りんご３類</v>
      </c>
      <c r="C305" s="173" t="str">
        <f t="shared" si="49"/>
        <v>果樹共済</v>
      </c>
      <c r="D305" s="162"/>
      <c r="E305" s="140">
        <f t="shared" si="50"/>
        <v>0</v>
      </c>
      <c r="F305" s="376">
        <f t="shared" si="51"/>
        <v>0</v>
      </c>
      <c r="G305" s="377">
        <v>0</v>
      </c>
      <c r="H305" s="382">
        <f t="shared" si="52"/>
        <v>0</v>
      </c>
      <c r="I305" s="28">
        <f t="shared" si="53"/>
        <v>0</v>
      </c>
      <c r="L305" s="397" t="s">
        <v>478</v>
      </c>
      <c r="M305" s="398" t="s">
        <v>619</v>
      </c>
      <c r="N305" s="399" t="s">
        <v>476</v>
      </c>
      <c r="O305" s="400">
        <v>2181</v>
      </c>
      <c r="P305" s="401">
        <v>0.7</v>
      </c>
      <c r="Q305" s="402">
        <v>153</v>
      </c>
      <c r="R305" s="403">
        <v>0.13700000000000001</v>
      </c>
      <c r="S305" s="404">
        <v>0.5</v>
      </c>
    </row>
    <row r="306" spans="2:19" ht="66" customHeight="1" thickBot="1">
      <c r="B306" s="161" t="str">
        <f t="shared" si="48"/>
        <v>果樹全相殺品質
庄内_りんご３類</v>
      </c>
      <c r="C306" s="173" t="str">
        <f t="shared" si="49"/>
        <v>果樹共済</v>
      </c>
      <c r="D306" s="162"/>
      <c r="E306" s="140">
        <f t="shared" si="50"/>
        <v>0</v>
      </c>
      <c r="F306" s="376">
        <f t="shared" si="51"/>
        <v>0</v>
      </c>
      <c r="G306" s="387">
        <v>0</v>
      </c>
      <c r="H306" s="382">
        <f t="shared" si="52"/>
        <v>0</v>
      </c>
      <c r="I306" s="28">
        <f t="shared" si="53"/>
        <v>0</v>
      </c>
      <c r="L306" s="397" t="s">
        <v>478</v>
      </c>
      <c r="M306" s="398" t="s">
        <v>620</v>
      </c>
      <c r="N306" s="399" t="s">
        <v>476</v>
      </c>
      <c r="O306" s="400">
        <v>2181</v>
      </c>
      <c r="P306" s="401">
        <v>0.7</v>
      </c>
      <c r="Q306" s="402">
        <v>153</v>
      </c>
      <c r="R306" s="403">
        <v>0.14899999999999999</v>
      </c>
      <c r="S306" s="404">
        <v>0.5</v>
      </c>
    </row>
    <row r="307" spans="2:19" ht="66" customHeight="1" thickBot="1">
      <c r="B307" s="161" t="str">
        <f t="shared" si="48"/>
        <v>果樹半相殺減収総合一般
山形中央_ぶどう１類</v>
      </c>
      <c r="C307" s="173" t="str">
        <f t="shared" si="49"/>
        <v>果樹共済</v>
      </c>
      <c r="D307" s="162"/>
      <c r="E307" s="140">
        <f t="shared" si="50"/>
        <v>0</v>
      </c>
      <c r="F307" s="376">
        <f t="shared" si="51"/>
        <v>0</v>
      </c>
      <c r="G307" s="377">
        <v>0</v>
      </c>
      <c r="H307" s="382">
        <f t="shared" si="52"/>
        <v>0</v>
      </c>
      <c r="I307" s="28">
        <f t="shared" si="53"/>
        <v>0</v>
      </c>
      <c r="L307" s="397" t="s">
        <v>478</v>
      </c>
      <c r="M307" s="398" t="s">
        <v>621</v>
      </c>
      <c r="N307" s="399" t="s">
        <v>476</v>
      </c>
      <c r="O307" s="400">
        <v>1180</v>
      </c>
      <c r="P307" s="401">
        <v>0.7</v>
      </c>
      <c r="Q307" s="405">
        <v>452</v>
      </c>
      <c r="R307" s="403">
        <v>3.5000000000000003E-2</v>
      </c>
      <c r="S307" s="404">
        <v>0.5</v>
      </c>
    </row>
    <row r="308" spans="2:19" ht="66" customHeight="1" thickBot="1">
      <c r="B308" s="161" t="str">
        <f t="shared" si="48"/>
        <v>果樹半相殺減収総合短縮
山形中央_ぶどう１類</v>
      </c>
      <c r="C308" s="173" t="str">
        <f t="shared" si="49"/>
        <v>果樹共済</v>
      </c>
      <c r="D308" s="162"/>
      <c r="E308" s="140">
        <f t="shared" si="50"/>
        <v>0</v>
      </c>
      <c r="F308" s="376">
        <f t="shared" si="51"/>
        <v>0</v>
      </c>
      <c r="G308" s="387">
        <v>0</v>
      </c>
      <c r="H308" s="382">
        <f t="shared" si="52"/>
        <v>0</v>
      </c>
      <c r="I308" s="28">
        <f t="shared" si="53"/>
        <v>0</v>
      </c>
      <c r="L308" s="397" t="s">
        <v>478</v>
      </c>
      <c r="M308" s="398" t="s">
        <v>622</v>
      </c>
      <c r="N308" s="399" t="s">
        <v>476</v>
      </c>
      <c r="O308" s="400">
        <v>1180</v>
      </c>
      <c r="P308" s="401">
        <v>0.7</v>
      </c>
      <c r="Q308" s="405">
        <v>452</v>
      </c>
      <c r="R308" s="403">
        <v>3.1E-2</v>
      </c>
      <c r="S308" s="404">
        <v>0.5</v>
      </c>
    </row>
    <row r="309" spans="2:19" ht="66" customHeight="1" thickBot="1">
      <c r="B309" s="161" t="str">
        <f t="shared" si="48"/>
        <v>果樹半相殺特定暴風雨
山形中央_ぶどう１類</v>
      </c>
      <c r="C309" s="173" t="str">
        <f t="shared" si="49"/>
        <v>果樹共済</v>
      </c>
      <c r="D309" s="162"/>
      <c r="E309" s="140">
        <f t="shared" si="50"/>
        <v>0</v>
      </c>
      <c r="F309" s="376">
        <f t="shared" si="51"/>
        <v>0</v>
      </c>
      <c r="G309" s="377">
        <v>0</v>
      </c>
      <c r="H309" s="382">
        <f t="shared" si="52"/>
        <v>0</v>
      </c>
      <c r="I309" s="28">
        <f t="shared" si="53"/>
        <v>0</v>
      </c>
      <c r="L309" s="397" t="s">
        <v>478</v>
      </c>
      <c r="M309" s="398" t="s">
        <v>623</v>
      </c>
      <c r="N309" s="399" t="s">
        <v>476</v>
      </c>
      <c r="O309" s="400">
        <v>1180</v>
      </c>
      <c r="P309" s="401">
        <v>0.8</v>
      </c>
      <c r="Q309" s="405">
        <v>452</v>
      </c>
      <c r="R309" s="403">
        <v>1.0999999999999999E-2</v>
      </c>
      <c r="S309" s="404">
        <v>0.5</v>
      </c>
    </row>
    <row r="310" spans="2:19" ht="66" customHeight="1" thickBot="1">
      <c r="B310" s="161" t="str">
        <f t="shared" si="48"/>
        <v>果樹半相殺特定ひょう害
山形中央_ぶどう１類</v>
      </c>
      <c r="C310" s="173" t="str">
        <f t="shared" si="49"/>
        <v>果樹共済</v>
      </c>
      <c r="D310" s="162"/>
      <c r="E310" s="140">
        <f t="shared" si="50"/>
        <v>0</v>
      </c>
      <c r="F310" s="376">
        <f t="shared" si="51"/>
        <v>0</v>
      </c>
      <c r="G310" s="387">
        <v>0</v>
      </c>
      <c r="H310" s="382">
        <f t="shared" si="52"/>
        <v>0</v>
      </c>
      <c r="I310" s="28">
        <f t="shared" si="53"/>
        <v>0</v>
      </c>
      <c r="L310" s="397" t="s">
        <v>478</v>
      </c>
      <c r="M310" s="398" t="s">
        <v>624</v>
      </c>
      <c r="N310" s="399" t="s">
        <v>476</v>
      </c>
      <c r="O310" s="400">
        <v>1180</v>
      </c>
      <c r="P310" s="401">
        <v>0.8</v>
      </c>
      <c r="Q310" s="405">
        <v>452</v>
      </c>
      <c r="R310" s="403">
        <v>8.0000000000000002E-3</v>
      </c>
      <c r="S310" s="404">
        <v>0.5</v>
      </c>
    </row>
    <row r="311" spans="2:19" ht="66" customHeight="1" thickBot="1">
      <c r="B311" s="161" t="str">
        <f t="shared" si="48"/>
        <v>果樹半相殺特定凍霜害
山形中央_ぶどう１類</v>
      </c>
      <c r="C311" s="173" t="str">
        <f t="shared" si="49"/>
        <v>果樹共済</v>
      </c>
      <c r="D311" s="162"/>
      <c r="E311" s="140">
        <f t="shared" si="50"/>
        <v>0</v>
      </c>
      <c r="F311" s="376">
        <f t="shared" si="51"/>
        <v>0</v>
      </c>
      <c r="G311" s="377">
        <v>0</v>
      </c>
      <c r="H311" s="382">
        <f t="shared" si="52"/>
        <v>0</v>
      </c>
      <c r="I311" s="28">
        <f t="shared" si="53"/>
        <v>0</v>
      </c>
      <c r="L311" s="397" t="s">
        <v>478</v>
      </c>
      <c r="M311" s="398" t="s">
        <v>625</v>
      </c>
      <c r="N311" s="399" t="s">
        <v>476</v>
      </c>
      <c r="O311" s="400">
        <v>1180</v>
      </c>
      <c r="P311" s="401">
        <v>0.8</v>
      </c>
      <c r="Q311" s="405">
        <v>452</v>
      </c>
      <c r="R311" s="403">
        <v>0.01</v>
      </c>
      <c r="S311" s="404">
        <v>0.5</v>
      </c>
    </row>
    <row r="312" spans="2:19" ht="66" customHeight="1" thickBot="1">
      <c r="B312" s="161" t="str">
        <f t="shared" si="48"/>
        <v>果樹半相殺特定２点
山形中央_ぶどう１類</v>
      </c>
      <c r="C312" s="173" t="str">
        <f t="shared" si="49"/>
        <v>果樹共済</v>
      </c>
      <c r="D312" s="162"/>
      <c r="E312" s="140">
        <f t="shared" si="50"/>
        <v>0</v>
      </c>
      <c r="F312" s="376">
        <f t="shared" si="51"/>
        <v>0</v>
      </c>
      <c r="G312" s="387">
        <v>0</v>
      </c>
      <c r="H312" s="382">
        <f t="shared" si="52"/>
        <v>0</v>
      </c>
      <c r="I312" s="28">
        <f t="shared" si="53"/>
        <v>0</v>
      </c>
      <c r="L312" s="397" t="s">
        <v>478</v>
      </c>
      <c r="M312" s="398" t="s">
        <v>626</v>
      </c>
      <c r="N312" s="399" t="s">
        <v>476</v>
      </c>
      <c r="O312" s="400">
        <v>1180</v>
      </c>
      <c r="P312" s="401">
        <v>0.8</v>
      </c>
      <c r="Q312" s="405">
        <v>452</v>
      </c>
      <c r="R312" s="403">
        <v>1.6E-2</v>
      </c>
      <c r="S312" s="404">
        <v>0.5</v>
      </c>
    </row>
    <row r="313" spans="2:19" ht="66" customHeight="1" thickBot="1">
      <c r="B313" s="161" t="str">
        <f t="shared" si="48"/>
        <v>果樹半相殺特定３点
山形中央_ぶどう１類</v>
      </c>
      <c r="C313" s="173" t="str">
        <f t="shared" si="49"/>
        <v>果樹共済</v>
      </c>
      <c r="D313" s="162"/>
      <c r="E313" s="140">
        <f t="shared" si="50"/>
        <v>0</v>
      </c>
      <c r="F313" s="376">
        <f t="shared" si="51"/>
        <v>0</v>
      </c>
      <c r="G313" s="377">
        <v>0</v>
      </c>
      <c r="H313" s="382">
        <f t="shared" si="52"/>
        <v>0</v>
      </c>
      <c r="I313" s="28">
        <f t="shared" si="53"/>
        <v>0</v>
      </c>
      <c r="L313" s="397" t="s">
        <v>478</v>
      </c>
      <c r="M313" s="398" t="s">
        <v>627</v>
      </c>
      <c r="N313" s="399" t="s">
        <v>476</v>
      </c>
      <c r="O313" s="400">
        <v>1180</v>
      </c>
      <c r="P313" s="401">
        <v>0.8</v>
      </c>
      <c r="Q313" s="405">
        <v>452</v>
      </c>
      <c r="R313" s="403">
        <v>2.1000000000000001E-2</v>
      </c>
      <c r="S313" s="404">
        <v>0.5</v>
      </c>
    </row>
    <row r="314" spans="2:19" ht="66" customHeight="1" thickBot="1">
      <c r="B314" s="161" t="str">
        <f t="shared" si="48"/>
        <v>果樹樹園地減収総合一般
山形中央_ぶどう１類</v>
      </c>
      <c r="C314" s="173" t="str">
        <f t="shared" si="49"/>
        <v>果樹共済</v>
      </c>
      <c r="D314" s="162"/>
      <c r="E314" s="140">
        <f t="shared" si="50"/>
        <v>0</v>
      </c>
      <c r="F314" s="376">
        <f t="shared" si="51"/>
        <v>0</v>
      </c>
      <c r="G314" s="387">
        <v>0</v>
      </c>
      <c r="H314" s="382">
        <f t="shared" si="52"/>
        <v>0</v>
      </c>
      <c r="I314" s="28">
        <f t="shared" si="53"/>
        <v>0</v>
      </c>
      <c r="L314" s="397" t="s">
        <v>478</v>
      </c>
      <c r="M314" s="398" t="s">
        <v>628</v>
      </c>
      <c r="N314" s="399" t="s">
        <v>476</v>
      </c>
      <c r="O314" s="400">
        <v>1180</v>
      </c>
      <c r="P314" s="401">
        <v>0.6</v>
      </c>
      <c r="Q314" s="405">
        <v>452</v>
      </c>
      <c r="R314" s="403">
        <v>2.1000000000000001E-2</v>
      </c>
      <c r="S314" s="404">
        <v>0.5</v>
      </c>
    </row>
    <row r="315" spans="2:19" ht="66" customHeight="1" thickBot="1">
      <c r="B315" s="161" t="str">
        <f t="shared" si="48"/>
        <v>果樹樹園地減収総合短縮
山形中央_ぶどう１類</v>
      </c>
      <c r="C315" s="173" t="str">
        <f t="shared" si="49"/>
        <v>果樹共済</v>
      </c>
      <c r="D315" s="162"/>
      <c r="E315" s="140">
        <f t="shared" si="50"/>
        <v>0</v>
      </c>
      <c r="F315" s="376">
        <f t="shared" si="51"/>
        <v>0</v>
      </c>
      <c r="G315" s="377">
        <v>0</v>
      </c>
      <c r="H315" s="382">
        <f t="shared" si="52"/>
        <v>0</v>
      </c>
      <c r="I315" s="28">
        <f t="shared" si="53"/>
        <v>0</v>
      </c>
      <c r="L315" s="397" t="s">
        <v>478</v>
      </c>
      <c r="M315" s="398" t="s">
        <v>629</v>
      </c>
      <c r="N315" s="399" t="s">
        <v>476</v>
      </c>
      <c r="O315" s="400">
        <v>1180</v>
      </c>
      <c r="P315" s="401">
        <v>0.6</v>
      </c>
      <c r="Q315" s="405">
        <v>452</v>
      </c>
      <c r="R315" s="403">
        <v>1.7999999999999999E-2</v>
      </c>
      <c r="S315" s="404">
        <v>0.5</v>
      </c>
    </row>
    <row r="316" spans="2:19" ht="66" customHeight="1" thickBot="1">
      <c r="B316" s="161" t="str">
        <f t="shared" si="48"/>
        <v>果樹樹園地特定暴風雨
山形中央_ぶどう１類</v>
      </c>
      <c r="C316" s="173" t="str">
        <f t="shared" si="49"/>
        <v>果樹共済</v>
      </c>
      <c r="D316" s="162"/>
      <c r="E316" s="140">
        <f t="shared" si="50"/>
        <v>0</v>
      </c>
      <c r="F316" s="376">
        <f t="shared" si="51"/>
        <v>0</v>
      </c>
      <c r="G316" s="387">
        <v>0</v>
      </c>
      <c r="H316" s="382">
        <f t="shared" si="52"/>
        <v>0</v>
      </c>
      <c r="I316" s="28">
        <f t="shared" si="53"/>
        <v>0</v>
      </c>
      <c r="L316" s="397" t="s">
        <v>478</v>
      </c>
      <c r="M316" s="398" t="s">
        <v>630</v>
      </c>
      <c r="N316" s="399" t="s">
        <v>476</v>
      </c>
      <c r="O316" s="400">
        <v>1180</v>
      </c>
      <c r="P316" s="401">
        <v>0.7</v>
      </c>
      <c r="Q316" s="405">
        <v>452</v>
      </c>
      <c r="R316" s="403">
        <v>7.0000000000000001E-3</v>
      </c>
      <c r="S316" s="404">
        <v>0.5</v>
      </c>
    </row>
    <row r="317" spans="2:19" ht="66" customHeight="1" thickBot="1">
      <c r="B317" s="161" t="str">
        <f t="shared" si="48"/>
        <v>果樹樹園地特定ひょう害
山形中央_ぶどう１類</v>
      </c>
      <c r="C317" s="173" t="str">
        <f t="shared" si="49"/>
        <v>果樹共済</v>
      </c>
      <c r="D317" s="162"/>
      <c r="E317" s="140">
        <f t="shared" si="50"/>
        <v>0</v>
      </c>
      <c r="F317" s="376">
        <f t="shared" si="51"/>
        <v>0</v>
      </c>
      <c r="G317" s="377">
        <v>0</v>
      </c>
      <c r="H317" s="382">
        <f t="shared" si="52"/>
        <v>0</v>
      </c>
      <c r="I317" s="28">
        <f t="shared" si="53"/>
        <v>0</v>
      </c>
      <c r="L317" s="397" t="s">
        <v>478</v>
      </c>
      <c r="M317" s="398" t="s">
        <v>631</v>
      </c>
      <c r="N317" s="399" t="s">
        <v>476</v>
      </c>
      <c r="O317" s="400">
        <v>1180</v>
      </c>
      <c r="P317" s="401">
        <v>0.7</v>
      </c>
      <c r="Q317" s="405">
        <v>452</v>
      </c>
      <c r="R317" s="403">
        <v>5.0000000000000001E-3</v>
      </c>
      <c r="S317" s="404">
        <v>0.5</v>
      </c>
    </row>
    <row r="318" spans="2:19" ht="66" customHeight="1" thickBot="1">
      <c r="B318" s="161" t="str">
        <f t="shared" si="48"/>
        <v>果樹樹園地特定凍霜害
山形中央_ぶどう１類</v>
      </c>
      <c r="C318" s="173" t="str">
        <f t="shared" si="49"/>
        <v>果樹共済</v>
      </c>
      <c r="D318" s="162"/>
      <c r="E318" s="140">
        <f t="shared" si="50"/>
        <v>0</v>
      </c>
      <c r="F318" s="376">
        <f t="shared" si="51"/>
        <v>0</v>
      </c>
      <c r="G318" s="387">
        <v>0</v>
      </c>
      <c r="H318" s="382">
        <f t="shared" si="52"/>
        <v>0</v>
      </c>
      <c r="I318" s="28">
        <f t="shared" si="53"/>
        <v>0</v>
      </c>
      <c r="L318" s="397" t="s">
        <v>478</v>
      </c>
      <c r="M318" s="398" t="s">
        <v>632</v>
      </c>
      <c r="N318" s="399" t="s">
        <v>476</v>
      </c>
      <c r="O318" s="400">
        <v>1180</v>
      </c>
      <c r="P318" s="401">
        <v>0.7</v>
      </c>
      <c r="Q318" s="405">
        <v>452</v>
      </c>
      <c r="R318" s="403">
        <v>7.0000000000000001E-3</v>
      </c>
      <c r="S318" s="404">
        <v>0.5</v>
      </c>
    </row>
    <row r="319" spans="2:19" ht="66" customHeight="1" thickBot="1">
      <c r="B319" s="161" t="str">
        <f t="shared" si="48"/>
        <v>果樹樹園地特定２点
山形中央_ぶどう１類</v>
      </c>
      <c r="C319" s="173" t="str">
        <f t="shared" si="49"/>
        <v>果樹共済</v>
      </c>
      <c r="D319" s="162"/>
      <c r="E319" s="140">
        <f t="shared" si="50"/>
        <v>0</v>
      </c>
      <c r="F319" s="376">
        <f t="shared" si="51"/>
        <v>0</v>
      </c>
      <c r="G319" s="377">
        <v>0</v>
      </c>
      <c r="H319" s="382">
        <f t="shared" si="52"/>
        <v>0</v>
      </c>
      <c r="I319" s="28">
        <f t="shared" si="53"/>
        <v>0</v>
      </c>
      <c r="L319" s="397" t="s">
        <v>478</v>
      </c>
      <c r="M319" s="398" t="s">
        <v>633</v>
      </c>
      <c r="N319" s="399" t="s">
        <v>476</v>
      </c>
      <c r="O319" s="400">
        <v>1180</v>
      </c>
      <c r="P319" s="401">
        <v>0.7</v>
      </c>
      <c r="Q319" s="405">
        <v>452</v>
      </c>
      <c r="R319" s="403">
        <v>1.0999999999999999E-2</v>
      </c>
      <c r="S319" s="404">
        <v>0.5</v>
      </c>
    </row>
    <row r="320" spans="2:19" ht="66" customHeight="1" thickBot="1">
      <c r="B320" s="161" t="str">
        <f t="shared" si="48"/>
        <v>果樹樹園地特定３点
山形中央_ぶどう１類</v>
      </c>
      <c r="C320" s="173" t="str">
        <f t="shared" si="49"/>
        <v>果樹共済</v>
      </c>
      <c r="D320" s="162"/>
      <c r="E320" s="140">
        <f t="shared" si="50"/>
        <v>0</v>
      </c>
      <c r="F320" s="376">
        <f t="shared" si="51"/>
        <v>0</v>
      </c>
      <c r="G320" s="387">
        <v>0</v>
      </c>
      <c r="H320" s="382">
        <f t="shared" si="52"/>
        <v>0</v>
      </c>
      <c r="I320" s="28">
        <f t="shared" si="53"/>
        <v>0</v>
      </c>
      <c r="L320" s="397" t="s">
        <v>478</v>
      </c>
      <c r="M320" s="398" t="s">
        <v>634</v>
      </c>
      <c r="N320" s="399" t="s">
        <v>476</v>
      </c>
      <c r="O320" s="400">
        <v>1180</v>
      </c>
      <c r="P320" s="401">
        <v>0.7</v>
      </c>
      <c r="Q320" s="405">
        <v>452</v>
      </c>
      <c r="R320" s="403">
        <v>1.2999999999999999E-2</v>
      </c>
      <c r="S320" s="404">
        <v>0.5</v>
      </c>
    </row>
    <row r="321" spans="2:19" ht="66" customHeight="1" thickBot="1">
      <c r="B321" s="161" t="str">
        <f t="shared" si="48"/>
        <v>果樹全相殺減収総合
山形中央_ぶどう１類</v>
      </c>
      <c r="C321" s="173" t="str">
        <f t="shared" si="49"/>
        <v>果樹共済</v>
      </c>
      <c r="D321" s="162"/>
      <c r="E321" s="140">
        <f t="shared" si="50"/>
        <v>0</v>
      </c>
      <c r="F321" s="376">
        <f t="shared" si="51"/>
        <v>0</v>
      </c>
      <c r="G321" s="377">
        <v>0</v>
      </c>
      <c r="H321" s="382">
        <f t="shared" si="52"/>
        <v>0</v>
      </c>
      <c r="I321" s="28">
        <f t="shared" si="53"/>
        <v>0</v>
      </c>
      <c r="L321" s="397" t="s">
        <v>478</v>
      </c>
      <c r="M321" s="398" t="s">
        <v>635</v>
      </c>
      <c r="N321" s="399" t="s">
        <v>476</v>
      </c>
      <c r="O321" s="400">
        <v>1180</v>
      </c>
      <c r="P321" s="401">
        <v>0.7</v>
      </c>
      <c r="Q321" s="405">
        <v>452</v>
      </c>
      <c r="R321" s="403">
        <v>3.5999999999999997E-2</v>
      </c>
      <c r="S321" s="404">
        <v>0.5</v>
      </c>
    </row>
    <row r="322" spans="2:19" ht="66" customHeight="1" thickBot="1">
      <c r="B322" s="161" t="str">
        <f t="shared" si="48"/>
        <v>果樹全相殺品質
山形中央_ぶどう１類</v>
      </c>
      <c r="C322" s="173" t="str">
        <f t="shared" si="49"/>
        <v>果樹共済</v>
      </c>
      <c r="D322" s="162"/>
      <c r="E322" s="140">
        <f t="shared" si="50"/>
        <v>0</v>
      </c>
      <c r="F322" s="376">
        <f t="shared" si="51"/>
        <v>0</v>
      </c>
      <c r="G322" s="387">
        <v>0</v>
      </c>
      <c r="H322" s="382">
        <f t="shared" si="52"/>
        <v>0</v>
      </c>
      <c r="I322" s="28">
        <f t="shared" si="53"/>
        <v>0</v>
      </c>
      <c r="L322" s="397" t="s">
        <v>478</v>
      </c>
      <c r="M322" s="398" t="s">
        <v>636</v>
      </c>
      <c r="N322" s="399" t="s">
        <v>476</v>
      </c>
      <c r="O322" s="400">
        <v>1180</v>
      </c>
      <c r="P322" s="401">
        <v>0.7</v>
      </c>
      <c r="Q322" s="405">
        <v>452</v>
      </c>
      <c r="R322" s="403">
        <v>0.04</v>
      </c>
      <c r="S322" s="404">
        <v>0.5</v>
      </c>
    </row>
    <row r="323" spans="2:19" ht="66" customHeight="1" thickBot="1">
      <c r="B323" s="161" t="str">
        <f t="shared" si="48"/>
        <v>果樹半相殺減収総合一般
山形中央_ぶどう２類</v>
      </c>
      <c r="C323" s="173" t="str">
        <f t="shared" si="49"/>
        <v>果樹共済</v>
      </c>
      <c r="D323" s="162"/>
      <c r="E323" s="140">
        <f t="shared" si="50"/>
        <v>0</v>
      </c>
      <c r="F323" s="376">
        <f t="shared" si="51"/>
        <v>0</v>
      </c>
      <c r="G323" s="377">
        <v>0</v>
      </c>
      <c r="H323" s="382">
        <f t="shared" si="52"/>
        <v>0</v>
      </c>
      <c r="I323" s="28">
        <f t="shared" si="53"/>
        <v>0</v>
      </c>
      <c r="L323" s="406" t="s">
        <v>478</v>
      </c>
      <c r="M323" s="398" t="s">
        <v>637</v>
      </c>
      <c r="N323" s="399" t="s">
        <v>476</v>
      </c>
      <c r="O323" s="400">
        <v>1412</v>
      </c>
      <c r="P323" s="401">
        <v>0.7</v>
      </c>
      <c r="Q323" s="405">
        <v>230</v>
      </c>
      <c r="R323" s="403">
        <v>2.3E-2</v>
      </c>
      <c r="S323" s="404">
        <v>0.5</v>
      </c>
    </row>
    <row r="324" spans="2:19" ht="66" customHeight="1" thickBot="1">
      <c r="B324" s="161" t="str">
        <f t="shared" si="48"/>
        <v>果樹半相殺減収総合短縮
山形中央_ぶどう２類</v>
      </c>
      <c r="C324" s="173" t="str">
        <f t="shared" si="49"/>
        <v>果樹共済</v>
      </c>
      <c r="D324" s="162"/>
      <c r="E324" s="140">
        <f t="shared" si="50"/>
        <v>0</v>
      </c>
      <c r="F324" s="376">
        <f t="shared" si="51"/>
        <v>0</v>
      </c>
      <c r="G324" s="387">
        <v>0</v>
      </c>
      <c r="H324" s="382">
        <f t="shared" si="52"/>
        <v>0</v>
      </c>
      <c r="I324" s="28">
        <f t="shared" si="53"/>
        <v>0</v>
      </c>
      <c r="L324" s="406" t="s">
        <v>478</v>
      </c>
      <c r="M324" s="398" t="s">
        <v>638</v>
      </c>
      <c r="N324" s="399" t="s">
        <v>476</v>
      </c>
      <c r="O324" s="400">
        <v>1412</v>
      </c>
      <c r="P324" s="401">
        <v>0.7</v>
      </c>
      <c r="Q324" s="405">
        <v>230</v>
      </c>
      <c r="R324" s="403">
        <v>0.02</v>
      </c>
      <c r="S324" s="404">
        <v>0.5</v>
      </c>
    </row>
    <row r="325" spans="2:19" ht="66" customHeight="1" thickBot="1">
      <c r="B325" s="161" t="str">
        <f t="shared" si="48"/>
        <v>果樹半相殺特定暴風雨
山形中央_ぶどう２類</v>
      </c>
      <c r="C325" s="173" t="str">
        <f t="shared" si="49"/>
        <v>果樹共済</v>
      </c>
      <c r="D325" s="162"/>
      <c r="E325" s="140">
        <f t="shared" si="50"/>
        <v>0</v>
      </c>
      <c r="F325" s="376">
        <f t="shared" si="51"/>
        <v>0</v>
      </c>
      <c r="G325" s="377">
        <v>0</v>
      </c>
      <c r="H325" s="382">
        <f t="shared" si="52"/>
        <v>0</v>
      </c>
      <c r="I325" s="28">
        <f t="shared" si="53"/>
        <v>0</v>
      </c>
      <c r="L325" s="406" t="s">
        <v>478</v>
      </c>
      <c r="M325" s="398" t="s">
        <v>639</v>
      </c>
      <c r="N325" s="399" t="s">
        <v>476</v>
      </c>
      <c r="O325" s="400">
        <v>1412</v>
      </c>
      <c r="P325" s="401">
        <v>0.8</v>
      </c>
      <c r="Q325" s="405">
        <v>230</v>
      </c>
      <c r="R325" s="403">
        <v>7.0000000000000001E-3</v>
      </c>
      <c r="S325" s="404">
        <v>0.5</v>
      </c>
    </row>
    <row r="326" spans="2:19" ht="66" customHeight="1" thickBot="1">
      <c r="B326" s="161" t="str">
        <f t="shared" si="48"/>
        <v>果樹半相殺特定ひょう害
山形中央_ぶどう２類</v>
      </c>
      <c r="C326" s="173" t="str">
        <f t="shared" si="49"/>
        <v>果樹共済</v>
      </c>
      <c r="D326" s="162"/>
      <c r="E326" s="140">
        <f t="shared" si="50"/>
        <v>0</v>
      </c>
      <c r="F326" s="376">
        <f t="shared" si="51"/>
        <v>0</v>
      </c>
      <c r="G326" s="387">
        <v>0</v>
      </c>
      <c r="H326" s="382">
        <f t="shared" si="52"/>
        <v>0</v>
      </c>
      <c r="I326" s="28">
        <f t="shared" si="53"/>
        <v>0</v>
      </c>
      <c r="L326" s="406" t="s">
        <v>478</v>
      </c>
      <c r="M326" s="398" t="s">
        <v>640</v>
      </c>
      <c r="N326" s="399" t="s">
        <v>476</v>
      </c>
      <c r="O326" s="400">
        <v>1412</v>
      </c>
      <c r="P326" s="401">
        <v>0.8</v>
      </c>
      <c r="Q326" s="405">
        <v>230</v>
      </c>
      <c r="R326" s="403">
        <v>5.0000000000000001E-3</v>
      </c>
      <c r="S326" s="404">
        <v>0.5</v>
      </c>
    </row>
    <row r="327" spans="2:19" ht="66" customHeight="1" thickBot="1">
      <c r="B327" s="161" t="str">
        <f t="shared" si="48"/>
        <v>果樹半相殺特定凍霜害
山形中央_ぶどう２類</v>
      </c>
      <c r="C327" s="173" t="str">
        <f t="shared" si="49"/>
        <v>果樹共済</v>
      </c>
      <c r="D327" s="162"/>
      <c r="E327" s="140">
        <f t="shared" si="50"/>
        <v>0</v>
      </c>
      <c r="F327" s="376">
        <f t="shared" si="51"/>
        <v>0</v>
      </c>
      <c r="G327" s="377">
        <v>0</v>
      </c>
      <c r="H327" s="382">
        <f t="shared" si="52"/>
        <v>0</v>
      </c>
      <c r="I327" s="28">
        <f t="shared" si="53"/>
        <v>0</v>
      </c>
      <c r="L327" s="406" t="s">
        <v>478</v>
      </c>
      <c r="M327" s="398" t="s">
        <v>641</v>
      </c>
      <c r="N327" s="399" t="s">
        <v>476</v>
      </c>
      <c r="O327" s="400">
        <v>1412</v>
      </c>
      <c r="P327" s="401">
        <v>0.8</v>
      </c>
      <c r="Q327" s="405">
        <v>230</v>
      </c>
      <c r="R327" s="403">
        <v>7.0000000000000001E-3</v>
      </c>
      <c r="S327" s="404">
        <v>0.5</v>
      </c>
    </row>
    <row r="328" spans="2:19" ht="66" customHeight="1" thickBot="1">
      <c r="B328" s="161" t="str">
        <f t="shared" si="48"/>
        <v>果樹半相殺特定２点
山形中央_ぶどう２類</v>
      </c>
      <c r="C328" s="173" t="str">
        <f t="shared" si="49"/>
        <v>果樹共済</v>
      </c>
      <c r="D328" s="162"/>
      <c r="E328" s="140">
        <f t="shared" si="50"/>
        <v>0</v>
      </c>
      <c r="F328" s="376">
        <f t="shared" si="51"/>
        <v>0</v>
      </c>
      <c r="G328" s="387">
        <v>0</v>
      </c>
      <c r="H328" s="382">
        <f t="shared" si="52"/>
        <v>0</v>
      </c>
      <c r="I328" s="28">
        <f t="shared" si="53"/>
        <v>0</v>
      </c>
      <c r="L328" s="406" t="s">
        <v>478</v>
      </c>
      <c r="M328" s="398" t="s">
        <v>642</v>
      </c>
      <c r="N328" s="399" t="s">
        <v>476</v>
      </c>
      <c r="O328" s="400">
        <v>1412</v>
      </c>
      <c r="P328" s="401">
        <v>0.8</v>
      </c>
      <c r="Q328" s="405">
        <v>230</v>
      </c>
      <c r="R328" s="403">
        <v>1.0999999999999999E-2</v>
      </c>
      <c r="S328" s="404">
        <v>0.5</v>
      </c>
    </row>
    <row r="329" spans="2:19" ht="66" customHeight="1" thickBot="1">
      <c r="B329" s="161" t="str">
        <f t="shared" si="48"/>
        <v>果樹半相殺特定３点
山形中央_ぶどう２類</v>
      </c>
      <c r="C329" s="173" t="str">
        <f t="shared" si="49"/>
        <v>果樹共済</v>
      </c>
      <c r="D329" s="162"/>
      <c r="E329" s="140">
        <f t="shared" si="50"/>
        <v>0</v>
      </c>
      <c r="F329" s="376">
        <f t="shared" si="51"/>
        <v>0</v>
      </c>
      <c r="G329" s="377">
        <v>0</v>
      </c>
      <c r="H329" s="382">
        <f t="shared" si="52"/>
        <v>0</v>
      </c>
      <c r="I329" s="28">
        <f t="shared" si="53"/>
        <v>0</v>
      </c>
      <c r="L329" s="406" t="s">
        <v>478</v>
      </c>
      <c r="M329" s="398" t="s">
        <v>643</v>
      </c>
      <c r="N329" s="399" t="s">
        <v>476</v>
      </c>
      <c r="O329" s="400">
        <v>1412</v>
      </c>
      <c r="P329" s="401">
        <v>0.8</v>
      </c>
      <c r="Q329" s="405">
        <v>230</v>
      </c>
      <c r="R329" s="403">
        <v>1.4E-2</v>
      </c>
      <c r="S329" s="404">
        <v>0.5</v>
      </c>
    </row>
    <row r="330" spans="2:19" ht="66" customHeight="1" thickBot="1">
      <c r="B330" s="161" t="str">
        <f t="shared" si="48"/>
        <v>果樹樹園地減収総合一般
山形中央_ぶどう２類</v>
      </c>
      <c r="C330" s="173" t="str">
        <f t="shared" si="49"/>
        <v>果樹共済</v>
      </c>
      <c r="D330" s="162"/>
      <c r="E330" s="140">
        <f t="shared" si="50"/>
        <v>0</v>
      </c>
      <c r="F330" s="376">
        <f t="shared" si="51"/>
        <v>0</v>
      </c>
      <c r="G330" s="387">
        <v>0</v>
      </c>
      <c r="H330" s="382">
        <f t="shared" si="52"/>
        <v>0</v>
      </c>
      <c r="I330" s="28">
        <f t="shared" si="53"/>
        <v>0</v>
      </c>
      <c r="L330" s="406" t="s">
        <v>478</v>
      </c>
      <c r="M330" s="398" t="s">
        <v>644</v>
      </c>
      <c r="N330" s="399" t="s">
        <v>476</v>
      </c>
      <c r="O330" s="400">
        <v>1412</v>
      </c>
      <c r="P330" s="401">
        <v>0.6</v>
      </c>
      <c r="Q330" s="405">
        <v>230</v>
      </c>
      <c r="R330" s="403">
        <v>1.4E-2</v>
      </c>
      <c r="S330" s="404">
        <v>0.5</v>
      </c>
    </row>
    <row r="331" spans="2:19" ht="66" customHeight="1" thickBot="1">
      <c r="B331" s="161" t="str">
        <f t="shared" si="48"/>
        <v>果樹樹園地減収総合短縮
山形中央_ぶどう２類</v>
      </c>
      <c r="C331" s="173" t="str">
        <f t="shared" si="49"/>
        <v>果樹共済</v>
      </c>
      <c r="D331" s="162"/>
      <c r="E331" s="140">
        <f t="shared" si="50"/>
        <v>0</v>
      </c>
      <c r="F331" s="376">
        <f t="shared" si="51"/>
        <v>0</v>
      </c>
      <c r="G331" s="377">
        <v>0</v>
      </c>
      <c r="H331" s="382">
        <f t="shared" si="52"/>
        <v>0</v>
      </c>
      <c r="I331" s="28">
        <f t="shared" si="53"/>
        <v>0</v>
      </c>
      <c r="L331" s="406" t="s">
        <v>478</v>
      </c>
      <c r="M331" s="398" t="s">
        <v>645</v>
      </c>
      <c r="N331" s="399" t="s">
        <v>476</v>
      </c>
      <c r="O331" s="400">
        <v>1412</v>
      </c>
      <c r="P331" s="401">
        <v>0.6</v>
      </c>
      <c r="Q331" s="405">
        <v>230</v>
      </c>
      <c r="R331" s="403">
        <v>1.2E-2</v>
      </c>
      <c r="S331" s="404">
        <v>0.5</v>
      </c>
    </row>
    <row r="332" spans="2:19" ht="66" customHeight="1" thickBot="1">
      <c r="B332" s="161" t="str">
        <f t="shared" si="48"/>
        <v>果樹樹園地特定暴風雨
山形中央_ぶどう２類</v>
      </c>
      <c r="C332" s="173" t="str">
        <f t="shared" si="49"/>
        <v>果樹共済</v>
      </c>
      <c r="D332" s="162"/>
      <c r="E332" s="140">
        <f t="shared" si="50"/>
        <v>0</v>
      </c>
      <c r="F332" s="376">
        <f t="shared" si="51"/>
        <v>0</v>
      </c>
      <c r="G332" s="387">
        <v>0</v>
      </c>
      <c r="H332" s="382">
        <f t="shared" si="52"/>
        <v>0</v>
      </c>
      <c r="I332" s="28">
        <f t="shared" si="53"/>
        <v>0</v>
      </c>
      <c r="L332" s="406" t="s">
        <v>478</v>
      </c>
      <c r="M332" s="398" t="s">
        <v>646</v>
      </c>
      <c r="N332" s="399" t="s">
        <v>476</v>
      </c>
      <c r="O332" s="400">
        <v>1412</v>
      </c>
      <c r="P332" s="401">
        <v>0.7</v>
      </c>
      <c r="Q332" s="405">
        <v>230</v>
      </c>
      <c r="R332" s="403">
        <v>5.0000000000000001E-3</v>
      </c>
      <c r="S332" s="404">
        <v>0.5</v>
      </c>
    </row>
    <row r="333" spans="2:19" ht="66" customHeight="1" thickBot="1">
      <c r="B333" s="161" t="str">
        <f t="shared" si="48"/>
        <v>果樹樹園地特定ひょう害
山形中央_ぶどう２類</v>
      </c>
      <c r="C333" s="173" t="str">
        <f t="shared" si="49"/>
        <v>果樹共済</v>
      </c>
      <c r="D333" s="162"/>
      <c r="E333" s="140">
        <f t="shared" si="50"/>
        <v>0</v>
      </c>
      <c r="F333" s="376">
        <f t="shared" si="51"/>
        <v>0</v>
      </c>
      <c r="G333" s="377">
        <v>0</v>
      </c>
      <c r="H333" s="382">
        <f t="shared" si="52"/>
        <v>0</v>
      </c>
      <c r="I333" s="28">
        <f t="shared" si="53"/>
        <v>0</v>
      </c>
      <c r="L333" s="406" t="s">
        <v>478</v>
      </c>
      <c r="M333" s="398" t="s">
        <v>647</v>
      </c>
      <c r="N333" s="399" t="s">
        <v>476</v>
      </c>
      <c r="O333" s="400">
        <v>1412</v>
      </c>
      <c r="P333" s="401">
        <v>0.7</v>
      </c>
      <c r="Q333" s="405">
        <v>230</v>
      </c>
      <c r="R333" s="403">
        <v>3.0000000000000001E-3</v>
      </c>
      <c r="S333" s="404">
        <v>0.5</v>
      </c>
    </row>
    <row r="334" spans="2:19" ht="66" customHeight="1" thickBot="1">
      <c r="B334" s="161" t="str">
        <f t="shared" si="48"/>
        <v>果樹樹園地特定凍霜害
山形中央_ぶどう２類</v>
      </c>
      <c r="C334" s="173" t="str">
        <f t="shared" si="49"/>
        <v>果樹共済</v>
      </c>
      <c r="D334" s="162"/>
      <c r="E334" s="140">
        <f t="shared" si="50"/>
        <v>0</v>
      </c>
      <c r="F334" s="376">
        <f t="shared" si="51"/>
        <v>0</v>
      </c>
      <c r="G334" s="387">
        <v>0</v>
      </c>
      <c r="H334" s="382">
        <f t="shared" si="52"/>
        <v>0</v>
      </c>
      <c r="I334" s="28">
        <f t="shared" si="53"/>
        <v>0</v>
      </c>
      <c r="L334" s="406" t="s">
        <v>478</v>
      </c>
      <c r="M334" s="398" t="s">
        <v>648</v>
      </c>
      <c r="N334" s="399" t="s">
        <v>476</v>
      </c>
      <c r="O334" s="400">
        <v>1412</v>
      </c>
      <c r="P334" s="401">
        <v>0.7</v>
      </c>
      <c r="Q334" s="405">
        <v>230</v>
      </c>
      <c r="R334" s="403">
        <v>5.0000000000000001E-3</v>
      </c>
      <c r="S334" s="404">
        <v>0.5</v>
      </c>
    </row>
    <row r="335" spans="2:19" ht="66" customHeight="1" thickBot="1">
      <c r="B335" s="161" t="str">
        <f t="shared" si="48"/>
        <v>果樹樹園地特定２点
山形中央_ぶどう２類</v>
      </c>
      <c r="C335" s="173" t="str">
        <f t="shared" si="49"/>
        <v>果樹共済</v>
      </c>
      <c r="D335" s="162"/>
      <c r="E335" s="140">
        <f t="shared" si="50"/>
        <v>0</v>
      </c>
      <c r="F335" s="376">
        <f t="shared" si="51"/>
        <v>0</v>
      </c>
      <c r="G335" s="377">
        <v>0</v>
      </c>
      <c r="H335" s="382">
        <f t="shared" si="52"/>
        <v>0</v>
      </c>
      <c r="I335" s="28">
        <f t="shared" si="53"/>
        <v>0</v>
      </c>
      <c r="L335" s="406" t="s">
        <v>478</v>
      </c>
      <c r="M335" s="398" t="s">
        <v>649</v>
      </c>
      <c r="N335" s="399" t="s">
        <v>476</v>
      </c>
      <c r="O335" s="400">
        <v>1412</v>
      </c>
      <c r="P335" s="401">
        <v>0.7</v>
      </c>
      <c r="Q335" s="405">
        <v>230</v>
      </c>
      <c r="R335" s="403">
        <v>7.0000000000000001E-3</v>
      </c>
      <c r="S335" s="404">
        <v>0.5</v>
      </c>
    </row>
    <row r="336" spans="2:19" ht="66" customHeight="1" thickBot="1">
      <c r="B336" s="161" t="str">
        <f t="shared" si="48"/>
        <v>果樹樹園地特定３点
山形中央_ぶどう２類</v>
      </c>
      <c r="C336" s="173" t="str">
        <f t="shared" si="49"/>
        <v>果樹共済</v>
      </c>
      <c r="D336" s="162"/>
      <c r="E336" s="140">
        <f t="shared" si="50"/>
        <v>0</v>
      </c>
      <c r="F336" s="376">
        <f t="shared" si="51"/>
        <v>0</v>
      </c>
      <c r="G336" s="387">
        <v>0</v>
      </c>
      <c r="H336" s="382">
        <f t="shared" si="52"/>
        <v>0</v>
      </c>
      <c r="I336" s="28">
        <f t="shared" si="53"/>
        <v>0</v>
      </c>
      <c r="L336" s="406" t="s">
        <v>478</v>
      </c>
      <c r="M336" s="398" t="s">
        <v>650</v>
      </c>
      <c r="N336" s="399" t="s">
        <v>476</v>
      </c>
      <c r="O336" s="400">
        <v>1412</v>
      </c>
      <c r="P336" s="401">
        <v>0.7</v>
      </c>
      <c r="Q336" s="405">
        <v>230</v>
      </c>
      <c r="R336" s="403">
        <v>8.9999999999999993E-3</v>
      </c>
      <c r="S336" s="404">
        <v>0.5</v>
      </c>
    </row>
    <row r="337" spans="2:19" ht="66" customHeight="1" thickBot="1">
      <c r="B337" s="161" t="str">
        <f t="shared" si="48"/>
        <v>果樹全相殺減収総合
山形中央_ぶどう２類</v>
      </c>
      <c r="C337" s="173" t="str">
        <f t="shared" si="49"/>
        <v>果樹共済</v>
      </c>
      <c r="D337" s="162"/>
      <c r="E337" s="140">
        <f t="shared" si="50"/>
        <v>0</v>
      </c>
      <c r="F337" s="376">
        <f t="shared" si="51"/>
        <v>0</v>
      </c>
      <c r="G337" s="377">
        <v>0</v>
      </c>
      <c r="H337" s="382">
        <f t="shared" si="52"/>
        <v>0</v>
      </c>
      <c r="I337" s="28">
        <f t="shared" si="53"/>
        <v>0</v>
      </c>
      <c r="L337" s="406" t="s">
        <v>478</v>
      </c>
      <c r="M337" s="398" t="s">
        <v>651</v>
      </c>
      <c r="N337" s="399" t="s">
        <v>476</v>
      </c>
      <c r="O337" s="400">
        <v>1412</v>
      </c>
      <c r="P337" s="401">
        <v>0.7</v>
      </c>
      <c r="Q337" s="405">
        <v>230</v>
      </c>
      <c r="R337" s="403">
        <v>2.4E-2</v>
      </c>
      <c r="S337" s="404">
        <v>0.5</v>
      </c>
    </row>
    <row r="338" spans="2:19" ht="66" customHeight="1" thickBot="1">
      <c r="B338" s="161" t="str">
        <f t="shared" si="48"/>
        <v>果樹全相殺品質
山形中央_ぶどう２類</v>
      </c>
      <c r="C338" s="173" t="str">
        <f t="shared" si="49"/>
        <v>果樹共済</v>
      </c>
      <c r="D338" s="162"/>
      <c r="E338" s="140">
        <f t="shared" si="50"/>
        <v>0</v>
      </c>
      <c r="F338" s="376">
        <f t="shared" si="51"/>
        <v>0</v>
      </c>
      <c r="G338" s="387">
        <v>0</v>
      </c>
      <c r="H338" s="382">
        <f t="shared" si="52"/>
        <v>0</v>
      </c>
      <c r="I338" s="28">
        <f t="shared" si="53"/>
        <v>0</v>
      </c>
      <c r="L338" s="406" t="s">
        <v>478</v>
      </c>
      <c r="M338" s="398" t="s">
        <v>652</v>
      </c>
      <c r="N338" s="399" t="s">
        <v>476</v>
      </c>
      <c r="O338" s="400">
        <v>1412</v>
      </c>
      <c r="P338" s="401">
        <v>0.7</v>
      </c>
      <c r="Q338" s="405">
        <v>230</v>
      </c>
      <c r="R338" s="403">
        <v>2.5999999999999999E-2</v>
      </c>
      <c r="S338" s="404">
        <v>0.5</v>
      </c>
    </row>
    <row r="339" spans="2:19" ht="66" customHeight="1" thickBot="1">
      <c r="B339" s="161" t="str">
        <f t="shared" si="48"/>
        <v>果樹半相殺減収総合一般
山形中央_ぶどう３類１群</v>
      </c>
      <c r="C339" s="173" t="str">
        <f t="shared" si="49"/>
        <v>果樹共済</v>
      </c>
      <c r="D339" s="162"/>
      <c r="E339" s="140">
        <f t="shared" si="50"/>
        <v>0</v>
      </c>
      <c r="F339" s="376">
        <f t="shared" si="51"/>
        <v>0</v>
      </c>
      <c r="G339" s="377">
        <v>0</v>
      </c>
      <c r="H339" s="382">
        <f t="shared" si="52"/>
        <v>0</v>
      </c>
      <c r="I339" s="28">
        <f t="shared" si="53"/>
        <v>0</v>
      </c>
      <c r="L339" s="406" t="s">
        <v>478</v>
      </c>
      <c r="M339" s="398" t="s">
        <v>1104</v>
      </c>
      <c r="N339" s="399" t="s">
        <v>476</v>
      </c>
      <c r="O339" s="400">
        <v>1186</v>
      </c>
      <c r="P339" s="401">
        <v>0.7</v>
      </c>
      <c r="Q339" s="405">
        <v>531</v>
      </c>
      <c r="R339" s="403">
        <v>0.05</v>
      </c>
      <c r="S339" s="404">
        <v>0.5</v>
      </c>
    </row>
    <row r="340" spans="2:19" ht="66" customHeight="1" thickBot="1">
      <c r="B340" s="161" t="str">
        <f t="shared" si="48"/>
        <v>果樹半相殺減収総合短縮
山形中央_ぶどう３類１群</v>
      </c>
      <c r="C340" s="173" t="str">
        <f t="shared" si="49"/>
        <v>果樹共済</v>
      </c>
      <c r="D340" s="162"/>
      <c r="E340" s="140">
        <f t="shared" si="50"/>
        <v>0</v>
      </c>
      <c r="F340" s="376">
        <f t="shared" si="51"/>
        <v>0</v>
      </c>
      <c r="G340" s="387">
        <v>0</v>
      </c>
      <c r="H340" s="382">
        <f t="shared" si="52"/>
        <v>0</v>
      </c>
      <c r="I340" s="28">
        <f t="shared" si="53"/>
        <v>0</v>
      </c>
      <c r="L340" s="406" t="s">
        <v>478</v>
      </c>
      <c r="M340" s="398" t="s">
        <v>1105</v>
      </c>
      <c r="N340" s="399" t="s">
        <v>476</v>
      </c>
      <c r="O340" s="400">
        <v>1186</v>
      </c>
      <c r="P340" s="401">
        <v>0.7</v>
      </c>
      <c r="Q340" s="405">
        <v>531</v>
      </c>
      <c r="R340" s="403">
        <v>4.3999999999999997E-2</v>
      </c>
      <c r="S340" s="404">
        <v>0.5</v>
      </c>
    </row>
    <row r="341" spans="2:19" ht="66" customHeight="1" thickBot="1">
      <c r="B341" s="161" t="str">
        <f t="shared" si="48"/>
        <v>果樹半相殺特定暴風雨
山形中央_ぶどう３類１群</v>
      </c>
      <c r="C341" s="173" t="str">
        <f t="shared" si="49"/>
        <v>果樹共済</v>
      </c>
      <c r="D341" s="162"/>
      <c r="E341" s="140">
        <f t="shared" si="50"/>
        <v>0</v>
      </c>
      <c r="F341" s="376">
        <f t="shared" si="51"/>
        <v>0</v>
      </c>
      <c r="G341" s="377">
        <v>0</v>
      </c>
      <c r="H341" s="382">
        <f t="shared" si="52"/>
        <v>0</v>
      </c>
      <c r="I341" s="28">
        <f t="shared" si="53"/>
        <v>0</v>
      </c>
      <c r="L341" s="406" t="s">
        <v>478</v>
      </c>
      <c r="M341" s="398" t="s">
        <v>1106</v>
      </c>
      <c r="N341" s="399" t="s">
        <v>476</v>
      </c>
      <c r="O341" s="400">
        <v>1186</v>
      </c>
      <c r="P341" s="401">
        <v>0.8</v>
      </c>
      <c r="Q341" s="405">
        <v>531</v>
      </c>
      <c r="R341" s="403">
        <v>1.6E-2</v>
      </c>
      <c r="S341" s="404">
        <v>0.5</v>
      </c>
    </row>
    <row r="342" spans="2:19" ht="66" customHeight="1" thickBot="1">
      <c r="B342" s="161" t="str">
        <f t="shared" si="48"/>
        <v>果樹半相殺特定暴風雨
山形中央_ぶどう３類１群</v>
      </c>
      <c r="C342" s="173" t="str">
        <f t="shared" si="49"/>
        <v>果樹共済</v>
      </c>
      <c r="D342" s="162"/>
      <c r="E342" s="140">
        <f t="shared" si="50"/>
        <v>0</v>
      </c>
      <c r="F342" s="376">
        <f t="shared" si="51"/>
        <v>0</v>
      </c>
      <c r="G342" s="387">
        <v>0</v>
      </c>
      <c r="H342" s="382">
        <f t="shared" si="52"/>
        <v>0</v>
      </c>
      <c r="I342" s="28">
        <f t="shared" si="53"/>
        <v>0</v>
      </c>
      <c r="L342" s="406" t="s">
        <v>478</v>
      </c>
      <c r="M342" s="398" t="s">
        <v>1106</v>
      </c>
      <c r="N342" s="399" t="s">
        <v>476</v>
      </c>
      <c r="O342" s="400">
        <v>1186</v>
      </c>
      <c r="P342" s="401">
        <v>0.8</v>
      </c>
      <c r="Q342" s="405">
        <v>531</v>
      </c>
      <c r="R342" s="403">
        <v>1.0999999999999999E-2</v>
      </c>
      <c r="S342" s="404">
        <v>0.5</v>
      </c>
    </row>
    <row r="343" spans="2:19" ht="66" customHeight="1" thickBot="1">
      <c r="B343" s="161" t="str">
        <f t="shared" si="48"/>
        <v>果樹半相殺特定凍霜害
山形中央_ぶどう３類１群</v>
      </c>
      <c r="C343" s="173" t="str">
        <f t="shared" si="49"/>
        <v>果樹共済</v>
      </c>
      <c r="D343" s="162"/>
      <c r="E343" s="140">
        <f t="shared" si="50"/>
        <v>0</v>
      </c>
      <c r="F343" s="376">
        <f t="shared" si="51"/>
        <v>0</v>
      </c>
      <c r="G343" s="377">
        <v>0</v>
      </c>
      <c r="H343" s="382">
        <f t="shared" si="52"/>
        <v>0</v>
      </c>
      <c r="I343" s="28">
        <f t="shared" si="53"/>
        <v>0</v>
      </c>
      <c r="L343" s="406" t="s">
        <v>478</v>
      </c>
      <c r="M343" s="398" t="s">
        <v>1107</v>
      </c>
      <c r="N343" s="399" t="s">
        <v>476</v>
      </c>
      <c r="O343" s="400">
        <v>1186</v>
      </c>
      <c r="P343" s="401">
        <v>0.8</v>
      </c>
      <c r="Q343" s="405">
        <v>531</v>
      </c>
      <c r="R343" s="403">
        <v>1.4E-2</v>
      </c>
      <c r="S343" s="404">
        <v>0.5</v>
      </c>
    </row>
    <row r="344" spans="2:19" ht="66" customHeight="1" thickBot="1">
      <c r="B344" s="161" t="str">
        <f t="shared" si="48"/>
        <v>果樹半相殺特定２点
山形中央_ぶどう３類１群</v>
      </c>
      <c r="C344" s="173" t="str">
        <f t="shared" si="49"/>
        <v>果樹共済</v>
      </c>
      <c r="D344" s="162"/>
      <c r="E344" s="140">
        <f t="shared" si="50"/>
        <v>0</v>
      </c>
      <c r="F344" s="376">
        <f t="shared" si="51"/>
        <v>0</v>
      </c>
      <c r="G344" s="387">
        <v>0</v>
      </c>
      <c r="H344" s="382">
        <f t="shared" si="52"/>
        <v>0</v>
      </c>
      <c r="I344" s="28">
        <f t="shared" si="53"/>
        <v>0</v>
      </c>
      <c r="L344" s="406" t="s">
        <v>478</v>
      </c>
      <c r="M344" s="398" t="s">
        <v>1108</v>
      </c>
      <c r="N344" s="399" t="s">
        <v>476</v>
      </c>
      <c r="O344" s="400">
        <v>1186</v>
      </c>
      <c r="P344" s="401">
        <v>0.8</v>
      </c>
      <c r="Q344" s="405">
        <v>531</v>
      </c>
      <c r="R344" s="403">
        <v>2.3E-2</v>
      </c>
      <c r="S344" s="404">
        <v>0.5</v>
      </c>
    </row>
    <row r="345" spans="2:19" ht="66" customHeight="1" thickBot="1">
      <c r="B345" s="161" t="str">
        <f t="shared" si="48"/>
        <v>果樹半相殺特定３点
山形中央_ぶどう３類１群</v>
      </c>
      <c r="C345" s="173" t="str">
        <f t="shared" si="49"/>
        <v>果樹共済</v>
      </c>
      <c r="D345" s="162"/>
      <c r="E345" s="140">
        <f t="shared" si="50"/>
        <v>0</v>
      </c>
      <c r="F345" s="376">
        <f t="shared" si="51"/>
        <v>0</v>
      </c>
      <c r="G345" s="377">
        <v>0</v>
      </c>
      <c r="H345" s="382">
        <f t="shared" si="52"/>
        <v>0</v>
      </c>
      <c r="I345" s="28">
        <f t="shared" si="53"/>
        <v>0</v>
      </c>
      <c r="L345" s="406" t="s">
        <v>478</v>
      </c>
      <c r="M345" s="398" t="s">
        <v>1109</v>
      </c>
      <c r="N345" s="399" t="s">
        <v>476</v>
      </c>
      <c r="O345" s="400">
        <v>1186</v>
      </c>
      <c r="P345" s="401">
        <v>0.8</v>
      </c>
      <c r="Q345" s="405">
        <v>531</v>
      </c>
      <c r="R345" s="403">
        <v>0.03</v>
      </c>
      <c r="S345" s="404">
        <v>0.5</v>
      </c>
    </row>
    <row r="346" spans="2:19" ht="66" customHeight="1" thickBot="1">
      <c r="B346" s="161" t="str">
        <f t="shared" si="48"/>
        <v>果樹樹園地減収総合一般
山形中央_ぶどう３類１群</v>
      </c>
      <c r="C346" s="173" t="str">
        <f t="shared" si="49"/>
        <v>果樹共済</v>
      </c>
      <c r="D346" s="162"/>
      <c r="E346" s="140">
        <f t="shared" si="50"/>
        <v>0</v>
      </c>
      <c r="F346" s="376">
        <f t="shared" si="51"/>
        <v>0</v>
      </c>
      <c r="G346" s="387">
        <v>0</v>
      </c>
      <c r="H346" s="382">
        <f t="shared" si="52"/>
        <v>0</v>
      </c>
      <c r="I346" s="28">
        <f t="shared" si="53"/>
        <v>0</v>
      </c>
      <c r="L346" s="406" t="s">
        <v>478</v>
      </c>
      <c r="M346" s="398" t="s">
        <v>1110</v>
      </c>
      <c r="N346" s="399" t="s">
        <v>476</v>
      </c>
      <c r="O346" s="400">
        <v>1186</v>
      </c>
      <c r="P346" s="401">
        <v>0.6</v>
      </c>
      <c r="Q346" s="405">
        <v>531</v>
      </c>
      <c r="R346" s="403">
        <v>0.03</v>
      </c>
      <c r="S346" s="404">
        <v>0.5</v>
      </c>
    </row>
    <row r="347" spans="2:19" ht="66" customHeight="1" thickBot="1">
      <c r="B347" s="161" t="str">
        <f t="shared" si="48"/>
        <v>果樹樹園地減収総合短縮
山形中央_ぶどう３類１群</v>
      </c>
      <c r="C347" s="173" t="str">
        <f t="shared" si="49"/>
        <v>果樹共済</v>
      </c>
      <c r="D347" s="162"/>
      <c r="E347" s="140">
        <f t="shared" si="50"/>
        <v>0</v>
      </c>
      <c r="F347" s="376">
        <f t="shared" si="51"/>
        <v>0</v>
      </c>
      <c r="G347" s="377">
        <v>0</v>
      </c>
      <c r="H347" s="382">
        <f t="shared" si="52"/>
        <v>0</v>
      </c>
      <c r="I347" s="28">
        <f t="shared" si="53"/>
        <v>0</v>
      </c>
      <c r="L347" s="406" t="s">
        <v>478</v>
      </c>
      <c r="M347" s="398" t="s">
        <v>1111</v>
      </c>
      <c r="N347" s="399" t="s">
        <v>476</v>
      </c>
      <c r="O347" s="400">
        <v>1186</v>
      </c>
      <c r="P347" s="401">
        <v>0.6</v>
      </c>
      <c r="Q347" s="405">
        <v>531</v>
      </c>
      <c r="R347" s="403">
        <v>2.5999999999999999E-2</v>
      </c>
      <c r="S347" s="404">
        <v>0.5</v>
      </c>
    </row>
    <row r="348" spans="2:19" ht="66" customHeight="1" thickBot="1">
      <c r="B348" s="161" t="str">
        <f t="shared" si="48"/>
        <v>果樹樹園地特定暴風雨
山形中央_ぶどう３類１群</v>
      </c>
      <c r="C348" s="173" t="str">
        <f t="shared" si="49"/>
        <v>果樹共済</v>
      </c>
      <c r="D348" s="162"/>
      <c r="E348" s="140">
        <f t="shared" si="50"/>
        <v>0</v>
      </c>
      <c r="F348" s="376">
        <f t="shared" si="51"/>
        <v>0</v>
      </c>
      <c r="G348" s="387">
        <v>0</v>
      </c>
      <c r="H348" s="382">
        <f t="shared" si="52"/>
        <v>0</v>
      </c>
      <c r="I348" s="28">
        <f t="shared" si="53"/>
        <v>0</v>
      </c>
      <c r="L348" s="406" t="s">
        <v>478</v>
      </c>
      <c r="M348" s="398" t="s">
        <v>1112</v>
      </c>
      <c r="N348" s="399" t="s">
        <v>476</v>
      </c>
      <c r="O348" s="400">
        <v>1186</v>
      </c>
      <c r="P348" s="401">
        <v>0.7</v>
      </c>
      <c r="Q348" s="405">
        <v>531</v>
      </c>
      <c r="R348" s="403">
        <v>0.01</v>
      </c>
      <c r="S348" s="404">
        <v>0.5</v>
      </c>
    </row>
    <row r="349" spans="2:19" ht="66" customHeight="1" thickBot="1">
      <c r="B349" s="161" t="str">
        <f t="shared" si="48"/>
        <v>果樹樹園地特定ひょう害
山形中央_ぶどう３類１群</v>
      </c>
      <c r="C349" s="173" t="str">
        <f t="shared" si="49"/>
        <v>果樹共済</v>
      </c>
      <c r="D349" s="162"/>
      <c r="E349" s="140">
        <f t="shared" si="50"/>
        <v>0</v>
      </c>
      <c r="F349" s="376">
        <f t="shared" si="51"/>
        <v>0</v>
      </c>
      <c r="G349" s="377">
        <v>0</v>
      </c>
      <c r="H349" s="382">
        <f t="shared" si="52"/>
        <v>0</v>
      </c>
      <c r="I349" s="28">
        <f t="shared" si="53"/>
        <v>0</v>
      </c>
      <c r="L349" s="406" t="s">
        <v>478</v>
      </c>
      <c r="M349" s="398" t="s">
        <v>1113</v>
      </c>
      <c r="N349" s="399" t="s">
        <v>476</v>
      </c>
      <c r="O349" s="400">
        <v>1186</v>
      </c>
      <c r="P349" s="401">
        <v>0.7</v>
      </c>
      <c r="Q349" s="405">
        <v>531</v>
      </c>
      <c r="R349" s="403">
        <v>7.0000000000000001E-3</v>
      </c>
      <c r="S349" s="404">
        <v>0.5</v>
      </c>
    </row>
    <row r="350" spans="2:19" ht="66" customHeight="1" thickBot="1">
      <c r="B350" s="161" t="str">
        <f t="shared" si="48"/>
        <v>果樹樹園地特定凍霜害
山形中央_ぶどう３類１群</v>
      </c>
      <c r="C350" s="173" t="str">
        <f t="shared" si="49"/>
        <v>果樹共済</v>
      </c>
      <c r="D350" s="162"/>
      <c r="E350" s="140">
        <f t="shared" si="50"/>
        <v>0</v>
      </c>
      <c r="F350" s="376">
        <f t="shared" si="51"/>
        <v>0</v>
      </c>
      <c r="G350" s="387">
        <v>0</v>
      </c>
      <c r="H350" s="382">
        <f t="shared" si="52"/>
        <v>0</v>
      </c>
      <c r="I350" s="28">
        <f t="shared" si="53"/>
        <v>0</v>
      </c>
      <c r="L350" s="406" t="s">
        <v>478</v>
      </c>
      <c r="M350" s="398" t="s">
        <v>653</v>
      </c>
      <c r="N350" s="399" t="s">
        <v>476</v>
      </c>
      <c r="O350" s="400">
        <v>1186</v>
      </c>
      <c r="P350" s="401">
        <v>0.7</v>
      </c>
      <c r="Q350" s="405">
        <v>531</v>
      </c>
      <c r="R350" s="403">
        <v>0.01</v>
      </c>
      <c r="S350" s="404">
        <v>0.5</v>
      </c>
    </row>
    <row r="351" spans="2:19" ht="66" customHeight="1" thickBot="1">
      <c r="B351" s="161" t="str">
        <f t="shared" si="48"/>
        <v>果樹樹園地特定２点
山形中央_ぶどう３類１群</v>
      </c>
      <c r="C351" s="173" t="str">
        <f t="shared" si="49"/>
        <v>果樹共済</v>
      </c>
      <c r="D351" s="162"/>
      <c r="E351" s="140">
        <f t="shared" si="50"/>
        <v>0</v>
      </c>
      <c r="F351" s="376">
        <f t="shared" si="51"/>
        <v>0</v>
      </c>
      <c r="G351" s="377">
        <v>0</v>
      </c>
      <c r="H351" s="382">
        <f t="shared" si="52"/>
        <v>0</v>
      </c>
      <c r="I351" s="28">
        <f t="shared" si="53"/>
        <v>0</v>
      </c>
      <c r="L351" s="406" t="s">
        <v>478</v>
      </c>
      <c r="M351" s="398" t="s">
        <v>1114</v>
      </c>
      <c r="N351" s="399" t="s">
        <v>476</v>
      </c>
      <c r="O351" s="400">
        <v>1186</v>
      </c>
      <c r="P351" s="401">
        <v>0.7</v>
      </c>
      <c r="Q351" s="405">
        <v>531</v>
      </c>
      <c r="R351" s="403">
        <v>1.6E-2</v>
      </c>
      <c r="S351" s="404">
        <v>0.5</v>
      </c>
    </row>
    <row r="352" spans="2:19" ht="66" customHeight="1" thickBot="1">
      <c r="B352" s="161" t="str">
        <f t="shared" si="48"/>
        <v>果樹樹園地特定３点
山形中央_ぶどう３類１群</v>
      </c>
      <c r="C352" s="173" t="str">
        <f t="shared" si="49"/>
        <v>果樹共済</v>
      </c>
      <c r="D352" s="162"/>
      <c r="E352" s="140">
        <f t="shared" si="50"/>
        <v>0</v>
      </c>
      <c r="F352" s="376">
        <f t="shared" si="51"/>
        <v>0</v>
      </c>
      <c r="G352" s="387">
        <v>0</v>
      </c>
      <c r="H352" s="382">
        <f t="shared" si="52"/>
        <v>0</v>
      </c>
      <c r="I352" s="28">
        <f t="shared" si="53"/>
        <v>0</v>
      </c>
      <c r="L352" s="406" t="s">
        <v>478</v>
      </c>
      <c r="M352" s="398" t="s">
        <v>1115</v>
      </c>
      <c r="N352" s="399" t="s">
        <v>476</v>
      </c>
      <c r="O352" s="400">
        <v>1186</v>
      </c>
      <c r="P352" s="401">
        <v>0.7</v>
      </c>
      <c r="Q352" s="405">
        <v>531</v>
      </c>
      <c r="R352" s="403">
        <v>1.9E-2</v>
      </c>
      <c r="S352" s="404">
        <v>0.5</v>
      </c>
    </row>
    <row r="353" spans="2:19" ht="66" customHeight="1" thickBot="1">
      <c r="B353" s="161" t="str">
        <f t="shared" si="48"/>
        <v>果樹全相殺減収総合
山形中央_ぶどう３類１群</v>
      </c>
      <c r="C353" s="173" t="str">
        <f t="shared" si="49"/>
        <v>果樹共済</v>
      </c>
      <c r="D353" s="162"/>
      <c r="E353" s="140">
        <f t="shared" si="50"/>
        <v>0</v>
      </c>
      <c r="F353" s="376">
        <f t="shared" si="51"/>
        <v>0</v>
      </c>
      <c r="G353" s="377">
        <v>0</v>
      </c>
      <c r="H353" s="382">
        <f t="shared" si="52"/>
        <v>0</v>
      </c>
      <c r="I353" s="28">
        <f t="shared" si="53"/>
        <v>0</v>
      </c>
      <c r="L353" s="406" t="s">
        <v>478</v>
      </c>
      <c r="M353" s="398" t="s">
        <v>1116</v>
      </c>
      <c r="N353" s="399" t="s">
        <v>476</v>
      </c>
      <c r="O353" s="400">
        <v>1186</v>
      </c>
      <c r="P353" s="401">
        <v>0.7</v>
      </c>
      <c r="Q353" s="405">
        <v>531</v>
      </c>
      <c r="R353" s="403">
        <v>5.0999999999999997E-2</v>
      </c>
      <c r="S353" s="404">
        <v>0.5</v>
      </c>
    </row>
    <row r="354" spans="2:19" ht="66" customHeight="1" thickBot="1">
      <c r="B354" s="161" t="str">
        <f t="shared" si="48"/>
        <v>果樹全相殺品質
山形中央_ぶどう３類１群</v>
      </c>
      <c r="C354" s="173" t="str">
        <f t="shared" si="49"/>
        <v>果樹共済</v>
      </c>
      <c r="D354" s="162"/>
      <c r="E354" s="140">
        <f t="shared" si="50"/>
        <v>0</v>
      </c>
      <c r="F354" s="376">
        <f t="shared" si="51"/>
        <v>0</v>
      </c>
      <c r="G354" s="387">
        <v>0</v>
      </c>
      <c r="H354" s="382">
        <f t="shared" si="52"/>
        <v>0</v>
      </c>
      <c r="I354" s="28">
        <f t="shared" si="53"/>
        <v>0</v>
      </c>
      <c r="L354" s="406" t="s">
        <v>478</v>
      </c>
      <c r="M354" s="398" t="s">
        <v>1117</v>
      </c>
      <c r="N354" s="399" t="s">
        <v>476</v>
      </c>
      <c r="O354" s="400">
        <v>1186</v>
      </c>
      <c r="P354" s="401">
        <v>0.7</v>
      </c>
      <c r="Q354" s="405">
        <v>531</v>
      </c>
      <c r="R354" s="403">
        <v>5.7000000000000002E-2</v>
      </c>
      <c r="S354" s="404">
        <v>0.5</v>
      </c>
    </row>
    <row r="355" spans="2:19" ht="66" customHeight="1" thickBot="1">
      <c r="B355" s="161" t="str">
        <f t="shared" si="48"/>
        <v>果樹半相殺減収総合一般
山形中央_ぶどう３類２群</v>
      </c>
      <c r="C355" s="173" t="str">
        <f t="shared" si="49"/>
        <v>果樹共済</v>
      </c>
      <c r="D355" s="162"/>
      <c r="E355" s="140">
        <f t="shared" si="50"/>
        <v>0</v>
      </c>
      <c r="F355" s="376">
        <f t="shared" si="51"/>
        <v>0</v>
      </c>
      <c r="G355" s="377">
        <v>0</v>
      </c>
      <c r="H355" s="382">
        <f t="shared" si="52"/>
        <v>0</v>
      </c>
      <c r="I355" s="28">
        <f t="shared" si="53"/>
        <v>0</v>
      </c>
      <c r="L355" s="406" t="s">
        <v>478</v>
      </c>
      <c r="M355" s="398" t="s">
        <v>1118</v>
      </c>
      <c r="N355" s="399" t="s">
        <v>476</v>
      </c>
      <c r="O355" s="400">
        <v>1186</v>
      </c>
      <c r="P355" s="401">
        <v>0.7</v>
      </c>
      <c r="Q355" s="405">
        <v>211</v>
      </c>
      <c r="R355" s="403">
        <v>0.05</v>
      </c>
      <c r="S355" s="404">
        <v>0.5</v>
      </c>
    </row>
    <row r="356" spans="2:19" ht="66" customHeight="1" thickBot="1">
      <c r="B356" s="161" t="str">
        <f t="shared" si="48"/>
        <v>果樹半相殺減収総合短縮
山形中央_ぶどう３類２群</v>
      </c>
      <c r="C356" s="173" t="str">
        <f t="shared" si="49"/>
        <v>果樹共済</v>
      </c>
      <c r="D356" s="162"/>
      <c r="E356" s="140">
        <f t="shared" si="50"/>
        <v>0</v>
      </c>
      <c r="F356" s="376">
        <f t="shared" si="51"/>
        <v>0</v>
      </c>
      <c r="G356" s="387">
        <v>0</v>
      </c>
      <c r="H356" s="382">
        <f t="shared" si="52"/>
        <v>0</v>
      </c>
      <c r="I356" s="28">
        <f t="shared" si="53"/>
        <v>0</v>
      </c>
      <c r="L356" s="406" t="s">
        <v>478</v>
      </c>
      <c r="M356" s="398" t="s">
        <v>1119</v>
      </c>
      <c r="N356" s="399" t="s">
        <v>476</v>
      </c>
      <c r="O356" s="400">
        <v>1186</v>
      </c>
      <c r="P356" s="401">
        <v>0.7</v>
      </c>
      <c r="Q356" s="405">
        <v>211</v>
      </c>
      <c r="R356" s="403">
        <v>4.3999999999999997E-2</v>
      </c>
      <c r="S356" s="404">
        <v>0.5</v>
      </c>
    </row>
    <row r="357" spans="2:19" ht="66" customHeight="1" thickBot="1">
      <c r="B357" s="161" t="str">
        <f t="shared" ref="B357:B420" si="54">M357</f>
        <v>果樹半相殺特定暴風雨
山形中央_ぶどう３類２群</v>
      </c>
      <c r="C357" s="173" t="str">
        <f t="shared" ref="C357:C420" si="55">N357</f>
        <v>果樹共済</v>
      </c>
      <c r="D357" s="162"/>
      <c r="E357" s="140">
        <f t="shared" ref="E357:E420" si="56">O357*D357/10</f>
        <v>0</v>
      </c>
      <c r="F357" s="376">
        <f t="shared" ref="F357:F420" si="57">E357*P357*Q357*R357*(1-S357)</f>
        <v>0</v>
      </c>
      <c r="G357" s="377">
        <v>0</v>
      </c>
      <c r="H357" s="382">
        <f t="shared" ref="H357:H420" si="58">E357*(1-G357)</f>
        <v>0</v>
      </c>
      <c r="I357" s="28">
        <f t="shared" ref="I357:I420" si="59">IF((E357*P357-H357)*Q357&lt;0,0,(E357*P357-H357)*Q357)</f>
        <v>0</v>
      </c>
      <c r="L357" s="406" t="s">
        <v>478</v>
      </c>
      <c r="M357" s="398" t="s">
        <v>1120</v>
      </c>
      <c r="N357" s="399" t="s">
        <v>476</v>
      </c>
      <c r="O357" s="400">
        <v>1186</v>
      </c>
      <c r="P357" s="401">
        <v>0.8</v>
      </c>
      <c r="Q357" s="405">
        <v>211</v>
      </c>
      <c r="R357" s="403">
        <v>1.6E-2</v>
      </c>
      <c r="S357" s="404">
        <v>0.5</v>
      </c>
    </row>
    <row r="358" spans="2:19" ht="66" customHeight="1" thickBot="1">
      <c r="B358" s="161" t="str">
        <f t="shared" si="54"/>
        <v>果樹半相殺特定暴風雨
山形中央_ぶどう３類２群</v>
      </c>
      <c r="C358" s="173" t="str">
        <f t="shared" si="55"/>
        <v>果樹共済</v>
      </c>
      <c r="D358" s="162"/>
      <c r="E358" s="140">
        <f t="shared" si="56"/>
        <v>0</v>
      </c>
      <c r="F358" s="376">
        <f t="shared" si="57"/>
        <v>0</v>
      </c>
      <c r="G358" s="387">
        <v>0</v>
      </c>
      <c r="H358" s="382">
        <f t="shared" si="58"/>
        <v>0</v>
      </c>
      <c r="I358" s="28">
        <f t="shared" si="59"/>
        <v>0</v>
      </c>
      <c r="L358" s="406" t="s">
        <v>478</v>
      </c>
      <c r="M358" s="398" t="s">
        <v>1120</v>
      </c>
      <c r="N358" s="399" t="s">
        <v>476</v>
      </c>
      <c r="O358" s="400">
        <v>1186</v>
      </c>
      <c r="P358" s="401">
        <v>0.8</v>
      </c>
      <c r="Q358" s="405">
        <v>211</v>
      </c>
      <c r="R358" s="403">
        <v>1.0999999999999999E-2</v>
      </c>
      <c r="S358" s="404">
        <v>0.5</v>
      </c>
    </row>
    <row r="359" spans="2:19" ht="66" customHeight="1" thickBot="1">
      <c r="B359" s="161" t="str">
        <f t="shared" si="54"/>
        <v>果樹半相殺特定凍霜害
山形中央_ぶどう３類２群</v>
      </c>
      <c r="C359" s="173" t="str">
        <f t="shared" si="55"/>
        <v>果樹共済</v>
      </c>
      <c r="D359" s="162"/>
      <c r="E359" s="140">
        <f t="shared" si="56"/>
        <v>0</v>
      </c>
      <c r="F359" s="376">
        <f t="shared" si="57"/>
        <v>0</v>
      </c>
      <c r="G359" s="377">
        <v>0</v>
      </c>
      <c r="H359" s="382">
        <f t="shared" si="58"/>
        <v>0</v>
      </c>
      <c r="I359" s="28">
        <f t="shared" si="59"/>
        <v>0</v>
      </c>
      <c r="L359" s="406" t="s">
        <v>478</v>
      </c>
      <c r="M359" s="398" t="s">
        <v>1121</v>
      </c>
      <c r="N359" s="399" t="s">
        <v>476</v>
      </c>
      <c r="O359" s="400">
        <v>1186</v>
      </c>
      <c r="P359" s="401">
        <v>0.8</v>
      </c>
      <c r="Q359" s="405">
        <v>211</v>
      </c>
      <c r="R359" s="403">
        <v>1.4E-2</v>
      </c>
      <c r="S359" s="404">
        <v>0.5</v>
      </c>
    </row>
    <row r="360" spans="2:19" ht="66" customHeight="1" thickBot="1">
      <c r="B360" s="161" t="str">
        <f t="shared" si="54"/>
        <v>果樹半相殺特定２点
山形中央_ぶどう３類２群</v>
      </c>
      <c r="C360" s="173" t="str">
        <f t="shared" si="55"/>
        <v>果樹共済</v>
      </c>
      <c r="D360" s="162"/>
      <c r="E360" s="140">
        <f t="shared" si="56"/>
        <v>0</v>
      </c>
      <c r="F360" s="376">
        <f t="shared" si="57"/>
        <v>0</v>
      </c>
      <c r="G360" s="387">
        <v>0</v>
      </c>
      <c r="H360" s="382">
        <f t="shared" si="58"/>
        <v>0</v>
      </c>
      <c r="I360" s="28">
        <f t="shared" si="59"/>
        <v>0</v>
      </c>
      <c r="L360" s="406" t="s">
        <v>478</v>
      </c>
      <c r="M360" s="398" t="s">
        <v>1122</v>
      </c>
      <c r="N360" s="399" t="s">
        <v>476</v>
      </c>
      <c r="O360" s="400">
        <v>1186</v>
      </c>
      <c r="P360" s="401">
        <v>0.8</v>
      </c>
      <c r="Q360" s="405">
        <v>211</v>
      </c>
      <c r="R360" s="403">
        <v>2.3E-2</v>
      </c>
      <c r="S360" s="404">
        <v>0.5</v>
      </c>
    </row>
    <row r="361" spans="2:19" ht="66" customHeight="1" thickBot="1">
      <c r="B361" s="161" t="str">
        <f t="shared" si="54"/>
        <v>果樹半相殺特定３点
山形中央_ぶどう３類２群</v>
      </c>
      <c r="C361" s="173" t="str">
        <f t="shared" si="55"/>
        <v>果樹共済</v>
      </c>
      <c r="D361" s="162"/>
      <c r="E361" s="140">
        <f t="shared" si="56"/>
        <v>0</v>
      </c>
      <c r="F361" s="376">
        <f t="shared" si="57"/>
        <v>0</v>
      </c>
      <c r="G361" s="377">
        <v>0</v>
      </c>
      <c r="H361" s="382">
        <f t="shared" si="58"/>
        <v>0</v>
      </c>
      <c r="I361" s="28">
        <f t="shared" si="59"/>
        <v>0</v>
      </c>
      <c r="L361" s="406" t="s">
        <v>478</v>
      </c>
      <c r="M361" s="398" t="s">
        <v>1123</v>
      </c>
      <c r="N361" s="399" t="s">
        <v>476</v>
      </c>
      <c r="O361" s="400">
        <v>1186</v>
      </c>
      <c r="P361" s="401">
        <v>0.8</v>
      </c>
      <c r="Q361" s="405">
        <v>211</v>
      </c>
      <c r="R361" s="403">
        <v>0.03</v>
      </c>
      <c r="S361" s="404">
        <v>0.5</v>
      </c>
    </row>
    <row r="362" spans="2:19" ht="66" customHeight="1" thickBot="1">
      <c r="B362" s="161" t="str">
        <f t="shared" si="54"/>
        <v>果樹樹園地減収総合一般
山形中央_ぶどう３類２群</v>
      </c>
      <c r="C362" s="173" t="str">
        <f t="shared" si="55"/>
        <v>果樹共済</v>
      </c>
      <c r="D362" s="162"/>
      <c r="E362" s="140">
        <f t="shared" si="56"/>
        <v>0</v>
      </c>
      <c r="F362" s="376">
        <f t="shared" si="57"/>
        <v>0</v>
      </c>
      <c r="G362" s="387">
        <v>0</v>
      </c>
      <c r="H362" s="382">
        <f t="shared" si="58"/>
        <v>0</v>
      </c>
      <c r="I362" s="28">
        <f t="shared" si="59"/>
        <v>0</v>
      </c>
      <c r="L362" s="406" t="s">
        <v>478</v>
      </c>
      <c r="M362" s="398" t="s">
        <v>1124</v>
      </c>
      <c r="N362" s="399" t="s">
        <v>476</v>
      </c>
      <c r="O362" s="400">
        <v>1186</v>
      </c>
      <c r="P362" s="401">
        <v>0.6</v>
      </c>
      <c r="Q362" s="405">
        <v>211</v>
      </c>
      <c r="R362" s="403">
        <v>0.03</v>
      </c>
      <c r="S362" s="404">
        <v>0.5</v>
      </c>
    </row>
    <row r="363" spans="2:19" ht="66" customHeight="1" thickBot="1">
      <c r="B363" s="161" t="str">
        <f t="shared" si="54"/>
        <v>果樹樹園地減収総合短縮
山形中央_ぶどう３類２群</v>
      </c>
      <c r="C363" s="173" t="str">
        <f t="shared" si="55"/>
        <v>果樹共済</v>
      </c>
      <c r="D363" s="162"/>
      <c r="E363" s="140">
        <f t="shared" si="56"/>
        <v>0</v>
      </c>
      <c r="F363" s="376">
        <f t="shared" si="57"/>
        <v>0</v>
      </c>
      <c r="G363" s="377">
        <v>0</v>
      </c>
      <c r="H363" s="382">
        <f t="shared" si="58"/>
        <v>0</v>
      </c>
      <c r="I363" s="28">
        <f t="shared" si="59"/>
        <v>0</v>
      </c>
      <c r="L363" s="406" t="s">
        <v>478</v>
      </c>
      <c r="M363" s="398" t="s">
        <v>1125</v>
      </c>
      <c r="N363" s="399" t="s">
        <v>476</v>
      </c>
      <c r="O363" s="400">
        <v>1186</v>
      </c>
      <c r="P363" s="401">
        <v>0.6</v>
      </c>
      <c r="Q363" s="405">
        <v>211</v>
      </c>
      <c r="R363" s="403">
        <v>2.5999999999999999E-2</v>
      </c>
      <c r="S363" s="404">
        <v>0.5</v>
      </c>
    </row>
    <row r="364" spans="2:19" ht="66" customHeight="1" thickBot="1">
      <c r="B364" s="161" t="str">
        <f t="shared" si="54"/>
        <v>果樹樹園地特定暴風雨
山形中央_ぶどう３類２群</v>
      </c>
      <c r="C364" s="173" t="str">
        <f t="shared" si="55"/>
        <v>果樹共済</v>
      </c>
      <c r="D364" s="162"/>
      <c r="E364" s="140">
        <f t="shared" si="56"/>
        <v>0</v>
      </c>
      <c r="F364" s="376">
        <f t="shared" si="57"/>
        <v>0</v>
      </c>
      <c r="G364" s="387">
        <v>0</v>
      </c>
      <c r="H364" s="382">
        <f t="shared" si="58"/>
        <v>0</v>
      </c>
      <c r="I364" s="28">
        <f t="shared" si="59"/>
        <v>0</v>
      </c>
      <c r="L364" s="406" t="s">
        <v>478</v>
      </c>
      <c r="M364" s="398" t="s">
        <v>1126</v>
      </c>
      <c r="N364" s="399" t="s">
        <v>476</v>
      </c>
      <c r="O364" s="400">
        <v>1186</v>
      </c>
      <c r="P364" s="401">
        <v>0.7</v>
      </c>
      <c r="Q364" s="405">
        <v>211</v>
      </c>
      <c r="R364" s="403">
        <v>0.01</v>
      </c>
      <c r="S364" s="404">
        <v>0.5</v>
      </c>
    </row>
    <row r="365" spans="2:19" ht="66" customHeight="1" thickBot="1">
      <c r="B365" s="161" t="str">
        <f t="shared" si="54"/>
        <v>果樹樹園地特定ひょう害
山形中央_ぶどう３類２群</v>
      </c>
      <c r="C365" s="173" t="str">
        <f t="shared" si="55"/>
        <v>果樹共済</v>
      </c>
      <c r="D365" s="162"/>
      <c r="E365" s="140">
        <f t="shared" si="56"/>
        <v>0</v>
      </c>
      <c r="F365" s="376">
        <f t="shared" si="57"/>
        <v>0</v>
      </c>
      <c r="G365" s="377">
        <v>0</v>
      </c>
      <c r="H365" s="382">
        <f t="shared" si="58"/>
        <v>0</v>
      </c>
      <c r="I365" s="28">
        <f t="shared" si="59"/>
        <v>0</v>
      </c>
      <c r="L365" s="406" t="s">
        <v>478</v>
      </c>
      <c r="M365" s="398" t="s">
        <v>1127</v>
      </c>
      <c r="N365" s="399" t="s">
        <v>476</v>
      </c>
      <c r="O365" s="400">
        <v>1186</v>
      </c>
      <c r="P365" s="401">
        <v>0.7</v>
      </c>
      <c r="Q365" s="405">
        <v>211</v>
      </c>
      <c r="R365" s="403">
        <v>7.0000000000000001E-3</v>
      </c>
      <c r="S365" s="404">
        <v>0.5</v>
      </c>
    </row>
    <row r="366" spans="2:19" ht="66" customHeight="1" thickBot="1">
      <c r="B366" s="161" t="str">
        <f t="shared" si="54"/>
        <v>果樹樹園地特定凍霜害
山形中央_ぶどう３類２群</v>
      </c>
      <c r="C366" s="173" t="str">
        <f t="shared" si="55"/>
        <v>果樹共済</v>
      </c>
      <c r="D366" s="162"/>
      <c r="E366" s="140">
        <f t="shared" si="56"/>
        <v>0</v>
      </c>
      <c r="F366" s="376">
        <f t="shared" si="57"/>
        <v>0</v>
      </c>
      <c r="G366" s="387">
        <v>0</v>
      </c>
      <c r="H366" s="382">
        <f t="shared" si="58"/>
        <v>0</v>
      </c>
      <c r="I366" s="28">
        <f t="shared" si="59"/>
        <v>0</v>
      </c>
      <c r="L366" s="406" t="s">
        <v>478</v>
      </c>
      <c r="M366" s="398" t="s">
        <v>654</v>
      </c>
      <c r="N366" s="399" t="s">
        <v>476</v>
      </c>
      <c r="O366" s="400">
        <v>1186</v>
      </c>
      <c r="P366" s="401">
        <v>0.7</v>
      </c>
      <c r="Q366" s="405">
        <v>211</v>
      </c>
      <c r="R366" s="403">
        <v>0.01</v>
      </c>
      <c r="S366" s="404">
        <v>0.5</v>
      </c>
    </row>
    <row r="367" spans="2:19" ht="66" customHeight="1" thickBot="1">
      <c r="B367" s="161" t="str">
        <f t="shared" si="54"/>
        <v>果樹樹園地特定２点
山形中央_ぶどう３類２群</v>
      </c>
      <c r="C367" s="173" t="str">
        <f t="shared" si="55"/>
        <v>果樹共済</v>
      </c>
      <c r="D367" s="162"/>
      <c r="E367" s="140">
        <f t="shared" si="56"/>
        <v>0</v>
      </c>
      <c r="F367" s="376">
        <f t="shared" si="57"/>
        <v>0</v>
      </c>
      <c r="G367" s="377">
        <v>0</v>
      </c>
      <c r="H367" s="382">
        <f t="shared" si="58"/>
        <v>0</v>
      </c>
      <c r="I367" s="28">
        <f t="shared" si="59"/>
        <v>0</v>
      </c>
      <c r="L367" s="406" t="s">
        <v>478</v>
      </c>
      <c r="M367" s="398" t="s">
        <v>1128</v>
      </c>
      <c r="N367" s="399" t="s">
        <v>476</v>
      </c>
      <c r="O367" s="400">
        <v>1186</v>
      </c>
      <c r="P367" s="401">
        <v>0.7</v>
      </c>
      <c r="Q367" s="405">
        <v>211</v>
      </c>
      <c r="R367" s="403">
        <v>1.6E-2</v>
      </c>
      <c r="S367" s="404">
        <v>0.5</v>
      </c>
    </row>
    <row r="368" spans="2:19" ht="66" customHeight="1" thickBot="1">
      <c r="B368" s="161" t="str">
        <f t="shared" si="54"/>
        <v>果樹樹園地特定３点
山形中央_ぶどう３類２群</v>
      </c>
      <c r="C368" s="173" t="str">
        <f t="shared" si="55"/>
        <v>果樹共済</v>
      </c>
      <c r="D368" s="162"/>
      <c r="E368" s="140">
        <f t="shared" si="56"/>
        <v>0</v>
      </c>
      <c r="F368" s="376">
        <f t="shared" si="57"/>
        <v>0</v>
      </c>
      <c r="G368" s="387">
        <v>0</v>
      </c>
      <c r="H368" s="382">
        <f t="shared" si="58"/>
        <v>0</v>
      </c>
      <c r="I368" s="28">
        <f t="shared" si="59"/>
        <v>0</v>
      </c>
      <c r="L368" s="406" t="s">
        <v>478</v>
      </c>
      <c r="M368" s="398" t="s">
        <v>1129</v>
      </c>
      <c r="N368" s="399" t="s">
        <v>476</v>
      </c>
      <c r="O368" s="400">
        <v>1186</v>
      </c>
      <c r="P368" s="401">
        <v>0.7</v>
      </c>
      <c r="Q368" s="405">
        <v>211</v>
      </c>
      <c r="R368" s="403">
        <v>1.9E-2</v>
      </c>
      <c r="S368" s="404">
        <v>0.5</v>
      </c>
    </row>
    <row r="369" spans="2:19" ht="66" customHeight="1" thickBot="1">
      <c r="B369" s="161" t="str">
        <f t="shared" si="54"/>
        <v>果樹全相殺減収総合
山形中央_ぶどう３類２群</v>
      </c>
      <c r="C369" s="173" t="str">
        <f t="shared" si="55"/>
        <v>果樹共済</v>
      </c>
      <c r="D369" s="162"/>
      <c r="E369" s="140">
        <f t="shared" si="56"/>
        <v>0</v>
      </c>
      <c r="F369" s="376">
        <f t="shared" si="57"/>
        <v>0</v>
      </c>
      <c r="G369" s="377">
        <v>0</v>
      </c>
      <c r="H369" s="382">
        <f t="shared" si="58"/>
        <v>0</v>
      </c>
      <c r="I369" s="28">
        <f t="shared" si="59"/>
        <v>0</v>
      </c>
      <c r="L369" s="406" t="s">
        <v>478</v>
      </c>
      <c r="M369" s="398" t="s">
        <v>1130</v>
      </c>
      <c r="N369" s="399" t="s">
        <v>476</v>
      </c>
      <c r="O369" s="400">
        <v>1186</v>
      </c>
      <c r="P369" s="401">
        <v>0.7</v>
      </c>
      <c r="Q369" s="405">
        <v>211</v>
      </c>
      <c r="R369" s="403">
        <v>5.0999999999999997E-2</v>
      </c>
      <c r="S369" s="404">
        <v>0.5</v>
      </c>
    </row>
    <row r="370" spans="2:19" ht="66" customHeight="1" thickBot="1">
      <c r="B370" s="161" t="str">
        <f t="shared" si="54"/>
        <v>果樹全相殺品質
山形中央_ぶどう３類２群</v>
      </c>
      <c r="C370" s="173" t="str">
        <f t="shared" si="55"/>
        <v>果樹共済</v>
      </c>
      <c r="D370" s="162"/>
      <c r="E370" s="140">
        <f t="shared" si="56"/>
        <v>0</v>
      </c>
      <c r="F370" s="376">
        <f t="shared" si="57"/>
        <v>0</v>
      </c>
      <c r="G370" s="387">
        <v>0</v>
      </c>
      <c r="H370" s="382">
        <f t="shared" si="58"/>
        <v>0</v>
      </c>
      <c r="I370" s="28">
        <f t="shared" si="59"/>
        <v>0</v>
      </c>
      <c r="L370" s="406" t="s">
        <v>478</v>
      </c>
      <c r="M370" s="398" t="s">
        <v>1131</v>
      </c>
      <c r="N370" s="399" t="s">
        <v>476</v>
      </c>
      <c r="O370" s="400">
        <v>1186</v>
      </c>
      <c r="P370" s="401">
        <v>0.7</v>
      </c>
      <c r="Q370" s="405">
        <v>211</v>
      </c>
      <c r="R370" s="403">
        <v>5.7000000000000002E-2</v>
      </c>
      <c r="S370" s="404">
        <v>0.5</v>
      </c>
    </row>
    <row r="371" spans="2:19" ht="66" customHeight="1" thickBot="1">
      <c r="B371" s="161" t="str">
        <f t="shared" si="54"/>
        <v>果樹半相殺減収総合一般
山形中央_ぶどう３類３群</v>
      </c>
      <c r="C371" s="173" t="str">
        <f t="shared" si="55"/>
        <v>果樹共済</v>
      </c>
      <c r="D371" s="162"/>
      <c r="E371" s="140">
        <f t="shared" si="56"/>
        <v>0</v>
      </c>
      <c r="F371" s="376">
        <f t="shared" si="57"/>
        <v>0</v>
      </c>
      <c r="G371" s="377">
        <v>0</v>
      </c>
      <c r="H371" s="382">
        <f t="shared" si="58"/>
        <v>0</v>
      </c>
      <c r="I371" s="28">
        <f t="shared" si="59"/>
        <v>0</v>
      </c>
      <c r="L371" s="406" t="s">
        <v>478</v>
      </c>
      <c r="M371" s="398" t="s">
        <v>1132</v>
      </c>
      <c r="N371" s="399" t="s">
        <v>476</v>
      </c>
      <c r="O371" s="400">
        <v>1186</v>
      </c>
      <c r="P371" s="401">
        <v>0.7</v>
      </c>
      <c r="Q371" s="407">
        <v>1001</v>
      </c>
      <c r="R371" s="403">
        <v>0.05</v>
      </c>
      <c r="S371" s="404">
        <v>0.5</v>
      </c>
    </row>
    <row r="372" spans="2:19" ht="66" customHeight="1" thickBot="1">
      <c r="B372" s="161" t="str">
        <f t="shared" si="54"/>
        <v>果樹半相殺減収総合短縮
山形中央_ぶどう３類３群</v>
      </c>
      <c r="C372" s="173" t="str">
        <f t="shared" si="55"/>
        <v>果樹共済</v>
      </c>
      <c r="D372" s="162"/>
      <c r="E372" s="140">
        <f t="shared" si="56"/>
        <v>0</v>
      </c>
      <c r="F372" s="376">
        <f t="shared" si="57"/>
        <v>0</v>
      </c>
      <c r="G372" s="387">
        <v>0</v>
      </c>
      <c r="H372" s="382">
        <f t="shared" si="58"/>
        <v>0</v>
      </c>
      <c r="I372" s="28">
        <f t="shared" si="59"/>
        <v>0</v>
      </c>
      <c r="L372" s="406" t="s">
        <v>478</v>
      </c>
      <c r="M372" s="398" t="s">
        <v>1133</v>
      </c>
      <c r="N372" s="399" t="s">
        <v>476</v>
      </c>
      <c r="O372" s="400">
        <v>1186</v>
      </c>
      <c r="P372" s="401">
        <v>0.7</v>
      </c>
      <c r="Q372" s="407">
        <v>1001</v>
      </c>
      <c r="R372" s="403">
        <v>4.3999999999999997E-2</v>
      </c>
      <c r="S372" s="404">
        <v>0.5</v>
      </c>
    </row>
    <row r="373" spans="2:19" ht="66" customHeight="1" thickBot="1">
      <c r="B373" s="161" t="str">
        <f t="shared" si="54"/>
        <v>果樹半相殺特定暴風雨
山形中央_ぶどう３類３群</v>
      </c>
      <c r="C373" s="173" t="str">
        <f t="shared" si="55"/>
        <v>果樹共済</v>
      </c>
      <c r="D373" s="162"/>
      <c r="E373" s="140">
        <f t="shared" si="56"/>
        <v>0</v>
      </c>
      <c r="F373" s="376">
        <f t="shared" si="57"/>
        <v>0</v>
      </c>
      <c r="G373" s="377">
        <v>0</v>
      </c>
      <c r="H373" s="382">
        <f t="shared" si="58"/>
        <v>0</v>
      </c>
      <c r="I373" s="28">
        <f t="shared" si="59"/>
        <v>0</v>
      </c>
      <c r="L373" s="406" t="s">
        <v>478</v>
      </c>
      <c r="M373" s="398" t="s">
        <v>1134</v>
      </c>
      <c r="N373" s="399" t="s">
        <v>476</v>
      </c>
      <c r="O373" s="400">
        <v>1186</v>
      </c>
      <c r="P373" s="401">
        <v>0.8</v>
      </c>
      <c r="Q373" s="407">
        <v>1001</v>
      </c>
      <c r="R373" s="403">
        <v>1.6E-2</v>
      </c>
      <c r="S373" s="404">
        <v>0.5</v>
      </c>
    </row>
    <row r="374" spans="2:19" ht="66" customHeight="1" thickBot="1">
      <c r="B374" s="161" t="str">
        <f t="shared" si="54"/>
        <v>果樹半相殺特定暴風雨
山形中央_ぶどう３類３群</v>
      </c>
      <c r="C374" s="173" t="str">
        <f t="shared" si="55"/>
        <v>果樹共済</v>
      </c>
      <c r="D374" s="162"/>
      <c r="E374" s="140">
        <f t="shared" si="56"/>
        <v>0</v>
      </c>
      <c r="F374" s="376">
        <f t="shared" si="57"/>
        <v>0</v>
      </c>
      <c r="G374" s="387">
        <v>0</v>
      </c>
      <c r="H374" s="382">
        <f t="shared" si="58"/>
        <v>0</v>
      </c>
      <c r="I374" s="28">
        <f t="shared" si="59"/>
        <v>0</v>
      </c>
      <c r="L374" s="406" t="s">
        <v>478</v>
      </c>
      <c r="M374" s="398" t="s">
        <v>1134</v>
      </c>
      <c r="N374" s="399" t="s">
        <v>476</v>
      </c>
      <c r="O374" s="400">
        <v>1186</v>
      </c>
      <c r="P374" s="401">
        <v>0.8</v>
      </c>
      <c r="Q374" s="407">
        <v>1001</v>
      </c>
      <c r="R374" s="403">
        <v>1.0999999999999999E-2</v>
      </c>
      <c r="S374" s="404">
        <v>0.5</v>
      </c>
    </row>
    <row r="375" spans="2:19" ht="66" customHeight="1" thickBot="1">
      <c r="B375" s="161" t="str">
        <f t="shared" si="54"/>
        <v>果樹半相殺特定凍霜害
山形中央_ぶどう３類３群</v>
      </c>
      <c r="C375" s="173" t="str">
        <f t="shared" si="55"/>
        <v>果樹共済</v>
      </c>
      <c r="D375" s="162"/>
      <c r="E375" s="140">
        <f t="shared" si="56"/>
        <v>0</v>
      </c>
      <c r="F375" s="376">
        <f t="shared" si="57"/>
        <v>0</v>
      </c>
      <c r="G375" s="377">
        <v>0</v>
      </c>
      <c r="H375" s="382">
        <f t="shared" si="58"/>
        <v>0</v>
      </c>
      <c r="I375" s="28">
        <f t="shared" si="59"/>
        <v>0</v>
      </c>
      <c r="L375" s="406" t="s">
        <v>478</v>
      </c>
      <c r="M375" s="398" t="s">
        <v>1135</v>
      </c>
      <c r="N375" s="399" t="s">
        <v>476</v>
      </c>
      <c r="O375" s="400">
        <v>1186</v>
      </c>
      <c r="P375" s="401">
        <v>0.8</v>
      </c>
      <c r="Q375" s="407">
        <v>1001</v>
      </c>
      <c r="R375" s="403">
        <v>1.4E-2</v>
      </c>
      <c r="S375" s="404">
        <v>0.5</v>
      </c>
    </row>
    <row r="376" spans="2:19" ht="66" customHeight="1" thickBot="1">
      <c r="B376" s="161" t="str">
        <f t="shared" si="54"/>
        <v>果樹半相殺特定２点
山形中央_ぶどう３類３群</v>
      </c>
      <c r="C376" s="173" t="str">
        <f t="shared" si="55"/>
        <v>果樹共済</v>
      </c>
      <c r="D376" s="162"/>
      <c r="E376" s="140">
        <f t="shared" si="56"/>
        <v>0</v>
      </c>
      <c r="F376" s="376">
        <f t="shared" si="57"/>
        <v>0</v>
      </c>
      <c r="G376" s="387">
        <v>0</v>
      </c>
      <c r="H376" s="382">
        <f t="shared" si="58"/>
        <v>0</v>
      </c>
      <c r="I376" s="28">
        <f t="shared" si="59"/>
        <v>0</v>
      </c>
      <c r="L376" s="406" t="s">
        <v>478</v>
      </c>
      <c r="M376" s="398" t="s">
        <v>1136</v>
      </c>
      <c r="N376" s="399" t="s">
        <v>476</v>
      </c>
      <c r="O376" s="400">
        <v>1186</v>
      </c>
      <c r="P376" s="401">
        <v>0.8</v>
      </c>
      <c r="Q376" s="407">
        <v>1001</v>
      </c>
      <c r="R376" s="403">
        <v>2.3E-2</v>
      </c>
      <c r="S376" s="404">
        <v>0.5</v>
      </c>
    </row>
    <row r="377" spans="2:19" ht="66" customHeight="1" thickBot="1">
      <c r="B377" s="161" t="str">
        <f t="shared" si="54"/>
        <v>果樹半相殺特定３点
山形中央_ぶどう３類３群</v>
      </c>
      <c r="C377" s="173" t="str">
        <f t="shared" si="55"/>
        <v>果樹共済</v>
      </c>
      <c r="D377" s="162"/>
      <c r="E377" s="140">
        <f t="shared" si="56"/>
        <v>0</v>
      </c>
      <c r="F377" s="376">
        <f t="shared" si="57"/>
        <v>0</v>
      </c>
      <c r="G377" s="377">
        <v>0</v>
      </c>
      <c r="H377" s="382">
        <f t="shared" si="58"/>
        <v>0</v>
      </c>
      <c r="I377" s="28">
        <f t="shared" si="59"/>
        <v>0</v>
      </c>
      <c r="L377" s="406" t="s">
        <v>478</v>
      </c>
      <c r="M377" s="398" t="s">
        <v>1137</v>
      </c>
      <c r="N377" s="399" t="s">
        <v>476</v>
      </c>
      <c r="O377" s="400">
        <v>1186</v>
      </c>
      <c r="P377" s="401">
        <v>0.8</v>
      </c>
      <c r="Q377" s="407">
        <v>1001</v>
      </c>
      <c r="R377" s="403">
        <v>0.03</v>
      </c>
      <c r="S377" s="404">
        <v>0.5</v>
      </c>
    </row>
    <row r="378" spans="2:19" ht="66" customHeight="1" thickBot="1">
      <c r="B378" s="161" t="str">
        <f t="shared" si="54"/>
        <v>果樹樹園地減収総合一般
山形中央_ぶどう３類３群</v>
      </c>
      <c r="C378" s="173" t="str">
        <f t="shared" si="55"/>
        <v>果樹共済</v>
      </c>
      <c r="D378" s="162"/>
      <c r="E378" s="140">
        <f t="shared" si="56"/>
        <v>0</v>
      </c>
      <c r="F378" s="376">
        <f t="shared" si="57"/>
        <v>0</v>
      </c>
      <c r="G378" s="387">
        <v>0</v>
      </c>
      <c r="H378" s="382">
        <f t="shared" si="58"/>
        <v>0</v>
      </c>
      <c r="I378" s="28">
        <f t="shared" si="59"/>
        <v>0</v>
      </c>
      <c r="L378" s="406" t="s">
        <v>478</v>
      </c>
      <c r="M378" s="398" t="s">
        <v>1138</v>
      </c>
      <c r="N378" s="399" t="s">
        <v>476</v>
      </c>
      <c r="O378" s="400">
        <v>1186</v>
      </c>
      <c r="P378" s="401">
        <v>0.6</v>
      </c>
      <c r="Q378" s="407">
        <v>1001</v>
      </c>
      <c r="R378" s="403">
        <v>0.03</v>
      </c>
      <c r="S378" s="404">
        <v>0.5</v>
      </c>
    </row>
    <row r="379" spans="2:19" ht="66" customHeight="1" thickBot="1">
      <c r="B379" s="161" t="str">
        <f t="shared" si="54"/>
        <v>果樹樹園地減収総合短縮
山形中央_ぶどう３類３群</v>
      </c>
      <c r="C379" s="173" t="str">
        <f t="shared" si="55"/>
        <v>果樹共済</v>
      </c>
      <c r="D379" s="162"/>
      <c r="E379" s="140">
        <f t="shared" si="56"/>
        <v>0</v>
      </c>
      <c r="F379" s="376">
        <f t="shared" si="57"/>
        <v>0</v>
      </c>
      <c r="G379" s="377">
        <v>0</v>
      </c>
      <c r="H379" s="382">
        <f t="shared" si="58"/>
        <v>0</v>
      </c>
      <c r="I379" s="28">
        <f t="shared" si="59"/>
        <v>0</v>
      </c>
      <c r="L379" s="406" t="s">
        <v>478</v>
      </c>
      <c r="M379" s="398" t="s">
        <v>1139</v>
      </c>
      <c r="N379" s="399" t="s">
        <v>476</v>
      </c>
      <c r="O379" s="400">
        <v>1186</v>
      </c>
      <c r="P379" s="401">
        <v>0.6</v>
      </c>
      <c r="Q379" s="407">
        <v>1001</v>
      </c>
      <c r="R379" s="403">
        <v>2.5999999999999999E-2</v>
      </c>
      <c r="S379" s="404">
        <v>0.5</v>
      </c>
    </row>
    <row r="380" spans="2:19" ht="66" customHeight="1" thickBot="1">
      <c r="B380" s="161" t="str">
        <f t="shared" si="54"/>
        <v>果樹樹園地特定暴風雨
山形中央_ぶどう３類３群</v>
      </c>
      <c r="C380" s="173" t="str">
        <f t="shared" si="55"/>
        <v>果樹共済</v>
      </c>
      <c r="D380" s="162"/>
      <c r="E380" s="140">
        <f t="shared" si="56"/>
        <v>0</v>
      </c>
      <c r="F380" s="376">
        <f t="shared" si="57"/>
        <v>0</v>
      </c>
      <c r="G380" s="387">
        <v>0</v>
      </c>
      <c r="H380" s="382">
        <f t="shared" si="58"/>
        <v>0</v>
      </c>
      <c r="I380" s="28">
        <f t="shared" si="59"/>
        <v>0</v>
      </c>
      <c r="L380" s="406" t="s">
        <v>478</v>
      </c>
      <c r="M380" s="398" t="s">
        <v>1140</v>
      </c>
      <c r="N380" s="399" t="s">
        <v>476</v>
      </c>
      <c r="O380" s="400">
        <v>1186</v>
      </c>
      <c r="P380" s="401">
        <v>0.7</v>
      </c>
      <c r="Q380" s="407">
        <v>1001</v>
      </c>
      <c r="R380" s="403">
        <v>0.01</v>
      </c>
      <c r="S380" s="404">
        <v>0.5</v>
      </c>
    </row>
    <row r="381" spans="2:19" ht="66" customHeight="1" thickBot="1">
      <c r="B381" s="161" t="str">
        <f t="shared" si="54"/>
        <v>果樹樹園地特定ひょう害
山形中央_ぶどう３類３群</v>
      </c>
      <c r="C381" s="173" t="str">
        <f t="shared" si="55"/>
        <v>果樹共済</v>
      </c>
      <c r="D381" s="162"/>
      <c r="E381" s="140">
        <f t="shared" si="56"/>
        <v>0</v>
      </c>
      <c r="F381" s="376">
        <f t="shared" si="57"/>
        <v>0</v>
      </c>
      <c r="G381" s="377">
        <v>0</v>
      </c>
      <c r="H381" s="382">
        <f t="shared" si="58"/>
        <v>0</v>
      </c>
      <c r="I381" s="28">
        <f t="shared" si="59"/>
        <v>0</v>
      </c>
      <c r="L381" s="406" t="s">
        <v>478</v>
      </c>
      <c r="M381" s="398" t="s">
        <v>1141</v>
      </c>
      <c r="N381" s="399" t="s">
        <v>476</v>
      </c>
      <c r="O381" s="400">
        <v>1186</v>
      </c>
      <c r="P381" s="401">
        <v>0.7</v>
      </c>
      <c r="Q381" s="407">
        <v>1001</v>
      </c>
      <c r="R381" s="403">
        <v>7.0000000000000001E-3</v>
      </c>
      <c r="S381" s="404">
        <v>0.5</v>
      </c>
    </row>
    <row r="382" spans="2:19" ht="66" customHeight="1" thickBot="1">
      <c r="B382" s="161" t="str">
        <f t="shared" si="54"/>
        <v>果樹樹園地特定凍霜害
山形中央_ぶどう３類３群</v>
      </c>
      <c r="C382" s="173" t="str">
        <f t="shared" si="55"/>
        <v>果樹共済</v>
      </c>
      <c r="D382" s="162"/>
      <c r="E382" s="140">
        <f t="shared" si="56"/>
        <v>0</v>
      </c>
      <c r="F382" s="376">
        <f t="shared" si="57"/>
        <v>0</v>
      </c>
      <c r="G382" s="387">
        <v>0</v>
      </c>
      <c r="H382" s="382">
        <f t="shared" si="58"/>
        <v>0</v>
      </c>
      <c r="I382" s="28">
        <f t="shared" si="59"/>
        <v>0</v>
      </c>
      <c r="L382" s="406" t="s">
        <v>478</v>
      </c>
      <c r="M382" s="398" t="s">
        <v>655</v>
      </c>
      <c r="N382" s="399" t="s">
        <v>476</v>
      </c>
      <c r="O382" s="400">
        <v>1186</v>
      </c>
      <c r="P382" s="401">
        <v>0.7</v>
      </c>
      <c r="Q382" s="407">
        <v>1001</v>
      </c>
      <c r="R382" s="403">
        <v>0.01</v>
      </c>
      <c r="S382" s="404">
        <v>0.5</v>
      </c>
    </row>
    <row r="383" spans="2:19" ht="66" customHeight="1" thickBot="1">
      <c r="B383" s="161" t="str">
        <f t="shared" si="54"/>
        <v>果樹樹園地特定２点
山形中央_ぶどう３類３群</v>
      </c>
      <c r="C383" s="173" t="str">
        <f t="shared" si="55"/>
        <v>果樹共済</v>
      </c>
      <c r="D383" s="162"/>
      <c r="E383" s="140">
        <f t="shared" si="56"/>
        <v>0</v>
      </c>
      <c r="F383" s="376">
        <f t="shared" si="57"/>
        <v>0</v>
      </c>
      <c r="G383" s="377">
        <v>0</v>
      </c>
      <c r="H383" s="382">
        <f t="shared" si="58"/>
        <v>0</v>
      </c>
      <c r="I383" s="28">
        <f t="shared" si="59"/>
        <v>0</v>
      </c>
      <c r="L383" s="406" t="s">
        <v>478</v>
      </c>
      <c r="M383" s="398" t="s">
        <v>1142</v>
      </c>
      <c r="N383" s="399" t="s">
        <v>476</v>
      </c>
      <c r="O383" s="400">
        <v>1186</v>
      </c>
      <c r="P383" s="401">
        <v>0.7</v>
      </c>
      <c r="Q383" s="407">
        <v>1001</v>
      </c>
      <c r="R383" s="403">
        <v>1.6E-2</v>
      </c>
      <c r="S383" s="404">
        <v>0.5</v>
      </c>
    </row>
    <row r="384" spans="2:19" ht="66" customHeight="1" thickBot="1">
      <c r="B384" s="161" t="str">
        <f t="shared" si="54"/>
        <v>果樹樹園地特定３点
山形中央_ぶどう３類３群</v>
      </c>
      <c r="C384" s="173" t="str">
        <f t="shared" si="55"/>
        <v>果樹共済</v>
      </c>
      <c r="D384" s="162"/>
      <c r="E384" s="140">
        <f t="shared" si="56"/>
        <v>0</v>
      </c>
      <c r="F384" s="376">
        <f t="shared" si="57"/>
        <v>0</v>
      </c>
      <c r="G384" s="387">
        <v>0</v>
      </c>
      <c r="H384" s="382">
        <f t="shared" si="58"/>
        <v>0</v>
      </c>
      <c r="I384" s="28">
        <f t="shared" si="59"/>
        <v>0</v>
      </c>
      <c r="L384" s="406" t="s">
        <v>478</v>
      </c>
      <c r="M384" s="398" t="s">
        <v>1143</v>
      </c>
      <c r="N384" s="399" t="s">
        <v>476</v>
      </c>
      <c r="O384" s="400">
        <v>1186</v>
      </c>
      <c r="P384" s="401">
        <v>0.7</v>
      </c>
      <c r="Q384" s="407">
        <v>1001</v>
      </c>
      <c r="R384" s="403">
        <v>1.9E-2</v>
      </c>
      <c r="S384" s="404">
        <v>0.5</v>
      </c>
    </row>
    <row r="385" spans="2:19" ht="66" customHeight="1" thickBot="1">
      <c r="B385" s="161" t="str">
        <f t="shared" si="54"/>
        <v>果樹全相殺減収総合
山形中央_ぶどう３類３群</v>
      </c>
      <c r="C385" s="173" t="str">
        <f t="shared" si="55"/>
        <v>果樹共済</v>
      </c>
      <c r="D385" s="162"/>
      <c r="E385" s="140">
        <f t="shared" si="56"/>
        <v>0</v>
      </c>
      <c r="F385" s="376">
        <f t="shared" si="57"/>
        <v>0</v>
      </c>
      <c r="G385" s="377">
        <v>0</v>
      </c>
      <c r="H385" s="382">
        <f t="shared" si="58"/>
        <v>0</v>
      </c>
      <c r="I385" s="28">
        <f t="shared" si="59"/>
        <v>0</v>
      </c>
      <c r="L385" s="406" t="s">
        <v>478</v>
      </c>
      <c r="M385" s="398" t="s">
        <v>1144</v>
      </c>
      <c r="N385" s="399" t="s">
        <v>476</v>
      </c>
      <c r="O385" s="400">
        <v>1186</v>
      </c>
      <c r="P385" s="401">
        <v>0.7</v>
      </c>
      <c r="Q385" s="407">
        <v>1001</v>
      </c>
      <c r="R385" s="403">
        <v>5.0999999999999997E-2</v>
      </c>
      <c r="S385" s="404">
        <v>0.5</v>
      </c>
    </row>
    <row r="386" spans="2:19" ht="66" customHeight="1" thickBot="1">
      <c r="B386" s="161" t="str">
        <f t="shared" si="54"/>
        <v>果樹全相殺品質
山形中央_ぶどう３類３群</v>
      </c>
      <c r="C386" s="173" t="str">
        <f t="shared" si="55"/>
        <v>果樹共済</v>
      </c>
      <c r="D386" s="162"/>
      <c r="E386" s="140">
        <f t="shared" si="56"/>
        <v>0</v>
      </c>
      <c r="F386" s="376">
        <f t="shared" si="57"/>
        <v>0</v>
      </c>
      <c r="G386" s="387">
        <v>0</v>
      </c>
      <c r="H386" s="382">
        <f t="shared" si="58"/>
        <v>0</v>
      </c>
      <c r="I386" s="28">
        <f t="shared" si="59"/>
        <v>0</v>
      </c>
      <c r="L386" s="406" t="s">
        <v>478</v>
      </c>
      <c r="M386" s="398" t="s">
        <v>1145</v>
      </c>
      <c r="N386" s="399" t="s">
        <v>476</v>
      </c>
      <c r="O386" s="400">
        <v>1186</v>
      </c>
      <c r="P386" s="401">
        <v>0.7</v>
      </c>
      <c r="Q386" s="407">
        <v>1001</v>
      </c>
      <c r="R386" s="403">
        <v>5.7000000000000002E-2</v>
      </c>
      <c r="S386" s="404">
        <v>0.5</v>
      </c>
    </row>
    <row r="387" spans="2:19" ht="66" customHeight="1" thickBot="1">
      <c r="B387" s="161" t="str">
        <f t="shared" si="54"/>
        <v>果樹半相殺減収総合一般
山形中央_ぶどう４類</v>
      </c>
      <c r="C387" s="173" t="str">
        <f t="shared" si="55"/>
        <v>果樹共済</v>
      </c>
      <c r="D387" s="162"/>
      <c r="E387" s="140">
        <f t="shared" si="56"/>
        <v>0</v>
      </c>
      <c r="F387" s="376">
        <f t="shared" si="57"/>
        <v>0</v>
      </c>
      <c r="G387" s="377">
        <v>0</v>
      </c>
      <c r="H387" s="382">
        <f t="shared" si="58"/>
        <v>0</v>
      </c>
      <c r="I387" s="28">
        <f t="shared" si="59"/>
        <v>0</v>
      </c>
      <c r="L387" s="406" t="s">
        <v>478</v>
      </c>
      <c r="M387" s="398" t="s">
        <v>656</v>
      </c>
      <c r="N387" s="399" t="s">
        <v>476</v>
      </c>
      <c r="O387" s="400">
        <v>1136</v>
      </c>
      <c r="P387" s="401">
        <v>0.7</v>
      </c>
      <c r="Q387" s="405">
        <v>483</v>
      </c>
      <c r="R387" s="403">
        <v>1.7000000000000001E-2</v>
      </c>
      <c r="S387" s="404">
        <v>0.5</v>
      </c>
    </row>
    <row r="388" spans="2:19" ht="66" customHeight="1" thickBot="1">
      <c r="B388" s="161" t="str">
        <f t="shared" si="54"/>
        <v>果樹半相殺減収総合短縮
山形中央_ぶどう４類</v>
      </c>
      <c r="C388" s="173" t="str">
        <f t="shared" si="55"/>
        <v>果樹共済</v>
      </c>
      <c r="D388" s="162"/>
      <c r="E388" s="140">
        <f t="shared" si="56"/>
        <v>0</v>
      </c>
      <c r="F388" s="376">
        <f t="shared" si="57"/>
        <v>0</v>
      </c>
      <c r="G388" s="387">
        <v>0</v>
      </c>
      <c r="H388" s="382">
        <f t="shared" si="58"/>
        <v>0</v>
      </c>
      <c r="I388" s="28">
        <f t="shared" si="59"/>
        <v>0</v>
      </c>
      <c r="L388" s="406" t="s">
        <v>478</v>
      </c>
      <c r="M388" s="398" t="s">
        <v>657</v>
      </c>
      <c r="N388" s="399" t="s">
        <v>476</v>
      </c>
      <c r="O388" s="400">
        <v>1136</v>
      </c>
      <c r="P388" s="401">
        <v>0.7</v>
      </c>
      <c r="Q388" s="405">
        <v>483</v>
      </c>
      <c r="R388" s="403">
        <v>1.4999999999999999E-2</v>
      </c>
      <c r="S388" s="404">
        <v>0.5</v>
      </c>
    </row>
    <row r="389" spans="2:19" ht="66" customHeight="1" thickBot="1">
      <c r="B389" s="161" t="str">
        <f t="shared" si="54"/>
        <v>果樹半相殺特定暴風雨
山形中央_ぶどう４類</v>
      </c>
      <c r="C389" s="173" t="str">
        <f t="shared" si="55"/>
        <v>果樹共済</v>
      </c>
      <c r="D389" s="162"/>
      <c r="E389" s="140">
        <f t="shared" si="56"/>
        <v>0</v>
      </c>
      <c r="F389" s="376">
        <f t="shared" si="57"/>
        <v>0</v>
      </c>
      <c r="G389" s="377">
        <v>0</v>
      </c>
      <c r="H389" s="382">
        <f t="shared" si="58"/>
        <v>0</v>
      </c>
      <c r="I389" s="28">
        <f t="shared" si="59"/>
        <v>0</v>
      </c>
      <c r="L389" s="406" t="s">
        <v>478</v>
      </c>
      <c r="M389" s="398" t="s">
        <v>658</v>
      </c>
      <c r="N389" s="399" t="s">
        <v>476</v>
      </c>
      <c r="O389" s="400">
        <v>1136</v>
      </c>
      <c r="P389" s="401">
        <v>0.8</v>
      </c>
      <c r="Q389" s="405">
        <v>483</v>
      </c>
      <c r="R389" s="403">
        <v>5.0000000000000001E-3</v>
      </c>
      <c r="S389" s="404">
        <v>0.5</v>
      </c>
    </row>
    <row r="390" spans="2:19" ht="66" customHeight="1" thickBot="1">
      <c r="B390" s="161" t="str">
        <f t="shared" si="54"/>
        <v>果樹半相殺特定ひょう害
山形中央_ぶどう４類</v>
      </c>
      <c r="C390" s="173" t="str">
        <f t="shared" si="55"/>
        <v>果樹共済</v>
      </c>
      <c r="D390" s="162"/>
      <c r="E390" s="140">
        <f t="shared" si="56"/>
        <v>0</v>
      </c>
      <c r="F390" s="376">
        <f t="shared" si="57"/>
        <v>0</v>
      </c>
      <c r="G390" s="387">
        <v>0</v>
      </c>
      <c r="H390" s="382">
        <f t="shared" si="58"/>
        <v>0</v>
      </c>
      <c r="I390" s="28">
        <f t="shared" si="59"/>
        <v>0</v>
      </c>
      <c r="L390" s="406" t="s">
        <v>478</v>
      </c>
      <c r="M390" s="398" t="s">
        <v>659</v>
      </c>
      <c r="N390" s="399" t="s">
        <v>476</v>
      </c>
      <c r="O390" s="400">
        <v>1136</v>
      </c>
      <c r="P390" s="401">
        <v>0.8</v>
      </c>
      <c r="Q390" s="405">
        <v>483</v>
      </c>
      <c r="R390" s="403">
        <v>4.0000000000000001E-3</v>
      </c>
      <c r="S390" s="404">
        <v>0.5</v>
      </c>
    </row>
    <row r="391" spans="2:19" ht="66" customHeight="1" thickBot="1">
      <c r="B391" s="161" t="str">
        <f t="shared" si="54"/>
        <v>果樹半相殺特定凍霜害
山形中央_ぶどう４類</v>
      </c>
      <c r="C391" s="173" t="str">
        <f t="shared" si="55"/>
        <v>果樹共済</v>
      </c>
      <c r="D391" s="162"/>
      <c r="E391" s="140">
        <f t="shared" si="56"/>
        <v>0</v>
      </c>
      <c r="F391" s="376">
        <f t="shared" si="57"/>
        <v>0</v>
      </c>
      <c r="G391" s="377">
        <v>0</v>
      </c>
      <c r="H391" s="382">
        <f t="shared" si="58"/>
        <v>0</v>
      </c>
      <c r="I391" s="28">
        <f t="shared" si="59"/>
        <v>0</v>
      </c>
      <c r="L391" s="406" t="s">
        <v>478</v>
      </c>
      <c r="M391" s="398" t="s">
        <v>660</v>
      </c>
      <c r="N391" s="399" t="s">
        <v>476</v>
      </c>
      <c r="O391" s="400">
        <v>1136</v>
      </c>
      <c r="P391" s="401">
        <v>0.8</v>
      </c>
      <c r="Q391" s="405">
        <v>483</v>
      </c>
      <c r="R391" s="403">
        <v>5.0000000000000001E-3</v>
      </c>
      <c r="S391" s="404">
        <v>0.5</v>
      </c>
    </row>
    <row r="392" spans="2:19" ht="66" customHeight="1" thickBot="1">
      <c r="B392" s="161" t="str">
        <f t="shared" si="54"/>
        <v>果樹半相殺特定２点
山形中央_ぶどう４類</v>
      </c>
      <c r="C392" s="173" t="str">
        <f t="shared" si="55"/>
        <v>果樹共済</v>
      </c>
      <c r="D392" s="162"/>
      <c r="E392" s="140">
        <f t="shared" si="56"/>
        <v>0</v>
      </c>
      <c r="F392" s="376">
        <f t="shared" si="57"/>
        <v>0</v>
      </c>
      <c r="G392" s="387">
        <v>0</v>
      </c>
      <c r="H392" s="382">
        <f t="shared" si="58"/>
        <v>0</v>
      </c>
      <c r="I392" s="28">
        <f t="shared" si="59"/>
        <v>0</v>
      </c>
      <c r="L392" s="406" t="s">
        <v>478</v>
      </c>
      <c r="M392" s="398" t="s">
        <v>661</v>
      </c>
      <c r="N392" s="399" t="s">
        <v>476</v>
      </c>
      <c r="O392" s="400">
        <v>1136</v>
      </c>
      <c r="P392" s="401">
        <v>0.8</v>
      </c>
      <c r="Q392" s="405">
        <v>483</v>
      </c>
      <c r="R392" s="403">
        <v>8.0000000000000002E-3</v>
      </c>
      <c r="S392" s="404">
        <v>0.5</v>
      </c>
    </row>
    <row r="393" spans="2:19" ht="66" customHeight="1" thickBot="1">
      <c r="B393" s="161" t="str">
        <f t="shared" si="54"/>
        <v>果樹半相殺特定３点
山形中央_ぶどう４類</v>
      </c>
      <c r="C393" s="173" t="str">
        <f t="shared" si="55"/>
        <v>果樹共済</v>
      </c>
      <c r="D393" s="162"/>
      <c r="E393" s="140">
        <f t="shared" si="56"/>
        <v>0</v>
      </c>
      <c r="F393" s="376">
        <f t="shared" si="57"/>
        <v>0</v>
      </c>
      <c r="G393" s="377">
        <v>0</v>
      </c>
      <c r="H393" s="382">
        <f t="shared" si="58"/>
        <v>0</v>
      </c>
      <c r="I393" s="28">
        <f t="shared" si="59"/>
        <v>0</v>
      </c>
      <c r="L393" s="406" t="s">
        <v>478</v>
      </c>
      <c r="M393" s="398" t="s">
        <v>662</v>
      </c>
      <c r="N393" s="399" t="s">
        <v>476</v>
      </c>
      <c r="O393" s="400">
        <v>1136</v>
      </c>
      <c r="P393" s="401">
        <v>0.8</v>
      </c>
      <c r="Q393" s="405">
        <v>483</v>
      </c>
      <c r="R393" s="403">
        <v>0.01</v>
      </c>
      <c r="S393" s="404">
        <v>0.5</v>
      </c>
    </row>
    <row r="394" spans="2:19" ht="66" customHeight="1" thickBot="1">
      <c r="B394" s="161" t="str">
        <f t="shared" si="54"/>
        <v>果樹樹園地減収総合一般
山形中央_ぶどう４類</v>
      </c>
      <c r="C394" s="173" t="str">
        <f t="shared" si="55"/>
        <v>果樹共済</v>
      </c>
      <c r="D394" s="162"/>
      <c r="E394" s="140">
        <f t="shared" si="56"/>
        <v>0</v>
      </c>
      <c r="F394" s="376">
        <f t="shared" si="57"/>
        <v>0</v>
      </c>
      <c r="G394" s="387">
        <v>0</v>
      </c>
      <c r="H394" s="382">
        <f t="shared" si="58"/>
        <v>0</v>
      </c>
      <c r="I394" s="28">
        <f t="shared" si="59"/>
        <v>0</v>
      </c>
      <c r="L394" s="406" t="s">
        <v>478</v>
      </c>
      <c r="M394" s="398" t="s">
        <v>663</v>
      </c>
      <c r="N394" s="399" t="s">
        <v>476</v>
      </c>
      <c r="O394" s="400">
        <v>1136</v>
      </c>
      <c r="P394" s="401">
        <v>0.6</v>
      </c>
      <c r="Q394" s="405">
        <v>483</v>
      </c>
      <c r="R394" s="403">
        <v>0.01</v>
      </c>
      <c r="S394" s="404">
        <v>0.5</v>
      </c>
    </row>
    <row r="395" spans="2:19" ht="66" customHeight="1" thickBot="1">
      <c r="B395" s="161" t="str">
        <f t="shared" si="54"/>
        <v>果樹樹園地減収総合短縮
山形中央_ぶどう４類</v>
      </c>
      <c r="C395" s="173" t="str">
        <f t="shared" si="55"/>
        <v>果樹共済</v>
      </c>
      <c r="D395" s="162"/>
      <c r="E395" s="140">
        <f t="shared" si="56"/>
        <v>0</v>
      </c>
      <c r="F395" s="376">
        <f t="shared" si="57"/>
        <v>0</v>
      </c>
      <c r="G395" s="377">
        <v>0</v>
      </c>
      <c r="H395" s="382">
        <f t="shared" si="58"/>
        <v>0</v>
      </c>
      <c r="I395" s="28">
        <f t="shared" si="59"/>
        <v>0</v>
      </c>
      <c r="L395" s="406" t="s">
        <v>478</v>
      </c>
      <c r="M395" s="398" t="s">
        <v>664</v>
      </c>
      <c r="N395" s="399" t="s">
        <v>476</v>
      </c>
      <c r="O395" s="400">
        <v>1136</v>
      </c>
      <c r="P395" s="401">
        <v>0.6</v>
      </c>
      <c r="Q395" s="405">
        <v>483</v>
      </c>
      <c r="R395" s="403">
        <v>8.9999999999999993E-3</v>
      </c>
      <c r="S395" s="404">
        <v>0.5</v>
      </c>
    </row>
    <row r="396" spans="2:19" ht="66" customHeight="1" thickBot="1">
      <c r="B396" s="161" t="str">
        <f t="shared" si="54"/>
        <v>果樹樹園地特定暴風雨
山形中央_ぶどう４類</v>
      </c>
      <c r="C396" s="173" t="str">
        <f t="shared" si="55"/>
        <v>果樹共済</v>
      </c>
      <c r="D396" s="162"/>
      <c r="E396" s="140">
        <f t="shared" si="56"/>
        <v>0</v>
      </c>
      <c r="F396" s="376">
        <f t="shared" si="57"/>
        <v>0</v>
      </c>
      <c r="G396" s="387">
        <v>0</v>
      </c>
      <c r="H396" s="382">
        <f t="shared" si="58"/>
        <v>0</v>
      </c>
      <c r="I396" s="28">
        <f t="shared" si="59"/>
        <v>0</v>
      </c>
      <c r="L396" s="406" t="s">
        <v>478</v>
      </c>
      <c r="M396" s="398" t="s">
        <v>665</v>
      </c>
      <c r="N396" s="399" t="s">
        <v>476</v>
      </c>
      <c r="O396" s="400">
        <v>1136</v>
      </c>
      <c r="P396" s="401">
        <v>0.7</v>
      </c>
      <c r="Q396" s="405">
        <v>483</v>
      </c>
      <c r="R396" s="403">
        <v>3.0000000000000001E-3</v>
      </c>
      <c r="S396" s="404">
        <v>0.5</v>
      </c>
    </row>
    <row r="397" spans="2:19" ht="66" customHeight="1" thickBot="1">
      <c r="B397" s="161" t="str">
        <f t="shared" si="54"/>
        <v>果樹樹園地特定ひょう害
山形中央_ぶどう４類</v>
      </c>
      <c r="C397" s="173" t="str">
        <f t="shared" si="55"/>
        <v>果樹共済</v>
      </c>
      <c r="D397" s="162"/>
      <c r="E397" s="140">
        <f t="shared" si="56"/>
        <v>0</v>
      </c>
      <c r="F397" s="376">
        <f t="shared" si="57"/>
        <v>0</v>
      </c>
      <c r="G397" s="377">
        <v>0</v>
      </c>
      <c r="H397" s="382">
        <f t="shared" si="58"/>
        <v>0</v>
      </c>
      <c r="I397" s="28">
        <f t="shared" si="59"/>
        <v>0</v>
      </c>
      <c r="L397" s="406" t="s">
        <v>478</v>
      </c>
      <c r="M397" s="398" t="s">
        <v>666</v>
      </c>
      <c r="N397" s="399" t="s">
        <v>476</v>
      </c>
      <c r="O397" s="400">
        <v>1136</v>
      </c>
      <c r="P397" s="401">
        <v>0.7</v>
      </c>
      <c r="Q397" s="405">
        <v>483</v>
      </c>
      <c r="R397" s="403">
        <v>2E-3</v>
      </c>
      <c r="S397" s="404">
        <v>0.5</v>
      </c>
    </row>
    <row r="398" spans="2:19" ht="66" customHeight="1" thickBot="1">
      <c r="B398" s="161" t="str">
        <f t="shared" si="54"/>
        <v>果樹樹園地特定凍霜害
山形中央_ぶどう４類</v>
      </c>
      <c r="C398" s="173" t="str">
        <f t="shared" si="55"/>
        <v>果樹共済</v>
      </c>
      <c r="D398" s="162"/>
      <c r="E398" s="140">
        <f t="shared" si="56"/>
        <v>0</v>
      </c>
      <c r="F398" s="376">
        <f t="shared" si="57"/>
        <v>0</v>
      </c>
      <c r="G398" s="387">
        <v>0</v>
      </c>
      <c r="H398" s="382">
        <f t="shared" si="58"/>
        <v>0</v>
      </c>
      <c r="I398" s="28">
        <f t="shared" si="59"/>
        <v>0</v>
      </c>
      <c r="L398" s="406" t="s">
        <v>478</v>
      </c>
      <c r="M398" s="398" t="s">
        <v>667</v>
      </c>
      <c r="N398" s="399" t="s">
        <v>476</v>
      </c>
      <c r="O398" s="400">
        <v>1136</v>
      </c>
      <c r="P398" s="401">
        <v>0.7</v>
      </c>
      <c r="Q398" s="405">
        <v>483</v>
      </c>
      <c r="R398" s="403">
        <v>3.0000000000000001E-3</v>
      </c>
      <c r="S398" s="404">
        <v>0.5</v>
      </c>
    </row>
    <row r="399" spans="2:19" ht="66" customHeight="1" thickBot="1">
      <c r="B399" s="161" t="str">
        <f t="shared" si="54"/>
        <v>果樹樹園地特定２点
山形中央_ぶどう４類</v>
      </c>
      <c r="C399" s="173" t="str">
        <f t="shared" si="55"/>
        <v>果樹共済</v>
      </c>
      <c r="D399" s="162"/>
      <c r="E399" s="140">
        <f t="shared" si="56"/>
        <v>0</v>
      </c>
      <c r="F399" s="376">
        <f t="shared" si="57"/>
        <v>0</v>
      </c>
      <c r="G399" s="377">
        <v>0</v>
      </c>
      <c r="H399" s="382">
        <f t="shared" si="58"/>
        <v>0</v>
      </c>
      <c r="I399" s="28">
        <f t="shared" si="59"/>
        <v>0</v>
      </c>
      <c r="L399" s="406" t="s">
        <v>478</v>
      </c>
      <c r="M399" s="398" t="s">
        <v>668</v>
      </c>
      <c r="N399" s="399" t="s">
        <v>476</v>
      </c>
      <c r="O399" s="400">
        <v>1136</v>
      </c>
      <c r="P399" s="401">
        <v>0.7</v>
      </c>
      <c r="Q399" s="405">
        <v>483</v>
      </c>
      <c r="R399" s="403">
        <v>5.0000000000000001E-3</v>
      </c>
      <c r="S399" s="404">
        <v>0.5</v>
      </c>
    </row>
    <row r="400" spans="2:19" ht="66" customHeight="1" thickBot="1">
      <c r="B400" s="161" t="str">
        <f t="shared" si="54"/>
        <v>果樹樹園地特定３点
山形中央_ぶどう４類</v>
      </c>
      <c r="C400" s="173" t="str">
        <f t="shared" si="55"/>
        <v>果樹共済</v>
      </c>
      <c r="D400" s="162"/>
      <c r="E400" s="140">
        <f t="shared" si="56"/>
        <v>0</v>
      </c>
      <c r="F400" s="376">
        <f t="shared" si="57"/>
        <v>0</v>
      </c>
      <c r="G400" s="387">
        <v>0</v>
      </c>
      <c r="H400" s="382">
        <f t="shared" si="58"/>
        <v>0</v>
      </c>
      <c r="I400" s="28">
        <f t="shared" si="59"/>
        <v>0</v>
      </c>
      <c r="L400" s="406" t="s">
        <v>478</v>
      </c>
      <c r="M400" s="398" t="s">
        <v>669</v>
      </c>
      <c r="N400" s="399" t="s">
        <v>476</v>
      </c>
      <c r="O400" s="400">
        <v>1136</v>
      </c>
      <c r="P400" s="401">
        <v>0.7</v>
      </c>
      <c r="Q400" s="405">
        <v>483</v>
      </c>
      <c r="R400" s="403">
        <v>6.0000000000000001E-3</v>
      </c>
      <c r="S400" s="404">
        <v>0.5</v>
      </c>
    </row>
    <row r="401" spans="2:19" ht="66" customHeight="1" thickBot="1">
      <c r="B401" s="161" t="str">
        <f t="shared" si="54"/>
        <v>果樹全相殺減収総合
山形中央_ぶどう４類</v>
      </c>
      <c r="C401" s="173" t="str">
        <f t="shared" si="55"/>
        <v>果樹共済</v>
      </c>
      <c r="D401" s="162"/>
      <c r="E401" s="140">
        <f t="shared" si="56"/>
        <v>0</v>
      </c>
      <c r="F401" s="376">
        <f t="shared" si="57"/>
        <v>0</v>
      </c>
      <c r="G401" s="377">
        <v>0</v>
      </c>
      <c r="H401" s="382">
        <f t="shared" si="58"/>
        <v>0</v>
      </c>
      <c r="I401" s="28">
        <f t="shared" si="59"/>
        <v>0</v>
      </c>
      <c r="L401" s="406" t="s">
        <v>478</v>
      </c>
      <c r="M401" s="398" t="s">
        <v>670</v>
      </c>
      <c r="N401" s="399" t="s">
        <v>476</v>
      </c>
      <c r="O401" s="400">
        <v>1136</v>
      </c>
      <c r="P401" s="401">
        <v>0.7</v>
      </c>
      <c r="Q401" s="405">
        <v>483</v>
      </c>
      <c r="R401" s="403">
        <v>1.7000000000000001E-2</v>
      </c>
      <c r="S401" s="404">
        <v>0.5</v>
      </c>
    </row>
    <row r="402" spans="2:19" ht="66" customHeight="1" thickBot="1">
      <c r="B402" s="161" t="str">
        <f t="shared" si="54"/>
        <v>果樹全相殺品質
山形中央_ぶどう４類</v>
      </c>
      <c r="C402" s="173" t="str">
        <f t="shared" si="55"/>
        <v>果樹共済</v>
      </c>
      <c r="D402" s="162"/>
      <c r="E402" s="140">
        <f t="shared" si="56"/>
        <v>0</v>
      </c>
      <c r="F402" s="376">
        <f t="shared" si="57"/>
        <v>0</v>
      </c>
      <c r="G402" s="387">
        <v>0</v>
      </c>
      <c r="H402" s="382">
        <f t="shared" si="58"/>
        <v>0</v>
      </c>
      <c r="I402" s="28">
        <f t="shared" si="59"/>
        <v>0</v>
      </c>
      <c r="L402" s="406" t="s">
        <v>478</v>
      </c>
      <c r="M402" s="398" t="s">
        <v>671</v>
      </c>
      <c r="N402" s="399" t="s">
        <v>476</v>
      </c>
      <c r="O402" s="400">
        <v>1136</v>
      </c>
      <c r="P402" s="401">
        <v>0.7</v>
      </c>
      <c r="Q402" s="405">
        <v>483</v>
      </c>
      <c r="R402" s="403">
        <v>1.9E-2</v>
      </c>
      <c r="S402" s="404">
        <v>0.5</v>
      </c>
    </row>
    <row r="403" spans="2:19" ht="66" customHeight="1" thickBot="1">
      <c r="B403" s="161" t="str">
        <f t="shared" si="54"/>
        <v>果樹半相殺減収総合一般
置賜_ぶどう１類</v>
      </c>
      <c r="C403" s="173" t="str">
        <f t="shared" si="55"/>
        <v>果樹共済</v>
      </c>
      <c r="D403" s="162"/>
      <c r="E403" s="140">
        <f t="shared" si="56"/>
        <v>0</v>
      </c>
      <c r="F403" s="376">
        <f t="shared" si="57"/>
        <v>0</v>
      </c>
      <c r="G403" s="377">
        <v>0</v>
      </c>
      <c r="H403" s="382">
        <f t="shared" si="58"/>
        <v>0</v>
      </c>
      <c r="I403" s="28">
        <f t="shared" si="59"/>
        <v>0</v>
      </c>
      <c r="L403" s="406" t="s">
        <v>478</v>
      </c>
      <c r="M403" s="398" t="s">
        <v>672</v>
      </c>
      <c r="N403" s="399" t="s">
        <v>476</v>
      </c>
      <c r="O403" s="400">
        <v>1180</v>
      </c>
      <c r="P403" s="401">
        <v>0.7</v>
      </c>
      <c r="Q403" s="405">
        <v>452</v>
      </c>
      <c r="R403" s="403">
        <v>2.1999999999999999E-2</v>
      </c>
      <c r="S403" s="404">
        <v>0.5</v>
      </c>
    </row>
    <row r="404" spans="2:19" ht="66" customHeight="1" thickBot="1">
      <c r="B404" s="161" t="str">
        <f t="shared" si="54"/>
        <v>果樹半相殺減収総合短縮
置賜_ぶどう１類</v>
      </c>
      <c r="C404" s="173" t="str">
        <f t="shared" si="55"/>
        <v>果樹共済</v>
      </c>
      <c r="D404" s="162"/>
      <c r="E404" s="140">
        <f t="shared" si="56"/>
        <v>0</v>
      </c>
      <c r="F404" s="376">
        <f t="shared" si="57"/>
        <v>0</v>
      </c>
      <c r="G404" s="387">
        <v>0</v>
      </c>
      <c r="H404" s="382">
        <f t="shared" si="58"/>
        <v>0</v>
      </c>
      <c r="I404" s="28">
        <f t="shared" si="59"/>
        <v>0</v>
      </c>
      <c r="L404" s="406" t="s">
        <v>478</v>
      </c>
      <c r="M404" s="398" t="s">
        <v>673</v>
      </c>
      <c r="N404" s="399" t="s">
        <v>476</v>
      </c>
      <c r="O404" s="400">
        <v>1180</v>
      </c>
      <c r="P404" s="401">
        <v>0.7</v>
      </c>
      <c r="Q404" s="405">
        <v>452</v>
      </c>
      <c r="R404" s="403">
        <v>1.9E-2</v>
      </c>
      <c r="S404" s="404">
        <v>0.5</v>
      </c>
    </row>
    <row r="405" spans="2:19" ht="66" customHeight="1" thickBot="1">
      <c r="B405" s="161" t="str">
        <f t="shared" si="54"/>
        <v>果樹半相殺特定暴風雨
置賜_ぶどう１類</v>
      </c>
      <c r="C405" s="173" t="str">
        <f t="shared" si="55"/>
        <v>果樹共済</v>
      </c>
      <c r="D405" s="162"/>
      <c r="E405" s="140">
        <f t="shared" si="56"/>
        <v>0</v>
      </c>
      <c r="F405" s="376">
        <f t="shared" si="57"/>
        <v>0</v>
      </c>
      <c r="G405" s="377">
        <v>0</v>
      </c>
      <c r="H405" s="382">
        <f t="shared" si="58"/>
        <v>0</v>
      </c>
      <c r="I405" s="28">
        <f t="shared" si="59"/>
        <v>0</v>
      </c>
      <c r="L405" s="406" t="s">
        <v>478</v>
      </c>
      <c r="M405" s="398" t="s">
        <v>674</v>
      </c>
      <c r="N405" s="399" t="s">
        <v>476</v>
      </c>
      <c r="O405" s="400">
        <v>1180</v>
      </c>
      <c r="P405" s="401">
        <v>0.8</v>
      </c>
      <c r="Q405" s="405">
        <v>452</v>
      </c>
      <c r="R405" s="403">
        <v>6.0000000000000001E-3</v>
      </c>
      <c r="S405" s="404">
        <v>0.5</v>
      </c>
    </row>
    <row r="406" spans="2:19" ht="66" customHeight="1" thickBot="1">
      <c r="B406" s="161" t="str">
        <f t="shared" si="54"/>
        <v>果樹半相殺特定ひょう害
置賜_ぶどう１類</v>
      </c>
      <c r="C406" s="173" t="str">
        <f t="shared" si="55"/>
        <v>果樹共済</v>
      </c>
      <c r="D406" s="162"/>
      <c r="E406" s="140">
        <f t="shared" si="56"/>
        <v>0</v>
      </c>
      <c r="F406" s="376">
        <f t="shared" si="57"/>
        <v>0</v>
      </c>
      <c r="G406" s="387">
        <v>0</v>
      </c>
      <c r="H406" s="382">
        <f t="shared" si="58"/>
        <v>0</v>
      </c>
      <c r="I406" s="28">
        <f t="shared" si="59"/>
        <v>0</v>
      </c>
      <c r="L406" s="406" t="s">
        <v>478</v>
      </c>
      <c r="M406" s="398" t="s">
        <v>675</v>
      </c>
      <c r="N406" s="399" t="s">
        <v>476</v>
      </c>
      <c r="O406" s="400">
        <v>1180</v>
      </c>
      <c r="P406" s="401">
        <v>0.8</v>
      </c>
      <c r="Q406" s="405">
        <v>452</v>
      </c>
      <c r="R406" s="403">
        <v>5.0000000000000001E-3</v>
      </c>
      <c r="S406" s="404">
        <v>0.5</v>
      </c>
    </row>
    <row r="407" spans="2:19" ht="66" customHeight="1" thickBot="1">
      <c r="B407" s="161" t="str">
        <f t="shared" si="54"/>
        <v>果樹半相殺特定凍霜害
置賜_ぶどう１類</v>
      </c>
      <c r="C407" s="173" t="str">
        <f t="shared" si="55"/>
        <v>果樹共済</v>
      </c>
      <c r="D407" s="162"/>
      <c r="E407" s="140">
        <f t="shared" si="56"/>
        <v>0</v>
      </c>
      <c r="F407" s="376">
        <f t="shared" si="57"/>
        <v>0</v>
      </c>
      <c r="G407" s="377">
        <v>0</v>
      </c>
      <c r="H407" s="382">
        <f t="shared" si="58"/>
        <v>0</v>
      </c>
      <c r="I407" s="28">
        <f t="shared" si="59"/>
        <v>0</v>
      </c>
      <c r="L407" s="406" t="s">
        <v>478</v>
      </c>
      <c r="M407" s="398" t="s">
        <v>676</v>
      </c>
      <c r="N407" s="399" t="s">
        <v>476</v>
      </c>
      <c r="O407" s="400">
        <v>1180</v>
      </c>
      <c r="P407" s="401">
        <v>0.8</v>
      </c>
      <c r="Q407" s="405">
        <v>452</v>
      </c>
      <c r="R407" s="403">
        <v>6.0000000000000001E-3</v>
      </c>
      <c r="S407" s="404">
        <v>0.5</v>
      </c>
    </row>
    <row r="408" spans="2:19" ht="66" customHeight="1" thickBot="1">
      <c r="B408" s="161" t="str">
        <f t="shared" si="54"/>
        <v>果樹半相殺特定２点
置賜_ぶどう１類</v>
      </c>
      <c r="C408" s="173" t="str">
        <f t="shared" si="55"/>
        <v>果樹共済</v>
      </c>
      <c r="D408" s="162"/>
      <c r="E408" s="140">
        <f t="shared" si="56"/>
        <v>0</v>
      </c>
      <c r="F408" s="376">
        <f t="shared" si="57"/>
        <v>0</v>
      </c>
      <c r="G408" s="387">
        <v>0</v>
      </c>
      <c r="H408" s="382">
        <f t="shared" si="58"/>
        <v>0</v>
      </c>
      <c r="I408" s="28">
        <f t="shared" si="59"/>
        <v>0</v>
      </c>
      <c r="L408" s="406" t="s">
        <v>478</v>
      </c>
      <c r="M408" s="398" t="s">
        <v>677</v>
      </c>
      <c r="N408" s="399" t="s">
        <v>476</v>
      </c>
      <c r="O408" s="400">
        <v>1180</v>
      </c>
      <c r="P408" s="401">
        <v>0.8</v>
      </c>
      <c r="Q408" s="405">
        <v>452</v>
      </c>
      <c r="R408" s="403">
        <v>0.01</v>
      </c>
      <c r="S408" s="404">
        <v>0.5</v>
      </c>
    </row>
    <row r="409" spans="2:19" ht="66" customHeight="1" thickBot="1">
      <c r="B409" s="161" t="str">
        <f t="shared" si="54"/>
        <v>果樹半相殺特定３点
置賜_ぶどう１類</v>
      </c>
      <c r="C409" s="173" t="str">
        <f t="shared" si="55"/>
        <v>果樹共済</v>
      </c>
      <c r="D409" s="162"/>
      <c r="E409" s="140">
        <f t="shared" si="56"/>
        <v>0</v>
      </c>
      <c r="F409" s="376">
        <f t="shared" si="57"/>
        <v>0</v>
      </c>
      <c r="G409" s="377">
        <v>0</v>
      </c>
      <c r="H409" s="382">
        <f t="shared" si="58"/>
        <v>0</v>
      </c>
      <c r="I409" s="28">
        <f t="shared" si="59"/>
        <v>0</v>
      </c>
      <c r="L409" s="406" t="s">
        <v>478</v>
      </c>
      <c r="M409" s="398" t="s">
        <v>678</v>
      </c>
      <c r="N409" s="399" t="s">
        <v>476</v>
      </c>
      <c r="O409" s="400">
        <v>1180</v>
      </c>
      <c r="P409" s="401">
        <v>0.8</v>
      </c>
      <c r="Q409" s="405">
        <v>452</v>
      </c>
      <c r="R409" s="403">
        <v>1.2E-2</v>
      </c>
      <c r="S409" s="404">
        <v>0.5</v>
      </c>
    </row>
    <row r="410" spans="2:19" ht="66" customHeight="1" thickBot="1">
      <c r="B410" s="161" t="str">
        <f t="shared" si="54"/>
        <v>果樹樹園地減収総合一般
置賜_ぶどう１類</v>
      </c>
      <c r="C410" s="173" t="str">
        <f t="shared" si="55"/>
        <v>果樹共済</v>
      </c>
      <c r="D410" s="162"/>
      <c r="E410" s="140">
        <f t="shared" si="56"/>
        <v>0</v>
      </c>
      <c r="F410" s="376">
        <f t="shared" si="57"/>
        <v>0</v>
      </c>
      <c r="G410" s="387">
        <v>0</v>
      </c>
      <c r="H410" s="382">
        <f t="shared" si="58"/>
        <v>0</v>
      </c>
      <c r="I410" s="28">
        <f t="shared" si="59"/>
        <v>0</v>
      </c>
      <c r="L410" s="406" t="s">
        <v>478</v>
      </c>
      <c r="M410" s="398" t="s">
        <v>679</v>
      </c>
      <c r="N410" s="399" t="s">
        <v>476</v>
      </c>
      <c r="O410" s="400">
        <v>1180</v>
      </c>
      <c r="P410" s="401">
        <v>0.6</v>
      </c>
      <c r="Q410" s="405">
        <v>452</v>
      </c>
      <c r="R410" s="403">
        <v>1.4E-2</v>
      </c>
      <c r="S410" s="404">
        <v>0.5</v>
      </c>
    </row>
    <row r="411" spans="2:19" ht="66" customHeight="1" thickBot="1">
      <c r="B411" s="161" t="str">
        <f t="shared" si="54"/>
        <v>果樹樹園地減収総合短縮
置賜_ぶどう１類</v>
      </c>
      <c r="C411" s="173" t="str">
        <f t="shared" si="55"/>
        <v>果樹共済</v>
      </c>
      <c r="D411" s="162"/>
      <c r="E411" s="140">
        <f t="shared" si="56"/>
        <v>0</v>
      </c>
      <c r="F411" s="376">
        <f t="shared" si="57"/>
        <v>0</v>
      </c>
      <c r="G411" s="377">
        <v>0</v>
      </c>
      <c r="H411" s="382">
        <f t="shared" si="58"/>
        <v>0</v>
      </c>
      <c r="I411" s="28">
        <f t="shared" si="59"/>
        <v>0</v>
      </c>
      <c r="L411" s="406" t="s">
        <v>478</v>
      </c>
      <c r="M411" s="398" t="s">
        <v>680</v>
      </c>
      <c r="N411" s="399" t="s">
        <v>476</v>
      </c>
      <c r="O411" s="400">
        <v>1180</v>
      </c>
      <c r="P411" s="401">
        <v>0.6</v>
      </c>
      <c r="Q411" s="405">
        <v>452</v>
      </c>
      <c r="R411" s="403">
        <v>1.2E-2</v>
      </c>
      <c r="S411" s="404">
        <v>0.5</v>
      </c>
    </row>
    <row r="412" spans="2:19" ht="66" customHeight="1" thickBot="1">
      <c r="B412" s="161" t="str">
        <f t="shared" si="54"/>
        <v>果樹樹園地特定暴風雨
置賜_ぶどう１類</v>
      </c>
      <c r="C412" s="173" t="str">
        <f t="shared" si="55"/>
        <v>果樹共済</v>
      </c>
      <c r="D412" s="162"/>
      <c r="E412" s="140">
        <f t="shared" si="56"/>
        <v>0</v>
      </c>
      <c r="F412" s="376">
        <f t="shared" si="57"/>
        <v>0</v>
      </c>
      <c r="G412" s="387">
        <v>0</v>
      </c>
      <c r="H412" s="382">
        <f t="shared" si="58"/>
        <v>0</v>
      </c>
      <c r="I412" s="28">
        <f t="shared" si="59"/>
        <v>0</v>
      </c>
      <c r="L412" s="406" t="s">
        <v>478</v>
      </c>
      <c r="M412" s="398" t="s">
        <v>681</v>
      </c>
      <c r="N412" s="399" t="s">
        <v>476</v>
      </c>
      <c r="O412" s="400">
        <v>1180</v>
      </c>
      <c r="P412" s="401">
        <v>0.7</v>
      </c>
      <c r="Q412" s="405">
        <v>452</v>
      </c>
      <c r="R412" s="403">
        <v>5.0000000000000001E-3</v>
      </c>
      <c r="S412" s="404">
        <v>0.5</v>
      </c>
    </row>
    <row r="413" spans="2:19" ht="66" customHeight="1" thickBot="1">
      <c r="B413" s="161" t="str">
        <f t="shared" si="54"/>
        <v>果樹樹園地特定ひょう害
置賜_ぶどう１類</v>
      </c>
      <c r="C413" s="173" t="str">
        <f t="shared" si="55"/>
        <v>果樹共済</v>
      </c>
      <c r="D413" s="162"/>
      <c r="E413" s="140">
        <f t="shared" si="56"/>
        <v>0</v>
      </c>
      <c r="F413" s="376">
        <f t="shared" si="57"/>
        <v>0</v>
      </c>
      <c r="G413" s="377">
        <v>0</v>
      </c>
      <c r="H413" s="382">
        <f t="shared" si="58"/>
        <v>0</v>
      </c>
      <c r="I413" s="28">
        <f t="shared" si="59"/>
        <v>0</v>
      </c>
      <c r="L413" s="406" t="s">
        <v>478</v>
      </c>
      <c r="M413" s="398" t="s">
        <v>682</v>
      </c>
      <c r="N413" s="399" t="s">
        <v>476</v>
      </c>
      <c r="O413" s="400">
        <v>1180</v>
      </c>
      <c r="P413" s="401">
        <v>0.7</v>
      </c>
      <c r="Q413" s="405">
        <v>452</v>
      </c>
      <c r="R413" s="403">
        <v>4.0000000000000001E-3</v>
      </c>
      <c r="S413" s="404">
        <v>0.5</v>
      </c>
    </row>
    <row r="414" spans="2:19" ht="66" customHeight="1" thickBot="1">
      <c r="B414" s="161" t="str">
        <f t="shared" si="54"/>
        <v>果樹樹園地特定凍霜害
置賜_ぶどう１類</v>
      </c>
      <c r="C414" s="173" t="str">
        <f t="shared" si="55"/>
        <v>果樹共済</v>
      </c>
      <c r="D414" s="162"/>
      <c r="E414" s="140">
        <f t="shared" si="56"/>
        <v>0</v>
      </c>
      <c r="F414" s="376">
        <f t="shared" si="57"/>
        <v>0</v>
      </c>
      <c r="G414" s="387">
        <v>0</v>
      </c>
      <c r="H414" s="382">
        <f t="shared" si="58"/>
        <v>0</v>
      </c>
      <c r="I414" s="28">
        <f t="shared" si="59"/>
        <v>0</v>
      </c>
      <c r="L414" s="406" t="s">
        <v>478</v>
      </c>
      <c r="M414" s="398" t="s">
        <v>683</v>
      </c>
      <c r="N414" s="399" t="s">
        <v>476</v>
      </c>
      <c r="O414" s="400">
        <v>1180</v>
      </c>
      <c r="P414" s="401">
        <v>0.7</v>
      </c>
      <c r="Q414" s="405">
        <v>452</v>
      </c>
      <c r="R414" s="403">
        <v>4.0000000000000001E-3</v>
      </c>
      <c r="S414" s="404">
        <v>0.5</v>
      </c>
    </row>
    <row r="415" spans="2:19" ht="66" customHeight="1" thickBot="1">
      <c r="B415" s="161" t="str">
        <f t="shared" si="54"/>
        <v>果樹樹園地特定２点
置賜_ぶどう１類</v>
      </c>
      <c r="C415" s="173" t="str">
        <f t="shared" si="55"/>
        <v>果樹共済</v>
      </c>
      <c r="D415" s="162"/>
      <c r="E415" s="140">
        <f t="shared" si="56"/>
        <v>0</v>
      </c>
      <c r="F415" s="376">
        <f t="shared" si="57"/>
        <v>0</v>
      </c>
      <c r="G415" s="377">
        <v>0</v>
      </c>
      <c r="H415" s="382">
        <f t="shared" si="58"/>
        <v>0</v>
      </c>
      <c r="I415" s="28">
        <f t="shared" si="59"/>
        <v>0</v>
      </c>
      <c r="L415" s="406" t="s">
        <v>478</v>
      </c>
      <c r="M415" s="398" t="s">
        <v>684</v>
      </c>
      <c r="N415" s="399" t="s">
        <v>476</v>
      </c>
      <c r="O415" s="400">
        <v>1180</v>
      </c>
      <c r="P415" s="401">
        <v>0.7</v>
      </c>
      <c r="Q415" s="405">
        <v>452</v>
      </c>
      <c r="R415" s="403">
        <v>7.0000000000000001E-3</v>
      </c>
      <c r="S415" s="404">
        <v>0.5</v>
      </c>
    </row>
    <row r="416" spans="2:19" ht="66" customHeight="1" thickBot="1">
      <c r="B416" s="161" t="str">
        <f t="shared" si="54"/>
        <v>果樹樹園地特定３点
置賜_ぶどう１類</v>
      </c>
      <c r="C416" s="173" t="str">
        <f t="shared" si="55"/>
        <v>果樹共済</v>
      </c>
      <c r="D416" s="162"/>
      <c r="E416" s="140">
        <f t="shared" si="56"/>
        <v>0</v>
      </c>
      <c r="F416" s="376">
        <f t="shared" si="57"/>
        <v>0</v>
      </c>
      <c r="G416" s="387">
        <v>0</v>
      </c>
      <c r="H416" s="382">
        <f t="shared" si="58"/>
        <v>0</v>
      </c>
      <c r="I416" s="28">
        <f t="shared" si="59"/>
        <v>0</v>
      </c>
      <c r="L416" s="406" t="s">
        <v>478</v>
      </c>
      <c r="M416" s="398" t="s">
        <v>685</v>
      </c>
      <c r="N416" s="399" t="s">
        <v>476</v>
      </c>
      <c r="O416" s="400">
        <v>1180</v>
      </c>
      <c r="P416" s="401">
        <v>0.7</v>
      </c>
      <c r="Q416" s="405">
        <v>452</v>
      </c>
      <c r="R416" s="403">
        <v>8.0000000000000002E-3</v>
      </c>
      <c r="S416" s="404">
        <v>0.5</v>
      </c>
    </row>
    <row r="417" spans="2:19" ht="66" customHeight="1" thickBot="1">
      <c r="B417" s="161" t="str">
        <f t="shared" si="54"/>
        <v>果樹全相殺減収総合
置賜_ぶどう１類</v>
      </c>
      <c r="C417" s="173" t="str">
        <f t="shared" si="55"/>
        <v>果樹共済</v>
      </c>
      <c r="D417" s="162"/>
      <c r="E417" s="140">
        <f t="shared" si="56"/>
        <v>0</v>
      </c>
      <c r="F417" s="376">
        <f t="shared" si="57"/>
        <v>0</v>
      </c>
      <c r="G417" s="377">
        <v>0</v>
      </c>
      <c r="H417" s="382">
        <f t="shared" si="58"/>
        <v>0</v>
      </c>
      <c r="I417" s="28">
        <f t="shared" si="59"/>
        <v>0</v>
      </c>
      <c r="L417" s="406" t="s">
        <v>478</v>
      </c>
      <c r="M417" s="398" t="s">
        <v>686</v>
      </c>
      <c r="N417" s="399" t="s">
        <v>476</v>
      </c>
      <c r="O417" s="400">
        <v>1180</v>
      </c>
      <c r="P417" s="401">
        <v>0.7</v>
      </c>
      <c r="Q417" s="405">
        <v>452</v>
      </c>
      <c r="R417" s="403">
        <v>2.3E-2</v>
      </c>
      <c r="S417" s="404">
        <v>0.5</v>
      </c>
    </row>
    <row r="418" spans="2:19" ht="66" customHeight="1" thickBot="1">
      <c r="B418" s="161" t="str">
        <f t="shared" si="54"/>
        <v>果樹全相殺品質
置賜_ぶどう１類</v>
      </c>
      <c r="C418" s="173" t="str">
        <f t="shared" si="55"/>
        <v>果樹共済</v>
      </c>
      <c r="D418" s="162"/>
      <c r="E418" s="140">
        <f t="shared" si="56"/>
        <v>0</v>
      </c>
      <c r="F418" s="376">
        <f t="shared" si="57"/>
        <v>0</v>
      </c>
      <c r="G418" s="387">
        <v>0</v>
      </c>
      <c r="H418" s="382">
        <f t="shared" si="58"/>
        <v>0</v>
      </c>
      <c r="I418" s="28">
        <f t="shared" si="59"/>
        <v>0</v>
      </c>
      <c r="L418" s="406" t="s">
        <v>478</v>
      </c>
      <c r="M418" s="398" t="s">
        <v>687</v>
      </c>
      <c r="N418" s="399" t="s">
        <v>476</v>
      </c>
      <c r="O418" s="400">
        <v>1180</v>
      </c>
      <c r="P418" s="401">
        <v>0.7</v>
      </c>
      <c r="Q418" s="405">
        <v>452</v>
      </c>
      <c r="R418" s="403">
        <v>2.5999999999999999E-2</v>
      </c>
      <c r="S418" s="404">
        <v>0.5</v>
      </c>
    </row>
    <row r="419" spans="2:19" ht="66" customHeight="1" thickBot="1">
      <c r="B419" s="161" t="str">
        <f t="shared" si="54"/>
        <v>果樹半相殺減収総合一般
置賜_ぶどう２類</v>
      </c>
      <c r="C419" s="173" t="str">
        <f t="shared" si="55"/>
        <v>果樹共済</v>
      </c>
      <c r="D419" s="162"/>
      <c r="E419" s="140">
        <f t="shared" si="56"/>
        <v>0</v>
      </c>
      <c r="F419" s="376">
        <f t="shared" si="57"/>
        <v>0</v>
      </c>
      <c r="G419" s="377">
        <v>0</v>
      </c>
      <c r="H419" s="382">
        <f t="shared" si="58"/>
        <v>0</v>
      </c>
      <c r="I419" s="28">
        <f t="shared" si="59"/>
        <v>0</v>
      </c>
      <c r="L419" s="406" t="s">
        <v>478</v>
      </c>
      <c r="M419" s="398" t="s">
        <v>688</v>
      </c>
      <c r="N419" s="399" t="s">
        <v>476</v>
      </c>
      <c r="O419" s="400">
        <v>1412</v>
      </c>
      <c r="P419" s="401">
        <v>0.7</v>
      </c>
      <c r="Q419" s="405">
        <v>230</v>
      </c>
      <c r="R419" s="403">
        <v>2.1999999999999999E-2</v>
      </c>
      <c r="S419" s="404">
        <v>0.5</v>
      </c>
    </row>
    <row r="420" spans="2:19" ht="66" customHeight="1" thickBot="1">
      <c r="B420" s="161" t="str">
        <f t="shared" si="54"/>
        <v>果樹半相殺減収総合短縮
置賜_ぶどう２類</v>
      </c>
      <c r="C420" s="173" t="str">
        <f t="shared" si="55"/>
        <v>果樹共済</v>
      </c>
      <c r="D420" s="162"/>
      <c r="E420" s="140">
        <f t="shared" si="56"/>
        <v>0</v>
      </c>
      <c r="F420" s="376">
        <f t="shared" si="57"/>
        <v>0</v>
      </c>
      <c r="G420" s="387">
        <v>0</v>
      </c>
      <c r="H420" s="382">
        <f t="shared" si="58"/>
        <v>0</v>
      </c>
      <c r="I420" s="28">
        <f t="shared" si="59"/>
        <v>0</v>
      </c>
      <c r="L420" s="406" t="s">
        <v>478</v>
      </c>
      <c r="M420" s="398" t="s">
        <v>689</v>
      </c>
      <c r="N420" s="399" t="s">
        <v>476</v>
      </c>
      <c r="O420" s="400">
        <v>1412</v>
      </c>
      <c r="P420" s="401">
        <v>0.7</v>
      </c>
      <c r="Q420" s="405">
        <v>230</v>
      </c>
      <c r="R420" s="403">
        <v>1.9E-2</v>
      </c>
      <c r="S420" s="404">
        <v>0.5</v>
      </c>
    </row>
    <row r="421" spans="2:19" ht="66" customHeight="1" thickBot="1">
      <c r="B421" s="161" t="str">
        <f t="shared" ref="B421:B484" si="60">M421</f>
        <v>果樹半相殺特定暴風雨
置賜_ぶどう２類</v>
      </c>
      <c r="C421" s="173" t="str">
        <f t="shared" ref="C421:C484" si="61">N421</f>
        <v>果樹共済</v>
      </c>
      <c r="D421" s="162"/>
      <c r="E421" s="140">
        <f t="shared" ref="E421:E484" si="62">O421*D421/10</f>
        <v>0</v>
      </c>
      <c r="F421" s="376">
        <f t="shared" ref="F421:F484" si="63">E421*P421*Q421*R421*(1-S421)</f>
        <v>0</v>
      </c>
      <c r="G421" s="377">
        <v>0</v>
      </c>
      <c r="H421" s="382">
        <f t="shared" ref="H421:H484" si="64">E421*(1-G421)</f>
        <v>0</v>
      </c>
      <c r="I421" s="28">
        <f t="shared" ref="I421:I484" si="65">IF((E421*P421-H421)*Q421&lt;0,0,(E421*P421-H421)*Q421)</f>
        <v>0</v>
      </c>
      <c r="L421" s="406" t="s">
        <v>478</v>
      </c>
      <c r="M421" s="398" t="s">
        <v>690</v>
      </c>
      <c r="N421" s="399" t="s">
        <v>476</v>
      </c>
      <c r="O421" s="400">
        <v>1412</v>
      </c>
      <c r="P421" s="401">
        <v>0.8</v>
      </c>
      <c r="Q421" s="405">
        <v>230</v>
      </c>
      <c r="R421" s="403">
        <v>6.0000000000000001E-3</v>
      </c>
      <c r="S421" s="404">
        <v>0.5</v>
      </c>
    </row>
    <row r="422" spans="2:19" ht="66" customHeight="1" thickBot="1">
      <c r="B422" s="161" t="str">
        <f t="shared" si="60"/>
        <v>果樹半相殺特定ひょう害
置賜_ぶどう２類</v>
      </c>
      <c r="C422" s="173" t="str">
        <f t="shared" si="61"/>
        <v>果樹共済</v>
      </c>
      <c r="D422" s="162"/>
      <c r="E422" s="140">
        <f t="shared" si="62"/>
        <v>0</v>
      </c>
      <c r="F422" s="376">
        <f t="shared" si="63"/>
        <v>0</v>
      </c>
      <c r="G422" s="387">
        <v>0</v>
      </c>
      <c r="H422" s="382">
        <f t="shared" si="64"/>
        <v>0</v>
      </c>
      <c r="I422" s="28">
        <f t="shared" si="65"/>
        <v>0</v>
      </c>
      <c r="L422" s="406" t="s">
        <v>478</v>
      </c>
      <c r="M422" s="398" t="s">
        <v>691</v>
      </c>
      <c r="N422" s="399" t="s">
        <v>476</v>
      </c>
      <c r="O422" s="400">
        <v>1412</v>
      </c>
      <c r="P422" s="401">
        <v>0.8</v>
      </c>
      <c r="Q422" s="405">
        <v>230</v>
      </c>
      <c r="R422" s="403">
        <v>5.0000000000000001E-3</v>
      </c>
      <c r="S422" s="404">
        <v>0.5</v>
      </c>
    </row>
    <row r="423" spans="2:19" ht="66" customHeight="1" thickBot="1">
      <c r="B423" s="161" t="str">
        <f t="shared" si="60"/>
        <v>果樹半相殺特定凍霜害
置賜_ぶどう２類</v>
      </c>
      <c r="C423" s="173" t="str">
        <f t="shared" si="61"/>
        <v>果樹共済</v>
      </c>
      <c r="D423" s="162"/>
      <c r="E423" s="140">
        <f t="shared" si="62"/>
        <v>0</v>
      </c>
      <c r="F423" s="376">
        <f t="shared" si="63"/>
        <v>0</v>
      </c>
      <c r="G423" s="377">
        <v>0</v>
      </c>
      <c r="H423" s="382">
        <f t="shared" si="64"/>
        <v>0</v>
      </c>
      <c r="I423" s="28">
        <f t="shared" si="65"/>
        <v>0</v>
      </c>
      <c r="L423" s="406" t="s">
        <v>478</v>
      </c>
      <c r="M423" s="398" t="s">
        <v>692</v>
      </c>
      <c r="N423" s="399" t="s">
        <v>476</v>
      </c>
      <c r="O423" s="400">
        <v>1412</v>
      </c>
      <c r="P423" s="401">
        <v>0.8</v>
      </c>
      <c r="Q423" s="405">
        <v>230</v>
      </c>
      <c r="R423" s="403">
        <v>6.0000000000000001E-3</v>
      </c>
      <c r="S423" s="404">
        <v>0.5</v>
      </c>
    </row>
    <row r="424" spans="2:19" ht="66" customHeight="1" thickBot="1">
      <c r="B424" s="161" t="str">
        <f t="shared" si="60"/>
        <v>果樹半相殺特定２点
置賜_ぶどう２類</v>
      </c>
      <c r="C424" s="173" t="str">
        <f t="shared" si="61"/>
        <v>果樹共済</v>
      </c>
      <c r="D424" s="162"/>
      <c r="E424" s="140">
        <f t="shared" si="62"/>
        <v>0</v>
      </c>
      <c r="F424" s="376">
        <f t="shared" si="63"/>
        <v>0</v>
      </c>
      <c r="G424" s="387">
        <v>0</v>
      </c>
      <c r="H424" s="382">
        <f t="shared" si="64"/>
        <v>0</v>
      </c>
      <c r="I424" s="28">
        <f t="shared" si="65"/>
        <v>0</v>
      </c>
      <c r="L424" s="406" t="s">
        <v>478</v>
      </c>
      <c r="M424" s="398" t="s">
        <v>693</v>
      </c>
      <c r="N424" s="399" t="s">
        <v>476</v>
      </c>
      <c r="O424" s="400">
        <v>1412</v>
      </c>
      <c r="P424" s="401">
        <v>0.8</v>
      </c>
      <c r="Q424" s="405">
        <v>230</v>
      </c>
      <c r="R424" s="403">
        <v>0.01</v>
      </c>
      <c r="S424" s="404">
        <v>0.5</v>
      </c>
    </row>
    <row r="425" spans="2:19" ht="66" customHeight="1" thickBot="1">
      <c r="B425" s="161" t="str">
        <f t="shared" si="60"/>
        <v>果樹半相殺特定３点
置賜_ぶどう２類</v>
      </c>
      <c r="C425" s="173" t="str">
        <f t="shared" si="61"/>
        <v>果樹共済</v>
      </c>
      <c r="D425" s="162"/>
      <c r="E425" s="140">
        <f t="shared" si="62"/>
        <v>0</v>
      </c>
      <c r="F425" s="376">
        <f t="shared" si="63"/>
        <v>0</v>
      </c>
      <c r="G425" s="377">
        <v>0</v>
      </c>
      <c r="H425" s="382">
        <f t="shared" si="64"/>
        <v>0</v>
      </c>
      <c r="I425" s="28">
        <f t="shared" si="65"/>
        <v>0</v>
      </c>
      <c r="L425" s="406" t="s">
        <v>478</v>
      </c>
      <c r="M425" s="398" t="s">
        <v>694</v>
      </c>
      <c r="N425" s="399" t="s">
        <v>476</v>
      </c>
      <c r="O425" s="400">
        <v>1412</v>
      </c>
      <c r="P425" s="401">
        <v>0.8</v>
      </c>
      <c r="Q425" s="405">
        <v>230</v>
      </c>
      <c r="R425" s="403">
        <v>1.2E-2</v>
      </c>
      <c r="S425" s="404">
        <v>0.5</v>
      </c>
    </row>
    <row r="426" spans="2:19" ht="66" customHeight="1" thickBot="1">
      <c r="B426" s="161" t="str">
        <f t="shared" si="60"/>
        <v>果樹樹園地減収総合一般
置賜_ぶどう２類</v>
      </c>
      <c r="C426" s="173" t="str">
        <f t="shared" si="61"/>
        <v>果樹共済</v>
      </c>
      <c r="D426" s="162"/>
      <c r="E426" s="140">
        <f t="shared" si="62"/>
        <v>0</v>
      </c>
      <c r="F426" s="376">
        <f t="shared" si="63"/>
        <v>0</v>
      </c>
      <c r="G426" s="387">
        <v>0</v>
      </c>
      <c r="H426" s="382">
        <f t="shared" si="64"/>
        <v>0</v>
      </c>
      <c r="I426" s="28">
        <f t="shared" si="65"/>
        <v>0</v>
      </c>
      <c r="L426" s="406" t="s">
        <v>478</v>
      </c>
      <c r="M426" s="398" t="s">
        <v>695</v>
      </c>
      <c r="N426" s="399" t="s">
        <v>476</v>
      </c>
      <c r="O426" s="400">
        <v>1412</v>
      </c>
      <c r="P426" s="401">
        <v>0.6</v>
      </c>
      <c r="Q426" s="405">
        <v>230</v>
      </c>
      <c r="R426" s="403">
        <v>1.4E-2</v>
      </c>
      <c r="S426" s="404">
        <v>0.5</v>
      </c>
    </row>
    <row r="427" spans="2:19" ht="66" customHeight="1" thickBot="1">
      <c r="B427" s="161" t="str">
        <f t="shared" si="60"/>
        <v>果樹樹園地減収総合短縮
置賜_ぶどう２類</v>
      </c>
      <c r="C427" s="173" t="str">
        <f t="shared" si="61"/>
        <v>果樹共済</v>
      </c>
      <c r="D427" s="162"/>
      <c r="E427" s="140">
        <f t="shared" si="62"/>
        <v>0</v>
      </c>
      <c r="F427" s="376">
        <f t="shared" si="63"/>
        <v>0</v>
      </c>
      <c r="G427" s="377">
        <v>0</v>
      </c>
      <c r="H427" s="382">
        <f t="shared" si="64"/>
        <v>0</v>
      </c>
      <c r="I427" s="28">
        <f t="shared" si="65"/>
        <v>0</v>
      </c>
      <c r="L427" s="406" t="s">
        <v>478</v>
      </c>
      <c r="M427" s="398" t="s">
        <v>696</v>
      </c>
      <c r="N427" s="399" t="s">
        <v>476</v>
      </c>
      <c r="O427" s="400">
        <v>1412</v>
      </c>
      <c r="P427" s="401">
        <v>0.6</v>
      </c>
      <c r="Q427" s="405">
        <v>230</v>
      </c>
      <c r="R427" s="403">
        <v>1.2E-2</v>
      </c>
      <c r="S427" s="404">
        <v>0.5</v>
      </c>
    </row>
    <row r="428" spans="2:19" ht="66" customHeight="1" thickBot="1">
      <c r="B428" s="161" t="str">
        <f t="shared" si="60"/>
        <v>果樹樹園地特定暴風雨
置賜_ぶどう２類</v>
      </c>
      <c r="C428" s="173" t="str">
        <f t="shared" si="61"/>
        <v>果樹共済</v>
      </c>
      <c r="D428" s="162"/>
      <c r="E428" s="140">
        <f t="shared" si="62"/>
        <v>0</v>
      </c>
      <c r="F428" s="376">
        <f t="shared" si="63"/>
        <v>0</v>
      </c>
      <c r="G428" s="387">
        <v>0</v>
      </c>
      <c r="H428" s="382">
        <f t="shared" si="64"/>
        <v>0</v>
      </c>
      <c r="I428" s="28">
        <f t="shared" si="65"/>
        <v>0</v>
      </c>
      <c r="L428" s="406" t="s">
        <v>478</v>
      </c>
      <c r="M428" s="398" t="s">
        <v>697</v>
      </c>
      <c r="N428" s="399" t="s">
        <v>476</v>
      </c>
      <c r="O428" s="400">
        <v>1412</v>
      </c>
      <c r="P428" s="401">
        <v>0.7</v>
      </c>
      <c r="Q428" s="405">
        <v>230</v>
      </c>
      <c r="R428" s="403">
        <v>5.0000000000000001E-3</v>
      </c>
      <c r="S428" s="404">
        <v>0.5</v>
      </c>
    </row>
    <row r="429" spans="2:19" ht="66" customHeight="1" thickBot="1">
      <c r="B429" s="161" t="str">
        <f t="shared" si="60"/>
        <v>果樹樹園地特定ひょう害
置賜_ぶどう２類</v>
      </c>
      <c r="C429" s="173" t="str">
        <f t="shared" si="61"/>
        <v>果樹共済</v>
      </c>
      <c r="D429" s="162"/>
      <c r="E429" s="140">
        <f t="shared" si="62"/>
        <v>0</v>
      </c>
      <c r="F429" s="376">
        <f t="shared" si="63"/>
        <v>0</v>
      </c>
      <c r="G429" s="377">
        <v>0</v>
      </c>
      <c r="H429" s="382">
        <f t="shared" si="64"/>
        <v>0</v>
      </c>
      <c r="I429" s="28">
        <f t="shared" si="65"/>
        <v>0</v>
      </c>
      <c r="L429" s="406" t="s">
        <v>478</v>
      </c>
      <c r="M429" s="398" t="s">
        <v>698</v>
      </c>
      <c r="N429" s="399" t="s">
        <v>476</v>
      </c>
      <c r="O429" s="400">
        <v>1412</v>
      </c>
      <c r="P429" s="401">
        <v>0.7</v>
      </c>
      <c r="Q429" s="405">
        <v>230</v>
      </c>
      <c r="R429" s="403">
        <v>4.0000000000000001E-3</v>
      </c>
      <c r="S429" s="404">
        <v>0.5</v>
      </c>
    </row>
    <row r="430" spans="2:19" ht="66" customHeight="1" thickBot="1">
      <c r="B430" s="161" t="str">
        <f t="shared" si="60"/>
        <v>果樹樹園地特定凍霜害
置賜_ぶどう２類</v>
      </c>
      <c r="C430" s="173" t="str">
        <f t="shared" si="61"/>
        <v>果樹共済</v>
      </c>
      <c r="D430" s="162"/>
      <c r="E430" s="140">
        <f t="shared" si="62"/>
        <v>0</v>
      </c>
      <c r="F430" s="376">
        <f t="shared" si="63"/>
        <v>0</v>
      </c>
      <c r="G430" s="387">
        <v>0</v>
      </c>
      <c r="H430" s="382">
        <f t="shared" si="64"/>
        <v>0</v>
      </c>
      <c r="I430" s="28">
        <f t="shared" si="65"/>
        <v>0</v>
      </c>
      <c r="L430" s="406" t="s">
        <v>478</v>
      </c>
      <c r="M430" s="398" t="s">
        <v>699</v>
      </c>
      <c r="N430" s="399" t="s">
        <v>476</v>
      </c>
      <c r="O430" s="400">
        <v>1412</v>
      </c>
      <c r="P430" s="401">
        <v>0.7</v>
      </c>
      <c r="Q430" s="405">
        <v>230</v>
      </c>
      <c r="R430" s="403">
        <v>4.0000000000000001E-3</v>
      </c>
      <c r="S430" s="404">
        <v>0.5</v>
      </c>
    </row>
    <row r="431" spans="2:19" ht="66" customHeight="1" thickBot="1">
      <c r="B431" s="161" t="str">
        <f t="shared" si="60"/>
        <v>果樹樹園地特定２点
置賜_ぶどう２類</v>
      </c>
      <c r="C431" s="173" t="str">
        <f t="shared" si="61"/>
        <v>果樹共済</v>
      </c>
      <c r="D431" s="162"/>
      <c r="E431" s="140">
        <f t="shared" si="62"/>
        <v>0</v>
      </c>
      <c r="F431" s="376">
        <f t="shared" si="63"/>
        <v>0</v>
      </c>
      <c r="G431" s="377">
        <v>0</v>
      </c>
      <c r="H431" s="382">
        <f t="shared" si="64"/>
        <v>0</v>
      </c>
      <c r="I431" s="28">
        <f t="shared" si="65"/>
        <v>0</v>
      </c>
      <c r="L431" s="406" t="s">
        <v>478</v>
      </c>
      <c r="M431" s="398" t="s">
        <v>700</v>
      </c>
      <c r="N431" s="399" t="s">
        <v>476</v>
      </c>
      <c r="O431" s="400">
        <v>1412</v>
      </c>
      <c r="P431" s="401">
        <v>0.7</v>
      </c>
      <c r="Q431" s="405">
        <v>230</v>
      </c>
      <c r="R431" s="403">
        <v>7.0000000000000001E-3</v>
      </c>
      <c r="S431" s="404">
        <v>0.5</v>
      </c>
    </row>
    <row r="432" spans="2:19" ht="66" customHeight="1" thickBot="1">
      <c r="B432" s="161" t="str">
        <f t="shared" si="60"/>
        <v>果樹樹園地特定３点
置賜_ぶどう２類</v>
      </c>
      <c r="C432" s="173" t="str">
        <f t="shared" si="61"/>
        <v>果樹共済</v>
      </c>
      <c r="D432" s="162"/>
      <c r="E432" s="140">
        <f t="shared" si="62"/>
        <v>0</v>
      </c>
      <c r="F432" s="376">
        <f t="shared" si="63"/>
        <v>0</v>
      </c>
      <c r="G432" s="387">
        <v>0</v>
      </c>
      <c r="H432" s="382">
        <f t="shared" si="64"/>
        <v>0</v>
      </c>
      <c r="I432" s="28">
        <f t="shared" si="65"/>
        <v>0</v>
      </c>
      <c r="L432" s="406" t="s">
        <v>478</v>
      </c>
      <c r="M432" s="398" t="s">
        <v>701</v>
      </c>
      <c r="N432" s="399" t="s">
        <v>476</v>
      </c>
      <c r="O432" s="400">
        <v>1412</v>
      </c>
      <c r="P432" s="401">
        <v>0.7</v>
      </c>
      <c r="Q432" s="405">
        <v>230</v>
      </c>
      <c r="R432" s="403">
        <v>8.0000000000000002E-3</v>
      </c>
      <c r="S432" s="404">
        <v>0.5</v>
      </c>
    </row>
    <row r="433" spans="2:19" ht="66" customHeight="1" thickBot="1">
      <c r="B433" s="161" t="str">
        <f t="shared" si="60"/>
        <v>果樹全相殺減収総合
置賜_ぶどう２類</v>
      </c>
      <c r="C433" s="173" t="str">
        <f t="shared" si="61"/>
        <v>果樹共済</v>
      </c>
      <c r="D433" s="162"/>
      <c r="E433" s="140">
        <f t="shared" si="62"/>
        <v>0</v>
      </c>
      <c r="F433" s="376">
        <f t="shared" si="63"/>
        <v>0</v>
      </c>
      <c r="G433" s="377">
        <v>0</v>
      </c>
      <c r="H433" s="382">
        <f t="shared" si="64"/>
        <v>0</v>
      </c>
      <c r="I433" s="28">
        <f t="shared" si="65"/>
        <v>0</v>
      </c>
      <c r="L433" s="406" t="s">
        <v>478</v>
      </c>
      <c r="M433" s="398" t="s">
        <v>702</v>
      </c>
      <c r="N433" s="399" t="s">
        <v>476</v>
      </c>
      <c r="O433" s="400">
        <v>1412</v>
      </c>
      <c r="P433" s="401">
        <v>0.7</v>
      </c>
      <c r="Q433" s="405">
        <v>230</v>
      </c>
      <c r="R433" s="403">
        <v>2.3E-2</v>
      </c>
      <c r="S433" s="404">
        <v>0.5</v>
      </c>
    </row>
    <row r="434" spans="2:19" ht="66" customHeight="1" thickBot="1">
      <c r="B434" s="161" t="str">
        <f t="shared" si="60"/>
        <v>果樹全相殺品質
置賜_ぶどう２類</v>
      </c>
      <c r="C434" s="173" t="str">
        <f t="shared" si="61"/>
        <v>果樹共済</v>
      </c>
      <c r="D434" s="162"/>
      <c r="E434" s="140">
        <f t="shared" si="62"/>
        <v>0</v>
      </c>
      <c r="F434" s="376">
        <f t="shared" si="63"/>
        <v>0</v>
      </c>
      <c r="G434" s="387">
        <v>0</v>
      </c>
      <c r="H434" s="382">
        <f t="shared" si="64"/>
        <v>0</v>
      </c>
      <c r="I434" s="28">
        <f t="shared" si="65"/>
        <v>0</v>
      </c>
      <c r="L434" s="406" t="s">
        <v>478</v>
      </c>
      <c r="M434" s="398" t="s">
        <v>703</v>
      </c>
      <c r="N434" s="399" t="s">
        <v>476</v>
      </c>
      <c r="O434" s="400">
        <v>1412</v>
      </c>
      <c r="P434" s="401">
        <v>0.7</v>
      </c>
      <c r="Q434" s="405">
        <v>230</v>
      </c>
      <c r="R434" s="403">
        <v>2.5999999999999999E-2</v>
      </c>
      <c r="S434" s="404">
        <v>0.5</v>
      </c>
    </row>
    <row r="435" spans="2:19" ht="66" customHeight="1" thickBot="1">
      <c r="B435" s="161" t="str">
        <f t="shared" si="60"/>
        <v>果樹半相殺減収総合一般
置賜_ぶどう３類１群</v>
      </c>
      <c r="C435" s="173" t="str">
        <f t="shared" si="61"/>
        <v>果樹共済</v>
      </c>
      <c r="D435" s="162"/>
      <c r="E435" s="140">
        <f t="shared" si="62"/>
        <v>0</v>
      </c>
      <c r="F435" s="376">
        <f t="shared" si="63"/>
        <v>0</v>
      </c>
      <c r="G435" s="377">
        <v>0</v>
      </c>
      <c r="H435" s="382">
        <f t="shared" si="64"/>
        <v>0</v>
      </c>
      <c r="I435" s="28">
        <f t="shared" si="65"/>
        <v>0</v>
      </c>
      <c r="L435" s="406" t="s">
        <v>478</v>
      </c>
      <c r="M435" s="398" t="s">
        <v>1146</v>
      </c>
      <c r="N435" s="399" t="s">
        <v>476</v>
      </c>
      <c r="O435" s="400">
        <v>1186</v>
      </c>
      <c r="P435" s="401">
        <v>0.7</v>
      </c>
      <c r="Q435" s="405">
        <v>531</v>
      </c>
      <c r="R435" s="403">
        <v>2.7E-2</v>
      </c>
      <c r="S435" s="404">
        <v>0.5</v>
      </c>
    </row>
    <row r="436" spans="2:19" ht="66" customHeight="1" thickBot="1">
      <c r="B436" s="161" t="str">
        <f t="shared" si="60"/>
        <v>果樹半相殺減収総合短縮
置賜_ぶどう３類１群</v>
      </c>
      <c r="C436" s="173" t="str">
        <f t="shared" si="61"/>
        <v>果樹共済</v>
      </c>
      <c r="D436" s="162"/>
      <c r="E436" s="140">
        <f t="shared" si="62"/>
        <v>0</v>
      </c>
      <c r="F436" s="376">
        <f t="shared" si="63"/>
        <v>0</v>
      </c>
      <c r="G436" s="387">
        <v>0</v>
      </c>
      <c r="H436" s="382">
        <f t="shared" si="64"/>
        <v>0</v>
      </c>
      <c r="I436" s="28">
        <f t="shared" si="65"/>
        <v>0</v>
      </c>
      <c r="L436" s="406" t="s">
        <v>478</v>
      </c>
      <c r="M436" s="398" t="s">
        <v>1147</v>
      </c>
      <c r="N436" s="399" t="s">
        <v>476</v>
      </c>
      <c r="O436" s="400">
        <v>1186</v>
      </c>
      <c r="P436" s="401">
        <v>0.7</v>
      </c>
      <c r="Q436" s="405">
        <v>531</v>
      </c>
      <c r="R436" s="403">
        <v>2.3E-2</v>
      </c>
      <c r="S436" s="404">
        <v>0.5</v>
      </c>
    </row>
    <row r="437" spans="2:19" ht="66" customHeight="1" thickBot="1">
      <c r="B437" s="161" t="str">
        <f t="shared" si="60"/>
        <v>果樹半相殺特定暴風雨
置賜_ぶどう３類１群</v>
      </c>
      <c r="C437" s="173" t="str">
        <f t="shared" si="61"/>
        <v>果樹共済</v>
      </c>
      <c r="D437" s="162"/>
      <c r="E437" s="140">
        <f t="shared" si="62"/>
        <v>0</v>
      </c>
      <c r="F437" s="376">
        <f t="shared" si="63"/>
        <v>0</v>
      </c>
      <c r="G437" s="377">
        <v>0</v>
      </c>
      <c r="H437" s="382">
        <f t="shared" si="64"/>
        <v>0</v>
      </c>
      <c r="I437" s="28">
        <f t="shared" si="65"/>
        <v>0</v>
      </c>
      <c r="L437" s="406" t="s">
        <v>478</v>
      </c>
      <c r="M437" s="398" t="s">
        <v>1148</v>
      </c>
      <c r="N437" s="399" t="s">
        <v>476</v>
      </c>
      <c r="O437" s="400">
        <v>1186</v>
      </c>
      <c r="P437" s="401">
        <v>0.8</v>
      </c>
      <c r="Q437" s="405">
        <v>531</v>
      </c>
      <c r="R437" s="403">
        <v>7.0000000000000001E-3</v>
      </c>
      <c r="S437" s="404">
        <v>0.5</v>
      </c>
    </row>
    <row r="438" spans="2:19" ht="66" customHeight="1" thickBot="1">
      <c r="B438" s="161" t="str">
        <f t="shared" si="60"/>
        <v>果樹半相殺特定暴風雨
置賜_ぶどう３類１群</v>
      </c>
      <c r="C438" s="173" t="str">
        <f t="shared" si="61"/>
        <v>果樹共済</v>
      </c>
      <c r="D438" s="162"/>
      <c r="E438" s="140">
        <f t="shared" si="62"/>
        <v>0</v>
      </c>
      <c r="F438" s="376">
        <f t="shared" si="63"/>
        <v>0</v>
      </c>
      <c r="G438" s="387">
        <v>0</v>
      </c>
      <c r="H438" s="382">
        <f t="shared" si="64"/>
        <v>0</v>
      </c>
      <c r="I438" s="28">
        <f t="shared" si="65"/>
        <v>0</v>
      </c>
      <c r="L438" s="406" t="s">
        <v>478</v>
      </c>
      <c r="M438" s="398" t="s">
        <v>1148</v>
      </c>
      <c r="N438" s="399" t="s">
        <v>476</v>
      </c>
      <c r="O438" s="400">
        <v>1186</v>
      </c>
      <c r="P438" s="401">
        <v>0.8</v>
      </c>
      <c r="Q438" s="405">
        <v>531</v>
      </c>
      <c r="R438" s="403">
        <v>6.0000000000000001E-3</v>
      </c>
      <c r="S438" s="404">
        <v>0.5</v>
      </c>
    </row>
    <row r="439" spans="2:19" ht="66" customHeight="1" thickBot="1">
      <c r="B439" s="161" t="str">
        <f t="shared" si="60"/>
        <v>果樹半相殺特定凍霜害
置賜_ぶどう３類１群</v>
      </c>
      <c r="C439" s="173" t="str">
        <f t="shared" si="61"/>
        <v>果樹共済</v>
      </c>
      <c r="D439" s="162"/>
      <c r="E439" s="140">
        <f t="shared" si="62"/>
        <v>0</v>
      </c>
      <c r="F439" s="376">
        <f t="shared" si="63"/>
        <v>0</v>
      </c>
      <c r="G439" s="377">
        <v>0</v>
      </c>
      <c r="H439" s="382">
        <f t="shared" si="64"/>
        <v>0</v>
      </c>
      <c r="I439" s="28">
        <f t="shared" si="65"/>
        <v>0</v>
      </c>
      <c r="L439" s="406" t="s">
        <v>478</v>
      </c>
      <c r="M439" s="398" t="s">
        <v>1149</v>
      </c>
      <c r="N439" s="399" t="s">
        <v>476</v>
      </c>
      <c r="O439" s="400">
        <v>1186</v>
      </c>
      <c r="P439" s="401">
        <v>0.8</v>
      </c>
      <c r="Q439" s="405">
        <v>531</v>
      </c>
      <c r="R439" s="403">
        <v>7.0000000000000001E-3</v>
      </c>
      <c r="S439" s="404">
        <v>0.5</v>
      </c>
    </row>
    <row r="440" spans="2:19" ht="66" customHeight="1" thickBot="1">
      <c r="B440" s="161" t="str">
        <f t="shared" si="60"/>
        <v>果樹半相殺特定２点
置賜_ぶどう３類１群</v>
      </c>
      <c r="C440" s="173" t="str">
        <f t="shared" si="61"/>
        <v>果樹共済</v>
      </c>
      <c r="D440" s="162"/>
      <c r="E440" s="140">
        <f t="shared" si="62"/>
        <v>0</v>
      </c>
      <c r="F440" s="376">
        <f t="shared" si="63"/>
        <v>0</v>
      </c>
      <c r="G440" s="387">
        <v>0</v>
      </c>
      <c r="H440" s="382">
        <f t="shared" si="64"/>
        <v>0</v>
      </c>
      <c r="I440" s="28">
        <f t="shared" si="65"/>
        <v>0</v>
      </c>
      <c r="L440" s="406" t="s">
        <v>478</v>
      </c>
      <c r="M440" s="398" t="s">
        <v>1150</v>
      </c>
      <c r="N440" s="399" t="s">
        <v>476</v>
      </c>
      <c r="O440" s="400">
        <v>1186</v>
      </c>
      <c r="P440" s="401">
        <v>0.8</v>
      </c>
      <c r="Q440" s="405">
        <v>531</v>
      </c>
      <c r="R440" s="403">
        <v>1.2E-2</v>
      </c>
      <c r="S440" s="404">
        <v>0.5</v>
      </c>
    </row>
    <row r="441" spans="2:19" ht="66" customHeight="1" thickBot="1">
      <c r="B441" s="161" t="str">
        <f t="shared" si="60"/>
        <v>果樹半相殺特定３点
置賜_ぶどう３類１群</v>
      </c>
      <c r="C441" s="173" t="str">
        <f t="shared" si="61"/>
        <v>果樹共済</v>
      </c>
      <c r="D441" s="162"/>
      <c r="E441" s="140">
        <f t="shared" si="62"/>
        <v>0</v>
      </c>
      <c r="F441" s="376">
        <f t="shared" si="63"/>
        <v>0</v>
      </c>
      <c r="G441" s="377">
        <v>0</v>
      </c>
      <c r="H441" s="382">
        <f t="shared" si="64"/>
        <v>0</v>
      </c>
      <c r="I441" s="28">
        <f t="shared" si="65"/>
        <v>0</v>
      </c>
      <c r="L441" s="406" t="s">
        <v>478</v>
      </c>
      <c r="M441" s="398" t="s">
        <v>1151</v>
      </c>
      <c r="N441" s="399" t="s">
        <v>476</v>
      </c>
      <c r="O441" s="400">
        <v>1186</v>
      </c>
      <c r="P441" s="401">
        <v>0.8</v>
      </c>
      <c r="Q441" s="405">
        <v>531</v>
      </c>
      <c r="R441" s="403">
        <v>1.4999999999999999E-2</v>
      </c>
      <c r="S441" s="404">
        <v>0.5</v>
      </c>
    </row>
    <row r="442" spans="2:19" ht="66" customHeight="1" thickBot="1">
      <c r="B442" s="161" t="str">
        <f t="shared" si="60"/>
        <v>果樹樹園地減収総合一般
置賜_ぶどう３類１群</v>
      </c>
      <c r="C442" s="173" t="str">
        <f t="shared" si="61"/>
        <v>果樹共済</v>
      </c>
      <c r="D442" s="162"/>
      <c r="E442" s="140">
        <f t="shared" si="62"/>
        <v>0</v>
      </c>
      <c r="F442" s="376">
        <f t="shared" si="63"/>
        <v>0</v>
      </c>
      <c r="G442" s="387">
        <v>0</v>
      </c>
      <c r="H442" s="382">
        <f t="shared" si="64"/>
        <v>0</v>
      </c>
      <c r="I442" s="28">
        <f t="shared" si="65"/>
        <v>0</v>
      </c>
      <c r="L442" s="406" t="s">
        <v>478</v>
      </c>
      <c r="M442" s="398" t="s">
        <v>1152</v>
      </c>
      <c r="N442" s="399" t="s">
        <v>476</v>
      </c>
      <c r="O442" s="400">
        <v>1186</v>
      </c>
      <c r="P442" s="401">
        <v>0.6</v>
      </c>
      <c r="Q442" s="405">
        <v>531</v>
      </c>
      <c r="R442" s="403">
        <v>1.7000000000000001E-2</v>
      </c>
      <c r="S442" s="404">
        <v>0.5</v>
      </c>
    </row>
    <row r="443" spans="2:19" ht="66" customHeight="1" thickBot="1">
      <c r="B443" s="161" t="str">
        <f t="shared" si="60"/>
        <v>果樹樹園地減収総合短縮
置賜_ぶどう３類１群</v>
      </c>
      <c r="C443" s="173" t="str">
        <f t="shared" si="61"/>
        <v>果樹共済</v>
      </c>
      <c r="D443" s="162"/>
      <c r="E443" s="140">
        <f t="shared" si="62"/>
        <v>0</v>
      </c>
      <c r="F443" s="376">
        <f t="shared" si="63"/>
        <v>0</v>
      </c>
      <c r="G443" s="377">
        <v>0</v>
      </c>
      <c r="H443" s="382">
        <f t="shared" si="64"/>
        <v>0</v>
      </c>
      <c r="I443" s="28">
        <f t="shared" si="65"/>
        <v>0</v>
      </c>
      <c r="L443" s="406" t="s">
        <v>478</v>
      </c>
      <c r="M443" s="398" t="s">
        <v>1153</v>
      </c>
      <c r="N443" s="399" t="s">
        <v>476</v>
      </c>
      <c r="O443" s="400">
        <v>1186</v>
      </c>
      <c r="P443" s="401">
        <v>0.6</v>
      </c>
      <c r="Q443" s="405">
        <v>531</v>
      </c>
      <c r="R443" s="403">
        <v>1.4999999999999999E-2</v>
      </c>
      <c r="S443" s="404">
        <v>0.5</v>
      </c>
    </row>
    <row r="444" spans="2:19" ht="66" customHeight="1" thickBot="1">
      <c r="B444" s="161" t="str">
        <f t="shared" si="60"/>
        <v>果樹樹園地特定暴風雨
置賜_ぶどう３類１群</v>
      </c>
      <c r="C444" s="173" t="str">
        <f t="shared" si="61"/>
        <v>果樹共済</v>
      </c>
      <c r="D444" s="162"/>
      <c r="E444" s="140">
        <f t="shared" si="62"/>
        <v>0</v>
      </c>
      <c r="F444" s="376">
        <f t="shared" si="63"/>
        <v>0</v>
      </c>
      <c r="G444" s="387">
        <v>0</v>
      </c>
      <c r="H444" s="382">
        <f t="shared" si="64"/>
        <v>0</v>
      </c>
      <c r="I444" s="28">
        <f t="shared" si="65"/>
        <v>0</v>
      </c>
      <c r="L444" s="406" t="s">
        <v>478</v>
      </c>
      <c r="M444" s="398" t="s">
        <v>1154</v>
      </c>
      <c r="N444" s="399" t="s">
        <v>476</v>
      </c>
      <c r="O444" s="400">
        <v>1186</v>
      </c>
      <c r="P444" s="401">
        <v>0.7</v>
      </c>
      <c r="Q444" s="405">
        <v>531</v>
      </c>
      <c r="R444" s="403">
        <v>6.0000000000000001E-3</v>
      </c>
      <c r="S444" s="404">
        <v>0.5</v>
      </c>
    </row>
    <row r="445" spans="2:19" ht="66" customHeight="1" thickBot="1">
      <c r="B445" s="161" t="str">
        <f t="shared" si="60"/>
        <v>果樹樹園地特定ひょう害
置賜_ぶどう３類１群</v>
      </c>
      <c r="C445" s="173" t="str">
        <f t="shared" si="61"/>
        <v>果樹共済</v>
      </c>
      <c r="D445" s="162"/>
      <c r="E445" s="140">
        <f t="shared" si="62"/>
        <v>0</v>
      </c>
      <c r="F445" s="376">
        <f t="shared" si="63"/>
        <v>0</v>
      </c>
      <c r="G445" s="377">
        <v>0</v>
      </c>
      <c r="H445" s="382">
        <f t="shared" si="64"/>
        <v>0</v>
      </c>
      <c r="I445" s="28">
        <f t="shared" si="65"/>
        <v>0</v>
      </c>
      <c r="L445" s="406" t="s">
        <v>478</v>
      </c>
      <c r="M445" s="398" t="s">
        <v>1155</v>
      </c>
      <c r="N445" s="399" t="s">
        <v>476</v>
      </c>
      <c r="O445" s="400">
        <v>1186</v>
      </c>
      <c r="P445" s="401">
        <v>0.7</v>
      </c>
      <c r="Q445" s="405">
        <v>531</v>
      </c>
      <c r="R445" s="403">
        <v>5.0000000000000001E-3</v>
      </c>
      <c r="S445" s="404">
        <v>0.5</v>
      </c>
    </row>
    <row r="446" spans="2:19" ht="66" customHeight="1" thickBot="1">
      <c r="B446" s="161" t="str">
        <f t="shared" si="60"/>
        <v>果樹樹園地特定凍霜害
置賜_ぶどう３類１群</v>
      </c>
      <c r="C446" s="173" t="str">
        <f t="shared" si="61"/>
        <v>果樹共済</v>
      </c>
      <c r="D446" s="162"/>
      <c r="E446" s="140">
        <f t="shared" si="62"/>
        <v>0</v>
      </c>
      <c r="F446" s="376">
        <f t="shared" si="63"/>
        <v>0</v>
      </c>
      <c r="G446" s="387">
        <v>0</v>
      </c>
      <c r="H446" s="382">
        <f t="shared" si="64"/>
        <v>0</v>
      </c>
      <c r="I446" s="28">
        <f t="shared" si="65"/>
        <v>0</v>
      </c>
      <c r="L446" s="406" t="s">
        <v>478</v>
      </c>
      <c r="M446" s="398" t="s">
        <v>704</v>
      </c>
      <c r="N446" s="399" t="s">
        <v>476</v>
      </c>
      <c r="O446" s="400">
        <v>1186</v>
      </c>
      <c r="P446" s="401">
        <v>0.7</v>
      </c>
      <c r="Q446" s="405">
        <v>531</v>
      </c>
      <c r="R446" s="403">
        <v>5.0000000000000001E-3</v>
      </c>
      <c r="S446" s="404">
        <v>0.5</v>
      </c>
    </row>
    <row r="447" spans="2:19" ht="66" customHeight="1" thickBot="1">
      <c r="B447" s="161" t="str">
        <f t="shared" si="60"/>
        <v>果樹樹園地特定２点
置賜_ぶどう３類１群</v>
      </c>
      <c r="C447" s="173" t="str">
        <f t="shared" si="61"/>
        <v>果樹共済</v>
      </c>
      <c r="D447" s="162"/>
      <c r="E447" s="140">
        <f t="shared" si="62"/>
        <v>0</v>
      </c>
      <c r="F447" s="376">
        <f t="shared" si="63"/>
        <v>0</v>
      </c>
      <c r="G447" s="377">
        <v>0</v>
      </c>
      <c r="H447" s="382">
        <f t="shared" si="64"/>
        <v>0</v>
      </c>
      <c r="I447" s="28">
        <f t="shared" si="65"/>
        <v>0</v>
      </c>
      <c r="L447" s="406" t="s">
        <v>478</v>
      </c>
      <c r="M447" s="398" t="s">
        <v>1156</v>
      </c>
      <c r="N447" s="399" t="s">
        <v>476</v>
      </c>
      <c r="O447" s="400">
        <v>1186</v>
      </c>
      <c r="P447" s="401">
        <v>0.7</v>
      </c>
      <c r="Q447" s="405">
        <v>531</v>
      </c>
      <c r="R447" s="403">
        <v>8.9999999999999993E-3</v>
      </c>
      <c r="S447" s="404">
        <v>0.5</v>
      </c>
    </row>
    <row r="448" spans="2:19" ht="66" customHeight="1" thickBot="1">
      <c r="B448" s="161" t="str">
        <f t="shared" si="60"/>
        <v>果樹樹園地特定３点
置賜_ぶどう３類１群</v>
      </c>
      <c r="C448" s="173" t="str">
        <f t="shared" si="61"/>
        <v>果樹共済</v>
      </c>
      <c r="D448" s="162"/>
      <c r="E448" s="140">
        <f t="shared" si="62"/>
        <v>0</v>
      </c>
      <c r="F448" s="376">
        <f t="shared" si="63"/>
        <v>0</v>
      </c>
      <c r="G448" s="387">
        <v>0</v>
      </c>
      <c r="H448" s="382">
        <f t="shared" si="64"/>
        <v>0</v>
      </c>
      <c r="I448" s="28">
        <f t="shared" si="65"/>
        <v>0</v>
      </c>
      <c r="L448" s="406" t="s">
        <v>478</v>
      </c>
      <c r="M448" s="398" t="s">
        <v>1157</v>
      </c>
      <c r="N448" s="399" t="s">
        <v>476</v>
      </c>
      <c r="O448" s="400">
        <v>1186</v>
      </c>
      <c r="P448" s="401">
        <v>0.7</v>
      </c>
      <c r="Q448" s="405">
        <v>531</v>
      </c>
      <c r="R448" s="403">
        <v>0.01</v>
      </c>
      <c r="S448" s="404">
        <v>0.5</v>
      </c>
    </row>
    <row r="449" spans="2:19" ht="66" customHeight="1" thickBot="1">
      <c r="B449" s="161" t="str">
        <f t="shared" si="60"/>
        <v>果樹全相殺減収総合
置賜_ぶどう３類１群</v>
      </c>
      <c r="C449" s="173" t="str">
        <f t="shared" si="61"/>
        <v>果樹共済</v>
      </c>
      <c r="D449" s="162"/>
      <c r="E449" s="140">
        <f t="shared" si="62"/>
        <v>0</v>
      </c>
      <c r="F449" s="376">
        <f t="shared" si="63"/>
        <v>0</v>
      </c>
      <c r="G449" s="377">
        <v>0</v>
      </c>
      <c r="H449" s="382">
        <f t="shared" si="64"/>
        <v>0</v>
      </c>
      <c r="I449" s="28">
        <f t="shared" si="65"/>
        <v>0</v>
      </c>
      <c r="L449" s="406" t="s">
        <v>478</v>
      </c>
      <c r="M449" s="398" t="s">
        <v>1158</v>
      </c>
      <c r="N449" s="399" t="s">
        <v>476</v>
      </c>
      <c r="O449" s="400">
        <v>1186</v>
      </c>
      <c r="P449" s="401">
        <v>0.7</v>
      </c>
      <c r="Q449" s="405">
        <v>531</v>
      </c>
      <c r="R449" s="403">
        <v>2.8000000000000001E-2</v>
      </c>
      <c r="S449" s="404">
        <v>0.5</v>
      </c>
    </row>
    <row r="450" spans="2:19" ht="66" customHeight="1" thickBot="1">
      <c r="B450" s="161" t="str">
        <f t="shared" si="60"/>
        <v>果樹全相殺品質
置賜_ぶどう３類１群</v>
      </c>
      <c r="C450" s="173" t="str">
        <f t="shared" si="61"/>
        <v>果樹共済</v>
      </c>
      <c r="D450" s="162"/>
      <c r="E450" s="140">
        <f t="shared" si="62"/>
        <v>0</v>
      </c>
      <c r="F450" s="376">
        <f t="shared" si="63"/>
        <v>0</v>
      </c>
      <c r="G450" s="387">
        <v>0</v>
      </c>
      <c r="H450" s="382">
        <f t="shared" si="64"/>
        <v>0</v>
      </c>
      <c r="I450" s="28">
        <f t="shared" si="65"/>
        <v>0</v>
      </c>
      <c r="L450" s="406" t="s">
        <v>478</v>
      </c>
      <c r="M450" s="398" t="s">
        <v>1159</v>
      </c>
      <c r="N450" s="399" t="s">
        <v>476</v>
      </c>
      <c r="O450" s="400">
        <v>1186</v>
      </c>
      <c r="P450" s="401">
        <v>0.7</v>
      </c>
      <c r="Q450" s="405">
        <v>531</v>
      </c>
      <c r="R450" s="403">
        <v>3.2000000000000001E-2</v>
      </c>
      <c r="S450" s="404">
        <v>0.5</v>
      </c>
    </row>
    <row r="451" spans="2:19" ht="66" customHeight="1" thickBot="1">
      <c r="B451" s="161" t="str">
        <f t="shared" si="60"/>
        <v>果樹半相殺減収総合一般
置賜_ぶどう３類２群</v>
      </c>
      <c r="C451" s="173" t="str">
        <f t="shared" si="61"/>
        <v>果樹共済</v>
      </c>
      <c r="D451" s="162"/>
      <c r="E451" s="140">
        <f t="shared" si="62"/>
        <v>0</v>
      </c>
      <c r="F451" s="376">
        <f t="shared" si="63"/>
        <v>0</v>
      </c>
      <c r="G451" s="377">
        <v>0</v>
      </c>
      <c r="H451" s="382">
        <f t="shared" si="64"/>
        <v>0</v>
      </c>
      <c r="I451" s="28">
        <f t="shared" si="65"/>
        <v>0</v>
      </c>
      <c r="L451" s="406" t="s">
        <v>478</v>
      </c>
      <c r="M451" s="398" t="s">
        <v>1160</v>
      </c>
      <c r="N451" s="399" t="s">
        <v>476</v>
      </c>
      <c r="O451" s="400">
        <v>1186</v>
      </c>
      <c r="P451" s="401">
        <v>0.7</v>
      </c>
      <c r="Q451" s="405">
        <v>211</v>
      </c>
      <c r="R451" s="403">
        <v>2.7E-2</v>
      </c>
      <c r="S451" s="404">
        <v>0.5</v>
      </c>
    </row>
    <row r="452" spans="2:19" ht="66" customHeight="1" thickBot="1">
      <c r="B452" s="161" t="str">
        <f t="shared" si="60"/>
        <v>果樹半相殺減収総合短縮
置賜_ぶどう３類２群</v>
      </c>
      <c r="C452" s="173" t="str">
        <f t="shared" si="61"/>
        <v>果樹共済</v>
      </c>
      <c r="D452" s="162"/>
      <c r="E452" s="140">
        <f t="shared" si="62"/>
        <v>0</v>
      </c>
      <c r="F452" s="376">
        <f t="shared" si="63"/>
        <v>0</v>
      </c>
      <c r="G452" s="387">
        <v>0</v>
      </c>
      <c r="H452" s="382">
        <f t="shared" si="64"/>
        <v>0</v>
      </c>
      <c r="I452" s="28">
        <f t="shared" si="65"/>
        <v>0</v>
      </c>
      <c r="L452" s="406" t="s">
        <v>478</v>
      </c>
      <c r="M452" s="398" t="s">
        <v>1161</v>
      </c>
      <c r="N452" s="399" t="s">
        <v>476</v>
      </c>
      <c r="O452" s="400">
        <v>1186</v>
      </c>
      <c r="P452" s="401">
        <v>0.7</v>
      </c>
      <c r="Q452" s="405">
        <v>211</v>
      </c>
      <c r="R452" s="403">
        <v>2.3E-2</v>
      </c>
      <c r="S452" s="404">
        <v>0.5</v>
      </c>
    </row>
    <row r="453" spans="2:19" ht="66" customHeight="1" thickBot="1">
      <c r="B453" s="161" t="str">
        <f t="shared" si="60"/>
        <v>果樹半相殺特定暴風雨
置賜_ぶどう３類２群</v>
      </c>
      <c r="C453" s="173" t="str">
        <f t="shared" si="61"/>
        <v>果樹共済</v>
      </c>
      <c r="D453" s="162"/>
      <c r="E453" s="140">
        <f t="shared" si="62"/>
        <v>0</v>
      </c>
      <c r="F453" s="376">
        <f t="shared" si="63"/>
        <v>0</v>
      </c>
      <c r="G453" s="377">
        <v>0</v>
      </c>
      <c r="H453" s="382">
        <f t="shared" si="64"/>
        <v>0</v>
      </c>
      <c r="I453" s="28">
        <f t="shared" si="65"/>
        <v>0</v>
      </c>
      <c r="L453" s="406" t="s">
        <v>478</v>
      </c>
      <c r="M453" s="398" t="s">
        <v>1162</v>
      </c>
      <c r="N453" s="399" t="s">
        <v>476</v>
      </c>
      <c r="O453" s="400">
        <v>1186</v>
      </c>
      <c r="P453" s="401">
        <v>0.8</v>
      </c>
      <c r="Q453" s="405">
        <v>211</v>
      </c>
      <c r="R453" s="403">
        <v>7.0000000000000001E-3</v>
      </c>
      <c r="S453" s="404">
        <v>0.5</v>
      </c>
    </row>
    <row r="454" spans="2:19" ht="66" customHeight="1" thickBot="1">
      <c r="B454" s="161" t="str">
        <f t="shared" si="60"/>
        <v>果樹半相殺特定暴風雨
置賜_ぶどう３類２群</v>
      </c>
      <c r="C454" s="173" t="str">
        <f t="shared" si="61"/>
        <v>果樹共済</v>
      </c>
      <c r="D454" s="162"/>
      <c r="E454" s="140">
        <f t="shared" si="62"/>
        <v>0</v>
      </c>
      <c r="F454" s="376">
        <f t="shared" si="63"/>
        <v>0</v>
      </c>
      <c r="G454" s="387">
        <v>0</v>
      </c>
      <c r="H454" s="382">
        <f t="shared" si="64"/>
        <v>0</v>
      </c>
      <c r="I454" s="28">
        <f t="shared" si="65"/>
        <v>0</v>
      </c>
      <c r="L454" s="406" t="s">
        <v>478</v>
      </c>
      <c r="M454" s="398" t="s">
        <v>1162</v>
      </c>
      <c r="N454" s="399" t="s">
        <v>476</v>
      </c>
      <c r="O454" s="400">
        <v>1186</v>
      </c>
      <c r="P454" s="401">
        <v>0.8</v>
      </c>
      <c r="Q454" s="405">
        <v>211</v>
      </c>
      <c r="R454" s="403">
        <v>6.0000000000000001E-3</v>
      </c>
      <c r="S454" s="404">
        <v>0.5</v>
      </c>
    </row>
    <row r="455" spans="2:19" ht="66" customHeight="1" thickBot="1">
      <c r="B455" s="161" t="str">
        <f t="shared" si="60"/>
        <v>果樹半相殺特定凍霜害
置賜_ぶどう３類２群</v>
      </c>
      <c r="C455" s="173" t="str">
        <f t="shared" si="61"/>
        <v>果樹共済</v>
      </c>
      <c r="D455" s="162"/>
      <c r="E455" s="140">
        <f t="shared" si="62"/>
        <v>0</v>
      </c>
      <c r="F455" s="376">
        <f t="shared" si="63"/>
        <v>0</v>
      </c>
      <c r="G455" s="377">
        <v>0</v>
      </c>
      <c r="H455" s="382">
        <f t="shared" si="64"/>
        <v>0</v>
      </c>
      <c r="I455" s="28">
        <f t="shared" si="65"/>
        <v>0</v>
      </c>
      <c r="L455" s="406" t="s">
        <v>478</v>
      </c>
      <c r="M455" s="398" t="s">
        <v>1163</v>
      </c>
      <c r="N455" s="399" t="s">
        <v>476</v>
      </c>
      <c r="O455" s="400">
        <v>1186</v>
      </c>
      <c r="P455" s="401">
        <v>0.8</v>
      </c>
      <c r="Q455" s="405">
        <v>211</v>
      </c>
      <c r="R455" s="403">
        <v>7.0000000000000001E-3</v>
      </c>
      <c r="S455" s="404">
        <v>0.5</v>
      </c>
    </row>
    <row r="456" spans="2:19" ht="66" customHeight="1" thickBot="1">
      <c r="B456" s="161" t="str">
        <f t="shared" si="60"/>
        <v>果樹半相殺特定２点
置賜_ぶどう３類２群</v>
      </c>
      <c r="C456" s="173" t="str">
        <f t="shared" si="61"/>
        <v>果樹共済</v>
      </c>
      <c r="D456" s="162"/>
      <c r="E456" s="140">
        <f t="shared" si="62"/>
        <v>0</v>
      </c>
      <c r="F456" s="376">
        <f t="shared" si="63"/>
        <v>0</v>
      </c>
      <c r="G456" s="387">
        <v>0</v>
      </c>
      <c r="H456" s="382">
        <f t="shared" si="64"/>
        <v>0</v>
      </c>
      <c r="I456" s="28">
        <f t="shared" si="65"/>
        <v>0</v>
      </c>
      <c r="L456" s="406" t="s">
        <v>478</v>
      </c>
      <c r="M456" s="398" t="s">
        <v>1164</v>
      </c>
      <c r="N456" s="399" t="s">
        <v>476</v>
      </c>
      <c r="O456" s="400">
        <v>1186</v>
      </c>
      <c r="P456" s="401">
        <v>0.8</v>
      </c>
      <c r="Q456" s="405">
        <v>211</v>
      </c>
      <c r="R456" s="403">
        <v>1.2E-2</v>
      </c>
      <c r="S456" s="404">
        <v>0.5</v>
      </c>
    </row>
    <row r="457" spans="2:19" ht="66" customHeight="1" thickBot="1">
      <c r="B457" s="161" t="str">
        <f t="shared" si="60"/>
        <v>果樹半相殺特定３点
置賜_ぶどう３類２群</v>
      </c>
      <c r="C457" s="173" t="str">
        <f t="shared" si="61"/>
        <v>果樹共済</v>
      </c>
      <c r="D457" s="162"/>
      <c r="E457" s="140">
        <f t="shared" si="62"/>
        <v>0</v>
      </c>
      <c r="F457" s="376">
        <f t="shared" si="63"/>
        <v>0</v>
      </c>
      <c r="G457" s="377">
        <v>0</v>
      </c>
      <c r="H457" s="382">
        <f t="shared" si="64"/>
        <v>0</v>
      </c>
      <c r="I457" s="28">
        <f t="shared" si="65"/>
        <v>0</v>
      </c>
      <c r="L457" s="406" t="s">
        <v>478</v>
      </c>
      <c r="M457" s="398" t="s">
        <v>1165</v>
      </c>
      <c r="N457" s="399" t="s">
        <v>476</v>
      </c>
      <c r="O457" s="400">
        <v>1186</v>
      </c>
      <c r="P457" s="401">
        <v>0.8</v>
      </c>
      <c r="Q457" s="405">
        <v>211</v>
      </c>
      <c r="R457" s="403">
        <v>1.4999999999999999E-2</v>
      </c>
      <c r="S457" s="404">
        <v>0.5</v>
      </c>
    </row>
    <row r="458" spans="2:19" ht="66" customHeight="1" thickBot="1">
      <c r="B458" s="161" t="str">
        <f t="shared" si="60"/>
        <v>果樹樹園地減収総合一般
置賜_ぶどう３類２群</v>
      </c>
      <c r="C458" s="173" t="str">
        <f t="shared" si="61"/>
        <v>果樹共済</v>
      </c>
      <c r="D458" s="162"/>
      <c r="E458" s="140">
        <f t="shared" si="62"/>
        <v>0</v>
      </c>
      <c r="F458" s="376">
        <f t="shared" si="63"/>
        <v>0</v>
      </c>
      <c r="G458" s="387">
        <v>0</v>
      </c>
      <c r="H458" s="382">
        <f t="shared" si="64"/>
        <v>0</v>
      </c>
      <c r="I458" s="28">
        <f t="shared" si="65"/>
        <v>0</v>
      </c>
      <c r="L458" s="406" t="s">
        <v>478</v>
      </c>
      <c r="M458" s="398" t="s">
        <v>1166</v>
      </c>
      <c r="N458" s="399" t="s">
        <v>476</v>
      </c>
      <c r="O458" s="400">
        <v>1186</v>
      </c>
      <c r="P458" s="401">
        <v>0.6</v>
      </c>
      <c r="Q458" s="405">
        <v>211</v>
      </c>
      <c r="R458" s="403">
        <v>1.7000000000000001E-2</v>
      </c>
      <c r="S458" s="404">
        <v>0.5</v>
      </c>
    </row>
    <row r="459" spans="2:19" ht="66" customHeight="1" thickBot="1">
      <c r="B459" s="161" t="str">
        <f t="shared" si="60"/>
        <v>果樹樹園地減収総合短縮
置賜_ぶどう３類２群</v>
      </c>
      <c r="C459" s="173" t="str">
        <f t="shared" si="61"/>
        <v>果樹共済</v>
      </c>
      <c r="D459" s="162"/>
      <c r="E459" s="140">
        <f t="shared" si="62"/>
        <v>0</v>
      </c>
      <c r="F459" s="376">
        <f t="shared" si="63"/>
        <v>0</v>
      </c>
      <c r="G459" s="377">
        <v>0</v>
      </c>
      <c r="H459" s="382">
        <f t="shared" si="64"/>
        <v>0</v>
      </c>
      <c r="I459" s="28">
        <f t="shared" si="65"/>
        <v>0</v>
      </c>
      <c r="L459" s="406" t="s">
        <v>478</v>
      </c>
      <c r="M459" s="398" t="s">
        <v>1167</v>
      </c>
      <c r="N459" s="399" t="s">
        <v>476</v>
      </c>
      <c r="O459" s="400">
        <v>1186</v>
      </c>
      <c r="P459" s="401">
        <v>0.6</v>
      </c>
      <c r="Q459" s="405">
        <v>211</v>
      </c>
      <c r="R459" s="403">
        <v>1.4999999999999999E-2</v>
      </c>
      <c r="S459" s="404">
        <v>0.5</v>
      </c>
    </row>
    <row r="460" spans="2:19" ht="66" customHeight="1" thickBot="1">
      <c r="B460" s="161" t="str">
        <f t="shared" si="60"/>
        <v>果樹樹園地特定暴風雨
置賜_ぶどう３類２群</v>
      </c>
      <c r="C460" s="173" t="str">
        <f t="shared" si="61"/>
        <v>果樹共済</v>
      </c>
      <c r="D460" s="162"/>
      <c r="E460" s="140">
        <f t="shared" si="62"/>
        <v>0</v>
      </c>
      <c r="F460" s="376">
        <f t="shared" si="63"/>
        <v>0</v>
      </c>
      <c r="G460" s="387">
        <v>0</v>
      </c>
      <c r="H460" s="382">
        <f t="shared" si="64"/>
        <v>0</v>
      </c>
      <c r="I460" s="28">
        <f t="shared" si="65"/>
        <v>0</v>
      </c>
      <c r="L460" s="406" t="s">
        <v>478</v>
      </c>
      <c r="M460" s="398" t="s">
        <v>1168</v>
      </c>
      <c r="N460" s="399" t="s">
        <v>476</v>
      </c>
      <c r="O460" s="400">
        <v>1186</v>
      </c>
      <c r="P460" s="401">
        <v>0.7</v>
      </c>
      <c r="Q460" s="405">
        <v>211</v>
      </c>
      <c r="R460" s="403">
        <v>6.0000000000000001E-3</v>
      </c>
      <c r="S460" s="404">
        <v>0.5</v>
      </c>
    </row>
    <row r="461" spans="2:19" ht="66" customHeight="1" thickBot="1">
      <c r="B461" s="161" t="str">
        <f t="shared" si="60"/>
        <v>果樹樹園地特定ひょう害
置賜_ぶどう３類２群</v>
      </c>
      <c r="C461" s="173" t="str">
        <f t="shared" si="61"/>
        <v>果樹共済</v>
      </c>
      <c r="D461" s="162"/>
      <c r="E461" s="140">
        <f t="shared" si="62"/>
        <v>0</v>
      </c>
      <c r="F461" s="376">
        <f t="shared" si="63"/>
        <v>0</v>
      </c>
      <c r="G461" s="377">
        <v>0</v>
      </c>
      <c r="H461" s="382">
        <f t="shared" si="64"/>
        <v>0</v>
      </c>
      <c r="I461" s="28">
        <f t="shared" si="65"/>
        <v>0</v>
      </c>
      <c r="L461" s="406" t="s">
        <v>478</v>
      </c>
      <c r="M461" s="398" t="s">
        <v>1169</v>
      </c>
      <c r="N461" s="399" t="s">
        <v>476</v>
      </c>
      <c r="O461" s="400">
        <v>1186</v>
      </c>
      <c r="P461" s="401">
        <v>0.7</v>
      </c>
      <c r="Q461" s="405">
        <v>211</v>
      </c>
      <c r="R461" s="403">
        <v>5.0000000000000001E-3</v>
      </c>
      <c r="S461" s="404">
        <v>0.5</v>
      </c>
    </row>
    <row r="462" spans="2:19" ht="66" customHeight="1" thickBot="1">
      <c r="B462" s="161" t="str">
        <f t="shared" si="60"/>
        <v>果樹樹園地特定凍霜害
置賜_ぶどう３類２群</v>
      </c>
      <c r="C462" s="173" t="str">
        <f t="shared" si="61"/>
        <v>果樹共済</v>
      </c>
      <c r="D462" s="162"/>
      <c r="E462" s="140">
        <f t="shared" si="62"/>
        <v>0</v>
      </c>
      <c r="F462" s="376">
        <f t="shared" si="63"/>
        <v>0</v>
      </c>
      <c r="G462" s="387">
        <v>0</v>
      </c>
      <c r="H462" s="382">
        <f t="shared" si="64"/>
        <v>0</v>
      </c>
      <c r="I462" s="28">
        <f t="shared" si="65"/>
        <v>0</v>
      </c>
      <c r="L462" s="406" t="s">
        <v>478</v>
      </c>
      <c r="M462" s="398" t="s">
        <v>705</v>
      </c>
      <c r="N462" s="399" t="s">
        <v>476</v>
      </c>
      <c r="O462" s="400">
        <v>1186</v>
      </c>
      <c r="P462" s="401">
        <v>0.7</v>
      </c>
      <c r="Q462" s="405">
        <v>211</v>
      </c>
      <c r="R462" s="403">
        <v>5.0000000000000001E-3</v>
      </c>
      <c r="S462" s="404">
        <v>0.5</v>
      </c>
    </row>
    <row r="463" spans="2:19" ht="66" customHeight="1" thickBot="1">
      <c r="B463" s="161" t="str">
        <f t="shared" si="60"/>
        <v>果樹樹園地特定２点
置賜_ぶどう３類２群</v>
      </c>
      <c r="C463" s="173" t="str">
        <f t="shared" si="61"/>
        <v>果樹共済</v>
      </c>
      <c r="D463" s="162"/>
      <c r="E463" s="140">
        <f t="shared" si="62"/>
        <v>0</v>
      </c>
      <c r="F463" s="376">
        <f t="shared" si="63"/>
        <v>0</v>
      </c>
      <c r="G463" s="377">
        <v>0</v>
      </c>
      <c r="H463" s="382">
        <f t="shared" si="64"/>
        <v>0</v>
      </c>
      <c r="I463" s="28">
        <f t="shared" si="65"/>
        <v>0</v>
      </c>
      <c r="L463" s="406" t="s">
        <v>478</v>
      </c>
      <c r="M463" s="398" t="s">
        <v>1170</v>
      </c>
      <c r="N463" s="399" t="s">
        <v>476</v>
      </c>
      <c r="O463" s="400">
        <v>1186</v>
      </c>
      <c r="P463" s="401">
        <v>0.7</v>
      </c>
      <c r="Q463" s="405">
        <v>211</v>
      </c>
      <c r="R463" s="403">
        <v>8.9999999999999993E-3</v>
      </c>
      <c r="S463" s="404">
        <v>0.5</v>
      </c>
    </row>
    <row r="464" spans="2:19" ht="66" customHeight="1" thickBot="1">
      <c r="B464" s="161" t="str">
        <f t="shared" si="60"/>
        <v>果樹樹園地特定３点
置賜_ぶどう３類２群</v>
      </c>
      <c r="C464" s="173" t="str">
        <f t="shared" si="61"/>
        <v>果樹共済</v>
      </c>
      <c r="D464" s="162"/>
      <c r="E464" s="140">
        <f t="shared" si="62"/>
        <v>0</v>
      </c>
      <c r="F464" s="376">
        <f t="shared" si="63"/>
        <v>0</v>
      </c>
      <c r="G464" s="387">
        <v>0</v>
      </c>
      <c r="H464" s="382">
        <f t="shared" si="64"/>
        <v>0</v>
      </c>
      <c r="I464" s="28">
        <f t="shared" si="65"/>
        <v>0</v>
      </c>
      <c r="L464" s="406" t="s">
        <v>478</v>
      </c>
      <c r="M464" s="398" t="s">
        <v>1171</v>
      </c>
      <c r="N464" s="399" t="s">
        <v>476</v>
      </c>
      <c r="O464" s="400">
        <v>1186</v>
      </c>
      <c r="P464" s="401">
        <v>0.7</v>
      </c>
      <c r="Q464" s="405">
        <v>211</v>
      </c>
      <c r="R464" s="403">
        <v>0.01</v>
      </c>
      <c r="S464" s="404">
        <v>0.5</v>
      </c>
    </row>
    <row r="465" spans="2:19" ht="66" customHeight="1" thickBot="1">
      <c r="B465" s="161" t="str">
        <f t="shared" si="60"/>
        <v>果樹全相殺減収総合
置賜_ぶどう３類２群</v>
      </c>
      <c r="C465" s="173" t="str">
        <f t="shared" si="61"/>
        <v>果樹共済</v>
      </c>
      <c r="D465" s="162"/>
      <c r="E465" s="140">
        <f t="shared" si="62"/>
        <v>0</v>
      </c>
      <c r="F465" s="376">
        <f t="shared" si="63"/>
        <v>0</v>
      </c>
      <c r="G465" s="377">
        <v>0</v>
      </c>
      <c r="H465" s="382">
        <f t="shared" si="64"/>
        <v>0</v>
      </c>
      <c r="I465" s="28">
        <f t="shared" si="65"/>
        <v>0</v>
      </c>
      <c r="L465" s="406" t="s">
        <v>478</v>
      </c>
      <c r="M465" s="398" t="s">
        <v>1172</v>
      </c>
      <c r="N465" s="399" t="s">
        <v>476</v>
      </c>
      <c r="O465" s="400">
        <v>1186</v>
      </c>
      <c r="P465" s="401">
        <v>0.7</v>
      </c>
      <c r="Q465" s="405">
        <v>211</v>
      </c>
      <c r="R465" s="403">
        <v>2.8000000000000001E-2</v>
      </c>
      <c r="S465" s="404">
        <v>0.5</v>
      </c>
    </row>
    <row r="466" spans="2:19" ht="66" customHeight="1" thickBot="1">
      <c r="B466" s="161" t="str">
        <f t="shared" si="60"/>
        <v>果樹全相殺品質
置賜_ぶどう３類２群</v>
      </c>
      <c r="C466" s="173" t="str">
        <f t="shared" si="61"/>
        <v>果樹共済</v>
      </c>
      <c r="D466" s="162"/>
      <c r="E466" s="140">
        <f t="shared" si="62"/>
        <v>0</v>
      </c>
      <c r="F466" s="376">
        <f t="shared" si="63"/>
        <v>0</v>
      </c>
      <c r="G466" s="387">
        <v>0</v>
      </c>
      <c r="H466" s="382">
        <f t="shared" si="64"/>
        <v>0</v>
      </c>
      <c r="I466" s="28">
        <f t="shared" si="65"/>
        <v>0</v>
      </c>
      <c r="L466" s="406" t="s">
        <v>478</v>
      </c>
      <c r="M466" s="398" t="s">
        <v>1173</v>
      </c>
      <c r="N466" s="399" t="s">
        <v>476</v>
      </c>
      <c r="O466" s="400">
        <v>1186</v>
      </c>
      <c r="P466" s="401">
        <v>0.7</v>
      </c>
      <c r="Q466" s="405">
        <v>211</v>
      </c>
      <c r="R466" s="403">
        <v>3.2000000000000001E-2</v>
      </c>
      <c r="S466" s="404">
        <v>0.5</v>
      </c>
    </row>
    <row r="467" spans="2:19" ht="66" customHeight="1" thickBot="1">
      <c r="B467" s="161" t="str">
        <f t="shared" si="60"/>
        <v>果樹半相殺減収総合一般
置賜_ぶどう３類３群</v>
      </c>
      <c r="C467" s="173" t="str">
        <f t="shared" si="61"/>
        <v>果樹共済</v>
      </c>
      <c r="D467" s="162"/>
      <c r="E467" s="140">
        <f t="shared" si="62"/>
        <v>0</v>
      </c>
      <c r="F467" s="376">
        <f t="shared" si="63"/>
        <v>0</v>
      </c>
      <c r="G467" s="377">
        <v>0</v>
      </c>
      <c r="H467" s="382">
        <f t="shared" si="64"/>
        <v>0</v>
      </c>
      <c r="I467" s="28">
        <f t="shared" si="65"/>
        <v>0</v>
      </c>
      <c r="L467" s="406" t="s">
        <v>478</v>
      </c>
      <c r="M467" s="398" t="s">
        <v>1174</v>
      </c>
      <c r="N467" s="399" t="s">
        <v>476</v>
      </c>
      <c r="O467" s="400">
        <v>1186</v>
      </c>
      <c r="P467" s="401">
        <v>0.7</v>
      </c>
      <c r="Q467" s="407">
        <v>1001</v>
      </c>
      <c r="R467" s="403">
        <v>2.7E-2</v>
      </c>
      <c r="S467" s="404">
        <v>0.5</v>
      </c>
    </row>
    <row r="468" spans="2:19" ht="66" customHeight="1" thickBot="1">
      <c r="B468" s="161" t="str">
        <f t="shared" si="60"/>
        <v>果樹半相殺減収総合短縮
置賜_ぶどう３類３群</v>
      </c>
      <c r="C468" s="173" t="str">
        <f t="shared" si="61"/>
        <v>果樹共済</v>
      </c>
      <c r="D468" s="162"/>
      <c r="E468" s="140">
        <f t="shared" si="62"/>
        <v>0</v>
      </c>
      <c r="F468" s="376">
        <f t="shared" si="63"/>
        <v>0</v>
      </c>
      <c r="G468" s="387">
        <v>0</v>
      </c>
      <c r="H468" s="382">
        <f t="shared" si="64"/>
        <v>0</v>
      </c>
      <c r="I468" s="28">
        <f t="shared" si="65"/>
        <v>0</v>
      </c>
      <c r="L468" s="406" t="s">
        <v>478</v>
      </c>
      <c r="M468" s="398" t="s">
        <v>1175</v>
      </c>
      <c r="N468" s="399" t="s">
        <v>476</v>
      </c>
      <c r="O468" s="400">
        <v>1186</v>
      </c>
      <c r="P468" s="401">
        <v>0.7</v>
      </c>
      <c r="Q468" s="407">
        <v>1001</v>
      </c>
      <c r="R468" s="403">
        <v>2.3E-2</v>
      </c>
      <c r="S468" s="404">
        <v>0.5</v>
      </c>
    </row>
    <row r="469" spans="2:19" ht="66" customHeight="1" thickBot="1">
      <c r="B469" s="161" t="str">
        <f t="shared" si="60"/>
        <v>果樹半相殺特定暴風雨
置賜_ぶどう３類３群</v>
      </c>
      <c r="C469" s="173" t="str">
        <f t="shared" si="61"/>
        <v>果樹共済</v>
      </c>
      <c r="D469" s="162"/>
      <c r="E469" s="140">
        <f t="shared" si="62"/>
        <v>0</v>
      </c>
      <c r="F469" s="376">
        <f t="shared" si="63"/>
        <v>0</v>
      </c>
      <c r="G469" s="377">
        <v>0</v>
      </c>
      <c r="H469" s="382">
        <f t="shared" si="64"/>
        <v>0</v>
      </c>
      <c r="I469" s="28">
        <f t="shared" si="65"/>
        <v>0</v>
      </c>
      <c r="L469" s="406" t="s">
        <v>478</v>
      </c>
      <c r="M469" s="398" t="s">
        <v>1176</v>
      </c>
      <c r="N469" s="399" t="s">
        <v>476</v>
      </c>
      <c r="O469" s="400">
        <v>1186</v>
      </c>
      <c r="P469" s="401">
        <v>0.8</v>
      </c>
      <c r="Q469" s="407">
        <v>1001</v>
      </c>
      <c r="R469" s="403">
        <v>7.0000000000000001E-3</v>
      </c>
      <c r="S469" s="404">
        <v>0.5</v>
      </c>
    </row>
    <row r="470" spans="2:19" ht="66" customHeight="1" thickBot="1">
      <c r="B470" s="161" t="str">
        <f t="shared" si="60"/>
        <v>果樹半相殺特定暴風雨
置賜_ぶどう３類３群</v>
      </c>
      <c r="C470" s="173" t="str">
        <f t="shared" si="61"/>
        <v>果樹共済</v>
      </c>
      <c r="D470" s="162"/>
      <c r="E470" s="140">
        <f t="shared" si="62"/>
        <v>0</v>
      </c>
      <c r="F470" s="376">
        <f t="shared" si="63"/>
        <v>0</v>
      </c>
      <c r="G470" s="387">
        <v>0</v>
      </c>
      <c r="H470" s="382">
        <f t="shared" si="64"/>
        <v>0</v>
      </c>
      <c r="I470" s="28">
        <f t="shared" si="65"/>
        <v>0</v>
      </c>
      <c r="L470" s="406" t="s">
        <v>478</v>
      </c>
      <c r="M470" s="398" t="s">
        <v>1176</v>
      </c>
      <c r="N470" s="399" t="s">
        <v>476</v>
      </c>
      <c r="O470" s="400">
        <v>1186</v>
      </c>
      <c r="P470" s="401">
        <v>0.8</v>
      </c>
      <c r="Q470" s="407">
        <v>1001</v>
      </c>
      <c r="R470" s="403">
        <v>6.0000000000000001E-3</v>
      </c>
      <c r="S470" s="404">
        <v>0.5</v>
      </c>
    </row>
    <row r="471" spans="2:19" ht="66" customHeight="1" thickBot="1">
      <c r="B471" s="161" t="str">
        <f t="shared" si="60"/>
        <v>果樹半相殺特定凍霜害
置賜_ぶどう３類３群</v>
      </c>
      <c r="C471" s="173" t="str">
        <f t="shared" si="61"/>
        <v>果樹共済</v>
      </c>
      <c r="D471" s="162"/>
      <c r="E471" s="140">
        <f t="shared" si="62"/>
        <v>0</v>
      </c>
      <c r="F471" s="376">
        <f t="shared" si="63"/>
        <v>0</v>
      </c>
      <c r="G471" s="377">
        <v>0</v>
      </c>
      <c r="H471" s="382">
        <f t="shared" si="64"/>
        <v>0</v>
      </c>
      <c r="I471" s="28">
        <f t="shared" si="65"/>
        <v>0</v>
      </c>
      <c r="L471" s="406" t="s">
        <v>478</v>
      </c>
      <c r="M471" s="398" t="s">
        <v>1177</v>
      </c>
      <c r="N471" s="399" t="s">
        <v>476</v>
      </c>
      <c r="O471" s="400">
        <v>1186</v>
      </c>
      <c r="P471" s="401">
        <v>0.8</v>
      </c>
      <c r="Q471" s="407">
        <v>1001</v>
      </c>
      <c r="R471" s="403">
        <v>7.0000000000000001E-3</v>
      </c>
      <c r="S471" s="404">
        <v>0.5</v>
      </c>
    </row>
    <row r="472" spans="2:19" ht="66" customHeight="1" thickBot="1">
      <c r="B472" s="161" t="str">
        <f t="shared" si="60"/>
        <v>果樹半相殺特定２点
置賜_ぶどう３類３群</v>
      </c>
      <c r="C472" s="173" t="str">
        <f t="shared" si="61"/>
        <v>果樹共済</v>
      </c>
      <c r="D472" s="162"/>
      <c r="E472" s="140">
        <f t="shared" si="62"/>
        <v>0</v>
      </c>
      <c r="F472" s="376">
        <f t="shared" si="63"/>
        <v>0</v>
      </c>
      <c r="G472" s="387">
        <v>0</v>
      </c>
      <c r="H472" s="382">
        <f t="shared" si="64"/>
        <v>0</v>
      </c>
      <c r="I472" s="28">
        <f t="shared" si="65"/>
        <v>0</v>
      </c>
      <c r="L472" s="406" t="s">
        <v>478</v>
      </c>
      <c r="M472" s="398" t="s">
        <v>1178</v>
      </c>
      <c r="N472" s="399" t="s">
        <v>476</v>
      </c>
      <c r="O472" s="400">
        <v>1186</v>
      </c>
      <c r="P472" s="401">
        <v>0.8</v>
      </c>
      <c r="Q472" s="407">
        <v>1001</v>
      </c>
      <c r="R472" s="403">
        <v>1.2E-2</v>
      </c>
      <c r="S472" s="404">
        <v>0.5</v>
      </c>
    </row>
    <row r="473" spans="2:19" ht="66" customHeight="1" thickBot="1">
      <c r="B473" s="161" t="str">
        <f t="shared" si="60"/>
        <v>果樹半相殺特定３点
置賜_ぶどう３類３群</v>
      </c>
      <c r="C473" s="173" t="str">
        <f t="shared" si="61"/>
        <v>果樹共済</v>
      </c>
      <c r="D473" s="162"/>
      <c r="E473" s="140">
        <f t="shared" si="62"/>
        <v>0</v>
      </c>
      <c r="F473" s="376">
        <f t="shared" si="63"/>
        <v>0</v>
      </c>
      <c r="G473" s="377">
        <v>0</v>
      </c>
      <c r="H473" s="382">
        <f t="shared" si="64"/>
        <v>0</v>
      </c>
      <c r="I473" s="28">
        <f t="shared" si="65"/>
        <v>0</v>
      </c>
      <c r="L473" s="406" t="s">
        <v>478</v>
      </c>
      <c r="M473" s="398" t="s">
        <v>1179</v>
      </c>
      <c r="N473" s="399" t="s">
        <v>476</v>
      </c>
      <c r="O473" s="400">
        <v>1186</v>
      </c>
      <c r="P473" s="401">
        <v>0.8</v>
      </c>
      <c r="Q473" s="407">
        <v>1001</v>
      </c>
      <c r="R473" s="403">
        <v>1.4999999999999999E-2</v>
      </c>
      <c r="S473" s="404">
        <v>0.5</v>
      </c>
    </row>
    <row r="474" spans="2:19" ht="66" customHeight="1" thickBot="1">
      <c r="B474" s="161" t="str">
        <f t="shared" si="60"/>
        <v>果樹樹園地減収総合一般
置賜_ぶどう３類３群</v>
      </c>
      <c r="C474" s="173" t="str">
        <f t="shared" si="61"/>
        <v>果樹共済</v>
      </c>
      <c r="D474" s="162"/>
      <c r="E474" s="140">
        <f t="shared" si="62"/>
        <v>0</v>
      </c>
      <c r="F474" s="376">
        <f t="shared" si="63"/>
        <v>0</v>
      </c>
      <c r="G474" s="387">
        <v>0</v>
      </c>
      <c r="H474" s="382">
        <f t="shared" si="64"/>
        <v>0</v>
      </c>
      <c r="I474" s="28">
        <f t="shared" si="65"/>
        <v>0</v>
      </c>
      <c r="L474" s="406" t="s">
        <v>478</v>
      </c>
      <c r="M474" s="398" t="s">
        <v>1180</v>
      </c>
      <c r="N474" s="399" t="s">
        <v>476</v>
      </c>
      <c r="O474" s="400">
        <v>1186</v>
      </c>
      <c r="P474" s="401">
        <v>0.6</v>
      </c>
      <c r="Q474" s="407">
        <v>1001</v>
      </c>
      <c r="R474" s="403">
        <v>1.7000000000000001E-2</v>
      </c>
      <c r="S474" s="404">
        <v>0.5</v>
      </c>
    </row>
    <row r="475" spans="2:19" ht="66" customHeight="1" thickBot="1">
      <c r="B475" s="161" t="str">
        <f t="shared" si="60"/>
        <v>果樹樹園地減収総合短縮
置賜_ぶどう３類３群</v>
      </c>
      <c r="C475" s="173" t="str">
        <f t="shared" si="61"/>
        <v>果樹共済</v>
      </c>
      <c r="D475" s="162"/>
      <c r="E475" s="140">
        <f t="shared" si="62"/>
        <v>0</v>
      </c>
      <c r="F475" s="376">
        <f t="shared" si="63"/>
        <v>0</v>
      </c>
      <c r="G475" s="377">
        <v>0</v>
      </c>
      <c r="H475" s="382">
        <f t="shared" si="64"/>
        <v>0</v>
      </c>
      <c r="I475" s="28">
        <f t="shared" si="65"/>
        <v>0</v>
      </c>
      <c r="L475" s="406" t="s">
        <v>478</v>
      </c>
      <c r="M475" s="398" t="s">
        <v>1181</v>
      </c>
      <c r="N475" s="399" t="s">
        <v>476</v>
      </c>
      <c r="O475" s="400">
        <v>1186</v>
      </c>
      <c r="P475" s="401">
        <v>0.6</v>
      </c>
      <c r="Q475" s="407">
        <v>1001</v>
      </c>
      <c r="R475" s="403">
        <v>1.4999999999999999E-2</v>
      </c>
      <c r="S475" s="404">
        <v>0.5</v>
      </c>
    </row>
    <row r="476" spans="2:19" ht="66" customHeight="1" thickBot="1">
      <c r="B476" s="161" t="str">
        <f t="shared" si="60"/>
        <v>果樹樹園地特定暴風雨
置賜_ぶどう３類３群</v>
      </c>
      <c r="C476" s="173" t="str">
        <f t="shared" si="61"/>
        <v>果樹共済</v>
      </c>
      <c r="D476" s="162"/>
      <c r="E476" s="140">
        <f t="shared" si="62"/>
        <v>0</v>
      </c>
      <c r="F476" s="376">
        <f t="shared" si="63"/>
        <v>0</v>
      </c>
      <c r="G476" s="387">
        <v>0</v>
      </c>
      <c r="H476" s="382">
        <f t="shared" si="64"/>
        <v>0</v>
      </c>
      <c r="I476" s="28">
        <f t="shared" si="65"/>
        <v>0</v>
      </c>
      <c r="L476" s="406" t="s">
        <v>478</v>
      </c>
      <c r="M476" s="398" t="s">
        <v>1182</v>
      </c>
      <c r="N476" s="399" t="s">
        <v>476</v>
      </c>
      <c r="O476" s="400">
        <v>1186</v>
      </c>
      <c r="P476" s="401">
        <v>0.7</v>
      </c>
      <c r="Q476" s="407">
        <v>1001</v>
      </c>
      <c r="R476" s="403">
        <v>6.0000000000000001E-3</v>
      </c>
      <c r="S476" s="404">
        <v>0.5</v>
      </c>
    </row>
    <row r="477" spans="2:19" ht="66" customHeight="1" thickBot="1">
      <c r="B477" s="161" t="str">
        <f t="shared" si="60"/>
        <v>果樹樹園地特定ひょう害
置賜_ぶどう３類３群</v>
      </c>
      <c r="C477" s="173" t="str">
        <f t="shared" si="61"/>
        <v>果樹共済</v>
      </c>
      <c r="D477" s="162"/>
      <c r="E477" s="140">
        <f t="shared" si="62"/>
        <v>0</v>
      </c>
      <c r="F477" s="376">
        <f t="shared" si="63"/>
        <v>0</v>
      </c>
      <c r="G477" s="377">
        <v>0</v>
      </c>
      <c r="H477" s="382">
        <f t="shared" si="64"/>
        <v>0</v>
      </c>
      <c r="I477" s="28">
        <f t="shared" si="65"/>
        <v>0</v>
      </c>
      <c r="L477" s="406" t="s">
        <v>478</v>
      </c>
      <c r="M477" s="398" t="s">
        <v>1183</v>
      </c>
      <c r="N477" s="399" t="s">
        <v>476</v>
      </c>
      <c r="O477" s="400">
        <v>1186</v>
      </c>
      <c r="P477" s="401">
        <v>0.7</v>
      </c>
      <c r="Q477" s="407">
        <v>1001</v>
      </c>
      <c r="R477" s="403">
        <v>5.0000000000000001E-3</v>
      </c>
      <c r="S477" s="404">
        <v>0.5</v>
      </c>
    </row>
    <row r="478" spans="2:19" ht="66" customHeight="1" thickBot="1">
      <c r="B478" s="161" t="str">
        <f t="shared" si="60"/>
        <v>果樹樹園地特定凍霜害
置賜_ぶどう３類３群</v>
      </c>
      <c r="C478" s="173" t="str">
        <f t="shared" si="61"/>
        <v>果樹共済</v>
      </c>
      <c r="D478" s="162"/>
      <c r="E478" s="140">
        <f t="shared" si="62"/>
        <v>0</v>
      </c>
      <c r="F478" s="376">
        <f t="shared" si="63"/>
        <v>0</v>
      </c>
      <c r="G478" s="387">
        <v>0</v>
      </c>
      <c r="H478" s="382">
        <f t="shared" si="64"/>
        <v>0</v>
      </c>
      <c r="I478" s="28">
        <f t="shared" si="65"/>
        <v>0</v>
      </c>
      <c r="L478" s="406" t="s">
        <v>478</v>
      </c>
      <c r="M478" s="398" t="s">
        <v>706</v>
      </c>
      <c r="N478" s="399" t="s">
        <v>476</v>
      </c>
      <c r="O478" s="400">
        <v>1186</v>
      </c>
      <c r="P478" s="401">
        <v>0.7</v>
      </c>
      <c r="Q478" s="407">
        <v>1001</v>
      </c>
      <c r="R478" s="403">
        <v>5.0000000000000001E-3</v>
      </c>
      <c r="S478" s="404">
        <v>0.5</v>
      </c>
    </row>
    <row r="479" spans="2:19" ht="66" customHeight="1" thickBot="1">
      <c r="B479" s="161" t="str">
        <f t="shared" si="60"/>
        <v>果樹樹園地特定２点
置賜_ぶどう３類３群</v>
      </c>
      <c r="C479" s="173" t="str">
        <f t="shared" si="61"/>
        <v>果樹共済</v>
      </c>
      <c r="D479" s="162"/>
      <c r="E479" s="140">
        <f t="shared" si="62"/>
        <v>0</v>
      </c>
      <c r="F479" s="376">
        <f t="shared" si="63"/>
        <v>0</v>
      </c>
      <c r="G479" s="377">
        <v>0</v>
      </c>
      <c r="H479" s="382">
        <f t="shared" si="64"/>
        <v>0</v>
      </c>
      <c r="I479" s="28">
        <f t="shared" si="65"/>
        <v>0</v>
      </c>
      <c r="L479" s="406" t="s">
        <v>478</v>
      </c>
      <c r="M479" s="398" t="s">
        <v>1184</v>
      </c>
      <c r="N479" s="399" t="s">
        <v>476</v>
      </c>
      <c r="O479" s="400">
        <v>1186</v>
      </c>
      <c r="P479" s="401">
        <v>0.7</v>
      </c>
      <c r="Q479" s="407">
        <v>1001</v>
      </c>
      <c r="R479" s="403">
        <v>8.9999999999999993E-3</v>
      </c>
      <c r="S479" s="404">
        <v>0.5</v>
      </c>
    </row>
    <row r="480" spans="2:19" ht="66" customHeight="1" thickBot="1">
      <c r="B480" s="161" t="str">
        <f t="shared" si="60"/>
        <v>果樹樹園地特定３点
置賜_ぶどう３類３群</v>
      </c>
      <c r="C480" s="173" t="str">
        <f t="shared" si="61"/>
        <v>果樹共済</v>
      </c>
      <c r="D480" s="162"/>
      <c r="E480" s="140">
        <f t="shared" si="62"/>
        <v>0</v>
      </c>
      <c r="F480" s="376">
        <f t="shared" si="63"/>
        <v>0</v>
      </c>
      <c r="G480" s="387">
        <v>0</v>
      </c>
      <c r="H480" s="382">
        <f t="shared" si="64"/>
        <v>0</v>
      </c>
      <c r="I480" s="28">
        <f t="shared" si="65"/>
        <v>0</v>
      </c>
      <c r="L480" s="406" t="s">
        <v>478</v>
      </c>
      <c r="M480" s="398" t="s">
        <v>1185</v>
      </c>
      <c r="N480" s="399" t="s">
        <v>476</v>
      </c>
      <c r="O480" s="400">
        <v>1186</v>
      </c>
      <c r="P480" s="401">
        <v>0.7</v>
      </c>
      <c r="Q480" s="407">
        <v>1001</v>
      </c>
      <c r="R480" s="403">
        <v>0.01</v>
      </c>
      <c r="S480" s="404">
        <v>0.5</v>
      </c>
    </row>
    <row r="481" spans="2:19" ht="66" customHeight="1" thickBot="1">
      <c r="B481" s="161" t="str">
        <f t="shared" si="60"/>
        <v>果樹全相殺減収総合
置賜_ぶどう３類３群</v>
      </c>
      <c r="C481" s="173" t="str">
        <f t="shared" si="61"/>
        <v>果樹共済</v>
      </c>
      <c r="D481" s="162"/>
      <c r="E481" s="140">
        <f t="shared" si="62"/>
        <v>0</v>
      </c>
      <c r="F481" s="376">
        <f t="shared" si="63"/>
        <v>0</v>
      </c>
      <c r="G481" s="377">
        <v>0</v>
      </c>
      <c r="H481" s="382">
        <f t="shared" si="64"/>
        <v>0</v>
      </c>
      <c r="I481" s="28">
        <f t="shared" si="65"/>
        <v>0</v>
      </c>
      <c r="L481" s="406" t="s">
        <v>478</v>
      </c>
      <c r="M481" s="398" t="s">
        <v>1186</v>
      </c>
      <c r="N481" s="399" t="s">
        <v>476</v>
      </c>
      <c r="O481" s="400">
        <v>1186</v>
      </c>
      <c r="P481" s="401">
        <v>0.7</v>
      </c>
      <c r="Q481" s="407">
        <v>1001</v>
      </c>
      <c r="R481" s="403">
        <v>2.8000000000000001E-2</v>
      </c>
      <c r="S481" s="404">
        <v>0.5</v>
      </c>
    </row>
    <row r="482" spans="2:19" ht="66" customHeight="1" thickBot="1">
      <c r="B482" s="161" t="str">
        <f t="shared" si="60"/>
        <v>果樹全相殺品質
置賜_ぶどう３類３群</v>
      </c>
      <c r="C482" s="173" t="str">
        <f t="shared" si="61"/>
        <v>果樹共済</v>
      </c>
      <c r="D482" s="162"/>
      <c r="E482" s="140">
        <f t="shared" si="62"/>
        <v>0</v>
      </c>
      <c r="F482" s="376">
        <f t="shared" si="63"/>
        <v>0</v>
      </c>
      <c r="G482" s="387">
        <v>0</v>
      </c>
      <c r="H482" s="382">
        <f t="shared" si="64"/>
        <v>0</v>
      </c>
      <c r="I482" s="28">
        <f t="shared" si="65"/>
        <v>0</v>
      </c>
      <c r="L482" s="406" t="s">
        <v>478</v>
      </c>
      <c r="M482" s="398" t="s">
        <v>1187</v>
      </c>
      <c r="N482" s="399" t="s">
        <v>476</v>
      </c>
      <c r="O482" s="400">
        <v>1186</v>
      </c>
      <c r="P482" s="401">
        <v>0.7</v>
      </c>
      <c r="Q482" s="407">
        <v>1001</v>
      </c>
      <c r="R482" s="403">
        <v>3.2000000000000001E-2</v>
      </c>
      <c r="S482" s="404">
        <v>0.5</v>
      </c>
    </row>
    <row r="483" spans="2:19" ht="66" customHeight="1" thickBot="1">
      <c r="B483" s="161" t="str">
        <f t="shared" si="60"/>
        <v>果樹半相殺減収総合一般
置賜_ぶどう４類</v>
      </c>
      <c r="C483" s="173" t="str">
        <f t="shared" si="61"/>
        <v>果樹共済</v>
      </c>
      <c r="D483" s="162"/>
      <c r="E483" s="140">
        <f t="shared" si="62"/>
        <v>0</v>
      </c>
      <c r="F483" s="376">
        <f t="shared" si="63"/>
        <v>0</v>
      </c>
      <c r="G483" s="377">
        <v>0</v>
      </c>
      <c r="H483" s="382">
        <f t="shared" si="64"/>
        <v>0</v>
      </c>
      <c r="I483" s="28">
        <f t="shared" si="65"/>
        <v>0</v>
      </c>
      <c r="L483" s="406" t="s">
        <v>478</v>
      </c>
      <c r="M483" s="398" t="s">
        <v>707</v>
      </c>
      <c r="N483" s="399" t="s">
        <v>476</v>
      </c>
      <c r="O483" s="400">
        <v>1136</v>
      </c>
      <c r="P483" s="401">
        <v>0.7</v>
      </c>
      <c r="Q483" s="405">
        <v>483</v>
      </c>
      <c r="R483" s="403">
        <v>8.9999999999999993E-3</v>
      </c>
      <c r="S483" s="404">
        <v>0.5</v>
      </c>
    </row>
    <row r="484" spans="2:19" ht="66" customHeight="1" thickBot="1">
      <c r="B484" s="161" t="str">
        <f t="shared" si="60"/>
        <v>果樹半相殺減収総合短縮
置賜_ぶどう４類</v>
      </c>
      <c r="C484" s="173" t="str">
        <f t="shared" si="61"/>
        <v>果樹共済</v>
      </c>
      <c r="D484" s="162"/>
      <c r="E484" s="140">
        <f t="shared" si="62"/>
        <v>0</v>
      </c>
      <c r="F484" s="376">
        <f t="shared" si="63"/>
        <v>0</v>
      </c>
      <c r="G484" s="387">
        <v>0</v>
      </c>
      <c r="H484" s="382">
        <f t="shared" si="64"/>
        <v>0</v>
      </c>
      <c r="I484" s="28">
        <f t="shared" si="65"/>
        <v>0</v>
      </c>
      <c r="L484" s="406" t="s">
        <v>478</v>
      </c>
      <c r="M484" s="398" t="s">
        <v>708</v>
      </c>
      <c r="N484" s="399" t="s">
        <v>476</v>
      </c>
      <c r="O484" s="400">
        <v>1136</v>
      </c>
      <c r="P484" s="401">
        <v>0.7</v>
      </c>
      <c r="Q484" s="405">
        <v>483</v>
      </c>
      <c r="R484" s="403">
        <v>8.0000000000000002E-3</v>
      </c>
      <c r="S484" s="404">
        <v>0.5</v>
      </c>
    </row>
    <row r="485" spans="2:19" ht="66" customHeight="1" thickBot="1">
      <c r="B485" s="161" t="str">
        <f t="shared" ref="B485:B548" si="66">M485</f>
        <v>果樹半相殺特定暴風雨
置賜_ぶどう４類</v>
      </c>
      <c r="C485" s="173" t="str">
        <f t="shared" ref="C485:C548" si="67">N485</f>
        <v>果樹共済</v>
      </c>
      <c r="D485" s="162"/>
      <c r="E485" s="140">
        <f t="shared" ref="E485:E548" si="68">O485*D485/10</f>
        <v>0</v>
      </c>
      <c r="F485" s="376">
        <f t="shared" ref="F485:F548" si="69">E485*P485*Q485*R485*(1-S485)</f>
        <v>0</v>
      </c>
      <c r="G485" s="377">
        <v>0</v>
      </c>
      <c r="H485" s="382">
        <f t="shared" ref="H485:H548" si="70">E485*(1-G485)</f>
        <v>0</v>
      </c>
      <c r="I485" s="28">
        <f t="shared" ref="I485:I548" si="71">IF((E485*P485-H485)*Q485&lt;0,0,(E485*P485-H485)*Q485)</f>
        <v>0</v>
      </c>
      <c r="L485" s="406" t="s">
        <v>478</v>
      </c>
      <c r="M485" s="398" t="s">
        <v>709</v>
      </c>
      <c r="N485" s="399" t="s">
        <v>476</v>
      </c>
      <c r="O485" s="400">
        <v>1136</v>
      </c>
      <c r="P485" s="401">
        <v>0.8</v>
      </c>
      <c r="Q485" s="405">
        <v>483</v>
      </c>
      <c r="R485" s="403">
        <v>2E-3</v>
      </c>
      <c r="S485" s="404">
        <v>0.5</v>
      </c>
    </row>
    <row r="486" spans="2:19" ht="66" customHeight="1" thickBot="1">
      <c r="B486" s="161" t="str">
        <f t="shared" si="66"/>
        <v>果樹半相殺特定ひょう害
置賜_ぶどう４類</v>
      </c>
      <c r="C486" s="173" t="str">
        <f t="shared" si="67"/>
        <v>果樹共済</v>
      </c>
      <c r="D486" s="162"/>
      <c r="E486" s="140">
        <f t="shared" si="68"/>
        <v>0</v>
      </c>
      <c r="F486" s="376">
        <f t="shared" si="69"/>
        <v>0</v>
      </c>
      <c r="G486" s="387">
        <v>0</v>
      </c>
      <c r="H486" s="382">
        <f t="shared" si="70"/>
        <v>0</v>
      </c>
      <c r="I486" s="28">
        <f t="shared" si="71"/>
        <v>0</v>
      </c>
      <c r="L486" s="406" t="s">
        <v>478</v>
      </c>
      <c r="M486" s="398" t="s">
        <v>710</v>
      </c>
      <c r="N486" s="399" t="s">
        <v>476</v>
      </c>
      <c r="O486" s="400">
        <v>1136</v>
      </c>
      <c r="P486" s="401">
        <v>0.8</v>
      </c>
      <c r="Q486" s="405">
        <v>483</v>
      </c>
      <c r="R486" s="403">
        <v>2E-3</v>
      </c>
      <c r="S486" s="404">
        <v>0.5</v>
      </c>
    </row>
    <row r="487" spans="2:19" ht="66" customHeight="1" thickBot="1">
      <c r="B487" s="161" t="str">
        <f t="shared" si="66"/>
        <v>果樹半相殺特定凍霜害
置賜_ぶどう４類</v>
      </c>
      <c r="C487" s="173" t="str">
        <f t="shared" si="67"/>
        <v>果樹共済</v>
      </c>
      <c r="D487" s="162"/>
      <c r="E487" s="140">
        <f t="shared" si="68"/>
        <v>0</v>
      </c>
      <c r="F487" s="376">
        <f t="shared" si="69"/>
        <v>0</v>
      </c>
      <c r="G487" s="377">
        <v>0</v>
      </c>
      <c r="H487" s="382">
        <f t="shared" si="70"/>
        <v>0</v>
      </c>
      <c r="I487" s="28">
        <f t="shared" si="71"/>
        <v>0</v>
      </c>
      <c r="L487" s="406" t="s">
        <v>478</v>
      </c>
      <c r="M487" s="398" t="s">
        <v>711</v>
      </c>
      <c r="N487" s="399" t="s">
        <v>476</v>
      </c>
      <c r="O487" s="400">
        <v>1136</v>
      </c>
      <c r="P487" s="401">
        <v>0.8</v>
      </c>
      <c r="Q487" s="405">
        <v>483</v>
      </c>
      <c r="R487" s="403">
        <v>2E-3</v>
      </c>
      <c r="S487" s="404">
        <v>0.5</v>
      </c>
    </row>
    <row r="488" spans="2:19" ht="66" customHeight="1" thickBot="1">
      <c r="B488" s="161" t="str">
        <f t="shared" si="66"/>
        <v>果樹半相殺特定２点
置賜_ぶどう４類</v>
      </c>
      <c r="C488" s="173" t="str">
        <f t="shared" si="67"/>
        <v>果樹共済</v>
      </c>
      <c r="D488" s="162"/>
      <c r="E488" s="140">
        <f t="shared" si="68"/>
        <v>0</v>
      </c>
      <c r="F488" s="376">
        <f t="shared" si="69"/>
        <v>0</v>
      </c>
      <c r="G488" s="387">
        <v>0</v>
      </c>
      <c r="H488" s="382">
        <f t="shared" si="70"/>
        <v>0</v>
      </c>
      <c r="I488" s="28">
        <f t="shared" si="71"/>
        <v>0</v>
      </c>
      <c r="L488" s="406" t="s">
        <v>478</v>
      </c>
      <c r="M488" s="398" t="s">
        <v>712</v>
      </c>
      <c r="N488" s="399" t="s">
        <v>476</v>
      </c>
      <c r="O488" s="400">
        <v>1136</v>
      </c>
      <c r="P488" s="401">
        <v>0.8</v>
      </c>
      <c r="Q488" s="405">
        <v>483</v>
      </c>
      <c r="R488" s="403">
        <v>4.0000000000000001E-3</v>
      </c>
      <c r="S488" s="404">
        <v>0.5</v>
      </c>
    </row>
    <row r="489" spans="2:19" ht="66" customHeight="1" thickBot="1">
      <c r="B489" s="161" t="str">
        <f t="shared" si="66"/>
        <v>果樹半相殺特定３点
置賜_ぶどう４類</v>
      </c>
      <c r="C489" s="173" t="str">
        <f t="shared" si="67"/>
        <v>果樹共済</v>
      </c>
      <c r="D489" s="162"/>
      <c r="E489" s="140">
        <f t="shared" si="68"/>
        <v>0</v>
      </c>
      <c r="F489" s="376">
        <f t="shared" si="69"/>
        <v>0</v>
      </c>
      <c r="G489" s="377">
        <v>0</v>
      </c>
      <c r="H489" s="382">
        <f t="shared" si="70"/>
        <v>0</v>
      </c>
      <c r="I489" s="28">
        <f t="shared" si="71"/>
        <v>0</v>
      </c>
      <c r="L489" s="406" t="s">
        <v>478</v>
      </c>
      <c r="M489" s="398" t="s">
        <v>713</v>
      </c>
      <c r="N489" s="399" t="s">
        <v>476</v>
      </c>
      <c r="O489" s="400">
        <v>1136</v>
      </c>
      <c r="P489" s="401">
        <v>0.8</v>
      </c>
      <c r="Q489" s="405">
        <v>483</v>
      </c>
      <c r="R489" s="403">
        <v>5.0000000000000001E-3</v>
      </c>
      <c r="S489" s="404">
        <v>0.5</v>
      </c>
    </row>
    <row r="490" spans="2:19" ht="66" customHeight="1" thickBot="1">
      <c r="B490" s="161" t="str">
        <f t="shared" si="66"/>
        <v>果樹樹園地減収総合一般
置賜_ぶどう４類</v>
      </c>
      <c r="C490" s="173" t="str">
        <f t="shared" si="67"/>
        <v>果樹共済</v>
      </c>
      <c r="D490" s="162"/>
      <c r="E490" s="140">
        <f t="shared" si="68"/>
        <v>0</v>
      </c>
      <c r="F490" s="376">
        <f t="shared" si="69"/>
        <v>0</v>
      </c>
      <c r="G490" s="387">
        <v>0</v>
      </c>
      <c r="H490" s="382">
        <f t="shared" si="70"/>
        <v>0</v>
      </c>
      <c r="I490" s="28">
        <f t="shared" si="71"/>
        <v>0</v>
      </c>
      <c r="L490" s="406" t="s">
        <v>478</v>
      </c>
      <c r="M490" s="398" t="s">
        <v>714</v>
      </c>
      <c r="N490" s="399" t="s">
        <v>476</v>
      </c>
      <c r="O490" s="400">
        <v>1136</v>
      </c>
      <c r="P490" s="401">
        <v>0.6</v>
      </c>
      <c r="Q490" s="405">
        <v>483</v>
      </c>
      <c r="R490" s="403">
        <v>6.0000000000000001E-3</v>
      </c>
      <c r="S490" s="404">
        <v>0.5</v>
      </c>
    </row>
    <row r="491" spans="2:19" ht="66" customHeight="1" thickBot="1">
      <c r="B491" s="161" t="str">
        <f t="shared" si="66"/>
        <v>果樹樹園地減収総合短縮
置賜_ぶどう４類</v>
      </c>
      <c r="C491" s="173" t="str">
        <f t="shared" si="67"/>
        <v>果樹共済</v>
      </c>
      <c r="D491" s="162"/>
      <c r="E491" s="140">
        <f t="shared" si="68"/>
        <v>0</v>
      </c>
      <c r="F491" s="376">
        <f t="shared" si="69"/>
        <v>0</v>
      </c>
      <c r="G491" s="377">
        <v>0</v>
      </c>
      <c r="H491" s="382">
        <f t="shared" si="70"/>
        <v>0</v>
      </c>
      <c r="I491" s="28">
        <f t="shared" si="71"/>
        <v>0</v>
      </c>
      <c r="L491" s="406" t="s">
        <v>478</v>
      </c>
      <c r="M491" s="398" t="s">
        <v>715</v>
      </c>
      <c r="N491" s="399" t="s">
        <v>476</v>
      </c>
      <c r="O491" s="400">
        <v>1136</v>
      </c>
      <c r="P491" s="401">
        <v>0.6</v>
      </c>
      <c r="Q491" s="405">
        <v>483</v>
      </c>
      <c r="R491" s="403">
        <v>5.0000000000000001E-3</v>
      </c>
      <c r="S491" s="404">
        <v>0.5</v>
      </c>
    </row>
    <row r="492" spans="2:19" ht="66" customHeight="1" thickBot="1">
      <c r="B492" s="161" t="str">
        <f t="shared" si="66"/>
        <v>果樹樹園地特定暴風雨
置賜_ぶどう４類</v>
      </c>
      <c r="C492" s="173" t="str">
        <f t="shared" si="67"/>
        <v>果樹共済</v>
      </c>
      <c r="D492" s="162"/>
      <c r="E492" s="140">
        <f t="shared" si="68"/>
        <v>0</v>
      </c>
      <c r="F492" s="376">
        <f t="shared" si="69"/>
        <v>0</v>
      </c>
      <c r="G492" s="387">
        <v>0</v>
      </c>
      <c r="H492" s="382">
        <f t="shared" si="70"/>
        <v>0</v>
      </c>
      <c r="I492" s="28">
        <f t="shared" si="71"/>
        <v>0</v>
      </c>
      <c r="L492" s="406" t="s">
        <v>478</v>
      </c>
      <c r="M492" s="398" t="s">
        <v>716</v>
      </c>
      <c r="N492" s="399" t="s">
        <v>476</v>
      </c>
      <c r="O492" s="400">
        <v>1136</v>
      </c>
      <c r="P492" s="401">
        <v>0.7</v>
      </c>
      <c r="Q492" s="405">
        <v>483</v>
      </c>
      <c r="R492" s="403">
        <v>2E-3</v>
      </c>
      <c r="S492" s="404">
        <v>0.5</v>
      </c>
    </row>
    <row r="493" spans="2:19" ht="66" customHeight="1" thickBot="1">
      <c r="B493" s="161" t="str">
        <f t="shared" si="66"/>
        <v>果樹樹園地特定ひょう害
置賜_ぶどう４類</v>
      </c>
      <c r="C493" s="173" t="str">
        <f t="shared" si="67"/>
        <v>果樹共済</v>
      </c>
      <c r="D493" s="162"/>
      <c r="E493" s="140">
        <f t="shared" si="68"/>
        <v>0</v>
      </c>
      <c r="F493" s="376">
        <f t="shared" si="69"/>
        <v>0</v>
      </c>
      <c r="G493" s="377">
        <v>0</v>
      </c>
      <c r="H493" s="382">
        <f t="shared" si="70"/>
        <v>0</v>
      </c>
      <c r="I493" s="28">
        <f t="shared" si="71"/>
        <v>0</v>
      </c>
      <c r="L493" s="406" t="s">
        <v>478</v>
      </c>
      <c r="M493" s="398" t="s">
        <v>717</v>
      </c>
      <c r="N493" s="399" t="s">
        <v>476</v>
      </c>
      <c r="O493" s="400">
        <v>1136</v>
      </c>
      <c r="P493" s="401">
        <v>0.7</v>
      </c>
      <c r="Q493" s="405">
        <v>483</v>
      </c>
      <c r="R493" s="403">
        <v>2E-3</v>
      </c>
      <c r="S493" s="404">
        <v>0.5</v>
      </c>
    </row>
    <row r="494" spans="2:19" ht="66" customHeight="1" thickBot="1">
      <c r="B494" s="161" t="str">
        <f t="shared" si="66"/>
        <v>果樹樹園地特定凍霜害
置賜_ぶどう４類</v>
      </c>
      <c r="C494" s="173" t="str">
        <f t="shared" si="67"/>
        <v>果樹共済</v>
      </c>
      <c r="D494" s="162"/>
      <c r="E494" s="140">
        <f t="shared" si="68"/>
        <v>0</v>
      </c>
      <c r="F494" s="376">
        <f t="shared" si="69"/>
        <v>0</v>
      </c>
      <c r="G494" s="387">
        <v>0</v>
      </c>
      <c r="H494" s="382">
        <f t="shared" si="70"/>
        <v>0</v>
      </c>
      <c r="I494" s="28">
        <f t="shared" si="71"/>
        <v>0</v>
      </c>
      <c r="L494" s="406" t="s">
        <v>478</v>
      </c>
      <c r="M494" s="398" t="s">
        <v>718</v>
      </c>
      <c r="N494" s="399" t="s">
        <v>476</v>
      </c>
      <c r="O494" s="400">
        <v>1136</v>
      </c>
      <c r="P494" s="401">
        <v>0.7</v>
      </c>
      <c r="Q494" s="405">
        <v>483</v>
      </c>
      <c r="R494" s="403">
        <v>2E-3</v>
      </c>
      <c r="S494" s="404">
        <v>0.5</v>
      </c>
    </row>
    <row r="495" spans="2:19" ht="66" customHeight="1" thickBot="1">
      <c r="B495" s="161" t="str">
        <f t="shared" si="66"/>
        <v>果樹樹園地特定２点
置賜_ぶどう４類</v>
      </c>
      <c r="C495" s="173" t="str">
        <f t="shared" si="67"/>
        <v>果樹共済</v>
      </c>
      <c r="D495" s="162"/>
      <c r="E495" s="140">
        <f t="shared" si="68"/>
        <v>0</v>
      </c>
      <c r="F495" s="376">
        <f t="shared" si="69"/>
        <v>0</v>
      </c>
      <c r="G495" s="377">
        <v>0</v>
      </c>
      <c r="H495" s="382">
        <f t="shared" si="70"/>
        <v>0</v>
      </c>
      <c r="I495" s="28">
        <f t="shared" si="71"/>
        <v>0</v>
      </c>
      <c r="L495" s="406" t="s">
        <v>478</v>
      </c>
      <c r="M495" s="398" t="s">
        <v>719</v>
      </c>
      <c r="N495" s="399" t="s">
        <v>476</v>
      </c>
      <c r="O495" s="400">
        <v>1136</v>
      </c>
      <c r="P495" s="401">
        <v>0.7</v>
      </c>
      <c r="Q495" s="405">
        <v>483</v>
      </c>
      <c r="R495" s="403">
        <v>3.0000000000000001E-3</v>
      </c>
      <c r="S495" s="404">
        <v>0.5</v>
      </c>
    </row>
    <row r="496" spans="2:19" ht="66" customHeight="1" thickBot="1">
      <c r="B496" s="161" t="str">
        <f t="shared" si="66"/>
        <v>果樹樹園地特定３点
置賜_ぶどう４類</v>
      </c>
      <c r="C496" s="173" t="str">
        <f t="shared" si="67"/>
        <v>果樹共済</v>
      </c>
      <c r="D496" s="162"/>
      <c r="E496" s="140">
        <f t="shared" si="68"/>
        <v>0</v>
      </c>
      <c r="F496" s="376">
        <f t="shared" si="69"/>
        <v>0</v>
      </c>
      <c r="G496" s="387">
        <v>0</v>
      </c>
      <c r="H496" s="382">
        <f t="shared" si="70"/>
        <v>0</v>
      </c>
      <c r="I496" s="28">
        <f t="shared" si="71"/>
        <v>0</v>
      </c>
      <c r="L496" s="406" t="s">
        <v>478</v>
      </c>
      <c r="M496" s="398" t="s">
        <v>720</v>
      </c>
      <c r="N496" s="399" t="s">
        <v>476</v>
      </c>
      <c r="O496" s="400">
        <v>1136</v>
      </c>
      <c r="P496" s="401">
        <v>0.7</v>
      </c>
      <c r="Q496" s="405">
        <v>483</v>
      </c>
      <c r="R496" s="403">
        <v>3.0000000000000001E-3</v>
      </c>
      <c r="S496" s="404">
        <v>0.5</v>
      </c>
    </row>
    <row r="497" spans="2:19" ht="66" customHeight="1" thickBot="1">
      <c r="B497" s="161" t="str">
        <f t="shared" si="66"/>
        <v>果樹全相殺減収総合
置賜_ぶどう４類</v>
      </c>
      <c r="C497" s="173" t="str">
        <f t="shared" si="67"/>
        <v>果樹共済</v>
      </c>
      <c r="D497" s="162"/>
      <c r="E497" s="140">
        <f t="shared" si="68"/>
        <v>0</v>
      </c>
      <c r="F497" s="376">
        <f t="shared" si="69"/>
        <v>0</v>
      </c>
      <c r="G497" s="377">
        <v>0</v>
      </c>
      <c r="H497" s="382">
        <f t="shared" si="70"/>
        <v>0</v>
      </c>
      <c r="I497" s="28">
        <f t="shared" si="71"/>
        <v>0</v>
      </c>
      <c r="L497" s="406" t="s">
        <v>478</v>
      </c>
      <c r="M497" s="398" t="s">
        <v>721</v>
      </c>
      <c r="N497" s="399" t="s">
        <v>476</v>
      </c>
      <c r="O497" s="400">
        <v>1136</v>
      </c>
      <c r="P497" s="401">
        <v>0.7</v>
      </c>
      <c r="Q497" s="405">
        <v>483</v>
      </c>
      <c r="R497" s="403">
        <v>8.9999999999999993E-3</v>
      </c>
      <c r="S497" s="404">
        <v>0.5</v>
      </c>
    </row>
    <row r="498" spans="2:19" ht="66" customHeight="1" thickBot="1">
      <c r="B498" s="161" t="str">
        <f t="shared" si="66"/>
        <v>果樹全相殺品質
置賜_ぶどう４類</v>
      </c>
      <c r="C498" s="173" t="str">
        <f t="shared" si="67"/>
        <v>果樹共済</v>
      </c>
      <c r="D498" s="162"/>
      <c r="E498" s="140">
        <f t="shared" si="68"/>
        <v>0</v>
      </c>
      <c r="F498" s="376">
        <f t="shared" si="69"/>
        <v>0</v>
      </c>
      <c r="G498" s="387">
        <v>0</v>
      </c>
      <c r="H498" s="382">
        <f t="shared" si="70"/>
        <v>0</v>
      </c>
      <c r="I498" s="28">
        <f t="shared" si="71"/>
        <v>0</v>
      </c>
      <c r="L498" s="406" t="s">
        <v>478</v>
      </c>
      <c r="M498" s="398" t="s">
        <v>722</v>
      </c>
      <c r="N498" s="399" t="s">
        <v>476</v>
      </c>
      <c r="O498" s="400">
        <v>1136</v>
      </c>
      <c r="P498" s="401">
        <v>0.7</v>
      </c>
      <c r="Q498" s="405">
        <v>483</v>
      </c>
      <c r="R498" s="403">
        <v>1.0999999999999999E-2</v>
      </c>
      <c r="S498" s="404">
        <v>0.5</v>
      </c>
    </row>
    <row r="499" spans="2:19" ht="66" customHeight="1" thickBot="1">
      <c r="B499" s="161" t="str">
        <f t="shared" si="66"/>
        <v>果樹半相殺減収総合一般
庄内_ぶどう１類</v>
      </c>
      <c r="C499" s="173" t="str">
        <f t="shared" si="67"/>
        <v>果樹共済</v>
      </c>
      <c r="D499" s="162"/>
      <c r="E499" s="140">
        <f t="shared" si="68"/>
        <v>0</v>
      </c>
      <c r="F499" s="376">
        <f t="shared" si="69"/>
        <v>0</v>
      </c>
      <c r="G499" s="377">
        <v>0</v>
      </c>
      <c r="H499" s="382">
        <f t="shared" si="70"/>
        <v>0</v>
      </c>
      <c r="I499" s="28">
        <f t="shared" si="71"/>
        <v>0</v>
      </c>
      <c r="L499" s="406" t="s">
        <v>478</v>
      </c>
      <c r="M499" s="398" t="s">
        <v>723</v>
      </c>
      <c r="N499" s="399" t="s">
        <v>476</v>
      </c>
      <c r="O499" s="400">
        <v>1180</v>
      </c>
      <c r="P499" s="401">
        <v>0.7</v>
      </c>
      <c r="Q499" s="405">
        <v>452</v>
      </c>
      <c r="R499" s="403">
        <v>0.01</v>
      </c>
      <c r="S499" s="404">
        <v>0.5</v>
      </c>
    </row>
    <row r="500" spans="2:19" ht="66" customHeight="1" thickBot="1">
      <c r="B500" s="161" t="str">
        <f t="shared" si="66"/>
        <v>果樹半相殺減収総合短縮
庄内_ぶどう１類</v>
      </c>
      <c r="C500" s="173" t="str">
        <f t="shared" si="67"/>
        <v>果樹共済</v>
      </c>
      <c r="D500" s="162"/>
      <c r="E500" s="140">
        <f t="shared" si="68"/>
        <v>0</v>
      </c>
      <c r="F500" s="376">
        <f t="shared" si="69"/>
        <v>0</v>
      </c>
      <c r="G500" s="387">
        <v>0</v>
      </c>
      <c r="H500" s="382">
        <f t="shared" si="70"/>
        <v>0</v>
      </c>
      <c r="I500" s="28">
        <f t="shared" si="71"/>
        <v>0</v>
      </c>
      <c r="L500" s="406" t="s">
        <v>478</v>
      </c>
      <c r="M500" s="398" t="s">
        <v>724</v>
      </c>
      <c r="N500" s="399" t="s">
        <v>476</v>
      </c>
      <c r="O500" s="400">
        <v>1180</v>
      </c>
      <c r="P500" s="401">
        <v>0.7</v>
      </c>
      <c r="Q500" s="405">
        <v>452</v>
      </c>
      <c r="R500" s="403">
        <v>8.9999999999999993E-3</v>
      </c>
      <c r="S500" s="404">
        <v>0.5</v>
      </c>
    </row>
    <row r="501" spans="2:19" ht="66" customHeight="1" thickBot="1">
      <c r="B501" s="161" t="str">
        <f t="shared" si="66"/>
        <v>果樹半相殺特定暴風雨
庄内_ぶどう１類</v>
      </c>
      <c r="C501" s="173" t="str">
        <f t="shared" si="67"/>
        <v>果樹共済</v>
      </c>
      <c r="D501" s="162"/>
      <c r="E501" s="140">
        <f t="shared" si="68"/>
        <v>0</v>
      </c>
      <c r="F501" s="376">
        <f t="shared" si="69"/>
        <v>0</v>
      </c>
      <c r="G501" s="377">
        <v>0</v>
      </c>
      <c r="H501" s="382">
        <f t="shared" si="70"/>
        <v>0</v>
      </c>
      <c r="I501" s="28">
        <f t="shared" si="71"/>
        <v>0</v>
      </c>
      <c r="L501" s="406" t="s">
        <v>478</v>
      </c>
      <c r="M501" s="398" t="s">
        <v>725</v>
      </c>
      <c r="N501" s="399" t="s">
        <v>476</v>
      </c>
      <c r="O501" s="400">
        <v>1180</v>
      </c>
      <c r="P501" s="401">
        <v>0.8</v>
      </c>
      <c r="Q501" s="405">
        <v>452</v>
      </c>
      <c r="R501" s="403">
        <v>3.0000000000000001E-3</v>
      </c>
      <c r="S501" s="404">
        <v>0.5</v>
      </c>
    </row>
    <row r="502" spans="2:19" ht="66" customHeight="1" thickBot="1">
      <c r="B502" s="161" t="str">
        <f t="shared" si="66"/>
        <v>果樹半相殺特定ひょう害
庄内_ぶどう１類</v>
      </c>
      <c r="C502" s="173" t="str">
        <f t="shared" si="67"/>
        <v>果樹共済</v>
      </c>
      <c r="D502" s="162"/>
      <c r="E502" s="140">
        <f t="shared" si="68"/>
        <v>0</v>
      </c>
      <c r="F502" s="376">
        <f t="shared" si="69"/>
        <v>0</v>
      </c>
      <c r="G502" s="387">
        <v>0</v>
      </c>
      <c r="H502" s="382">
        <f t="shared" si="70"/>
        <v>0</v>
      </c>
      <c r="I502" s="28">
        <f t="shared" si="71"/>
        <v>0</v>
      </c>
      <c r="L502" s="406" t="s">
        <v>478</v>
      </c>
      <c r="M502" s="398" t="s">
        <v>726</v>
      </c>
      <c r="N502" s="399" t="s">
        <v>476</v>
      </c>
      <c r="O502" s="400">
        <v>1180</v>
      </c>
      <c r="P502" s="401">
        <v>0.8</v>
      </c>
      <c r="Q502" s="405">
        <v>452</v>
      </c>
      <c r="R502" s="403">
        <v>3.0000000000000001E-3</v>
      </c>
      <c r="S502" s="404">
        <v>0.5</v>
      </c>
    </row>
    <row r="503" spans="2:19" ht="66" customHeight="1" thickBot="1">
      <c r="B503" s="161" t="str">
        <f t="shared" si="66"/>
        <v>果樹半相殺特定凍霜害
庄内_ぶどう１類</v>
      </c>
      <c r="C503" s="173" t="str">
        <f t="shared" si="67"/>
        <v>果樹共済</v>
      </c>
      <c r="D503" s="162"/>
      <c r="E503" s="140">
        <f t="shared" si="68"/>
        <v>0</v>
      </c>
      <c r="F503" s="376">
        <f t="shared" si="69"/>
        <v>0</v>
      </c>
      <c r="G503" s="377">
        <v>0</v>
      </c>
      <c r="H503" s="382">
        <f t="shared" si="70"/>
        <v>0</v>
      </c>
      <c r="I503" s="28">
        <f t="shared" si="71"/>
        <v>0</v>
      </c>
      <c r="L503" s="406" t="s">
        <v>478</v>
      </c>
      <c r="M503" s="398" t="s">
        <v>727</v>
      </c>
      <c r="N503" s="399" t="s">
        <v>476</v>
      </c>
      <c r="O503" s="400">
        <v>1180</v>
      </c>
      <c r="P503" s="401">
        <v>0.8</v>
      </c>
      <c r="Q503" s="405">
        <v>452</v>
      </c>
      <c r="R503" s="403">
        <v>3.0000000000000001E-3</v>
      </c>
      <c r="S503" s="404">
        <v>0.5</v>
      </c>
    </row>
    <row r="504" spans="2:19" ht="66" customHeight="1" thickBot="1">
      <c r="B504" s="161" t="str">
        <f t="shared" si="66"/>
        <v>果樹半相殺特定２点
庄内_ぶどう１類</v>
      </c>
      <c r="C504" s="173" t="str">
        <f t="shared" si="67"/>
        <v>果樹共済</v>
      </c>
      <c r="D504" s="162"/>
      <c r="E504" s="140">
        <f t="shared" si="68"/>
        <v>0</v>
      </c>
      <c r="F504" s="376">
        <f t="shared" si="69"/>
        <v>0</v>
      </c>
      <c r="G504" s="387">
        <v>0</v>
      </c>
      <c r="H504" s="382">
        <f t="shared" si="70"/>
        <v>0</v>
      </c>
      <c r="I504" s="28">
        <f t="shared" si="71"/>
        <v>0</v>
      </c>
      <c r="L504" s="406" t="s">
        <v>478</v>
      </c>
      <c r="M504" s="398" t="s">
        <v>728</v>
      </c>
      <c r="N504" s="399" t="s">
        <v>476</v>
      </c>
      <c r="O504" s="400">
        <v>1180</v>
      </c>
      <c r="P504" s="401">
        <v>0.8</v>
      </c>
      <c r="Q504" s="405">
        <v>452</v>
      </c>
      <c r="R504" s="403">
        <v>5.0000000000000001E-3</v>
      </c>
      <c r="S504" s="404">
        <v>0.5</v>
      </c>
    </row>
    <row r="505" spans="2:19" ht="66" customHeight="1" thickBot="1">
      <c r="B505" s="161" t="str">
        <f t="shared" si="66"/>
        <v>果樹半相殺特定３点
庄内_ぶどう１類</v>
      </c>
      <c r="C505" s="173" t="str">
        <f t="shared" si="67"/>
        <v>果樹共済</v>
      </c>
      <c r="D505" s="162"/>
      <c r="E505" s="140">
        <f t="shared" si="68"/>
        <v>0</v>
      </c>
      <c r="F505" s="376">
        <f t="shared" si="69"/>
        <v>0</v>
      </c>
      <c r="G505" s="377">
        <v>0</v>
      </c>
      <c r="H505" s="382">
        <f t="shared" si="70"/>
        <v>0</v>
      </c>
      <c r="I505" s="28">
        <f t="shared" si="71"/>
        <v>0</v>
      </c>
      <c r="L505" s="406" t="s">
        <v>478</v>
      </c>
      <c r="M505" s="398" t="s">
        <v>729</v>
      </c>
      <c r="N505" s="399" t="s">
        <v>476</v>
      </c>
      <c r="O505" s="400">
        <v>1180</v>
      </c>
      <c r="P505" s="401">
        <v>0.8</v>
      </c>
      <c r="Q505" s="405">
        <v>452</v>
      </c>
      <c r="R505" s="403">
        <v>6.0000000000000001E-3</v>
      </c>
      <c r="S505" s="404">
        <v>0.5</v>
      </c>
    </row>
    <row r="506" spans="2:19" ht="66" customHeight="1" thickBot="1">
      <c r="B506" s="161" t="str">
        <f t="shared" si="66"/>
        <v>果樹樹園地減収総合一般
庄内_ぶどう１類</v>
      </c>
      <c r="C506" s="173" t="str">
        <f t="shared" si="67"/>
        <v>果樹共済</v>
      </c>
      <c r="D506" s="162"/>
      <c r="E506" s="140">
        <f t="shared" si="68"/>
        <v>0</v>
      </c>
      <c r="F506" s="376">
        <f t="shared" si="69"/>
        <v>0</v>
      </c>
      <c r="G506" s="387">
        <v>0</v>
      </c>
      <c r="H506" s="382">
        <f t="shared" si="70"/>
        <v>0</v>
      </c>
      <c r="I506" s="28">
        <f t="shared" si="71"/>
        <v>0</v>
      </c>
      <c r="L506" s="406" t="s">
        <v>478</v>
      </c>
      <c r="M506" s="398" t="s">
        <v>730</v>
      </c>
      <c r="N506" s="399" t="s">
        <v>476</v>
      </c>
      <c r="O506" s="400">
        <v>1180</v>
      </c>
      <c r="P506" s="401">
        <v>0.6</v>
      </c>
      <c r="Q506" s="405">
        <v>452</v>
      </c>
      <c r="R506" s="403">
        <v>7.0000000000000001E-3</v>
      </c>
      <c r="S506" s="404">
        <v>0.5</v>
      </c>
    </row>
    <row r="507" spans="2:19" ht="66" customHeight="1" thickBot="1">
      <c r="B507" s="161" t="str">
        <f t="shared" si="66"/>
        <v>果樹樹園地減収総合短縮
庄内_ぶどう１類</v>
      </c>
      <c r="C507" s="173" t="str">
        <f t="shared" si="67"/>
        <v>果樹共済</v>
      </c>
      <c r="D507" s="162"/>
      <c r="E507" s="140">
        <f t="shared" si="68"/>
        <v>0</v>
      </c>
      <c r="F507" s="376">
        <f t="shared" si="69"/>
        <v>0</v>
      </c>
      <c r="G507" s="377">
        <v>0</v>
      </c>
      <c r="H507" s="382">
        <f t="shared" si="70"/>
        <v>0</v>
      </c>
      <c r="I507" s="28">
        <f t="shared" si="71"/>
        <v>0</v>
      </c>
      <c r="L507" s="406" t="s">
        <v>478</v>
      </c>
      <c r="M507" s="398" t="s">
        <v>731</v>
      </c>
      <c r="N507" s="399" t="s">
        <v>476</v>
      </c>
      <c r="O507" s="400">
        <v>1180</v>
      </c>
      <c r="P507" s="401">
        <v>0.6</v>
      </c>
      <c r="Q507" s="405">
        <v>452</v>
      </c>
      <c r="R507" s="403">
        <v>6.0000000000000001E-3</v>
      </c>
      <c r="S507" s="404">
        <v>0.5</v>
      </c>
    </row>
    <row r="508" spans="2:19" ht="66" customHeight="1" thickBot="1">
      <c r="B508" s="161" t="str">
        <f t="shared" si="66"/>
        <v>果樹樹園地特定暴風雨
庄内_ぶどう１類</v>
      </c>
      <c r="C508" s="173" t="str">
        <f t="shared" si="67"/>
        <v>果樹共済</v>
      </c>
      <c r="D508" s="162"/>
      <c r="E508" s="140">
        <f t="shared" si="68"/>
        <v>0</v>
      </c>
      <c r="F508" s="376">
        <f t="shared" si="69"/>
        <v>0</v>
      </c>
      <c r="G508" s="387">
        <v>0</v>
      </c>
      <c r="H508" s="382">
        <f t="shared" si="70"/>
        <v>0</v>
      </c>
      <c r="I508" s="28">
        <f t="shared" si="71"/>
        <v>0</v>
      </c>
      <c r="L508" s="406" t="s">
        <v>478</v>
      </c>
      <c r="M508" s="398" t="s">
        <v>732</v>
      </c>
      <c r="N508" s="399" t="s">
        <v>476</v>
      </c>
      <c r="O508" s="400">
        <v>1180</v>
      </c>
      <c r="P508" s="401">
        <v>0.7</v>
      </c>
      <c r="Q508" s="405">
        <v>452</v>
      </c>
      <c r="R508" s="403">
        <v>3.0000000000000001E-3</v>
      </c>
      <c r="S508" s="404">
        <v>0.5</v>
      </c>
    </row>
    <row r="509" spans="2:19" ht="66" customHeight="1" thickBot="1">
      <c r="B509" s="161" t="str">
        <f t="shared" si="66"/>
        <v>果樹樹園地特定ひょう害
庄内_ぶどう１類</v>
      </c>
      <c r="C509" s="173" t="str">
        <f t="shared" si="67"/>
        <v>果樹共済</v>
      </c>
      <c r="D509" s="162"/>
      <c r="E509" s="140">
        <f t="shared" si="68"/>
        <v>0</v>
      </c>
      <c r="F509" s="376">
        <f t="shared" si="69"/>
        <v>0</v>
      </c>
      <c r="G509" s="377">
        <v>0</v>
      </c>
      <c r="H509" s="382">
        <f t="shared" si="70"/>
        <v>0</v>
      </c>
      <c r="I509" s="28">
        <f t="shared" si="71"/>
        <v>0</v>
      </c>
      <c r="L509" s="406" t="s">
        <v>478</v>
      </c>
      <c r="M509" s="398" t="s">
        <v>733</v>
      </c>
      <c r="N509" s="399" t="s">
        <v>476</v>
      </c>
      <c r="O509" s="400">
        <v>1180</v>
      </c>
      <c r="P509" s="401">
        <v>0.7</v>
      </c>
      <c r="Q509" s="405">
        <v>452</v>
      </c>
      <c r="R509" s="403">
        <v>2E-3</v>
      </c>
      <c r="S509" s="404">
        <v>0.5</v>
      </c>
    </row>
    <row r="510" spans="2:19" ht="66" customHeight="1" thickBot="1">
      <c r="B510" s="161" t="str">
        <f t="shared" si="66"/>
        <v>果樹樹園地特定凍霜害
庄内_ぶどう１類</v>
      </c>
      <c r="C510" s="173" t="str">
        <f t="shared" si="67"/>
        <v>果樹共済</v>
      </c>
      <c r="D510" s="162"/>
      <c r="E510" s="140">
        <f t="shared" si="68"/>
        <v>0</v>
      </c>
      <c r="F510" s="376">
        <f t="shared" si="69"/>
        <v>0</v>
      </c>
      <c r="G510" s="387">
        <v>0</v>
      </c>
      <c r="H510" s="382">
        <f t="shared" si="70"/>
        <v>0</v>
      </c>
      <c r="I510" s="28">
        <f t="shared" si="71"/>
        <v>0</v>
      </c>
      <c r="L510" s="406" t="s">
        <v>478</v>
      </c>
      <c r="M510" s="398" t="s">
        <v>734</v>
      </c>
      <c r="N510" s="399" t="s">
        <v>476</v>
      </c>
      <c r="O510" s="400">
        <v>1180</v>
      </c>
      <c r="P510" s="401">
        <v>0.7</v>
      </c>
      <c r="Q510" s="405">
        <v>452</v>
      </c>
      <c r="R510" s="403">
        <v>3.0000000000000001E-3</v>
      </c>
      <c r="S510" s="404">
        <v>0.5</v>
      </c>
    </row>
    <row r="511" spans="2:19" ht="66" customHeight="1" thickBot="1">
      <c r="B511" s="161" t="str">
        <f t="shared" si="66"/>
        <v>果樹樹園地特定２点
庄内_ぶどう１類</v>
      </c>
      <c r="C511" s="173" t="str">
        <f t="shared" si="67"/>
        <v>果樹共済</v>
      </c>
      <c r="D511" s="162"/>
      <c r="E511" s="140">
        <f t="shared" si="68"/>
        <v>0</v>
      </c>
      <c r="F511" s="376">
        <f t="shared" si="69"/>
        <v>0</v>
      </c>
      <c r="G511" s="377">
        <v>0</v>
      </c>
      <c r="H511" s="382">
        <f t="shared" si="70"/>
        <v>0</v>
      </c>
      <c r="I511" s="28">
        <f t="shared" si="71"/>
        <v>0</v>
      </c>
      <c r="L511" s="406" t="s">
        <v>478</v>
      </c>
      <c r="M511" s="398" t="s">
        <v>735</v>
      </c>
      <c r="N511" s="399" t="s">
        <v>476</v>
      </c>
      <c r="O511" s="400">
        <v>1180</v>
      </c>
      <c r="P511" s="401">
        <v>0.7</v>
      </c>
      <c r="Q511" s="405">
        <v>452</v>
      </c>
      <c r="R511" s="403">
        <v>4.0000000000000001E-3</v>
      </c>
      <c r="S511" s="404">
        <v>0.5</v>
      </c>
    </row>
    <row r="512" spans="2:19" ht="66" customHeight="1" thickBot="1">
      <c r="B512" s="161" t="str">
        <f t="shared" si="66"/>
        <v>果樹樹園地特定３点
庄内_ぶどう１類</v>
      </c>
      <c r="C512" s="173" t="str">
        <f t="shared" si="67"/>
        <v>果樹共済</v>
      </c>
      <c r="D512" s="162"/>
      <c r="E512" s="140">
        <f t="shared" si="68"/>
        <v>0</v>
      </c>
      <c r="F512" s="376">
        <f t="shared" si="69"/>
        <v>0</v>
      </c>
      <c r="G512" s="387">
        <v>0</v>
      </c>
      <c r="H512" s="382">
        <f t="shared" si="70"/>
        <v>0</v>
      </c>
      <c r="I512" s="28">
        <f t="shared" si="71"/>
        <v>0</v>
      </c>
      <c r="L512" s="406" t="s">
        <v>478</v>
      </c>
      <c r="M512" s="398" t="s">
        <v>736</v>
      </c>
      <c r="N512" s="399" t="s">
        <v>476</v>
      </c>
      <c r="O512" s="400">
        <v>1180</v>
      </c>
      <c r="P512" s="401">
        <v>0.7</v>
      </c>
      <c r="Q512" s="405">
        <v>452</v>
      </c>
      <c r="R512" s="403">
        <v>4.0000000000000001E-3</v>
      </c>
      <c r="S512" s="404">
        <v>0.5</v>
      </c>
    </row>
    <row r="513" spans="2:19" ht="66" customHeight="1" thickBot="1">
      <c r="B513" s="161" t="str">
        <f t="shared" si="66"/>
        <v>果樹全相殺減収総合
庄内_ぶどう１類</v>
      </c>
      <c r="C513" s="173" t="str">
        <f t="shared" si="67"/>
        <v>果樹共済</v>
      </c>
      <c r="D513" s="162"/>
      <c r="E513" s="140">
        <f t="shared" si="68"/>
        <v>0</v>
      </c>
      <c r="F513" s="376">
        <f t="shared" si="69"/>
        <v>0</v>
      </c>
      <c r="G513" s="377">
        <v>0</v>
      </c>
      <c r="H513" s="382">
        <f t="shared" si="70"/>
        <v>0</v>
      </c>
      <c r="I513" s="28">
        <f t="shared" si="71"/>
        <v>0</v>
      </c>
      <c r="L513" s="406" t="s">
        <v>478</v>
      </c>
      <c r="M513" s="398" t="s">
        <v>737</v>
      </c>
      <c r="N513" s="399" t="s">
        <v>476</v>
      </c>
      <c r="O513" s="400">
        <v>1180</v>
      </c>
      <c r="P513" s="401">
        <v>0.7</v>
      </c>
      <c r="Q513" s="405">
        <v>452</v>
      </c>
      <c r="R513" s="403">
        <v>0.01</v>
      </c>
      <c r="S513" s="404">
        <v>0.5</v>
      </c>
    </row>
    <row r="514" spans="2:19" ht="66" customHeight="1" thickBot="1">
      <c r="B514" s="161" t="str">
        <f t="shared" si="66"/>
        <v>果樹全相殺品質
庄内_ぶどう１類</v>
      </c>
      <c r="C514" s="173" t="str">
        <f t="shared" si="67"/>
        <v>果樹共済</v>
      </c>
      <c r="D514" s="162"/>
      <c r="E514" s="140">
        <f t="shared" si="68"/>
        <v>0</v>
      </c>
      <c r="F514" s="376">
        <f t="shared" si="69"/>
        <v>0</v>
      </c>
      <c r="G514" s="387">
        <v>0</v>
      </c>
      <c r="H514" s="382">
        <f t="shared" si="70"/>
        <v>0</v>
      </c>
      <c r="I514" s="28">
        <f t="shared" si="71"/>
        <v>0</v>
      </c>
      <c r="L514" s="406" t="s">
        <v>478</v>
      </c>
      <c r="M514" s="398" t="s">
        <v>738</v>
      </c>
      <c r="N514" s="399" t="s">
        <v>476</v>
      </c>
      <c r="O514" s="400">
        <v>1180</v>
      </c>
      <c r="P514" s="401">
        <v>0.7</v>
      </c>
      <c r="Q514" s="405">
        <v>452</v>
      </c>
      <c r="R514" s="403">
        <v>1.2E-2</v>
      </c>
      <c r="S514" s="404">
        <v>0.5</v>
      </c>
    </row>
    <row r="515" spans="2:19" ht="66" customHeight="1" thickBot="1">
      <c r="B515" s="161" t="str">
        <f t="shared" si="66"/>
        <v>果樹半相殺減収総合一般
庄内_ぶどう２類</v>
      </c>
      <c r="C515" s="173" t="str">
        <f t="shared" si="67"/>
        <v>果樹共済</v>
      </c>
      <c r="D515" s="162"/>
      <c r="E515" s="140">
        <f t="shared" si="68"/>
        <v>0</v>
      </c>
      <c r="F515" s="376">
        <f t="shared" si="69"/>
        <v>0</v>
      </c>
      <c r="G515" s="377">
        <v>0</v>
      </c>
      <c r="H515" s="382">
        <f t="shared" si="70"/>
        <v>0</v>
      </c>
      <c r="I515" s="28">
        <f t="shared" si="71"/>
        <v>0</v>
      </c>
      <c r="L515" s="406" t="s">
        <v>478</v>
      </c>
      <c r="M515" s="398" t="s">
        <v>739</v>
      </c>
      <c r="N515" s="399" t="s">
        <v>476</v>
      </c>
      <c r="O515" s="400">
        <v>1412</v>
      </c>
      <c r="P515" s="401">
        <v>0.7</v>
      </c>
      <c r="Q515" s="405">
        <v>230</v>
      </c>
      <c r="R515" s="403">
        <v>2.8000000000000001E-2</v>
      </c>
      <c r="S515" s="404">
        <v>0.5</v>
      </c>
    </row>
    <row r="516" spans="2:19" ht="66" customHeight="1" thickBot="1">
      <c r="B516" s="161" t="str">
        <f t="shared" si="66"/>
        <v>果樹半相殺減収総合短縮
庄内_ぶどう２類</v>
      </c>
      <c r="C516" s="173" t="str">
        <f t="shared" si="67"/>
        <v>果樹共済</v>
      </c>
      <c r="D516" s="162"/>
      <c r="E516" s="140">
        <f t="shared" si="68"/>
        <v>0</v>
      </c>
      <c r="F516" s="376">
        <f t="shared" si="69"/>
        <v>0</v>
      </c>
      <c r="G516" s="387">
        <v>0</v>
      </c>
      <c r="H516" s="382">
        <f t="shared" si="70"/>
        <v>0</v>
      </c>
      <c r="I516" s="28">
        <f t="shared" si="71"/>
        <v>0</v>
      </c>
      <c r="L516" s="406" t="s">
        <v>478</v>
      </c>
      <c r="M516" s="398" t="s">
        <v>740</v>
      </c>
      <c r="N516" s="399" t="s">
        <v>476</v>
      </c>
      <c r="O516" s="400">
        <v>1412</v>
      </c>
      <c r="P516" s="401">
        <v>0.7</v>
      </c>
      <c r="Q516" s="405">
        <v>230</v>
      </c>
      <c r="R516" s="403">
        <v>2.5000000000000001E-2</v>
      </c>
      <c r="S516" s="404">
        <v>0.5</v>
      </c>
    </row>
    <row r="517" spans="2:19" ht="66" customHeight="1" thickBot="1">
      <c r="B517" s="161" t="str">
        <f t="shared" si="66"/>
        <v>果樹半相殺特定暴風雨
庄内_ぶどう２類</v>
      </c>
      <c r="C517" s="173" t="str">
        <f t="shared" si="67"/>
        <v>果樹共済</v>
      </c>
      <c r="D517" s="162"/>
      <c r="E517" s="140">
        <f t="shared" si="68"/>
        <v>0</v>
      </c>
      <c r="F517" s="376">
        <f t="shared" si="69"/>
        <v>0</v>
      </c>
      <c r="G517" s="377">
        <v>0</v>
      </c>
      <c r="H517" s="382">
        <f t="shared" si="70"/>
        <v>0</v>
      </c>
      <c r="I517" s="28">
        <f t="shared" si="71"/>
        <v>0</v>
      </c>
      <c r="L517" s="406" t="s">
        <v>478</v>
      </c>
      <c r="M517" s="398" t="s">
        <v>741</v>
      </c>
      <c r="N517" s="399" t="s">
        <v>476</v>
      </c>
      <c r="O517" s="400">
        <v>1412</v>
      </c>
      <c r="P517" s="401">
        <v>0.8</v>
      </c>
      <c r="Q517" s="405">
        <v>230</v>
      </c>
      <c r="R517" s="403">
        <v>8.0000000000000002E-3</v>
      </c>
      <c r="S517" s="404">
        <v>0.5</v>
      </c>
    </row>
    <row r="518" spans="2:19" ht="66" customHeight="1" thickBot="1">
      <c r="B518" s="161" t="str">
        <f t="shared" si="66"/>
        <v>果樹半相殺特定ひょう害
庄内_ぶどう２類</v>
      </c>
      <c r="C518" s="173" t="str">
        <f t="shared" si="67"/>
        <v>果樹共済</v>
      </c>
      <c r="D518" s="162"/>
      <c r="E518" s="140">
        <f t="shared" si="68"/>
        <v>0</v>
      </c>
      <c r="F518" s="376">
        <f t="shared" si="69"/>
        <v>0</v>
      </c>
      <c r="G518" s="387">
        <v>0</v>
      </c>
      <c r="H518" s="382">
        <f t="shared" si="70"/>
        <v>0</v>
      </c>
      <c r="I518" s="28">
        <f t="shared" si="71"/>
        <v>0</v>
      </c>
      <c r="L518" s="406" t="s">
        <v>478</v>
      </c>
      <c r="M518" s="398" t="s">
        <v>742</v>
      </c>
      <c r="N518" s="399" t="s">
        <v>476</v>
      </c>
      <c r="O518" s="400">
        <v>1412</v>
      </c>
      <c r="P518" s="401">
        <v>0.8</v>
      </c>
      <c r="Q518" s="405">
        <v>230</v>
      </c>
      <c r="R518" s="403">
        <v>7.0000000000000001E-3</v>
      </c>
      <c r="S518" s="404">
        <v>0.5</v>
      </c>
    </row>
    <row r="519" spans="2:19" ht="66" customHeight="1" thickBot="1">
      <c r="B519" s="161" t="str">
        <f t="shared" si="66"/>
        <v>果樹半相殺特定凍霜害
庄内_ぶどう２類</v>
      </c>
      <c r="C519" s="173" t="str">
        <f t="shared" si="67"/>
        <v>果樹共済</v>
      </c>
      <c r="D519" s="162"/>
      <c r="E519" s="140">
        <f t="shared" si="68"/>
        <v>0</v>
      </c>
      <c r="F519" s="376">
        <f t="shared" si="69"/>
        <v>0</v>
      </c>
      <c r="G519" s="377">
        <v>0</v>
      </c>
      <c r="H519" s="382">
        <f t="shared" si="70"/>
        <v>0</v>
      </c>
      <c r="I519" s="28">
        <f t="shared" si="71"/>
        <v>0</v>
      </c>
      <c r="L519" s="406" t="s">
        <v>478</v>
      </c>
      <c r="M519" s="398" t="s">
        <v>743</v>
      </c>
      <c r="N519" s="399" t="s">
        <v>476</v>
      </c>
      <c r="O519" s="400">
        <v>1412</v>
      </c>
      <c r="P519" s="401">
        <v>0.8</v>
      </c>
      <c r="Q519" s="405">
        <v>230</v>
      </c>
      <c r="R519" s="403">
        <v>8.0000000000000002E-3</v>
      </c>
      <c r="S519" s="404">
        <v>0.5</v>
      </c>
    </row>
    <row r="520" spans="2:19" ht="66" customHeight="1" thickBot="1">
      <c r="B520" s="161" t="str">
        <f t="shared" si="66"/>
        <v>果樹半相殺特定２点
庄内_ぶどう２類</v>
      </c>
      <c r="C520" s="173" t="str">
        <f t="shared" si="67"/>
        <v>果樹共済</v>
      </c>
      <c r="D520" s="162"/>
      <c r="E520" s="140">
        <f t="shared" si="68"/>
        <v>0</v>
      </c>
      <c r="F520" s="376">
        <f t="shared" si="69"/>
        <v>0</v>
      </c>
      <c r="G520" s="387">
        <v>0</v>
      </c>
      <c r="H520" s="382">
        <f t="shared" si="70"/>
        <v>0</v>
      </c>
      <c r="I520" s="28">
        <f t="shared" si="71"/>
        <v>0</v>
      </c>
      <c r="L520" s="406" t="s">
        <v>478</v>
      </c>
      <c r="M520" s="398" t="s">
        <v>744</v>
      </c>
      <c r="N520" s="399" t="s">
        <v>476</v>
      </c>
      <c r="O520" s="400">
        <v>1412</v>
      </c>
      <c r="P520" s="401">
        <v>0.8</v>
      </c>
      <c r="Q520" s="405">
        <v>230</v>
      </c>
      <c r="R520" s="403">
        <v>1.2999999999999999E-2</v>
      </c>
      <c r="S520" s="404">
        <v>0.5</v>
      </c>
    </row>
    <row r="521" spans="2:19" ht="66" customHeight="1" thickBot="1">
      <c r="B521" s="161" t="str">
        <f t="shared" si="66"/>
        <v>果樹半相殺特定３点
庄内_ぶどう２類</v>
      </c>
      <c r="C521" s="173" t="str">
        <f t="shared" si="67"/>
        <v>果樹共済</v>
      </c>
      <c r="D521" s="162"/>
      <c r="E521" s="140">
        <f t="shared" si="68"/>
        <v>0</v>
      </c>
      <c r="F521" s="376">
        <f t="shared" si="69"/>
        <v>0</v>
      </c>
      <c r="G521" s="377">
        <v>0</v>
      </c>
      <c r="H521" s="382">
        <f t="shared" si="70"/>
        <v>0</v>
      </c>
      <c r="I521" s="28">
        <f t="shared" si="71"/>
        <v>0</v>
      </c>
      <c r="L521" s="406" t="s">
        <v>478</v>
      </c>
      <c r="M521" s="398" t="s">
        <v>745</v>
      </c>
      <c r="N521" s="399" t="s">
        <v>476</v>
      </c>
      <c r="O521" s="400">
        <v>1412</v>
      </c>
      <c r="P521" s="401">
        <v>0.8</v>
      </c>
      <c r="Q521" s="405">
        <v>230</v>
      </c>
      <c r="R521" s="403">
        <v>1.4999999999999999E-2</v>
      </c>
      <c r="S521" s="404">
        <v>0.5</v>
      </c>
    </row>
    <row r="522" spans="2:19" ht="66" customHeight="1" thickBot="1">
      <c r="B522" s="161" t="str">
        <f t="shared" si="66"/>
        <v>果樹樹園地減収総合一般
庄内_ぶどう２類</v>
      </c>
      <c r="C522" s="173" t="str">
        <f t="shared" si="67"/>
        <v>果樹共済</v>
      </c>
      <c r="D522" s="162"/>
      <c r="E522" s="140">
        <f t="shared" si="68"/>
        <v>0</v>
      </c>
      <c r="F522" s="376">
        <f t="shared" si="69"/>
        <v>0</v>
      </c>
      <c r="G522" s="387">
        <v>0</v>
      </c>
      <c r="H522" s="382">
        <f t="shared" si="70"/>
        <v>0</v>
      </c>
      <c r="I522" s="28">
        <f t="shared" si="71"/>
        <v>0</v>
      </c>
      <c r="L522" s="406" t="s">
        <v>478</v>
      </c>
      <c r="M522" s="398" t="s">
        <v>746</v>
      </c>
      <c r="N522" s="399" t="s">
        <v>476</v>
      </c>
      <c r="O522" s="400">
        <v>1412</v>
      </c>
      <c r="P522" s="401">
        <v>0.6</v>
      </c>
      <c r="Q522" s="405">
        <v>230</v>
      </c>
      <c r="R522" s="403">
        <v>1.7999999999999999E-2</v>
      </c>
      <c r="S522" s="404">
        <v>0.5</v>
      </c>
    </row>
    <row r="523" spans="2:19" ht="66" customHeight="1" thickBot="1">
      <c r="B523" s="161" t="str">
        <f t="shared" si="66"/>
        <v>果樹樹園地減収総合短縮
庄内_ぶどう２類</v>
      </c>
      <c r="C523" s="173" t="str">
        <f t="shared" si="67"/>
        <v>果樹共済</v>
      </c>
      <c r="D523" s="162"/>
      <c r="E523" s="140">
        <f t="shared" si="68"/>
        <v>0</v>
      </c>
      <c r="F523" s="376">
        <f t="shared" si="69"/>
        <v>0</v>
      </c>
      <c r="G523" s="377">
        <v>0</v>
      </c>
      <c r="H523" s="382">
        <f t="shared" si="70"/>
        <v>0</v>
      </c>
      <c r="I523" s="28">
        <f t="shared" si="71"/>
        <v>0</v>
      </c>
      <c r="L523" s="406" t="s">
        <v>478</v>
      </c>
      <c r="M523" s="398" t="s">
        <v>747</v>
      </c>
      <c r="N523" s="399" t="s">
        <v>476</v>
      </c>
      <c r="O523" s="400">
        <v>1412</v>
      </c>
      <c r="P523" s="401">
        <v>0.6</v>
      </c>
      <c r="Q523" s="405">
        <v>230</v>
      </c>
      <c r="R523" s="403">
        <v>1.4999999999999999E-2</v>
      </c>
      <c r="S523" s="404">
        <v>0.5</v>
      </c>
    </row>
    <row r="524" spans="2:19" ht="66" customHeight="1" thickBot="1">
      <c r="B524" s="161" t="str">
        <f t="shared" si="66"/>
        <v>果樹樹園地特定暴風雨
庄内_ぶどう２類</v>
      </c>
      <c r="C524" s="173" t="str">
        <f t="shared" si="67"/>
        <v>果樹共済</v>
      </c>
      <c r="D524" s="162"/>
      <c r="E524" s="140">
        <f t="shared" si="68"/>
        <v>0</v>
      </c>
      <c r="F524" s="376">
        <f t="shared" si="69"/>
        <v>0</v>
      </c>
      <c r="G524" s="387">
        <v>0</v>
      </c>
      <c r="H524" s="382">
        <f t="shared" si="70"/>
        <v>0</v>
      </c>
      <c r="I524" s="28">
        <f t="shared" si="71"/>
        <v>0</v>
      </c>
      <c r="L524" s="406" t="s">
        <v>478</v>
      </c>
      <c r="M524" s="398" t="s">
        <v>748</v>
      </c>
      <c r="N524" s="399" t="s">
        <v>476</v>
      </c>
      <c r="O524" s="400">
        <v>1412</v>
      </c>
      <c r="P524" s="401">
        <v>0.7</v>
      </c>
      <c r="Q524" s="405">
        <v>230</v>
      </c>
      <c r="R524" s="403">
        <v>7.0000000000000001E-3</v>
      </c>
      <c r="S524" s="404">
        <v>0.5</v>
      </c>
    </row>
    <row r="525" spans="2:19" ht="66" customHeight="1" thickBot="1">
      <c r="B525" s="161" t="str">
        <f t="shared" si="66"/>
        <v>果樹樹園地特定ひょう害
庄内_ぶどう２類</v>
      </c>
      <c r="C525" s="173" t="str">
        <f t="shared" si="67"/>
        <v>果樹共済</v>
      </c>
      <c r="D525" s="162"/>
      <c r="E525" s="140">
        <f t="shared" si="68"/>
        <v>0</v>
      </c>
      <c r="F525" s="376">
        <f t="shared" si="69"/>
        <v>0</v>
      </c>
      <c r="G525" s="377">
        <v>0</v>
      </c>
      <c r="H525" s="382">
        <f t="shared" si="70"/>
        <v>0</v>
      </c>
      <c r="I525" s="28">
        <f t="shared" si="71"/>
        <v>0</v>
      </c>
      <c r="L525" s="406" t="s">
        <v>478</v>
      </c>
      <c r="M525" s="398" t="s">
        <v>749</v>
      </c>
      <c r="N525" s="399" t="s">
        <v>476</v>
      </c>
      <c r="O525" s="400">
        <v>1412</v>
      </c>
      <c r="P525" s="401">
        <v>0.7</v>
      </c>
      <c r="Q525" s="405">
        <v>230</v>
      </c>
      <c r="R525" s="403">
        <v>6.0000000000000001E-3</v>
      </c>
      <c r="S525" s="404">
        <v>0.5</v>
      </c>
    </row>
    <row r="526" spans="2:19" ht="66" customHeight="1" thickBot="1">
      <c r="B526" s="161" t="str">
        <f t="shared" si="66"/>
        <v>果樹樹園地特定凍霜害
庄内_ぶどう２類</v>
      </c>
      <c r="C526" s="173" t="str">
        <f t="shared" si="67"/>
        <v>果樹共済</v>
      </c>
      <c r="D526" s="162"/>
      <c r="E526" s="140">
        <f t="shared" si="68"/>
        <v>0</v>
      </c>
      <c r="F526" s="376">
        <f t="shared" si="69"/>
        <v>0</v>
      </c>
      <c r="G526" s="387">
        <v>0</v>
      </c>
      <c r="H526" s="382">
        <f t="shared" si="70"/>
        <v>0</v>
      </c>
      <c r="I526" s="28">
        <f t="shared" si="71"/>
        <v>0</v>
      </c>
      <c r="L526" s="406" t="s">
        <v>478</v>
      </c>
      <c r="M526" s="398" t="s">
        <v>750</v>
      </c>
      <c r="N526" s="399" t="s">
        <v>476</v>
      </c>
      <c r="O526" s="400">
        <v>1412</v>
      </c>
      <c r="P526" s="401">
        <v>0.7</v>
      </c>
      <c r="Q526" s="405">
        <v>230</v>
      </c>
      <c r="R526" s="403">
        <v>7.0000000000000001E-3</v>
      </c>
      <c r="S526" s="404">
        <v>0.5</v>
      </c>
    </row>
    <row r="527" spans="2:19" ht="66" customHeight="1" thickBot="1">
      <c r="B527" s="161" t="str">
        <f t="shared" si="66"/>
        <v>果樹樹園地特定２点
庄内_ぶどう２類</v>
      </c>
      <c r="C527" s="173" t="str">
        <f t="shared" si="67"/>
        <v>果樹共済</v>
      </c>
      <c r="D527" s="162"/>
      <c r="E527" s="140">
        <f t="shared" si="68"/>
        <v>0</v>
      </c>
      <c r="F527" s="376">
        <f t="shared" si="69"/>
        <v>0</v>
      </c>
      <c r="G527" s="377">
        <v>0</v>
      </c>
      <c r="H527" s="382">
        <f t="shared" si="70"/>
        <v>0</v>
      </c>
      <c r="I527" s="28">
        <f t="shared" si="71"/>
        <v>0</v>
      </c>
      <c r="L527" s="406" t="s">
        <v>478</v>
      </c>
      <c r="M527" s="398" t="s">
        <v>751</v>
      </c>
      <c r="N527" s="399" t="s">
        <v>476</v>
      </c>
      <c r="O527" s="400">
        <v>1412</v>
      </c>
      <c r="P527" s="401">
        <v>0.7</v>
      </c>
      <c r="Q527" s="405">
        <v>230</v>
      </c>
      <c r="R527" s="403">
        <v>0.01</v>
      </c>
      <c r="S527" s="404">
        <v>0.5</v>
      </c>
    </row>
    <row r="528" spans="2:19" ht="66" customHeight="1" thickBot="1">
      <c r="B528" s="161" t="str">
        <f t="shared" si="66"/>
        <v>果樹樹園地特定３点
庄内_ぶどう２類</v>
      </c>
      <c r="C528" s="173" t="str">
        <f t="shared" si="67"/>
        <v>果樹共済</v>
      </c>
      <c r="D528" s="162"/>
      <c r="E528" s="140">
        <f t="shared" si="68"/>
        <v>0</v>
      </c>
      <c r="F528" s="376">
        <f t="shared" si="69"/>
        <v>0</v>
      </c>
      <c r="G528" s="387">
        <v>0</v>
      </c>
      <c r="H528" s="382">
        <f t="shared" si="70"/>
        <v>0</v>
      </c>
      <c r="I528" s="28">
        <f t="shared" si="71"/>
        <v>0</v>
      </c>
      <c r="L528" s="406" t="s">
        <v>478</v>
      </c>
      <c r="M528" s="398" t="s">
        <v>752</v>
      </c>
      <c r="N528" s="399" t="s">
        <v>476</v>
      </c>
      <c r="O528" s="400">
        <v>1412</v>
      </c>
      <c r="P528" s="401">
        <v>0.7</v>
      </c>
      <c r="Q528" s="405">
        <v>230</v>
      </c>
      <c r="R528" s="403">
        <v>1.0999999999999999E-2</v>
      </c>
      <c r="S528" s="404">
        <v>0.5</v>
      </c>
    </row>
    <row r="529" spans="2:19" ht="66" customHeight="1" thickBot="1">
      <c r="B529" s="161" t="str">
        <f t="shared" si="66"/>
        <v>果樹全相殺減収総合
庄内_ぶどう２類</v>
      </c>
      <c r="C529" s="173" t="str">
        <f t="shared" si="67"/>
        <v>果樹共済</v>
      </c>
      <c r="D529" s="162"/>
      <c r="E529" s="140">
        <f t="shared" si="68"/>
        <v>0</v>
      </c>
      <c r="F529" s="376">
        <f t="shared" si="69"/>
        <v>0</v>
      </c>
      <c r="G529" s="377">
        <v>0</v>
      </c>
      <c r="H529" s="382">
        <f t="shared" si="70"/>
        <v>0</v>
      </c>
      <c r="I529" s="28">
        <f t="shared" si="71"/>
        <v>0</v>
      </c>
      <c r="L529" s="406" t="s">
        <v>478</v>
      </c>
      <c r="M529" s="398" t="s">
        <v>753</v>
      </c>
      <c r="N529" s="399" t="s">
        <v>476</v>
      </c>
      <c r="O529" s="400">
        <v>1412</v>
      </c>
      <c r="P529" s="401">
        <v>0.7</v>
      </c>
      <c r="Q529" s="405">
        <v>230</v>
      </c>
      <c r="R529" s="403">
        <v>2.8000000000000001E-2</v>
      </c>
      <c r="S529" s="404">
        <v>0.5</v>
      </c>
    </row>
    <row r="530" spans="2:19" ht="66" customHeight="1" thickBot="1">
      <c r="B530" s="161" t="str">
        <f t="shared" si="66"/>
        <v>果樹全相殺品質
庄内_ぶどう２類</v>
      </c>
      <c r="C530" s="173" t="str">
        <f t="shared" si="67"/>
        <v>果樹共済</v>
      </c>
      <c r="D530" s="162"/>
      <c r="E530" s="140">
        <f t="shared" si="68"/>
        <v>0</v>
      </c>
      <c r="F530" s="376">
        <f t="shared" si="69"/>
        <v>0</v>
      </c>
      <c r="G530" s="387">
        <v>0</v>
      </c>
      <c r="H530" s="382">
        <f t="shared" si="70"/>
        <v>0</v>
      </c>
      <c r="I530" s="28">
        <f t="shared" si="71"/>
        <v>0</v>
      </c>
      <c r="L530" s="406" t="s">
        <v>478</v>
      </c>
      <c r="M530" s="398" t="s">
        <v>754</v>
      </c>
      <c r="N530" s="399" t="s">
        <v>476</v>
      </c>
      <c r="O530" s="400">
        <v>1412</v>
      </c>
      <c r="P530" s="401">
        <v>0.7</v>
      </c>
      <c r="Q530" s="405">
        <v>230</v>
      </c>
      <c r="R530" s="403">
        <v>3.4000000000000002E-2</v>
      </c>
      <c r="S530" s="404">
        <v>0.5</v>
      </c>
    </row>
    <row r="531" spans="2:19" ht="66" customHeight="1" thickBot="1">
      <c r="B531" s="161" t="str">
        <f t="shared" si="66"/>
        <v>果樹半相殺減収総合一般
庄内_ぶどう３類１群</v>
      </c>
      <c r="C531" s="173" t="str">
        <f t="shared" si="67"/>
        <v>果樹共済</v>
      </c>
      <c r="D531" s="162"/>
      <c r="E531" s="140">
        <f t="shared" si="68"/>
        <v>0</v>
      </c>
      <c r="F531" s="376">
        <f t="shared" si="69"/>
        <v>0</v>
      </c>
      <c r="G531" s="377">
        <v>0</v>
      </c>
      <c r="H531" s="382">
        <f t="shared" si="70"/>
        <v>0</v>
      </c>
      <c r="I531" s="28">
        <f t="shared" si="71"/>
        <v>0</v>
      </c>
      <c r="L531" s="406" t="s">
        <v>478</v>
      </c>
      <c r="M531" s="398" t="s">
        <v>1188</v>
      </c>
      <c r="N531" s="399" t="s">
        <v>476</v>
      </c>
      <c r="O531" s="400">
        <v>1186</v>
      </c>
      <c r="P531" s="401">
        <v>0.7</v>
      </c>
      <c r="Q531" s="405">
        <v>531</v>
      </c>
      <c r="R531" s="403">
        <v>3.2000000000000001E-2</v>
      </c>
      <c r="S531" s="404">
        <v>0.5</v>
      </c>
    </row>
    <row r="532" spans="2:19" ht="66" customHeight="1" thickBot="1">
      <c r="B532" s="161" t="str">
        <f t="shared" si="66"/>
        <v>果樹半相殺減収総合短縮
庄内_ぶどう３類１群</v>
      </c>
      <c r="C532" s="173" t="str">
        <f t="shared" si="67"/>
        <v>果樹共済</v>
      </c>
      <c r="D532" s="162"/>
      <c r="E532" s="140">
        <f t="shared" si="68"/>
        <v>0</v>
      </c>
      <c r="F532" s="376">
        <f t="shared" si="69"/>
        <v>0</v>
      </c>
      <c r="G532" s="387">
        <v>0</v>
      </c>
      <c r="H532" s="382">
        <f t="shared" si="70"/>
        <v>0</v>
      </c>
      <c r="I532" s="28">
        <f t="shared" si="71"/>
        <v>0</v>
      </c>
      <c r="L532" s="406" t="s">
        <v>478</v>
      </c>
      <c r="M532" s="398" t="s">
        <v>1189</v>
      </c>
      <c r="N532" s="399" t="s">
        <v>476</v>
      </c>
      <c r="O532" s="400">
        <v>1186</v>
      </c>
      <c r="P532" s="401">
        <v>0.7</v>
      </c>
      <c r="Q532" s="405">
        <v>531</v>
      </c>
      <c r="R532" s="403">
        <v>2.9000000000000001E-2</v>
      </c>
      <c r="S532" s="404">
        <v>0.5</v>
      </c>
    </row>
    <row r="533" spans="2:19" ht="66" customHeight="1" thickBot="1">
      <c r="B533" s="161" t="str">
        <f t="shared" si="66"/>
        <v>果樹半相殺特定暴風雨
庄内_ぶどう３類１群</v>
      </c>
      <c r="C533" s="173" t="str">
        <f t="shared" si="67"/>
        <v>果樹共済</v>
      </c>
      <c r="D533" s="162"/>
      <c r="E533" s="140">
        <f t="shared" si="68"/>
        <v>0</v>
      </c>
      <c r="F533" s="376">
        <f t="shared" si="69"/>
        <v>0</v>
      </c>
      <c r="G533" s="377">
        <v>0</v>
      </c>
      <c r="H533" s="382">
        <f t="shared" si="70"/>
        <v>0</v>
      </c>
      <c r="I533" s="28">
        <f t="shared" si="71"/>
        <v>0</v>
      </c>
      <c r="L533" s="406" t="s">
        <v>478</v>
      </c>
      <c r="M533" s="398" t="s">
        <v>1190</v>
      </c>
      <c r="N533" s="399" t="s">
        <v>476</v>
      </c>
      <c r="O533" s="400">
        <v>1186</v>
      </c>
      <c r="P533" s="401">
        <v>0.8</v>
      </c>
      <c r="Q533" s="405">
        <v>531</v>
      </c>
      <c r="R533" s="403">
        <v>0.01</v>
      </c>
      <c r="S533" s="404">
        <v>0.5</v>
      </c>
    </row>
    <row r="534" spans="2:19" ht="66" customHeight="1" thickBot="1">
      <c r="B534" s="161" t="str">
        <f t="shared" si="66"/>
        <v>果樹半相殺特定ひょう害
庄内_ぶどう３類１群</v>
      </c>
      <c r="C534" s="173" t="str">
        <f t="shared" si="67"/>
        <v>果樹共済</v>
      </c>
      <c r="D534" s="162"/>
      <c r="E534" s="140">
        <f t="shared" si="68"/>
        <v>0</v>
      </c>
      <c r="F534" s="376">
        <f t="shared" si="69"/>
        <v>0</v>
      </c>
      <c r="G534" s="387">
        <v>0</v>
      </c>
      <c r="H534" s="382">
        <f t="shared" si="70"/>
        <v>0</v>
      </c>
      <c r="I534" s="28">
        <f t="shared" si="71"/>
        <v>0</v>
      </c>
      <c r="L534" s="406" t="s">
        <v>478</v>
      </c>
      <c r="M534" s="398" t="s">
        <v>1191</v>
      </c>
      <c r="N534" s="399" t="s">
        <v>476</v>
      </c>
      <c r="O534" s="400">
        <v>1186</v>
      </c>
      <c r="P534" s="401">
        <v>0.8</v>
      </c>
      <c r="Q534" s="405">
        <v>531</v>
      </c>
      <c r="R534" s="403">
        <v>8.0000000000000002E-3</v>
      </c>
      <c r="S534" s="404">
        <v>0.5</v>
      </c>
    </row>
    <row r="535" spans="2:19" ht="66" customHeight="1" thickBot="1">
      <c r="B535" s="161" t="str">
        <f t="shared" si="66"/>
        <v>果樹半相殺特定凍霜害
庄内_ぶどう３類１群</v>
      </c>
      <c r="C535" s="173" t="str">
        <f t="shared" si="67"/>
        <v>果樹共済</v>
      </c>
      <c r="D535" s="162"/>
      <c r="E535" s="140">
        <f t="shared" si="68"/>
        <v>0</v>
      </c>
      <c r="F535" s="376">
        <f t="shared" si="69"/>
        <v>0</v>
      </c>
      <c r="G535" s="377">
        <v>0</v>
      </c>
      <c r="H535" s="382">
        <f t="shared" si="70"/>
        <v>0</v>
      </c>
      <c r="I535" s="28">
        <f t="shared" si="71"/>
        <v>0</v>
      </c>
      <c r="L535" s="406" t="s">
        <v>478</v>
      </c>
      <c r="M535" s="398" t="s">
        <v>1192</v>
      </c>
      <c r="N535" s="399" t="s">
        <v>476</v>
      </c>
      <c r="O535" s="400">
        <v>1186</v>
      </c>
      <c r="P535" s="401">
        <v>0.8</v>
      </c>
      <c r="Q535" s="405">
        <v>531</v>
      </c>
      <c r="R535" s="403">
        <v>0.01</v>
      </c>
      <c r="S535" s="404">
        <v>0.5</v>
      </c>
    </row>
    <row r="536" spans="2:19" ht="66" customHeight="1" thickBot="1">
      <c r="B536" s="161" t="str">
        <f t="shared" si="66"/>
        <v>果樹半相殺特定２点
庄内_ぶどう３類１群</v>
      </c>
      <c r="C536" s="173" t="str">
        <f t="shared" si="67"/>
        <v>果樹共済</v>
      </c>
      <c r="D536" s="162"/>
      <c r="E536" s="140">
        <f t="shared" si="68"/>
        <v>0</v>
      </c>
      <c r="F536" s="376">
        <f t="shared" si="69"/>
        <v>0</v>
      </c>
      <c r="G536" s="387">
        <v>0</v>
      </c>
      <c r="H536" s="382">
        <f t="shared" si="70"/>
        <v>0</v>
      </c>
      <c r="I536" s="28">
        <f t="shared" si="71"/>
        <v>0</v>
      </c>
      <c r="L536" s="406" t="s">
        <v>478</v>
      </c>
      <c r="M536" s="398" t="s">
        <v>1193</v>
      </c>
      <c r="N536" s="399" t="s">
        <v>476</v>
      </c>
      <c r="O536" s="400">
        <v>1186</v>
      </c>
      <c r="P536" s="401">
        <v>0.8</v>
      </c>
      <c r="Q536" s="405">
        <v>531</v>
      </c>
      <c r="R536" s="403">
        <v>1.4E-2</v>
      </c>
      <c r="S536" s="404">
        <v>0.5</v>
      </c>
    </row>
    <row r="537" spans="2:19" ht="66" customHeight="1" thickBot="1">
      <c r="B537" s="161" t="str">
        <f t="shared" si="66"/>
        <v>果樹半相殺特定３点
庄内_ぶどう３類１群</v>
      </c>
      <c r="C537" s="173" t="str">
        <f t="shared" si="67"/>
        <v>果樹共済</v>
      </c>
      <c r="D537" s="162"/>
      <c r="E537" s="140">
        <f t="shared" si="68"/>
        <v>0</v>
      </c>
      <c r="F537" s="376">
        <f t="shared" si="69"/>
        <v>0</v>
      </c>
      <c r="G537" s="377">
        <v>0</v>
      </c>
      <c r="H537" s="382">
        <f t="shared" si="70"/>
        <v>0</v>
      </c>
      <c r="I537" s="28">
        <f t="shared" si="71"/>
        <v>0</v>
      </c>
      <c r="L537" s="406" t="s">
        <v>478</v>
      </c>
      <c r="M537" s="398" t="s">
        <v>1194</v>
      </c>
      <c r="N537" s="399" t="s">
        <v>476</v>
      </c>
      <c r="O537" s="400">
        <v>1186</v>
      </c>
      <c r="P537" s="401">
        <v>0.8</v>
      </c>
      <c r="Q537" s="405">
        <v>531</v>
      </c>
      <c r="R537" s="403">
        <v>1.7999999999999999E-2</v>
      </c>
      <c r="S537" s="404">
        <v>0.5</v>
      </c>
    </row>
    <row r="538" spans="2:19" ht="66" customHeight="1" thickBot="1">
      <c r="B538" s="161" t="str">
        <f t="shared" si="66"/>
        <v>果樹樹園地減収総合一般
庄内_ぶどう３類１群</v>
      </c>
      <c r="C538" s="173" t="str">
        <f t="shared" si="67"/>
        <v>果樹共済</v>
      </c>
      <c r="D538" s="162"/>
      <c r="E538" s="140">
        <f t="shared" si="68"/>
        <v>0</v>
      </c>
      <c r="F538" s="376">
        <f t="shared" si="69"/>
        <v>0</v>
      </c>
      <c r="G538" s="387">
        <v>0</v>
      </c>
      <c r="H538" s="382">
        <f t="shared" si="70"/>
        <v>0</v>
      </c>
      <c r="I538" s="28">
        <f t="shared" si="71"/>
        <v>0</v>
      </c>
      <c r="L538" s="406" t="s">
        <v>478</v>
      </c>
      <c r="M538" s="398" t="s">
        <v>1195</v>
      </c>
      <c r="N538" s="399" t="s">
        <v>476</v>
      </c>
      <c r="O538" s="400">
        <v>1186</v>
      </c>
      <c r="P538" s="401">
        <v>0.6</v>
      </c>
      <c r="Q538" s="405">
        <v>531</v>
      </c>
      <c r="R538" s="403">
        <v>2.1000000000000001E-2</v>
      </c>
      <c r="S538" s="404">
        <v>0.5</v>
      </c>
    </row>
    <row r="539" spans="2:19" ht="66" customHeight="1" thickBot="1">
      <c r="B539" s="161" t="str">
        <f t="shared" si="66"/>
        <v>果樹樹園地減収総合短縮
庄内_ぶどう３類１群</v>
      </c>
      <c r="C539" s="173" t="str">
        <f t="shared" si="67"/>
        <v>果樹共済</v>
      </c>
      <c r="D539" s="162"/>
      <c r="E539" s="140">
        <f t="shared" si="68"/>
        <v>0</v>
      </c>
      <c r="F539" s="376">
        <f t="shared" si="69"/>
        <v>0</v>
      </c>
      <c r="G539" s="377">
        <v>0</v>
      </c>
      <c r="H539" s="382">
        <f t="shared" si="70"/>
        <v>0</v>
      </c>
      <c r="I539" s="28">
        <f t="shared" si="71"/>
        <v>0</v>
      </c>
      <c r="L539" s="406" t="s">
        <v>478</v>
      </c>
      <c r="M539" s="398" t="s">
        <v>1196</v>
      </c>
      <c r="N539" s="399" t="s">
        <v>476</v>
      </c>
      <c r="O539" s="400">
        <v>1186</v>
      </c>
      <c r="P539" s="401">
        <v>0.6</v>
      </c>
      <c r="Q539" s="405">
        <v>531</v>
      </c>
      <c r="R539" s="403">
        <v>1.7999999999999999E-2</v>
      </c>
      <c r="S539" s="404">
        <v>0.5</v>
      </c>
    </row>
    <row r="540" spans="2:19" ht="66" customHeight="1" thickBot="1">
      <c r="B540" s="161" t="str">
        <f t="shared" si="66"/>
        <v>果樹樹園地特定暴風雨
庄内_ぶどう３類１群</v>
      </c>
      <c r="C540" s="173" t="str">
        <f t="shared" si="67"/>
        <v>果樹共済</v>
      </c>
      <c r="D540" s="162"/>
      <c r="E540" s="140">
        <f t="shared" si="68"/>
        <v>0</v>
      </c>
      <c r="F540" s="376">
        <f t="shared" si="69"/>
        <v>0</v>
      </c>
      <c r="G540" s="387">
        <v>0</v>
      </c>
      <c r="H540" s="382">
        <f t="shared" si="70"/>
        <v>0</v>
      </c>
      <c r="I540" s="28">
        <f t="shared" si="71"/>
        <v>0</v>
      </c>
      <c r="L540" s="406" t="s">
        <v>478</v>
      </c>
      <c r="M540" s="398" t="s">
        <v>1197</v>
      </c>
      <c r="N540" s="399" t="s">
        <v>476</v>
      </c>
      <c r="O540" s="400">
        <v>1186</v>
      </c>
      <c r="P540" s="401">
        <v>0.7</v>
      </c>
      <c r="Q540" s="405">
        <v>531</v>
      </c>
      <c r="R540" s="403">
        <v>8.0000000000000002E-3</v>
      </c>
      <c r="S540" s="404">
        <v>0.5</v>
      </c>
    </row>
    <row r="541" spans="2:19" ht="66" customHeight="1" thickBot="1">
      <c r="B541" s="161" t="str">
        <f t="shared" si="66"/>
        <v>果樹樹園地特定ひょう害
庄内_ぶどう３類１群</v>
      </c>
      <c r="C541" s="173" t="str">
        <f t="shared" si="67"/>
        <v>果樹共済</v>
      </c>
      <c r="D541" s="162"/>
      <c r="E541" s="140">
        <f t="shared" si="68"/>
        <v>0</v>
      </c>
      <c r="F541" s="376">
        <f t="shared" si="69"/>
        <v>0</v>
      </c>
      <c r="G541" s="377">
        <v>0</v>
      </c>
      <c r="H541" s="382">
        <f t="shared" si="70"/>
        <v>0</v>
      </c>
      <c r="I541" s="28">
        <f t="shared" si="71"/>
        <v>0</v>
      </c>
      <c r="L541" s="406" t="s">
        <v>478</v>
      </c>
      <c r="M541" s="398" t="s">
        <v>1198</v>
      </c>
      <c r="N541" s="399" t="s">
        <v>476</v>
      </c>
      <c r="O541" s="400">
        <v>1186</v>
      </c>
      <c r="P541" s="401">
        <v>0.7</v>
      </c>
      <c r="Q541" s="405">
        <v>531</v>
      </c>
      <c r="R541" s="403">
        <v>6.0000000000000001E-3</v>
      </c>
      <c r="S541" s="404">
        <v>0.5</v>
      </c>
    </row>
    <row r="542" spans="2:19" ht="66" customHeight="1" thickBot="1">
      <c r="B542" s="161" t="str">
        <f t="shared" si="66"/>
        <v>果樹樹園地特定凍霜害
庄内_ぶどう３類１群</v>
      </c>
      <c r="C542" s="173" t="str">
        <f t="shared" si="67"/>
        <v>果樹共済</v>
      </c>
      <c r="D542" s="162"/>
      <c r="E542" s="140">
        <f t="shared" si="68"/>
        <v>0</v>
      </c>
      <c r="F542" s="376">
        <f t="shared" si="69"/>
        <v>0</v>
      </c>
      <c r="G542" s="387">
        <v>0</v>
      </c>
      <c r="H542" s="382">
        <f t="shared" si="70"/>
        <v>0</v>
      </c>
      <c r="I542" s="28">
        <f t="shared" si="71"/>
        <v>0</v>
      </c>
      <c r="L542" s="406" t="s">
        <v>478</v>
      </c>
      <c r="M542" s="398" t="s">
        <v>1199</v>
      </c>
      <c r="N542" s="399" t="s">
        <v>476</v>
      </c>
      <c r="O542" s="400">
        <v>1186</v>
      </c>
      <c r="P542" s="401">
        <v>0.7</v>
      </c>
      <c r="Q542" s="405">
        <v>531</v>
      </c>
      <c r="R542" s="403">
        <v>8.0000000000000002E-3</v>
      </c>
      <c r="S542" s="404">
        <v>0.5</v>
      </c>
    </row>
    <row r="543" spans="2:19" ht="66" customHeight="1" thickBot="1">
      <c r="B543" s="161" t="str">
        <f t="shared" si="66"/>
        <v>果樹樹園地特定２点
庄内_ぶどう３類１群</v>
      </c>
      <c r="C543" s="173" t="str">
        <f t="shared" si="67"/>
        <v>果樹共済</v>
      </c>
      <c r="D543" s="162"/>
      <c r="E543" s="140">
        <f t="shared" si="68"/>
        <v>0</v>
      </c>
      <c r="F543" s="376">
        <f t="shared" si="69"/>
        <v>0</v>
      </c>
      <c r="G543" s="377">
        <v>0</v>
      </c>
      <c r="H543" s="382">
        <f t="shared" si="70"/>
        <v>0</v>
      </c>
      <c r="I543" s="28">
        <f t="shared" si="71"/>
        <v>0</v>
      </c>
      <c r="L543" s="406" t="s">
        <v>478</v>
      </c>
      <c r="M543" s="398" t="s">
        <v>1200</v>
      </c>
      <c r="N543" s="399" t="s">
        <v>476</v>
      </c>
      <c r="O543" s="400">
        <v>1186</v>
      </c>
      <c r="P543" s="401">
        <v>0.7</v>
      </c>
      <c r="Q543" s="405">
        <v>531</v>
      </c>
      <c r="R543" s="403">
        <v>1.0999999999999999E-2</v>
      </c>
      <c r="S543" s="404">
        <v>0.5</v>
      </c>
    </row>
    <row r="544" spans="2:19" ht="66" customHeight="1" thickBot="1">
      <c r="B544" s="161" t="str">
        <f t="shared" si="66"/>
        <v>果樹樹園地特定３点
庄内_ぶどう３類１群</v>
      </c>
      <c r="C544" s="173" t="str">
        <f t="shared" si="67"/>
        <v>果樹共済</v>
      </c>
      <c r="D544" s="162"/>
      <c r="E544" s="140">
        <f t="shared" si="68"/>
        <v>0</v>
      </c>
      <c r="F544" s="376">
        <f t="shared" si="69"/>
        <v>0</v>
      </c>
      <c r="G544" s="387">
        <v>0</v>
      </c>
      <c r="H544" s="382">
        <f t="shared" si="70"/>
        <v>0</v>
      </c>
      <c r="I544" s="28">
        <f t="shared" si="71"/>
        <v>0</v>
      </c>
      <c r="L544" s="406" t="s">
        <v>478</v>
      </c>
      <c r="M544" s="398" t="s">
        <v>1201</v>
      </c>
      <c r="N544" s="399" t="s">
        <v>476</v>
      </c>
      <c r="O544" s="400">
        <v>1186</v>
      </c>
      <c r="P544" s="401">
        <v>0.7</v>
      </c>
      <c r="Q544" s="405">
        <v>531</v>
      </c>
      <c r="R544" s="403">
        <v>1.2999999999999999E-2</v>
      </c>
      <c r="S544" s="404">
        <v>0.5</v>
      </c>
    </row>
    <row r="545" spans="2:19" ht="66" customHeight="1" thickBot="1">
      <c r="B545" s="161" t="str">
        <f t="shared" si="66"/>
        <v>果樹全相殺減収総合
庄内_ぶどう３類１群</v>
      </c>
      <c r="C545" s="173" t="str">
        <f t="shared" si="67"/>
        <v>果樹共済</v>
      </c>
      <c r="D545" s="162"/>
      <c r="E545" s="140">
        <f t="shared" si="68"/>
        <v>0</v>
      </c>
      <c r="F545" s="376">
        <f t="shared" si="69"/>
        <v>0</v>
      </c>
      <c r="G545" s="377">
        <v>0</v>
      </c>
      <c r="H545" s="382">
        <f t="shared" si="70"/>
        <v>0</v>
      </c>
      <c r="I545" s="28">
        <f t="shared" si="71"/>
        <v>0</v>
      </c>
      <c r="L545" s="406" t="s">
        <v>478</v>
      </c>
      <c r="M545" s="398" t="s">
        <v>1202</v>
      </c>
      <c r="N545" s="399" t="s">
        <v>476</v>
      </c>
      <c r="O545" s="400">
        <v>1186</v>
      </c>
      <c r="P545" s="401">
        <v>0.7</v>
      </c>
      <c r="Q545" s="405">
        <v>531</v>
      </c>
      <c r="R545" s="403">
        <v>3.2000000000000001E-2</v>
      </c>
      <c r="S545" s="404">
        <v>0.5</v>
      </c>
    </row>
    <row r="546" spans="2:19" ht="66" customHeight="1" thickBot="1">
      <c r="B546" s="161" t="str">
        <f t="shared" si="66"/>
        <v>果樹全相殺品質
庄内_ぶどう３類１群</v>
      </c>
      <c r="C546" s="173" t="str">
        <f t="shared" si="67"/>
        <v>果樹共済</v>
      </c>
      <c r="D546" s="162"/>
      <c r="E546" s="140">
        <f t="shared" si="68"/>
        <v>0</v>
      </c>
      <c r="F546" s="376">
        <f t="shared" si="69"/>
        <v>0</v>
      </c>
      <c r="G546" s="387">
        <v>0</v>
      </c>
      <c r="H546" s="382">
        <f t="shared" si="70"/>
        <v>0</v>
      </c>
      <c r="I546" s="28">
        <f t="shared" si="71"/>
        <v>0</v>
      </c>
      <c r="L546" s="406" t="s">
        <v>478</v>
      </c>
      <c r="M546" s="398" t="s">
        <v>1203</v>
      </c>
      <c r="N546" s="399" t="s">
        <v>476</v>
      </c>
      <c r="O546" s="400">
        <v>1186</v>
      </c>
      <c r="P546" s="401">
        <v>0.7</v>
      </c>
      <c r="Q546" s="405">
        <v>531</v>
      </c>
      <c r="R546" s="403">
        <v>3.7999999999999999E-2</v>
      </c>
      <c r="S546" s="404">
        <v>0.5</v>
      </c>
    </row>
    <row r="547" spans="2:19" ht="66" customHeight="1" thickBot="1">
      <c r="B547" s="161" t="str">
        <f t="shared" si="66"/>
        <v>果樹半相殺減収総合一般
庄内_ぶどう３類２群</v>
      </c>
      <c r="C547" s="173" t="str">
        <f t="shared" si="67"/>
        <v>果樹共済</v>
      </c>
      <c r="D547" s="162"/>
      <c r="E547" s="140">
        <f t="shared" si="68"/>
        <v>0</v>
      </c>
      <c r="F547" s="376">
        <f t="shared" si="69"/>
        <v>0</v>
      </c>
      <c r="G547" s="377">
        <v>0</v>
      </c>
      <c r="H547" s="382">
        <f t="shared" si="70"/>
        <v>0</v>
      </c>
      <c r="I547" s="28">
        <f t="shared" si="71"/>
        <v>0</v>
      </c>
      <c r="L547" s="406" t="s">
        <v>478</v>
      </c>
      <c r="M547" s="398" t="s">
        <v>1204</v>
      </c>
      <c r="N547" s="399" t="s">
        <v>476</v>
      </c>
      <c r="O547" s="400">
        <v>1186</v>
      </c>
      <c r="P547" s="401">
        <v>0.7</v>
      </c>
      <c r="Q547" s="405">
        <v>211</v>
      </c>
      <c r="R547" s="403">
        <v>3.2000000000000001E-2</v>
      </c>
      <c r="S547" s="404">
        <v>0.5</v>
      </c>
    </row>
    <row r="548" spans="2:19" ht="66" customHeight="1" thickBot="1">
      <c r="B548" s="161" t="str">
        <f t="shared" si="66"/>
        <v>果樹半相殺減収総合短縮
庄内_ぶどう３類２群</v>
      </c>
      <c r="C548" s="173" t="str">
        <f t="shared" si="67"/>
        <v>果樹共済</v>
      </c>
      <c r="D548" s="162"/>
      <c r="E548" s="140">
        <f t="shared" si="68"/>
        <v>0</v>
      </c>
      <c r="F548" s="376">
        <f t="shared" si="69"/>
        <v>0</v>
      </c>
      <c r="G548" s="387">
        <v>0</v>
      </c>
      <c r="H548" s="382">
        <f t="shared" si="70"/>
        <v>0</v>
      </c>
      <c r="I548" s="28">
        <f t="shared" si="71"/>
        <v>0</v>
      </c>
      <c r="L548" s="406" t="s">
        <v>478</v>
      </c>
      <c r="M548" s="398" t="s">
        <v>1205</v>
      </c>
      <c r="N548" s="399" t="s">
        <v>476</v>
      </c>
      <c r="O548" s="400">
        <v>1186</v>
      </c>
      <c r="P548" s="401">
        <v>0.7</v>
      </c>
      <c r="Q548" s="405">
        <v>211</v>
      </c>
      <c r="R548" s="403">
        <v>2.9000000000000001E-2</v>
      </c>
      <c r="S548" s="404">
        <v>0.5</v>
      </c>
    </row>
    <row r="549" spans="2:19" ht="66" customHeight="1" thickBot="1">
      <c r="B549" s="161" t="str">
        <f t="shared" ref="B549:B612" si="72">M549</f>
        <v>果樹半相殺特定暴風雨
庄内_ぶどう３類２群</v>
      </c>
      <c r="C549" s="173" t="str">
        <f t="shared" ref="C549:C612" si="73">N549</f>
        <v>果樹共済</v>
      </c>
      <c r="D549" s="162"/>
      <c r="E549" s="140">
        <f t="shared" ref="E549:E612" si="74">O549*D549/10</f>
        <v>0</v>
      </c>
      <c r="F549" s="376">
        <f t="shared" ref="F549:F612" si="75">E549*P549*Q549*R549*(1-S549)</f>
        <v>0</v>
      </c>
      <c r="G549" s="377">
        <v>0</v>
      </c>
      <c r="H549" s="382">
        <f t="shared" ref="H549:H612" si="76">E549*(1-G549)</f>
        <v>0</v>
      </c>
      <c r="I549" s="28">
        <f t="shared" ref="I549:I612" si="77">IF((E549*P549-H549)*Q549&lt;0,0,(E549*P549-H549)*Q549)</f>
        <v>0</v>
      </c>
      <c r="L549" s="406" t="s">
        <v>478</v>
      </c>
      <c r="M549" s="398" t="s">
        <v>1206</v>
      </c>
      <c r="N549" s="399" t="s">
        <v>476</v>
      </c>
      <c r="O549" s="400">
        <v>1186</v>
      </c>
      <c r="P549" s="401">
        <v>0.8</v>
      </c>
      <c r="Q549" s="405">
        <v>211</v>
      </c>
      <c r="R549" s="403">
        <v>0.01</v>
      </c>
      <c r="S549" s="404">
        <v>0.5</v>
      </c>
    </row>
    <row r="550" spans="2:19" ht="66" customHeight="1" thickBot="1">
      <c r="B550" s="161" t="str">
        <f t="shared" si="72"/>
        <v>果樹半相殺特定ひょう害
庄内_ぶどう３類２群</v>
      </c>
      <c r="C550" s="173" t="str">
        <f t="shared" si="73"/>
        <v>果樹共済</v>
      </c>
      <c r="D550" s="162"/>
      <c r="E550" s="140">
        <f t="shared" si="74"/>
        <v>0</v>
      </c>
      <c r="F550" s="376">
        <f t="shared" si="75"/>
        <v>0</v>
      </c>
      <c r="G550" s="387">
        <v>0</v>
      </c>
      <c r="H550" s="382">
        <f t="shared" si="76"/>
        <v>0</v>
      </c>
      <c r="I550" s="28">
        <f t="shared" si="77"/>
        <v>0</v>
      </c>
      <c r="L550" s="406" t="s">
        <v>478</v>
      </c>
      <c r="M550" s="398" t="s">
        <v>1207</v>
      </c>
      <c r="N550" s="399" t="s">
        <v>476</v>
      </c>
      <c r="O550" s="400">
        <v>1186</v>
      </c>
      <c r="P550" s="401">
        <v>0.8</v>
      </c>
      <c r="Q550" s="405">
        <v>211</v>
      </c>
      <c r="R550" s="403">
        <v>8.0000000000000002E-3</v>
      </c>
      <c r="S550" s="404">
        <v>0.5</v>
      </c>
    </row>
    <row r="551" spans="2:19" ht="66" customHeight="1" thickBot="1">
      <c r="B551" s="161" t="str">
        <f t="shared" si="72"/>
        <v>果樹半相殺特定凍霜害
庄内_ぶどう３類２群</v>
      </c>
      <c r="C551" s="173" t="str">
        <f t="shared" si="73"/>
        <v>果樹共済</v>
      </c>
      <c r="D551" s="162"/>
      <c r="E551" s="140">
        <f t="shared" si="74"/>
        <v>0</v>
      </c>
      <c r="F551" s="376">
        <f t="shared" si="75"/>
        <v>0</v>
      </c>
      <c r="G551" s="377">
        <v>0</v>
      </c>
      <c r="H551" s="382">
        <f t="shared" si="76"/>
        <v>0</v>
      </c>
      <c r="I551" s="28">
        <f t="shared" si="77"/>
        <v>0</v>
      </c>
      <c r="L551" s="406" t="s">
        <v>478</v>
      </c>
      <c r="M551" s="398" t="s">
        <v>1208</v>
      </c>
      <c r="N551" s="399" t="s">
        <v>476</v>
      </c>
      <c r="O551" s="400">
        <v>1186</v>
      </c>
      <c r="P551" s="401">
        <v>0.8</v>
      </c>
      <c r="Q551" s="405">
        <v>211</v>
      </c>
      <c r="R551" s="403">
        <v>0.01</v>
      </c>
      <c r="S551" s="404">
        <v>0.5</v>
      </c>
    </row>
    <row r="552" spans="2:19" ht="66" customHeight="1" thickBot="1">
      <c r="B552" s="161" t="str">
        <f t="shared" si="72"/>
        <v>果樹半相殺特定２点
庄内_ぶどう３類２群</v>
      </c>
      <c r="C552" s="173" t="str">
        <f t="shared" si="73"/>
        <v>果樹共済</v>
      </c>
      <c r="D552" s="162"/>
      <c r="E552" s="140">
        <f t="shared" si="74"/>
        <v>0</v>
      </c>
      <c r="F552" s="376">
        <f t="shared" si="75"/>
        <v>0</v>
      </c>
      <c r="G552" s="387">
        <v>0</v>
      </c>
      <c r="H552" s="382">
        <f t="shared" si="76"/>
        <v>0</v>
      </c>
      <c r="I552" s="28">
        <f t="shared" si="77"/>
        <v>0</v>
      </c>
      <c r="L552" s="406" t="s">
        <v>478</v>
      </c>
      <c r="M552" s="398" t="s">
        <v>1209</v>
      </c>
      <c r="N552" s="399" t="s">
        <v>476</v>
      </c>
      <c r="O552" s="400">
        <v>1186</v>
      </c>
      <c r="P552" s="401">
        <v>0.8</v>
      </c>
      <c r="Q552" s="405">
        <v>211</v>
      </c>
      <c r="R552" s="403">
        <v>1.4E-2</v>
      </c>
      <c r="S552" s="404">
        <v>0.5</v>
      </c>
    </row>
    <row r="553" spans="2:19" ht="66" customHeight="1" thickBot="1">
      <c r="B553" s="161" t="str">
        <f t="shared" si="72"/>
        <v>果樹半相殺特定３点
庄内_ぶどう３類２群</v>
      </c>
      <c r="C553" s="173" t="str">
        <f t="shared" si="73"/>
        <v>果樹共済</v>
      </c>
      <c r="D553" s="162"/>
      <c r="E553" s="140">
        <f t="shared" si="74"/>
        <v>0</v>
      </c>
      <c r="F553" s="376">
        <f t="shared" si="75"/>
        <v>0</v>
      </c>
      <c r="G553" s="377">
        <v>0</v>
      </c>
      <c r="H553" s="382">
        <f t="shared" si="76"/>
        <v>0</v>
      </c>
      <c r="I553" s="28">
        <f t="shared" si="77"/>
        <v>0</v>
      </c>
      <c r="L553" s="406" t="s">
        <v>478</v>
      </c>
      <c r="M553" s="398" t="s">
        <v>1210</v>
      </c>
      <c r="N553" s="399" t="s">
        <v>476</v>
      </c>
      <c r="O553" s="400">
        <v>1186</v>
      </c>
      <c r="P553" s="401">
        <v>0.8</v>
      </c>
      <c r="Q553" s="405">
        <v>211</v>
      </c>
      <c r="R553" s="403">
        <v>1.7999999999999999E-2</v>
      </c>
      <c r="S553" s="404">
        <v>0.5</v>
      </c>
    </row>
    <row r="554" spans="2:19" ht="66" customHeight="1" thickBot="1">
      <c r="B554" s="161" t="str">
        <f t="shared" si="72"/>
        <v>果樹樹園地減収総合一般
庄内_ぶどう３類２群</v>
      </c>
      <c r="C554" s="173" t="str">
        <f t="shared" si="73"/>
        <v>果樹共済</v>
      </c>
      <c r="D554" s="162"/>
      <c r="E554" s="140">
        <f t="shared" si="74"/>
        <v>0</v>
      </c>
      <c r="F554" s="376">
        <f t="shared" si="75"/>
        <v>0</v>
      </c>
      <c r="G554" s="387">
        <v>0</v>
      </c>
      <c r="H554" s="382">
        <f t="shared" si="76"/>
        <v>0</v>
      </c>
      <c r="I554" s="28">
        <f t="shared" si="77"/>
        <v>0</v>
      </c>
      <c r="L554" s="406" t="s">
        <v>478</v>
      </c>
      <c r="M554" s="398" t="s">
        <v>1211</v>
      </c>
      <c r="N554" s="399" t="s">
        <v>476</v>
      </c>
      <c r="O554" s="400">
        <v>1186</v>
      </c>
      <c r="P554" s="401">
        <v>0.6</v>
      </c>
      <c r="Q554" s="405">
        <v>211</v>
      </c>
      <c r="R554" s="403">
        <v>2.1000000000000001E-2</v>
      </c>
      <c r="S554" s="404">
        <v>0.5</v>
      </c>
    </row>
    <row r="555" spans="2:19" ht="66" customHeight="1" thickBot="1">
      <c r="B555" s="161" t="str">
        <f t="shared" si="72"/>
        <v>果樹樹園地減収総合短縮
庄内_ぶどう３類２群</v>
      </c>
      <c r="C555" s="173" t="str">
        <f t="shared" si="73"/>
        <v>果樹共済</v>
      </c>
      <c r="D555" s="162"/>
      <c r="E555" s="140">
        <f t="shared" si="74"/>
        <v>0</v>
      </c>
      <c r="F555" s="376">
        <f t="shared" si="75"/>
        <v>0</v>
      </c>
      <c r="G555" s="377">
        <v>0</v>
      </c>
      <c r="H555" s="382">
        <f t="shared" si="76"/>
        <v>0</v>
      </c>
      <c r="I555" s="28">
        <f t="shared" si="77"/>
        <v>0</v>
      </c>
      <c r="L555" s="406" t="s">
        <v>478</v>
      </c>
      <c r="M555" s="398" t="s">
        <v>1212</v>
      </c>
      <c r="N555" s="399" t="s">
        <v>476</v>
      </c>
      <c r="O555" s="400">
        <v>1186</v>
      </c>
      <c r="P555" s="401">
        <v>0.6</v>
      </c>
      <c r="Q555" s="405">
        <v>211</v>
      </c>
      <c r="R555" s="403">
        <v>1.7999999999999999E-2</v>
      </c>
      <c r="S555" s="404">
        <v>0.5</v>
      </c>
    </row>
    <row r="556" spans="2:19" ht="66" customHeight="1" thickBot="1">
      <c r="B556" s="161" t="str">
        <f t="shared" si="72"/>
        <v>果樹樹園地特定暴風雨
庄内_ぶどう３類２群</v>
      </c>
      <c r="C556" s="173" t="str">
        <f t="shared" si="73"/>
        <v>果樹共済</v>
      </c>
      <c r="D556" s="162"/>
      <c r="E556" s="140">
        <f t="shared" si="74"/>
        <v>0</v>
      </c>
      <c r="F556" s="376">
        <f t="shared" si="75"/>
        <v>0</v>
      </c>
      <c r="G556" s="387">
        <v>0</v>
      </c>
      <c r="H556" s="382">
        <f t="shared" si="76"/>
        <v>0</v>
      </c>
      <c r="I556" s="28">
        <f t="shared" si="77"/>
        <v>0</v>
      </c>
      <c r="L556" s="406" t="s">
        <v>478</v>
      </c>
      <c r="M556" s="398" t="s">
        <v>1213</v>
      </c>
      <c r="N556" s="399" t="s">
        <v>476</v>
      </c>
      <c r="O556" s="400">
        <v>1186</v>
      </c>
      <c r="P556" s="401">
        <v>0.7</v>
      </c>
      <c r="Q556" s="405">
        <v>211</v>
      </c>
      <c r="R556" s="403">
        <v>8.0000000000000002E-3</v>
      </c>
      <c r="S556" s="404">
        <v>0.5</v>
      </c>
    </row>
    <row r="557" spans="2:19" ht="66" customHeight="1" thickBot="1">
      <c r="B557" s="161" t="str">
        <f t="shared" si="72"/>
        <v>果樹樹園地特定ひょう害
庄内_ぶどう３類２群</v>
      </c>
      <c r="C557" s="173" t="str">
        <f t="shared" si="73"/>
        <v>果樹共済</v>
      </c>
      <c r="D557" s="162"/>
      <c r="E557" s="140">
        <f t="shared" si="74"/>
        <v>0</v>
      </c>
      <c r="F557" s="376">
        <f t="shared" si="75"/>
        <v>0</v>
      </c>
      <c r="G557" s="377">
        <v>0</v>
      </c>
      <c r="H557" s="382">
        <f t="shared" si="76"/>
        <v>0</v>
      </c>
      <c r="I557" s="28">
        <f t="shared" si="77"/>
        <v>0</v>
      </c>
      <c r="L557" s="406" t="s">
        <v>478</v>
      </c>
      <c r="M557" s="398" t="s">
        <v>1214</v>
      </c>
      <c r="N557" s="399" t="s">
        <v>476</v>
      </c>
      <c r="O557" s="400">
        <v>1186</v>
      </c>
      <c r="P557" s="401">
        <v>0.7</v>
      </c>
      <c r="Q557" s="405">
        <v>211</v>
      </c>
      <c r="R557" s="403">
        <v>6.0000000000000001E-3</v>
      </c>
      <c r="S557" s="404">
        <v>0.5</v>
      </c>
    </row>
    <row r="558" spans="2:19" ht="66" customHeight="1" thickBot="1">
      <c r="B558" s="161" t="str">
        <f t="shared" si="72"/>
        <v>果樹樹園地特定凍霜害
庄内_ぶどう３類２群</v>
      </c>
      <c r="C558" s="173" t="str">
        <f t="shared" si="73"/>
        <v>果樹共済</v>
      </c>
      <c r="D558" s="162"/>
      <c r="E558" s="140">
        <f t="shared" si="74"/>
        <v>0</v>
      </c>
      <c r="F558" s="376">
        <f t="shared" si="75"/>
        <v>0</v>
      </c>
      <c r="G558" s="387">
        <v>0</v>
      </c>
      <c r="H558" s="382">
        <f t="shared" si="76"/>
        <v>0</v>
      </c>
      <c r="I558" s="28">
        <f t="shared" si="77"/>
        <v>0</v>
      </c>
      <c r="L558" s="406" t="s">
        <v>478</v>
      </c>
      <c r="M558" s="398" t="s">
        <v>1215</v>
      </c>
      <c r="N558" s="399" t="s">
        <v>476</v>
      </c>
      <c r="O558" s="400">
        <v>1186</v>
      </c>
      <c r="P558" s="401">
        <v>0.7</v>
      </c>
      <c r="Q558" s="405">
        <v>211</v>
      </c>
      <c r="R558" s="403">
        <v>8.0000000000000002E-3</v>
      </c>
      <c r="S558" s="404">
        <v>0.5</v>
      </c>
    </row>
    <row r="559" spans="2:19" ht="66" customHeight="1" thickBot="1">
      <c r="B559" s="161" t="str">
        <f t="shared" si="72"/>
        <v>果樹樹園地特定２点
庄内_ぶどう３類２群</v>
      </c>
      <c r="C559" s="173" t="str">
        <f t="shared" si="73"/>
        <v>果樹共済</v>
      </c>
      <c r="D559" s="162"/>
      <c r="E559" s="140">
        <f t="shared" si="74"/>
        <v>0</v>
      </c>
      <c r="F559" s="376">
        <f t="shared" si="75"/>
        <v>0</v>
      </c>
      <c r="G559" s="377">
        <v>0</v>
      </c>
      <c r="H559" s="382">
        <f t="shared" si="76"/>
        <v>0</v>
      </c>
      <c r="I559" s="28">
        <f t="shared" si="77"/>
        <v>0</v>
      </c>
      <c r="L559" s="406" t="s">
        <v>478</v>
      </c>
      <c r="M559" s="398" t="s">
        <v>1216</v>
      </c>
      <c r="N559" s="399" t="s">
        <v>476</v>
      </c>
      <c r="O559" s="400">
        <v>1186</v>
      </c>
      <c r="P559" s="401">
        <v>0.7</v>
      </c>
      <c r="Q559" s="405">
        <v>211</v>
      </c>
      <c r="R559" s="403">
        <v>1.0999999999999999E-2</v>
      </c>
      <c r="S559" s="404">
        <v>0.5</v>
      </c>
    </row>
    <row r="560" spans="2:19" ht="66" customHeight="1" thickBot="1">
      <c r="B560" s="161" t="str">
        <f t="shared" si="72"/>
        <v>果樹樹園地特定３点
庄内_ぶどう３類２群</v>
      </c>
      <c r="C560" s="173" t="str">
        <f t="shared" si="73"/>
        <v>果樹共済</v>
      </c>
      <c r="D560" s="162"/>
      <c r="E560" s="140">
        <f t="shared" si="74"/>
        <v>0</v>
      </c>
      <c r="F560" s="376">
        <f t="shared" si="75"/>
        <v>0</v>
      </c>
      <c r="G560" s="387">
        <v>0</v>
      </c>
      <c r="H560" s="382">
        <f t="shared" si="76"/>
        <v>0</v>
      </c>
      <c r="I560" s="28">
        <f t="shared" si="77"/>
        <v>0</v>
      </c>
      <c r="L560" s="406" t="s">
        <v>478</v>
      </c>
      <c r="M560" s="398" t="s">
        <v>1217</v>
      </c>
      <c r="N560" s="399" t="s">
        <v>476</v>
      </c>
      <c r="O560" s="400">
        <v>1186</v>
      </c>
      <c r="P560" s="401">
        <v>0.7</v>
      </c>
      <c r="Q560" s="405">
        <v>211</v>
      </c>
      <c r="R560" s="403">
        <v>1.2999999999999999E-2</v>
      </c>
      <c r="S560" s="404">
        <v>0.5</v>
      </c>
    </row>
    <row r="561" spans="2:19" ht="66" customHeight="1" thickBot="1">
      <c r="B561" s="161" t="str">
        <f t="shared" si="72"/>
        <v>果樹全相殺減収総合
庄内_ぶどう３類２群</v>
      </c>
      <c r="C561" s="173" t="str">
        <f t="shared" si="73"/>
        <v>果樹共済</v>
      </c>
      <c r="D561" s="162"/>
      <c r="E561" s="140">
        <f t="shared" si="74"/>
        <v>0</v>
      </c>
      <c r="F561" s="376">
        <f t="shared" si="75"/>
        <v>0</v>
      </c>
      <c r="G561" s="377">
        <v>0</v>
      </c>
      <c r="H561" s="382">
        <f t="shared" si="76"/>
        <v>0</v>
      </c>
      <c r="I561" s="28">
        <f t="shared" si="77"/>
        <v>0</v>
      </c>
      <c r="L561" s="406" t="s">
        <v>478</v>
      </c>
      <c r="M561" s="398" t="s">
        <v>1218</v>
      </c>
      <c r="N561" s="399" t="s">
        <v>476</v>
      </c>
      <c r="O561" s="400">
        <v>1186</v>
      </c>
      <c r="P561" s="401">
        <v>0.7</v>
      </c>
      <c r="Q561" s="405">
        <v>211</v>
      </c>
      <c r="R561" s="403">
        <v>3.2000000000000001E-2</v>
      </c>
      <c r="S561" s="404">
        <v>0.5</v>
      </c>
    </row>
    <row r="562" spans="2:19" ht="66" customHeight="1" thickBot="1">
      <c r="B562" s="161" t="str">
        <f t="shared" si="72"/>
        <v>果樹全相殺品質
庄内_ぶどう３類２群</v>
      </c>
      <c r="C562" s="173" t="str">
        <f t="shared" si="73"/>
        <v>果樹共済</v>
      </c>
      <c r="D562" s="162"/>
      <c r="E562" s="140">
        <f t="shared" si="74"/>
        <v>0</v>
      </c>
      <c r="F562" s="376">
        <f t="shared" si="75"/>
        <v>0</v>
      </c>
      <c r="G562" s="387">
        <v>0</v>
      </c>
      <c r="H562" s="382">
        <f t="shared" si="76"/>
        <v>0</v>
      </c>
      <c r="I562" s="28">
        <f t="shared" si="77"/>
        <v>0</v>
      </c>
      <c r="L562" s="406" t="s">
        <v>478</v>
      </c>
      <c r="M562" s="398" t="s">
        <v>1219</v>
      </c>
      <c r="N562" s="399" t="s">
        <v>476</v>
      </c>
      <c r="O562" s="400">
        <v>1186</v>
      </c>
      <c r="P562" s="401">
        <v>0.7</v>
      </c>
      <c r="Q562" s="405">
        <v>211</v>
      </c>
      <c r="R562" s="403">
        <v>3.7999999999999999E-2</v>
      </c>
      <c r="S562" s="404">
        <v>0.5</v>
      </c>
    </row>
    <row r="563" spans="2:19" ht="66" customHeight="1" thickBot="1">
      <c r="B563" s="161" t="str">
        <f t="shared" si="72"/>
        <v>果樹半相殺減収総合一般
庄内_ぶどう３類３群</v>
      </c>
      <c r="C563" s="173" t="str">
        <f t="shared" si="73"/>
        <v>果樹共済</v>
      </c>
      <c r="D563" s="162"/>
      <c r="E563" s="140">
        <f t="shared" si="74"/>
        <v>0</v>
      </c>
      <c r="F563" s="376">
        <f t="shared" si="75"/>
        <v>0</v>
      </c>
      <c r="G563" s="377">
        <v>0</v>
      </c>
      <c r="H563" s="382">
        <f t="shared" si="76"/>
        <v>0</v>
      </c>
      <c r="I563" s="28">
        <f t="shared" si="77"/>
        <v>0</v>
      </c>
      <c r="L563" s="406" t="s">
        <v>478</v>
      </c>
      <c r="M563" s="398" t="s">
        <v>1220</v>
      </c>
      <c r="N563" s="399" t="s">
        <v>476</v>
      </c>
      <c r="O563" s="400">
        <v>1186</v>
      </c>
      <c r="P563" s="401">
        <v>0.7</v>
      </c>
      <c r="Q563" s="407">
        <v>1001</v>
      </c>
      <c r="R563" s="403">
        <v>3.2000000000000001E-2</v>
      </c>
      <c r="S563" s="404">
        <v>0.5</v>
      </c>
    </row>
    <row r="564" spans="2:19" ht="66" customHeight="1" thickBot="1">
      <c r="B564" s="161" t="str">
        <f t="shared" si="72"/>
        <v>果樹半相殺減収総合短縮
庄内_ぶどう３類３群</v>
      </c>
      <c r="C564" s="173" t="str">
        <f t="shared" si="73"/>
        <v>果樹共済</v>
      </c>
      <c r="D564" s="162"/>
      <c r="E564" s="140">
        <f t="shared" si="74"/>
        <v>0</v>
      </c>
      <c r="F564" s="376">
        <f t="shared" si="75"/>
        <v>0</v>
      </c>
      <c r="G564" s="387">
        <v>0</v>
      </c>
      <c r="H564" s="382">
        <f t="shared" si="76"/>
        <v>0</v>
      </c>
      <c r="I564" s="28">
        <f t="shared" si="77"/>
        <v>0</v>
      </c>
      <c r="L564" s="406" t="s">
        <v>478</v>
      </c>
      <c r="M564" s="398" t="s">
        <v>1221</v>
      </c>
      <c r="N564" s="399" t="s">
        <v>476</v>
      </c>
      <c r="O564" s="400">
        <v>1186</v>
      </c>
      <c r="P564" s="401">
        <v>0.7</v>
      </c>
      <c r="Q564" s="407">
        <v>1001</v>
      </c>
      <c r="R564" s="403">
        <v>2.9000000000000001E-2</v>
      </c>
      <c r="S564" s="404">
        <v>0.5</v>
      </c>
    </row>
    <row r="565" spans="2:19" ht="66" customHeight="1" thickBot="1">
      <c r="B565" s="161" t="str">
        <f t="shared" si="72"/>
        <v>果樹半相殺特定暴風雨
庄内_ぶどう３類３群</v>
      </c>
      <c r="C565" s="173" t="str">
        <f t="shared" si="73"/>
        <v>果樹共済</v>
      </c>
      <c r="D565" s="162"/>
      <c r="E565" s="140">
        <f t="shared" si="74"/>
        <v>0</v>
      </c>
      <c r="F565" s="376">
        <f t="shared" si="75"/>
        <v>0</v>
      </c>
      <c r="G565" s="377">
        <v>0</v>
      </c>
      <c r="H565" s="382">
        <f t="shared" si="76"/>
        <v>0</v>
      </c>
      <c r="I565" s="28">
        <f t="shared" si="77"/>
        <v>0</v>
      </c>
      <c r="L565" s="406" t="s">
        <v>478</v>
      </c>
      <c r="M565" s="398" t="s">
        <v>1222</v>
      </c>
      <c r="N565" s="399" t="s">
        <v>476</v>
      </c>
      <c r="O565" s="400">
        <v>1186</v>
      </c>
      <c r="P565" s="401">
        <v>0.8</v>
      </c>
      <c r="Q565" s="407">
        <v>1001</v>
      </c>
      <c r="R565" s="403">
        <v>0.01</v>
      </c>
      <c r="S565" s="404">
        <v>0.5</v>
      </c>
    </row>
    <row r="566" spans="2:19" ht="66" customHeight="1" thickBot="1">
      <c r="B566" s="161" t="str">
        <f t="shared" si="72"/>
        <v>果樹半相殺特定ひょう害
庄内_ぶどう３類３群</v>
      </c>
      <c r="C566" s="173" t="str">
        <f t="shared" si="73"/>
        <v>果樹共済</v>
      </c>
      <c r="D566" s="162"/>
      <c r="E566" s="140">
        <f t="shared" si="74"/>
        <v>0</v>
      </c>
      <c r="F566" s="376">
        <f t="shared" si="75"/>
        <v>0</v>
      </c>
      <c r="G566" s="387">
        <v>0</v>
      </c>
      <c r="H566" s="382">
        <f t="shared" si="76"/>
        <v>0</v>
      </c>
      <c r="I566" s="28">
        <f t="shared" si="77"/>
        <v>0</v>
      </c>
      <c r="L566" s="406" t="s">
        <v>478</v>
      </c>
      <c r="M566" s="398" t="s">
        <v>1223</v>
      </c>
      <c r="N566" s="399" t="s">
        <v>476</v>
      </c>
      <c r="O566" s="400">
        <v>1186</v>
      </c>
      <c r="P566" s="401">
        <v>0.8</v>
      </c>
      <c r="Q566" s="407">
        <v>1001</v>
      </c>
      <c r="R566" s="403">
        <v>8.0000000000000002E-3</v>
      </c>
      <c r="S566" s="404">
        <v>0.5</v>
      </c>
    </row>
    <row r="567" spans="2:19" ht="66" customHeight="1" thickBot="1">
      <c r="B567" s="161" t="str">
        <f t="shared" si="72"/>
        <v>果樹半相殺特定凍霜害
庄内_ぶどう３類３群</v>
      </c>
      <c r="C567" s="173" t="str">
        <f t="shared" si="73"/>
        <v>果樹共済</v>
      </c>
      <c r="D567" s="162"/>
      <c r="E567" s="140">
        <f t="shared" si="74"/>
        <v>0</v>
      </c>
      <c r="F567" s="376">
        <f t="shared" si="75"/>
        <v>0</v>
      </c>
      <c r="G567" s="377">
        <v>0</v>
      </c>
      <c r="H567" s="382">
        <f t="shared" si="76"/>
        <v>0</v>
      </c>
      <c r="I567" s="28">
        <f t="shared" si="77"/>
        <v>0</v>
      </c>
      <c r="L567" s="406" t="s">
        <v>478</v>
      </c>
      <c r="M567" s="398" t="s">
        <v>1224</v>
      </c>
      <c r="N567" s="399" t="s">
        <v>476</v>
      </c>
      <c r="O567" s="400">
        <v>1186</v>
      </c>
      <c r="P567" s="401">
        <v>0.8</v>
      </c>
      <c r="Q567" s="407">
        <v>1001</v>
      </c>
      <c r="R567" s="403">
        <v>0.01</v>
      </c>
      <c r="S567" s="404">
        <v>0.5</v>
      </c>
    </row>
    <row r="568" spans="2:19" ht="66" customHeight="1" thickBot="1">
      <c r="B568" s="161" t="str">
        <f t="shared" si="72"/>
        <v>果樹半相殺特定２点
庄内_ぶどう３類３群</v>
      </c>
      <c r="C568" s="173" t="str">
        <f t="shared" si="73"/>
        <v>果樹共済</v>
      </c>
      <c r="D568" s="162"/>
      <c r="E568" s="140">
        <f t="shared" si="74"/>
        <v>0</v>
      </c>
      <c r="F568" s="376">
        <f t="shared" si="75"/>
        <v>0</v>
      </c>
      <c r="G568" s="387">
        <v>0</v>
      </c>
      <c r="H568" s="382">
        <f t="shared" si="76"/>
        <v>0</v>
      </c>
      <c r="I568" s="28">
        <f t="shared" si="77"/>
        <v>0</v>
      </c>
      <c r="L568" s="406" t="s">
        <v>478</v>
      </c>
      <c r="M568" s="398" t="s">
        <v>1225</v>
      </c>
      <c r="N568" s="399" t="s">
        <v>476</v>
      </c>
      <c r="O568" s="400">
        <v>1186</v>
      </c>
      <c r="P568" s="401">
        <v>0.8</v>
      </c>
      <c r="Q568" s="407">
        <v>1001</v>
      </c>
      <c r="R568" s="403">
        <v>1.4E-2</v>
      </c>
      <c r="S568" s="404">
        <v>0.5</v>
      </c>
    </row>
    <row r="569" spans="2:19" ht="66" customHeight="1" thickBot="1">
      <c r="B569" s="161" t="str">
        <f t="shared" si="72"/>
        <v>果樹半相殺特定３点
庄内_ぶどう３類３群</v>
      </c>
      <c r="C569" s="173" t="str">
        <f t="shared" si="73"/>
        <v>果樹共済</v>
      </c>
      <c r="D569" s="162"/>
      <c r="E569" s="140">
        <f t="shared" si="74"/>
        <v>0</v>
      </c>
      <c r="F569" s="376">
        <f t="shared" si="75"/>
        <v>0</v>
      </c>
      <c r="G569" s="377">
        <v>0</v>
      </c>
      <c r="H569" s="382">
        <f t="shared" si="76"/>
        <v>0</v>
      </c>
      <c r="I569" s="28">
        <f t="shared" si="77"/>
        <v>0</v>
      </c>
      <c r="L569" s="406" t="s">
        <v>478</v>
      </c>
      <c r="M569" s="398" t="s">
        <v>1227</v>
      </c>
      <c r="N569" s="399" t="s">
        <v>476</v>
      </c>
      <c r="O569" s="400">
        <v>1186</v>
      </c>
      <c r="P569" s="401">
        <v>0.8</v>
      </c>
      <c r="Q569" s="407">
        <v>1001</v>
      </c>
      <c r="R569" s="403">
        <v>1.7999999999999999E-2</v>
      </c>
      <c r="S569" s="404">
        <v>0.5</v>
      </c>
    </row>
    <row r="570" spans="2:19" ht="66" customHeight="1" thickBot="1">
      <c r="B570" s="161" t="str">
        <f t="shared" si="72"/>
        <v>果樹樹園地減収総合一般
庄内_ぶどう３類３群</v>
      </c>
      <c r="C570" s="173" t="str">
        <f t="shared" si="73"/>
        <v>果樹共済</v>
      </c>
      <c r="D570" s="162"/>
      <c r="E570" s="140">
        <f t="shared" si="74"/>
        <v>0</v>
      </c>
      <c r="F570" s="376">
        <f t="shared" si="75"/>
        <v>0</v>
      </c>
      <c r="G570" s="387">
        <v>0</v>
      </c>
      <c r="H570" s="382">
        <f t="shared" si="76"/>
        <v>0</v>
      </c>
      <c r="I570" s="28">
        <f t="shared" si="77"/>
        <v>0</v>
      </c>
      <c r="L570" s="406" t="s">
        <v>478</v>
      </c>
      <c r="M570" s="398" t="s">
        <v>1226</v>
      </c>
      <c r="N570" s="399" t="s">
        <v>476</v>
      </c>
      <c r="O570" s="400">
        <v>1186</v>
      </c>
      <c r="P570" s="401">
        <v>0.6</v>
      </c>
      <c r="Q570" s="407">
        <v>1001</v>
      </c>
      <c r="R570" s="403">
        <v>2.1000000000000001E-2</v>
      </c>
      <c r="S570" s="404">
        <v>0.5</v>
      </c>
    </row>
    <row r="571" spans="2:19" ht="66" customHeight="1" thickBot="1">
      <c r="B571" s="161" t="str">
        <f t="shared" si="72"/>
        <v>果樹樹園地減収総合短縮
庄内_ぶどう３類３群</v>
      </c>
      <c r="C571" s="173" t="str">
        <f t="shared" si="73"/>
        <v>果樹共済</v>
      </c>
      <c r="D571" s="162"/>
      <c r="E571" s="140">
        <f t="shared" si="74"/>
        <v>0</v>
      </c>
      <c r="F571" s="376">
        <f t="shared" si="75"/>
        <v>0</v>
      </c>
      <c r="G571" s="377">
        <v>0</v>
      </c>
      <c r="H571" s="382">
        <f t="shared" si="76"/>
        <v>0</v>
      </c>
      <c r="I571" s="28">
        <f t="shared" si="77"/>
        <v>0</v>
      </c>
      <c r="L571" s="406" t="s">
        <v>478</v>
      </c>
      <c r="M571" s="398" t="s">
        <v>1228</v>
      </c>
      <c r="N571" s="399" t="s">
        <v>476</v>
      </c>
      <c r="O571" s="400">
        <v>1186</v>
      </c>
      <c r="P571" s="401">
        <v>0.6</v>
      </c>
      <c r="Q571" s="407">
        <v>1001</v>
      </c>
      <c r="R571" s="403">
        <v>1.7999999999999999E-2</v>
      </c>
      <c r="S571" s="404">
        <v>0.5</v>
      </c>
    </row>
    <row r="572" spans="2:19" ht="66" customHeight="1" thickBot="1">
      <c r="B572" s="161" t="str">
        <f t="shared" si="72"/>
        <v>果樹樹園地特定暴風雨
庄内_ぶどう３類３群</v>
      </c>
      <c r="C572" s="173" t="str">
        <f t="shared" si="73"/>
        <v>果樹共済</v>
      </c>
      <c r="D572" s="162"/>
      <c r="E572" s="140">
        <f t="shared" si="74"/>
        <v>0</v>
      </c>
      <c r="F572" s="376">
        <f t="shared" si="75"/>
        <v>0</v>
      </c>
      <c r="G572" s="387">
        <v>0</v>
      </c>
      <c r="H572" s="382">
        <f t="shared" si="76"/>
        <v>0</v>
      </c>
      <c r="I572" s="28">
        <f t="shared" si="77"/>
        <v>0</v>
      </c>
      <c r="L572" s="406" t="s">
        <v>478</v>
      </c>
      <c r="M572" s="398" t="s">
        <v>1229</v>
      </c>
      <c r="N572" s="399" t="s">
        <v>476</v>
      </c>
      <c r="O572" s="400">
        <v>1186</v>
      </c>
      <c r="P572" s="401">
        <v>0.7</v>
      </c>
      <c r="Q572" s="407">
        <v>1001</v>
      </c>
      <c r="R572" s="403">
        <v>8.0000000000000002E-3</v>
      </c>
      <c r="S572" s="404">
        <v>0.5</v>
      </c>
    </row>
    <row r="573" spans="2:19" ht="66" customHeight="1" thickBot="1">
      <c r="B573" s="161" t="str">
        <f t="shared" si="72"/>
        <v>果樹樹園地特定ひょう害
庄内_ぶどう３類３群</v>
      </c>
      <c r="C573" s="173" t="str">
        <f t="shared" si="73"/>
        <v>果樹共済</v>
      </c>
      <c r="D573" s="162"/>
      <c r="E573" s="140">
        <f t="shared" si="74"/>
        <v>0</v>
      </c>
      <c r="F573" s="376">
        <f t="shared" si="75"/>
        <v>0</v>
      </c>
      <c r="G573" s="377">
        <v>0</v>
      </c>
      <c r="H573" s="382">
        <f t="shared" si="76"/>
        <v>0</v>
      </c>
      <c r="I573" s="28">
        <f t="shared" si="77"/>
        <v>0</v>
      </c>
      <c r="L573" s="406" t="s">
        <v>478</v>
      </c>
      <c r="M573" s="398" t="s">
        <v>1230</v>
      </c>
      <c r="N573" s="399" t="s">
        <v>476</v>
      </c>
      <c r="O573" s="400">
        <v>1186</v>
      </c>
      <c r="P573" s="401">
        <v>0.7</v>
      </c>
      <c r="Q573" s="407">
        <v>1001</v>
      </c>
      <c r="R573" s="403">
        <v>6.0000000000000001E-3</v>
      </c>
      <c r="S573" s="404">
        <v>0.5</v>
      </c>
    </row>
    <row r="574" spans="2:19" ht="66" customHeight="1" thickBot="1">
      <c r="B574" s="161" t="str">
        <f t="shared" si="72"/>
        <v>果樹樹園地特定凍霜害
庄内_ぶどう３類３群</v>
      </c>
      <c r="C574" s="173" t="str">
        <f t="shared" si="73"/>
        <v>果樹共済</v>
      </c>
      <c r="D574" s="162"/>
      <c r="E574" s="140">
        <f t="shared" si="74"/>
        <v>0</v>
      </c>
      <c r="F574" s="376">
        <f t="shared" si="75"/>
        <v>0</v>
      </c>
      <c r="G574" s="387">
        <v>0</v>
      </c>
      <c r="H574" s="382">
        <f t="shared" si="76"/>
        <v>0</v>
      </c>
      <c r="I574" s="28">
        <f t="shared" si="77"/>
        <v>0</v>
      </c>
      <c r="L574" s="406" t="s">
        <v>478</v>
      </c>
      <c r="M574" s="398" t="s">
        <v>1231</v>
      </c>
      <c r="N574" s="399" t="s">
        <v>476</v>
      </c>
      <c r="O574" s="400">
        <v>1186</v>
      </c>
      <c r="P574" s="401">
        <v>0.7</v>
      </c>
      <c r="Q574" s="407">
        <v>1001</v>
      </c>
      <c r="R574" s="403">
        <v>8.0000000000000002E-3</v>
      </c>
      <c r="S574" s="404">
        <v>0.5</v>
      </c>
    </row>
    <row r="575" spans="2:19" ht="66" customHeight="1" thickBot="1">
      <c r="B575" s="161" t="str">
        <f t="shared" si="72"/>
        <v>果樹樹園地特定２点
庄内_ぶどう３類３群</v>
      </c>
      <c r="C575" s="173" t="str">
        <f t="shared" si="73"/>
        <v>果樹共済</v>
      </c>
      <c r="D575" s="162"/>
      <c r="E575" s="140">
        <f t="shared" si="74"/>
        <v>0</v>
      </c>
      <c r="F575" s="376">
        <f t="shared" si="75"/>
        <v>0</v>
      </c>
      <c r="G575" s="377">
        <v>0</v>
      </c>
      <c r="H575" s="382">
        <f t="shared" si="76"/>
        <v>0</v>
      </c>
      <c r="I575" s="28">
        <f t="shared" si="77"/>
        <v>0</v>
      </c>
      <c r="L575" s="406" t="s">
        <v>478</v>
      </c>
      <c r="M575" s="398" t="s">
        <v>1232</v>
      </c>
      <c r="N575" s="399" t="s">
        <v>476</v>
      </c>
      <c r="O575" s="400">
        <v>1186</v>
      </c>
      <c r="P575" s="401">
        <v>0.7</v>
      </c>
      <c r="Q575" s="407">
        <v>1001</v>
      </c>
      <c r="R575" s="403">
        <v>1.0999999999999999E-2</v>
      </c>
      <c r="S575" s="404">
        <v>0.5</v>
      </c>
    </row>
    <row r="576" spans="2:19" ht="66" customHeight="1" thickBot="1">
      <c r="B576" s="161" t="str">
        <f t="shared" si="72"/>
        <v>果樹樹園地特定３点
庄内_ぶどう３類３群</v>
      </c>
      <c r="C576" s="173" t="str">
        <f t="shared" si="73"/>
        <v>果樹共済</v>
      </c>
      <c r="D576" s="162"/>
      <c r="E576" s="140">
        <f t="shared" si="74"/>
        <v>0</v>
      </c>
      <c r="F576" s="376">
        <f t="shared" si="75"/>
        <v>0</v>
      </c>
      <c r="G576" s="387">
        <v>0</v>
      </c>
      <c r="H576" s="382">
        <f t="shared" si="76"/>
        <v>0</v>
      </c>
      <c r="I576" s="28">
        <f t="shared" si="77"/>
        <v>0</v>
      </c>
      <c r="L576" s="406" t="s">
        <v>478</v>
      </c>
      <c r="M576" s="398" t="s">
        <v>1233</v>
      </c>
      <c r="N576" s="399" t="s">
        <v>476</v>
      </c>
      <c r="O576" s="400">
        <v>1186</v>
      </c>
      <c r="P576" s="401">
        <v>0.7</v>
      </c>
      <c r="Q576" s="407">
        <v>1001</v>
      </c>
      <c r="R576" s="403">
        <v>1.2999999999999999E-2</v>
      </c>
      <c r="S576" s="404">
        <v>0.5</v>
      </c>
    </row>
    <row r="577" spans="2:19" ht="66" customHeight="1" thickBot="1">
      <c r="B577" s="161" t="str">
        <f t="shared" si="72"/>
        <v>果樹全相殺減収総合
庄内_ぶどう３類３群</v>
      </c>
      <c r="C577" s="173" t="str">
        <f t="shared" si="73"/>
        <v>果樹共済</v>
      </c>
      <c r="D577" s="162"/>
      <c r="E577" s="140">
        <f t="shared" si="74"/>
        <v>0</v>
      </c>
      <c r="F577" s="376">
        <f t="shared" si="75"/>
        <v>0</v>
      </c>
      <c r="G577" s="377">
        <v>0</v>
      </c>
      <c r="H577" s="382">
        <f t="shared" si="76"/>
        <v>0</v>
      </c>
      <c r="I577" s="28">
        <f t="shared" si="77"/>
        <v>0</v>
      </c>
      <c r="L577" s="406" t="s">
        <v>478</v>
      </c>
      <c r="M577" s="398" t="s">
        <v>1234</v>
      </c>
      <c r="N577" s="399" t="s">
        <v>476</v>
      </c>
      <c r="O577" s="400">
        <v>1186</v>
      </c>
      <c r="P577" s="401">
        <v>0.7</v>
      </c>
      <c r="Q577" s="407">
        <v>1001</v>
      </c>
      <c r="R577" s="403">
        <v>3.2000000000000001E-2</v>
      </c>
      <c r="S577" s="404">
        <v>0.5</v>
      </c>
    </row>
    <row r="578" spans="2:19" ht="66" customHeight="1" thickBot="1">
      <c r="B578" s="161" t="str">
        <f t="shared" si="72"/>
        <v>果樹全相殺品質
庄内_ぶどう３類３群</v>
      </c>
      <c r="C578" s="173" t="str">
        <f t="shared" si="73"/>
        <v>果樹共済</v>
      </c>
      <c r="D578" s="162"/>
      <c r="E578" s="140">
        <f t="shared" si="74"/>
        <v>0</v>
      </c>
      <c r="F578" s="376">
        <f t="shared" si="75"/>
        <v>0</v>
      </c>
      <c r="G578" s="387">
        <v>0</v>
      </c>
      <c r="H578" s="382">
        <f t="shared" si="76"/>
        <v>0</v>
      </c>
      <c r="I578" s="28">
        <f t="shared" si="77"/>
        <v>0</v>
      </c>
      <c r="L578" s="406" t="s">
        <v>478</v>
      </c>
      <c r="M578" s="398" t="s">
        <v>1235</v>
      </c>
      <c r="N578" s="399" t="s">
        <v>476</v>
      </c>
      <c r="O578" s="400">
        <v>1186</v>
      </c>
      <c r="P578" s="401">
        <v>0.7</v>
      </c>
      <c r="Q578" s="407">
        <v>1001</v>
      </c>
      <c r="R578" s="403">
        <v>3.7999999999999999E-2</v>
      </c>
      <c r="S578" s="404">
        <v>0.5</v>
      </c>
    </row>
    <row r="579" spans="2:19" ht="66" customHeight="1" thickBot="1">
      <c r="B579" s="161" t="str">
        <f t="shared" si="72"/>
        <v>果樹半相殺減収総合一般
庄内_ぶどう４類</v>
      </c>
      <c r="C579" s="173" t="str">
        <f t="shared" si="73"/>
        <v>果樹共済</v>
      </c>
      <c r="D579" s="162"/>
      <c r="E579" s="140">
        <f t="shared" si="74"/>
        <v>0</v>
      </c>
      <c r="F579" s="376">
        <f t="shared" si="75"/>
        <v>0</v>
      </c>
      <c r="G579" s="377">
        <v>0</v>
      </c>
      <c r="H579" s="382">
        <f t="shared" si="76"/>
        <v>0</v>
      </c>
      <c r="I579" s="28">
        <f t="shared" si="77"/>
        <v>0</v>
      </c>
      <c r="L579" s="406" t="s">
        <v>478</v>
      </c>
      <c r="M579" s="398" t="s">
        <v>755</v>
      </c>
      <c r="N579" s="399" t="s">
        <v>476</v>
      </c>
      <c r="O579" s="400">
        <v>1136</v>
      </c>
      <c r="P579" s="401">
        <v>0.7</v>
      </c>
      <c r="Q579" s="405">
        <v>483</v>
      </c>
      <c r="R579" s="403">
        <v>0.02</v>
      </c>
      <c r="S579" s="404">
        <v>0.5</v>
      </c>
    </row>
    <row r="580" spans="2:19" ht="66" customHeight="1" thickBot="1">
      <c r="B580" s="161" t="str">
        <f t="shared" si="72"/>
        <v>果樹半相殺減収総合短縮
庄内_ぶどう４類</v>
      </c>
      <c r="C580" s="173" t="str">
        <f t="shared" si="73"/>
        <v>果樹共済</v>
      </c>
      <c r="D580" s="162"/>
      <c r="E580" s="140">
        <f t="shared" si="74"/>
        <v>0</v>
      </c>
      <c r="F580" s="376">
        <f t="shared" si="75"/>
        <v>0</v>
      </c>
      <c r="G580" s="387">
        <v>0</v>
      </c>
      <c r="H580" s="382">
        <f t="shared" si="76"/>
        <v>0</v>
      </c>
      <c r="I580" s="28">
        <f t="shared" si="77"/>
        <v>0</v>
      </c>
      <c r="L580" s="406" t="s">
        <v>478</v>
      </c>
      <c r="M580" s="398" t="s">
        <v>756</v>
      </c>
      <c r="N580" s="399" t="s">
        <v>476</v>
      </c>
      <c r="O580" s="400">
        <v>1136</v>
      </c>
      <c r="P580" s="401">
        <v>0.7</v>
      </c>
      <c r="Q580" s="405">
        <v>483</v>
      </c>
      <c r="R580" s="403">
        <v>1.7999999999999999E-2</v>
      </c>
      <c r="S580" s="404">
        <v>0.5</v>
      </c>
    </row>
    <row r="581" spans="2:19" ht="66" customHeight="1" thickBot="1">
      <c r="B581" s="161" t="str">
        <f t="shared" si="72"/>
        <v>果樹半相殺特定暴風雨
庄内_ぶどう４類</v>
      </c>
      <c r="C581" s="173" t="str">
        <f t="shared" si="73"/>
        <v>果樹共済</v>
      </c>
      <c r="D581" s="162"/>
      <c r="E581" s="140">
        <f t="shared" si="74"/>
        <v>0</v>
      </c>
      <c r="F581" s="376">
        <f t="shared" si="75"/>
        <v>0</v>
      </c>
      <c r="G581" s="377">
        <v>0</v>
      </c>
      <c r="H581" s="382">
        <f t="shared" si="76"/>
        <v>0</v>
      </c>
      <c r="I581" s="28">
        <f t="shared" si="77"/>
        <v>0</v>
      </c>
      <c r="L581" s="406" t="s">
        <v>478</v>
      </c>
      <c r="M581" s="398" t="s">
        <v>757</v>
      </c>
      <c r="N581" s="399" t="s">
        <v>476</v>
      </c>
      <c r="O581" s="400">
        <v>1136</v>
      </c>
      <c r="P581" s="401">
        <v>0.8</v>
      </c>
      <c r="Q581" s="405">
        <v>483</v>
      </c>
      <c r="R581" s="403">
        <v>6.0000000000000001E-3</v>
      </c>
      <c r="S581" s="404">
        <v>0.5</v>
      </c>
    </row>
    <row r="582" spans="2:19" ht="66" customHeight="1" thickBot="1">
      <c r="B582" s="161" t="str">
        <f t="shared" si="72"/>
        <v>果樹半相殺特定ひょう害
庄内_ぶどう４類</v>
      </c>
      <c r="C582" s="173" t="str">
        <f t="shared" si="73"/>
        <v>果樹共済</v>
      </c>
      <c r="D582" s="162"/>
      <c r="E582" s="140">
        <f t="shared" si="74"/>
        <v>0</v>
      </c>
      <c r="F582" s="376">
        <f t="shared" si="75"/>
        <v>0</v>
      </c>
      <c r="G582" s="387">
        <v>0</v>
      </c>
      <c r="H582" s="382">
        <f t="shared" si="76"/>
        <v>0</v>
      </c>
      <c r="I582" s="28">
        <f t="shared" si="77"/>
        <v>0</v>
      </c>
      <c r="L582" s="406" t="s">
        <v>478</v>
      </c>
      <c r="M582" s="398" t="s">
        <v>758</v>
      </c>
      <c r="N582" s="399" t="s">
        <v>476</v>
      </c>
      <c r="O582" s="400">
        <v>1136</v>
      </c>
      <c r="P582" s="401">
        <v>0.8</v>
      </c>
      <c r="Q582" s="405">
        <v>483</v>
      </c>
      <c r="R582" s="403">
        <v>5.0000000000000001E-3</v>
      </c>
      <c r="S582" s="404">
        <v>0.5</v>
      </c>
    </row>
    <row r="583" spans="2:19" ht="66" customHeight="1" thickBot="1">
      <c r="B583" s="161" t="str">
        <f t="shared" si="72"/>
        <v>果樹半相殺特定凍霜害
庄内_ぶどう４類</v>
      </c>
      <c r="C583" s="173" t="str">
        <f t="shared" si="73"/>
        <v>果樹共済</v>
      </c>
      <c r="D583" s="162"/>
      <c r="E583" s="140">
        <f t="shared" si="74"/>
        <v>0</v>
      </c>
      <c r="F583" s="376">
        <f t="shared" si="75"/>
        <v>0</v>
      </c>
      <c r="G583" s="377">
        <v>0</v>
      </c>
      <c r="H583" s="382">
        <f t="shared" si="76"/>
        <v>0</v>
      </c>
      <c r="I583" s="28">
        <f t="shared" si="77"/>
        <v>0</v>
      </c>
      <c r="L583" s="406" t="s">
        <v>478</v>
      </c>
      <c r="M583" s="398" t="s">
        <v>759</v>
      </c>
      <c r="N583" s="399" t="s">
        <v>476</v>
      </c>
      <c r="O583" s="400">
        <v>1136</v>
      </c>
      <c r="P583" s="401">
        <v>0.8</v>
      </c>
      <c r="Q583" s="405">
        <v>483</v>
      </c>
      <c r="R583" s="403">
        <v>6.0000000000000001E-3</v>
      </c>
      <c r="S583" s="404">
        <v>0.5</v>
      </c>
    </row>
    <row r="584" spans="2:19" ht="66" customHeight="1" thickBot="1">
      <c r="B584" s="161" t="str">
        <f t="shared" si="72"/>
        <v>果樹半相殺特定２点
庄内_ぶどう４類</v>
      </c>
      <c r="C584" s="173" t="str">
        <f t="shared" si="73"/>
        <v>果樹共済</v>
      </c>
      <c r="D584" s="162"/>
      <c r="E584" s="140">
        <f t="shared" si="74"/>
        <v>0</v>
      </c>
      <c r="F584" s="376">
        <f t="shared" si="75"/>
        <v>0</v>
      </c>
      <c r="G584" s="387">
        <v>0</v>
      </c>
      <c r="H584" s="382">
        <f t="shared" si="76"/>
        <v>0</v>
      </c>
      <c r="I584" s="28">
        <f t="shared" si="77"/>
        <v>0</v>
      </c>
      <c r="L584" s="406" t="s">
        <v>478</v>
      </c>
      <c r="M584" s="398" t="s">
        <v>760</v>
      </c>
      <c r="N584" s="399" t="s">
        <v>476</v>
      </c>
      <c r="O584" s="400">
        <v>1136</v>
      </c>
      <c r="P584" s="401">
        <v>0.8</v>
      </c>
      <c r="Q584" s="405">
        <v>483</v>
      </c>
      <c r="R584" s="403">
        <v>8.9999999999999993E-3</v>
      </c>
      <c r="S584" s="404">
        <v>0.5</v>
      </c>
    </row>
    <row r="585" spans="2:19" ht="66" customHeight="1" thickBot="1">
      <c r="B585" s="161" t="str">
        <f t="shared" si="72"/>
        <v>果樹半相殺特定３点
庄内_ぶどう４類</v>
      </c>
      <c r="C585" s="173" t="str">
        <f t="shared" si="73"/>
        <v>果樹共済</v>
      </c>
      <c r="D585" s="162"/>
      <c r="E585" s="140">
        <f t="shared" si="74"/>
        <v>0</v>
      </c>
      <c r="F585" s="376">
        <f t="shared" si="75"/>
        <v>0</v>
      </c>
      <c r="G585" s="377">
        <v>0</v>
      </c>
      <c r="H585" s="382">
        <f t="shared" si="76"/>
        <v>0</v>
      </c>
      <c r="I585" s="28">
        <f t="shared" si="77"/>
        <v>0</v>
      </c>
      <c r="L585" s="406" t="s">
        <v>478</v>
      </c>
      <c r="M585" s="398" t="s">
        <v>761</v>
      </c>
      <c r="N585" s="399" t="s">
        <v>476</v>
      </c>
      <c r="O585" s="400">
        <v>1136</v>
      </c>
      <c r="P585" s="401">
        <v>0.8</v>
      </c>
      <c r="Q585" s="405">
        <v>483</v>
      </c>
      <c r="R585" s="403">
        <v>1.0999999999999999E-2</v>
      </c>
      <c r="S585" s="404">
        <v>0.5</v>
      </c>
    </row>
    <row r="586" spans="2:19" ht="66" customHeight="1" thickBot="1">
      <c r="B586" s="161" t="str">
        <f t="shared" si="72"/>
        <v>果樹樹園地減収総合一般
庄内_ぶどう４類</v>
      </c>
      <c r="C586" s="173" t="str">
        <f t="shared" si="73"/>
        <v>果樹共済</v>
      </c>
      <c r="D586" s="162"/>
      <c r="E586" s="140">
        <f t="shared" si="74"/>
        <v>0</v>
      </c>
      <c r="F586" s="376">
        <f t="shared" si="75"/>
        <v>0</v>
      </c>
      <c r="G586" s="387">
        <v>0</v>
      </c>
      <c r="H586" s="382">
        <f t="shared" si="76"/>
        <v>0</v>
      </c>
      <c r="I586" s="28">
        <f t="shared" si="77"/>
        <v>0</v>
      </c>
      <c r="L586" s="406" t="s">
        <v>478</v>
      </c>
      <c r="M586" s="398" t="s">
        <v>762</v>
      </c>
      <c r="N586" s="399" t="s">
        <v>476</v>
      </c>
      <c r="O586" s="400">
        <v>1136</v>
      </c>
      <c r="P586" s="401">
        <v>0.6</v>
      </c>
      <c r="Q586" s="405">
        <v>483</v>
      </c>
      <c r="R586" s="403">
        <v>1.2999999999999999E-2</v>
      </c>
      <c r="S586" s="404">
        <v>0.5</v>
      </c>
    </row>
    <row r="587" spans="2:19" ht="66" customHeight="1" thickBot="1">
      <c r="B587" s="161" t="str">
        <f t="shared" si="72"/>
        <v>果樹樹園地減収総合短縮
庄内_ぶどう４類</v>
      </c>
      <c r="C587" s="173" t="str">
        <f t="shared" si="73"/>
        <v>果樹共済</v>
      </c>
      <c r="D587" s="162"/>
      <c r="E587" s="140">
        <f t="shared" si="74"/>
        <v>0</v>
      </c>
      <c r="F587" s="376">
        <f t="shared" si="75"/>
        <v>0</v>
      </c>
      <c r="G587" s="377">
        <v>0</v>
      </c>
      <c r="H587" s="382">
        <f t="shared" si="76"/>
        <v>0</v>
      </c>
      <c r="I587" s="28">
        <f t="shared" si="77"/>
        <v>0</v>
      </c>
      <c r="L587" s="406" t="s">
        <v>478</v>
      </c>
      <c r="M587" s="398" t="s">
        <v>763</v>
      </c>
      <c r="N587" s="399" t="s">
        <v>476</v>
      </c>
      <c r="O587" s="400">
        <v>1136</v>
      </c>
      <c r="P587" s="401">
        <v>0.6</v>
      </c>
      <c r="Q587" s="405">
        <v>483</v>
      </c>
      <c r="R587" s="403">
        <v>1.0999999999999999E-2</v>
      </c>
      <c r="S587" s="404">
        <v>0.5</v>
      </c>
    </row>
    <row r="588" spans="2:19" ht="66" customHeight="1" thickBot="1">
      <c r="B588" s="161" t="str">
        <f t="shared" si="72"/>
        <v>果樹樹園地特定暴風雨
庄内_ぶどう４類</v>
      </c>
      <c r="C588" s="173" t="str">
        <f t="shared" si="73"/>
        <v>果樹共済</v>
      </c>
      <c r="D588" s="162"/>
      <c r="E588" s="140">
        <f t="shared" si="74"/>
        <v>0</v>
      </c>
      <c r="F588" s="376">
        <f t="shared" si="75"/>
        <v>0</v>
      </c>
      <c r="G588" s="387">
        <v>0</v>
      </c>
      <c r="H588" s="382">
        <f t="shared" si="76"/>
        <v>0</v>
      </c>
      <c r="I588" s="28">
        <f t="shared" si="77"/>
        <v>0</v>
      </c>
      <c r="L588" s="406" t="s">
        <v>478</v>
      </c>
      <c r="M588" s="398" t="s">
        <v>764</v>
      </c>
      <c r="N588" s="399" t="s">
        <v>476</v>
      </c>
      <c r="O588" s="400">
        <v>1136</v>
      </c>
      <c r="P588" s="401">
        <v>0.7</v>
      </c>
      <c r="Q588" s="405">
        <v>483</v>
      </c>
      <c r="R588" s="403">
        <v>5.0000000000000001E-3</v>
      </c>
      <c r="S588" s="404">
        <v>0.5</v>
      </c>
    </row>
    <row r="589" spans="2:19" ht="66" customHeight="1" thickBot="1">
      <c r="B589" s="161" t="str">
        <f t="shared" si="72"/>
        <v>果樹樹園地特定ひょう害
庄内_ぶどう４類</v>
      </c>
      <c r="C589" s="173" t="str">
        <f t="shared" si="73"/>
        <v>果樹共済</v>
      </c>
      <c r="D589" s="162"/>
      <c r="E589" s="140">
        <f t="shared" si="74"/>
        <v>0</v>
      </c>
      <c r="F589" s="376">
        <f t="shared" si="75"/>
        <v>0</v>
      </c>
      <c r="G589" s="377">
        <v>0</v>
      </c>
      <c r="H589" s="382">
        <f t="shared" si="76"/>
        <v>0</v>
      </c>
      <c r="I589" s="28">
        <f t="shared" si="77"/>
        <v>0</v>
      </c>
      <c r="L589" s="406" t="s">
        <v>478</v>
      </c>
      <c r="M589" s="398" t="s">
        <v>765</v>
      </c>
      <c r="N589" s="399" t="s">
        <v>476</v>
      </c>
      <c r="O589" s="400">
        <v>1136</v>
      </c>
      <c r="P589" s="401">
        <v>0.7</v>
      </c>
      <c r="Q589" s="405">
        <v>483</v>
      </c>
      <c r="R589" s="403">
        <v>4.0000000000000001E-3</v>
      </c>
      <c r="S589" s="404">
        <v>0.5</v>
      </c>
    </row>
    <row r="590" spans="2:19" ht="66" customHeight="1" thickBot="1">
      <c r="B590" s="161" t="str">
        <f t="shared" si="72"/>
        <v>果樹樹園地特定凍霜害
庄内_ぶどう４類</v>
      </c>
      <c r="C590" s="173" t="str">
        <f t="shared" si="73"/>
        <v>果樹共済</v>
      </c>
      <c r="D590" s="162"/>
      <c r="E590" s="140">
        <f t="shared" si="74"/>
        <v>0</v>
      </c>
      <c r="F590" s="376">
        <f t="shared" si="75"/>
        <v>0</v>
      </c>
      <c r="G590" s="387">
        <v>0</v>
      </c>
      <c r="H590" s="382">
        <f t="shared" si="76"/>
        <v>0</v>
      </c>
      <c r="I590" s="28">
        <f t="shared" si="77"/>
        <v>0</v>
      </c>
      <c r="L590" s="406" t="s">
        <v>478</v>
      </c>
      <c r="M590" s="398" t="s">
        <v>766</v>
      </c>
      <c r="N590" s="399" t="s">
        <v>476</v>
      </c>
      <c r="O590" s="400">
        <v>1136</v>
      </c>
      <c r="P590" s="401">
        <v>0.7</v>
      </c>
      <c r="Q590" s="405">
        <v>483</v>
      </c>
      <c r="R590" s="403">
        <v>5.0000000000000001E-3</v>
      </c>
      <c r="S590" s="404">
        <v>0.5</v>
      </c>
    </row>
    <row r="591" spans="2:19" ht="66" customHeight="1" thickBot="1">
      <c r="B591" s="161" t="str">
        <f t="shared" si="72"/>
        <v>果樹樹園地特定２点
庄内_ぶどう４類</v>
      </c>
      <c r="C591" s="173" t="str">
        <f t="shared" si="73"/>
        <v>果樹共済</v>
      </c>
      <c r="D591" s="162"/>
      <c r="E591" s="140">
        <f t="shared" si="74"/>
        <v>0</v>
      </c>
      <c r="F591" s="376">
        <f t="shared" si="75"/>
        <v>0</v>
      </c>
      <c r="G591" s="377">
        <v>0</v>
      </c>
      <c r="H591" s="382">
        <f t="shared" si="76"/>
        <v>0</v>
      </c>
      <c r="I591" s="28">
        <f t="shared" si="77"/>
        <v>0</v>
      </c>
      <c r="L591" s="406" t="s">
        <v>478</v>
      </c>
      <c r="M591" s="398" t="s">
        <v>767</v>
      </c>
      <c r="N591" s="399" t="s">
        <v>476</v>
      </c>
      <c r="O591" s="400">
        <v>1136</v>
      </c>
      <c r="P591" s="401">
        <v>0.7</v>
      </c>
      <c r="Q591" s="405">
        <v>483</v>
      </c>
      <c r="R591" s="403">
        <v>7.0000000000000001E-3</v>
      </c>
      <c r="S591" s="404">
        <v>0.5</v>
      </c>
    </row>
    <row r="592" spans="2:19" ht="66" customHeight="1" thickBot="1">
      <c r="B592" s="161" t="str">
        <f t="shared" si="72"/>
        <v>果樹樹園地特定３点
庄内_ぶどう４類</v>
      </c>
      <c r="C592" s="173" t="str">
        <f t="shared" si="73"/>
        <v>果樹共済</v>
      </c>
      <c r="D592" s="162"/>
      <c r="E592" s="140">
        <f t="shared" si="74"/>
        <v>0</v>
      </c>
      <c r="F592" s="376">
        <f t="shared" si="75"/>
        <v>0</v>
      </c>
      <c r="G592" s="387">
        <v>0</v>
      </c>
      <c r="H592" s="382">
        <f t="shared" si="76"/>
        <v>0</v>
      </c>
      <c r="I592" s="28">
        <f t="shared" si="77"/>
        <v>0</v>
      </c>
      <c r="L592" s="406" t="s">
        <v>478</v>
      </c>
      <c r="M592" s="398" t="s">
        <v>768</v>
      </c>
      <c r="N592" s="399" t="s">
        <v>476</v>
      </c>
      <c r="O592" s="400">
        <v>1136</v>
      </c>
      <c r="P592" s="401">
        <v>0.7</v>
      </c>
      <c r="Q592" s="405">
        <v>483</v>
      </c>
      <c r="R592" s="403">
        <v>8.0000000000000002E-3</v>
      </c>
      <c r="S592" s="404">
        <v>0.5</v>
      </c>
    </row>
    <row r="593" spans="2:19" ht="66" customHeight="1" thickBot="1">
      <c r="B593" s="161" t="str">
        <f t="shared" si="72"/>
        <v>果樹全相殺減収総合
庄内_ぶどう４類</v>
      </c>
      <c r="C593" s="173" t="str">
        <f t="shared" si="73"/>
        <v>果樹共済</v>
      </c>
      <c r="D593" s="162"/>
      <c r="E593" s="140">
        <f t="shared" si="74"/>
        <v>0</v>
      </c>
      <c r="F593" s="376">
        <f t="shared" si="75"/>
        <v>0</v>
      </c>
      <c r="G593" s="377">
        <v>0</v>
      </c>
      <c r="H593" s="382">
        <f t="shared" si="76"/>
        <v>0</v>
      </c>
      <c r="I593" s="28">
        <f t="shared" si="77"/>
        <v>0</v>
      </c>
      <c r="L593" s="406" t="s">
        <v>478</v>
      </c>
      <c r="M593" s="398" t="s">
        <v>769</v>
      </c>
      <c r="N593" s="399" t="s">
        <v>476</v>
      </c>
      <c r="O593" s="400">
        <v>1136</v>
      </c>
      <c r="P593" s="401">
        <v>0.7</v>
      </c>
      <c r="Q593" s="405">
        <v>483</v>
      </c>
      <c r="R593" s="403">
        <v>0.02</v>
      </c>
      <c r="S593" s="404">
        <v>0.5</v>
      </c>
    </row>
    <row r="594" spans="2:19" ht="66" customHeight="1" thickBot="1">
      <c r="B594" s="161" t="str">
        <f t="shared" si="72"/>
        <v>果樹全相殺品質
庄内_ぶどう４類</v>
      </c>
      <c r="C594" s="173" t="str">
        <f t="shared" si="73"/>
        <v>果樹共済</v>
      </c>
      <c r="D594" s="162"/>
      <c r="E594" s="140">
        <f t="shared" si="74"/>
        <v>0</v>
      </c>
      <c r="F594" s="376">
        <f t="shared" si="75"/>
        <v>0</v>
      </c>
      <c r="G594" s="387">
        <v>0</v>
      </c>
      <c r="H594" s="382">
        <f t="shared" si="76"/>
        <v>0</v>
      </c>
      <c r="I594" s="28">
        <f t="shared" si="77"/>
        <v>0</v>
      </c>
      <c r="L594" s="406" t="s">
        <v>478</v>
      </c>
      <c r="M594" s="398" t="s">
        <v>770</v>
      </c>
      <c r="N594" s="399" t="s">
        <v>476</v>
      </c>
      <c r="O594" s="400">
        <v>1136</v>
      </c>
      <c r="P594" s="401">
        <v>0.7</v>
      </c>
      <c r="Q594" s="405">
        <v>483</v>
      </c>
      <c r="R594" s="403">
        <v>2.4E-2</v>
      </c>
      <c r="S594" s="404">
        <v>0.5</v>
      </c>
    </row>
    <row r="595" spans="2:19" ht="66" customHeight="1" thickBot="1">
      <c r="B595" s="161" t="str">
        <f t="shared" si="72"/>
        <v>果樹半相殺減収総合一般
山形中央_なし１類</v>
      </c>
      <c r="C595" s="173" t="str">
        <f t="shared" si="73"/>
        <v>果樹共済</v>
      </c>
      <c r="D595" s="162"/>
      <c r="E595" s="140">
        <f t="shared" si="74"/>
        <v>0</v>
      </c>
      <c r="F595" s="376">
        <f t="shared" si="75"/>
        <v>0</v>
      </c>
      <c r="G595" s="377">
        <v>0</v>
      </c>
      <c r="H595" s="382">
        <f t="shared" si="76"/>
        <v>0</v>
      </c>
      <c r="I595" s="28">
        <f t="shared" si="77"/>
        <v>0</v>
      </c>
      <c r="L595" s="406" t="s">
        <v>478</v>
      </c>
      <c r="M595" s="398" t="s">
        <v>771</v>
      </c>
      <c r="N595" s="399" t="s">
        <v>476</v>
      </c>
      <c r="O595" s="407">
        <v>1431</v>
      </c>
      <c r="P595" s="401">
        <v>0.7</v>
      </c>
      <c r="Q595" s="405">
        <v>193</v>
      </c>
      <c r="R595" s="403">
        <v>9.1999999999999998E-2</v>
      </c>
      <c r="S595" s="404">
        <v>0.5</v>
      </c>
    </row>
    <row r="596" spans="2:19" ht="66" customHeight="1" thickBot="1">
      <c r="B596" s="161" t="str">
        <f t="shared" si="72"/>
        <v>果樹半相殺減収総合短縮
山形中央_なし１類</v>
      </c>
      <c r="C596" s="173" t="str">
        <f t="shared" si="73"/>
        <v>果樹共済</v>
      </c>
      <c r="D596" s="162"/>
      <c r="E596" s="140">
        <f t="shared" si="74"/>
        <v>0</v>
      </c>
      <c r="F596" s="376">
        <f t="shared" si="75"/>
        <v>0</v>
      </c>
      <c r="G596" s="387">
        <v>0</v>
      </c>
      <c r="H596" s="382">
        <f t="shared" si="76"/>
        <v>0</v>
      </c>
      <c r="I596" s="28">
        <f t="shared" si="77"/>
        <v>0</v>
      </c>
      <c r="L596" s="406" t="s">
        <v>478</v>
      </c>
      <c r="M596" s="398" t="s">
        <v>772</v>
      </c>
      <c r="N596" s="399" t="s">
        <v>476</v>
      </c>
      <c r="O596" s="407">
        <v>1431</v>
      </c>
      <c r="P596" s="401">
        <v>0.7</v>
      </c>
      <c r="Q596" s="405">
        <v>193</v>
      </c>
      <c r="R596" s="403">
        <v>8.2000000000000003E-2</v>
      </c>
      <c r="S596" s="404">
        <v>0.5</v>
      </c>
    </row>
    <row r="597" spans="2:19" ht="66" customHeight="1" thickBot="1">
      <c r="B597" s="161" t="str">
        <f t="shared" si="72"/>
        <v>果樹半相殺特定暴風雨
山形中央_なし１類</v>
      </c>
      <c r="C597" s="173" t="str">
        <f t="shared" si="73"/>
        <v>果樹共済</v>
      </c>
      <c r="D597" s="162"/>
      <c r="E597" s="140">
        <f t="shared" si="74"/>
        <v>0</v>
      </c>
      <c r="F597" s="376">
        <f t="shared" si="75"/>
        <v>0</v>
      </c>
      <c r="G597" s="377">
        <v>0</v>
      </c>
      <c r="H597" s="382">
        <f t="shared" si="76"/>
        <v>0</v>
      </c>
      <c r="I597" s="28">
        <f t="shared" si="77"/>
        <v>0</v>
      </c>
      <c r="L597" s="406" t="s">
        <v>478</v>
      </c>
      <c r="M597" s="398" t="s">
        <v>773</v>
      </c>
      <c r="N597" s="399" t="s">
        <v>476</v>
      </c>
      <c r="O597" s="407">
        <v>1431</v>
      </c>
      <c r="P597" s="401">
        <v>0.8</v>
      </c>
      <c r="Q597" s="405">
        <v>193</v>
      </c>
      <c r="R597" s="403">
        <v>2.7E-2</v>
      </c>
      <c r="S597" s="404">
        <v>0.5</v>
      </c>
    </row>
    <row r="598" spans="2:19" ht="66" customHeight="1" thickBot="1">
      <c r="B598" s="161" t="str">
        <f t="shared" si="72"/>
        <v>果樹半相殺特定ひょう害
山形中央_なし１類</v>
      </c>
      <c r="C598" s="173" t="str">
        <f t="shared" si="73"/>
        <v>果樹共済</v>
      </c>
      <c r="D598" s="162"/>
      <c r="E598" s="140">
        <f t="shared" si="74"/>
        <v>0</v>
      </c>
      <c r="F598" s="376">
        <f t="shared" si="75"/>
        <v>0</v>
      </c>
      <c r="G598" s="387">
        <v>0</v>
      </c>
      <c r="H598" s="382">
        <f t="shared" si="76"/>
        <v>0</v>
      </c>
      <c r="I598" s="28">
        <f t="shared" si="77"/>
        <v>0</v>
      </c>
      <c r="L598" s="406" t="s">
        <v>478</v>
      </c>
      <c r="M598" s="398" t="s">
        <v>774</v>
      </c>
      <c r="N598" s="399" t="s">
        <v>476</v>
      </c>
      <c r="O598" s="407">
        <v>1431</v>
      </c>
      <c r="P598" s="401">
        <v>0.8</v>
      </c>
      <c r="Q598" s="405">
        <v>193</v>
      </c>
      <c r="R598" s="403">
        <v>0.02</v>
      </c>
      <c r="S598" s="404">
        <v>0.5</v>
      </c>
    </row>
    <row r="599" spans="2:19" ht="66" customHeight="1" thickBot="1">
      <c r="B599" s="161" t="str">
        <f t="shared" si="72"/>
        <v>果樹半相殺特定凍霜害
山形中央_なし１類</v>
      </c>
      <c r="C599" s="173" t="str">
        <f t="shared" si="73"/>
        <v>果樹共済</v>
      </c>
      <c r="D599" s="162"/>
      <c r="E599" s="140">
        <f t="shared" si="74"/>
        <v>0</v>
      </c>
      <c r="F599" s="376">
        <f t="shared" si="75"/>
        <v>0</v>
      </c>
      <c r="G599" s="377">
        <v>0</v>
      </c>
      <c r="H599" s="382">
        <f t="shared" si="76"/>
        <v>0</v>
      </c>
      <c r="I599" s="28">
        <f t="shared" si="77"/>
        <v>0</v>
      </c>
      <c r="L599" s="406" t="s">
        <v>478</v>
      </c>
      <c r="M599" s="398" t="s">
        <v>775</v>
      </c>
      <c r="N599" s="399" t="s">
        <v>476</v>
      </c>
      <c r="O599" s="407">
        <v>1431</v>
      </c>
      <c r="P599" s="401">
        <v>0.8</v>
      </c>
      <c r="Q599" s="405">
        <v>193</v>
      </c>
      <c r="R599" s="403">
        <v>2.4E-2</v>
      </c>
      <c r="S599" s="404">
        <v>0.5</v>
      </c>
    </row>
    <row r="600" spans="2:19" ht="66" customHeight="1" thickBot="1">
      <c r="B600" s="161" t="str">
        <f t="shared" si="72"/>
        <v>果樹半相殺特定２点
山形中央_なし１類</v>
      </c>
      <c r="C600" s="173" t="str">
        <f t="shared" si="73"/>
        <v>果樹共済</v>
      </c>
      <c r="D600" s="162"/>
      <c r="E600" s="140">
        <f t="shared" si="74"/>
        <v>0</v>
      </c>
      <c r="F600" s="376">
        <f t="shared" si="75"/>
        <v>0</v>
      </c>
      <c r="G600" s="387">
        <v>0</v>
      </c>
      <c r="H600" s="382">
        <f t="shared" si="76"/>
        <v>0</v>
      </c>
      <c r="I600" s="28">
        <f t="shared" si="77"/>
        <v>0</v>
      </c>
      <c r="L600" s="406" t="s">
        <v>478</v>
      </c>
      <c r="M600" s="398" t="s">
        <v>776</v>
      </c>
      <c r="N600" s="399" t="s">
        <v>476</v>
      </c>
      <c r="O600" s="407">
        <v>1431</v>
      </c>
      <c r="P600" s="401">
        <v>0.8</v>
      </c>
      <c r="Q600" s="405">
        <v>193</v>
      </c>
      <c r="R600" s="403">
        <v>4.3999999999999997E-2</v>
      </c>
      <c r="S600" s="404">
        <v>0.5</v>
      </c>
    </row>
    <row r="601" spans="2:19" ht="66" customHeight="1" thickBot="1">
      <c r="B601" s="161" t="str">
        <f t="shared" si="72"/>
        <v>果樹半相殺特定３点
山形中央_なし１類</v>
      </c>
      <c r="C601" s="173" t="str">
        <f t="shared" si="73"/>
        <v>果樹共済</v>
      </c>
      <c r="D601" s="162"/>
      <c r="E601" s="140">
        <f t="shared" si="74"/>
        <v>0</v>
      </c>
      <c r="F601" s="376">
        <f t="shared" si="75"/>
        <v>0</v>
      </c>
      <c r="G601" s="377">
        <v>0</v>
      </c>
      <c r="H601" s="382">
        <f t="shared" si="76"/>
        <v>0</v>
      </c>
      <c r="I601" s="28">
        <f t="shared" si="77"/>
        <v>0</v>
      </c>
      <c r="L601" s="406" t="s">
        <v>478</v>
      </c>
      <c r="M601" s="398" t="s">
        <v>777</v>
      </c>
      <c r="N601" s="399" t="s">
        <v>476</v>
      </c>
      <c r="O601" s="407">
        <v>1431</v>
      </c>
      <c r="P601" s="401">
        <v>0.8</v>
      </c>
      <c r="Q601" s="405">
        <v>193</v>
      </c>
      <c r="R601" s="403">
        <v>5.2999999999999999E-2</v>
      </c>
      <c r="S601" s="404">
        <v>0.5</v>
      </c>
    </row>
    <row r="602" spans="2:19" ht="66" customHeight="1" thickBot="1">
      <c r="B602" s="161" t="str">
        <f t="shared" si="72"/>
        <v>果樹樹園地減収総合一般
山形中央_なし１類</v>
      </c>
      <c r="C602" s="173" t="str">
        <f t="shared" si="73"/>
        <v>果樹共済</v>
      </c>
      <c r="D602" s="162"/>
      <c r="E602" s="140">
        <f t="shared" si="74"/>
        <v>0</v>
      </c>
      <c r="F602" s="376">
        <f t="shared" si="75"/>
        <v>0</v>
      </c>
      <c r="G602" s="387">
        <v>0</v>
      </c>
      <c r="H602" s="382">
        <f t="shared" si="76"/>
        <v>0</v>
      </c>
      <c r="I602" s="28">
        <f t="shared" si="77"/>
        <v>0</v>
      </c>
      <c r="L602" s="406" t="s">
        <v>478</v>
      </c>
      <c r="M602" s="398" t="s">
        <v>778</v>
      </c>
      <c r="N602" s="399" t="s">
        <v>476</v>
      </c>
      <c r="O602" s="407">
        <v>1431</v>
      </c>
      <c r="P602" s="401">
        <v>0.6</v>
      </c>
      <c r="Q602" s="405">
        <v>193</v>
      </c>
      <c r="R602" s="403">
        <v>6.5000000000000002E-2</v>
      </c>
      <c r="S602" s="404">
        <v>0.5</v>
      </c>
    </row>
    <row r="603" spans="2:19" ht="66" customHeight="1" thickBot="1">
      <c r="B603" s="161" t="str">
        <f t="shared" si="72"/>
        <v>果樹樹園地減収総合短縮
山形中央_なし１類</v>
      </c>
      <c r="C603" s="173" t="str">
        <f t="shared" si="73"/>
        <v>果樹共済</v>
      </c>
      <c r="D603" s="162"/>
      <c r="E603" s="140">
        <f t="shared" si="74"/>
        <v>0</v>
      </c>
      <c r="F603" s="376">
        <f t="shared" si="75"/>
        <v>0</v>
      </c>
      <c r="G603" s="377">
        <v>0</v>
      </c>
      <c r="H603" s="382">
        <f t="shared" si="76"/>
        <v>0</v>
      </c>
      <c r="I603" s="28">
        <f t="shared" si="77"/>
        <v>0</v>
      </c>
      <c r="L603" s="406" t="s">
        <v>478</v>
      </c>
      <c r="M603" s="398" t="s">
        <v>779</v>
      </c>
      <c r="N603" s="399" t="s">
        <v>476</v>
      </c>
      <c r="O603" s="407">
        <v>1431</v>
      </c>
      <c r="P603" s="401">
        <v>0.6</v>
      </c>
      <c r="Q603" s="405">
        <v>193</v>
      </c>
      <c r="R603" s="403">
        <v>5.8000000000000003E-2</v>
      </c>
      <c r="S603" s="404">
        <v>0.5</v>
      </c>
    </row>
    <row r="604" spans="2:19" ht="66" customHeight="1" thickBot="1">
      <c r="B604" s="161" t="str">
        <f t="shared" si="72"/>
        <v>果樹樹園地特定暴風雨
山形中央_なし１類</v>
      </c>
      <c r="C604" s="173" t="str">
        <f t="shared" si="73"/>
        <v>果樹共済</v>
      </c>
      <c r="D604" s="162"/>
      <c r="E604" s="140">
        <f t="shared" si="74"/>
        <v>0</v>
      </c>
      <c r="F604" s="376">
        <f t="shared" si="75"/>
        <v>0</v>
      </c>
      <c r="G604" s="387">
        <v>0</v>
      </c>
      <c r="H604" s="382">
        <f t="shared" si="76"/>
        <v>0</v>
      </c>
      <c r="I604" s="28">
        <f t="shared" si="77"/>
        <v>0</v>
      </c>
      <c r="L604" s="406" t="s">
        <v>478</v>
      </c>
      <c r="M604" s="398" t="s">
        <v>780</v>
      </c>
      <c r="N604" s="399" t="s">
        <v>476</v>
      </c>
      <c r="O604" s="407">
        <v>1431</v>
      </c>
      <c r="P604" s="401">
        <v>0.7</v>
      </c>
      <c r="Q604" s="405">
        <v>193</v>
      </c>
      <c r="R604" s="403">
        <v>1.9E-2</v>
      </c>
      <c r="S604" s="404">
        <v>0.5</v>
      </c>
    </row>
    <row r="605" spans="2:19" ht="66" customHeight="1" thickBot="1">
      <c r="B605" s="161" t="str">
        <f t="shared" si="72"/>
        <v>果樹樹園地特定ひょう害
山形中央_なし１類</v>
      </c>
      <c r="C605" s="173" t="str">
        <f t="shared" si="73"/>
        <v>果樹共済</v>
      </c>
      <c r="D605" s="162"/>
      <c r="E605" s="140">
        <f t="shared" si="74"/>
        <v>0</v>
      </c>
      <c r="F605" s="376">
        <f t="shared" si="75"/>
        <v>0</v>
      </c>
      <c r="G605" s="377">
        <v>0</v>
      </c>
      <c r="H605" s="382">
        <f t="shared" si="76"/>
        <v>0</v>
      </c>
      <c r="I605" s="28">
        <f t="shared" si="77"/>
        <v>0</v>
      </c>
      <c r="L605" s="406" t="s">
        <v>478</v>
      </c>
      <c r="M605" s="398" t="s">
        <v>781</v>
      </c>
      <c r="N605" s="399" t="s">
        <v>476</v>
      </c>
      <c r="O605" s="407">
        <v>1431</v>
      </c>
      <c r="P605" s="401">
        <v>0.7</v>
      </c>
      <c r="Q605" s="405">
        <v>193</v>
      </c>
      <c r="R605" s="403">
        <v>1.4999999999999999E-2</v>
      </c>
      <c r="S605" s="404">
        <v>0.5</v>
      </c>
    </row>
    <row r="606" spans="2:19" ht="66" customHeight="1" thickBot="1">
      <c r="B606" s="161" t="str">
        <f t="shared" si="72"/>
        <v>果樹樹園地特定凍霜害
山形中央_なし１類</v>
      </c>
      <c r="C606" s="173" t="str">
        <f t="shared" si="73"/>
        <v>果樹共済</v>
      </c>
      <c r="D606" s="162"/>
      <c r="E606" s="140">
        <f t="shared" si="74"/>
        <v>0</v>
      </c>
      <c r="F606" s="376">
        <f t="shared" si="75"/>
        <v>0</v>
      </c>
      <c r="G606" s="387">
        <v>0</v>
      </c>
      <c r="H606" s="382">
        <f t="shared" si="76"/>
        <v>0</v>
      </c>
      <c r="I606" s="28">
        <f t="shared" si="77"/>
        <v>0</v>
      </c>
      <c r="L606" s="406" t="s">
        <v>478</v>
      </c>
      <c r="M606" s="398" t="s">
        <v>782</v>
      </c>
      <c r="N606" s="399" t="s">
        <v>476</v>
      </c>
      <c r="O606" s="407">
        <v>1431</v>
      </c>
      <c r="P606" s="401">
        <v>0.7</v>
      </c>
      <c r="Q606" s="405">
        <v>193</v>
      </c>
      <c r="R606" s="403">
        <v>1.7000000000000001E-2</v>
      </c>
      <c r="S606" s="404">
        <v>0.5</v>
      </c>
    </row>
    <row r="607" spans="2:19" ht="66" customHeight="1" thickBot="1">
      <c r="B607" s="161" t="str">
        <f t="shared" si="72"/>
        <v>果樹樹園地特定２点
山形中央_なし１類</v>
      </c>
      <c r="C607" s="173" t="str">
        <f t="shared" si="73"/>
        <v>果樹共済</v>
      </c>
      <c r="D607" s="162"/>
      <c r="E607" s="140">
        <f t="shared" si="74"/>
        <v>0</v>
      </c>
      <c r="F607" s="376">
        <f t="shared" si="75"/>
        <v>0</v>
      </c>
      <c r="G607" s="377">
        <v>0</v>
      </c>
      <c r="H607" s="382">
        <f t="shared" si="76"/>
        <v>0</v>
      </c>
      <c r="I607" s="28">
        <f t="shared" si="77"/>
        <v>0</v>
      </c>
      <c r="L607" s="406" t="s">
        <v>478</v>
      </c>
      <c r="M607" s="398" t="s">
        <v>783</v>
      </c>
      <c r="N607" s="399" t="s">
        <v>476</v>
      </c>
      <c r="O607" s="407">
        <v>1431</v>
      </c>
      <c r="P607" s="401">
        <v>0.7</v>
      </c>
      <c r="Q607" s="405">
        <v>193</v>
      </c>
      <c r="R607" s="403">
        <v>0.03</v>
      </c>
      <c r="S607" s="404">
        <v>0.5</v>
      </c>
    </row>
    <row r="608" spans="2:19" ht="66" customHeight="1" thickBot="1">
      <c r="B608" s="161" t="str">
        <f t="shared" si="72"/>
        <v>果樹樹園地特定３点
山形中央_なし１類</v>
      </c>
      <c r="C608" s="173" t="str">
        <f t="shared" si="73"/>
        <v>果樹共済</v>
      </c>
      <c r="D608" s="162"/>
      <c r="E608" s="140">
        <f t="shared" si="74"/>
        <v>0</v>
      </c>
      <c r="F608" s="376">
        <f t="shared" si="75"/>
        <v>0</v>
      </c>
      <c r="G608" s="387">
        <v>0</v>
      </c>
      <c r="H608" s="382">
        <f t="shared" si="76"/>
        <v>0</v>
      </c>
      <c r="I608" s="28">
        <f t="shared" si="77"/>
        <v>0</v>
      </c>
      <c r="L608" s="406" t="s">
        <v>478</v>
      </c>
      <c r="M608" s="398" t="s">
        <v>784</v>
      </c>
      <c r="N608" s="399" t="s">
        <v>476</v>
      </c>
      <c r="O608" s="407">
        <v>1431</v>
      </c>
      <c r="P608" s="401">
        <v>0.7</v>
      </c>
      <c r="Q608" s="405">
        <v>193</v>
      </c>
      <c r="R608" s="403">
        <v>3.6999999999999998E-2</v>
      </c>
      <c r="S608" s="404">
        <v>0.5</v>
      </c>
    </row>
    <row r="609" spans="2:19" ht="66" customHeight="1" thickBot="1">
      <c r="B609" s="161" t="str">
        <f t="shared" si="72"/>
        <v>果樹全相殺減収総合
山形中央_なし１類</v>
      </c>
      <c r="C609" s="173" t="str">
        <f t="shared" si="73"/>
        <v>果樹共済</v>
      </c>
      <c r="D609" s="162"/>
      <c r="E609" s="140">
        <f t="shared" si="74"/>
        <v>0</v>
      </c>
      <c r="F609" s="376">
        <f t="shared" si="75"/>
        <v>0</v>
      </c>
      <c r="G609" s="377">
        <v>0</v>
      </c>
      <c r="H609" s="382">
        <f t="shared" si="76"/>
        <v>0</v>
      </c>
      <c r="I609" s="28">
        <f t="shared" si="77"/>
        <v>0</v>
      </c>
      <c r="L609" s="406" t="s">
        <v>478</v>
      </c>
      <c r="M609" s="398" t="s">
        <v>785</v>
      </c>
      <c r="N609" s="399" t="s">
        <v>476</v>
      </c>
      <c r="O609" s="407">
        <v>1431</v>
      </c>
      <c r="P609" s="401">
        <v>0.7</v>
      </c>
      <c r="Q609" s="405">
        <v>193</v>
      </c>
      <c r="R609" s="403">
        <v>0.1</v>
      </c>
      <c r="S609" s="404">
        <v>0.5</v>
      </c>
    </row>
    <row r="610" spans="2:19" ht="66" customHeight="1" thickBot="1">
      <c r="B610" s="161" t="str">
        <f t="shared" si="72"/>
        <v>果樹全相殺品質
山形中央_なし１類</v>
      </c>
      <c r="C610" s="173" t="str">
        <f t="shared" si="73"/>
        <v>果樹共済</v>
      </c>
      <c r="D610" s="162"/>
      <c r="E610" s="140">
        <f t="shared" si="74"/>
        <v>0</v>
      </c>
      <c r="F610" s="376">
        <f t="shared" si="75"/>
        <v>0</v>
      </c>
      <c r="G610" s="387">
        <v>0</v>
      </c>
      <c r="H610" s="382">
        <f t="shared" si="76"/>
        <v>0</v>
      </c>
      <c r="I610" s="28">
        <f t="shared" si="77"/>
        <v>0</v>
      </c>
      <c r="L610" s="406" t="s">
        <v>478</v>
      </c>
      <c r="M610" s="398" t="s">
        <v>786</v>
      </c>
      <c r="N610" s="399" t="s">
        <v>476</v>
      </c>
      <c r="O610" s="407">
        <v>1431</v>
      </c>
      <c r="P610" s="401">
        <v>0.7</v>
      </c>
      <c r="Q610" s="405">
        <v>193</v>
      </c>
      <c r="R610" s="403">
        <v>0.109</v>
      </c>
      <c r="S610" s="404">
        <v>0.5</v>
      </c>
    </row>
    <row r="611" spans="2:19" ht="66" customHeight="1" thickBot="1">
      <c r="B611" s="161" t="str">
        <f t="shared" si="72"/>
        <v>果樹半相殺減収総合一般
山形中央_なし２類</v>
      </c>
      <c r="C611" s="173" t="str">
        <f t="shared" si="73"/>
        <v>果樹共済</v>
      </c>
      <c r="D611" s="162"/>
      <c r="E611" s="140">
        <f t="shared" si="74"/>
        <v>0</v>
      </c>
      <c r="F611" s="376">
        <f t="shared" si="75"/>
        <v>0</v>
      </c>
      <c r="G611" s="377">
        <v>0</v>
      </c>
      <c r="H611" s="382">
        <f t="shared" si="76"/>
        <v>0</v>
      </c>
      <c r="I611" s="28">
        <f t="shared" si="77"/>
        <v>0</v>
      </c>
      <c r="L611" s="406" t="s">
        <v>478</v>
      </c>
      <c r="M611" s="398" t="s">
        <v>787</v>
      </c>
      <c r="N611" s="399" t="s">
        <v>476</v>
      </c>
      <c r="O611" s="407">
        <v>1209</v>
      </c>
      <c r="P611" s="401">
        <v>0.7</v>
      </c>
      <c r="Q611" s="405">
        <v>144</v>
      </c>
      <c r="R611" s="403">
        <v>9.1999999999999998E-2</v>
      </c>
      <c r="S611" s="404">
        <v>0.5</v>
      </c>
    </row>
    <row r="612" spans="2:19" ht="66" customHeight="1" thickBot="1">
      <c r="B612" s="161" t="str">
        <f t="shared" si="72"/>
        <v>果樹半相殺減収総合短縮
山形中央_なし２類</v>
      </c>
      <c r="C612" s="173" t="str">
        <f t="shared" si="73"/>
        <v>果樹共済</v>
      </c>
      <c r="D612" s="162"/>
      <c r="E612" s="140">
        <f t="shared" si="74"/>
        <v>0</v>
      </c>
      <c r="F612" s="376">
        <f t="shared" si="75"/>
        <v>0</v>
      </c>
      <c r="G612" s="387">
        <v>0</v>
      </c>
      <c r="H612" s="382">
        <f t="shared" si="76"/>
        <v>0</v>
      </c>
      <c r="I612" s="28">
        <f t="shared" si="77"/>
        <v>0</v>
      </c>
      <c r="L612" s="406" t="s">
        <v>478</v>
      </c>
      <c r="M612" s="398" t="s">
        <v>788</v>
      </c>
      <c r="N612" s="399" t="s">
        <v>476</v>
      </c>
      <c r="O612" s="407">
        <v>1209</v>
      </c>
      <c r="P612" s="401">
        <v>0.7</v>
      </c>
      <c r="Q612" s="405">
        <v>144</v>
      </c>
      <c r="R612" s="403">
        <v>8.2000000000000003E-2</v>
      </c>
      <c r="S612" s="404">
        <v>0.5</v>
      </c>
    </row>
    <row r="613" spans="2:19" ht="66" customHeight="1" thickBot="1">
      <c r="B613" s="161" t="str">
        <f t="shared" ref="B613:B676" si="78">M613</f>
        <v>果樹半相殺特定暴風雨
山形中央_なし２類</v>
      </c>
      <c r="C613" s="173" t="str">
        <f t="shared" ref="C613:C676" si="79">N613</f>
        <v>果樹共済</v>
      </c>
      <c r="D613" s="162"/>
      <c r="E613" s="140">
        <f t="shared" ref="E613:E676" si="80">O613*D613/10</f>
        <v>0</v>
      </c>
      <c r="F613" s="376">
        <f t="shared" ref="F613:F676" si="81">E613*P613*Q613*R613*(1-S613)</f>
        <v>0</v>
      </c>
      <c r="G613" s="377">
        <v>0</v>
      </c>
      <c r="H613" s="382">
        <f t="shared" ref="H613:H676" si="82">E613*(1-G613)</f>
        <v>0</v>
      </c>
      <c r="I613" s="28">
        <f t="shared" ref="I613:I676" si="83">IF((E613*P613-H613)*Q613&lt;0,0,(E613*P613-H613)*Q613)</f>
        <v>0</v>
      </c>
      <c r="L613" s="406" t="s">
        <v>478</v>
      </c>
      <c r="M613" s="398" t="s">
        <v>789</v>
      </c>
      <c r="N613" s="399" t="s">
        <v>476</v>
      </c>
      <c r="O613" s="407">
        <v>1209</v>
      </c>
      <c r="P613" s="401">
        <v>0.8</v>
      </c>
      <c r="Q613" s="405">
        <v>144</v>
      </c>
      <c r="R613" s="403">
        <v>2.7E-2</v>
      </c>
      <c r="S613" s="404">
        <v>0.5</v>
      </c>
    </row>
    <row r="614" spans="2:19" ht="66" customHeight="1" thickBot="1">
      <c r="B614" s="161" t="str">
        <f t="shared" si="78"/>
        <v>果樹半相殺特定ひょう害
山形中央_なし２類</v>
      </c>
      <c r="C614" s="173" t="str">
        <f t="shared" si="79"/>
        <v>果樹共済</v>
      </c>
      <c r="D614" s="162"/>
      <c r="E614" s="140">
        <f t="shared" si="80"/>
        <v>0</v>
      </c>
      <c r="F614" s="376">
        <f t="shared" si="81"/>
        <v>0</v>
      </c>
      <c r="G614" s="387">
        <v>0</v>
      </c>
      <c r="H614" s="382">
        <f t="shared" si="82"/>
        <v>0</v>
      </c>
      <c r="I614" s="28">
        <f t="shared" si="83"/>
        <v>0</v>
      </c>
      <c r="L614" s="406" t="s">
        <v>478</v>
      </c>
      <c r="M614" s="398" t="s">
        <v>790</v>
      </c>
      <c r="N614" s="399" t="s">
        <v>476</v>
      </c>
      <c r="O614" s="407">
        <v>1209</v>
      </c>
      <c r="P614" s="401">
        <v>0.8</v>
      </c>
      <c r="Q614" s="405">
        <v>144</v>
      </c>
      <c r="R614" s="403">
        <v>0.02</v>
      </c>
      <c r="S614" s="404">
        <v>0.5</v>
      </c>
    </row>
    <row r="615" spans="2:19" ht="66" customHeight="1" thickBot="1">
      <c r="B615" s="161" t="str">
        <f t="shared" si="78"/>
        <v>果樹半相殺特定凍霜害
山形中央_なし２類</v>
      </c>
      <c r="C615" s="173" t="str">
        <f t="shared" si="79"/>
        <v>果樹共済</v>
      </c>
      <c r="D615" s="162"/>
      <c r="E615" s="140">
        <f t="shared" si="80"/>
        <v>0</v>
      </c>
      <c r="F615" s="376">
        <f t="shared" si="81"/>
        <v>0</v>
      </c>
      <c r="G615" s="377">
        <v>0</v>
      </c>
      <c r="H615" s="382">
        <f t="shared" si="82"/>
        <v>0</v>
      </c>
      <c r="I615" s="28">
        <f t="shared" si="83"/>
        <v>0</v>
      </c>
      <c r="L615" s="406" t="s">
        <v>478</v>
      </c>
      <c r="M615" s="398" t="s">
        <v>791</v>
      </c>
      <c r="N615" s="399" t="s">
        <v>476</v>
      </c>
      <c r="O615" s="407">
        <v>1209</v>
      </c>
      <c r="P615" s="401">
        <v>0.8</v>
      </c>
      <c r="Q615" s="405">
        <v>144</v>
      </c>
      <c r="R615" s="403">
        <v>2.4E-2</v>
      </c>
      <c r="S615" s="404">
        <v>0.5</v>
      </c>
    </row>
    <row r="616" spans="2:19" ht="66" customHeight="1" thickBot="1">
      <c r="B616" s="161" t="str">
        <f t="shared" si="78"/>
        <v>果樹半相殺特定２点
山形中央_なし２類</v>
      </c>
      <c r="C616" s="173" t="str">
        <f t="shared" si="79"/>
        <v>果樹共済</v>
      </c>
      <c r="D616" s="162"/>
      <c r="E616" s="140">
        <f t="shared" si="80"/>
        <v>0</v>
      </c>
      <c r="F616" s="376">
        <f t="shared" si="81"/>
        <v>0</v>
      </c>
      <c r="G616" s="387">
        <v>0</v>
      </c>
      <c r="H616" s="382">
        <f t="shared" si="82"/>
        <v>0</v>
      </c>
      <c r="I616" s="28">
        <f t="shared" si="83"/>
        <v>0</v>
      </c>
      <c r="L616" s="406" t="s">
        <v>478</v>
      </c>
      <c r="M616" s="398" t="s">
        <v>792</v>
      </c>
      <c r="N616" s="399" t="s">
        <v>476</v>
      </c>
      <c r="O616" s="407">
        <v>1209</v>
      </c>
      <c r="P616" s="401">
        <v>0.8</v>
      </c>
      <c r="Q616" s="405">
        <v>144</v>
      </c>
      <c r="R616" s="403">
        <v>4.3999999999999997E-2</v>
      </c>
      <c r="S616" s="404">
        <v>0.5</v>
      </c>
    </row>
    <row r="617" spans="2:19" ht="66" customHeight="1" thickBot="1">
      <c r="B617" s="161" t="str">
        <f t="shared" si="78"/>
        <v>果樹半相殺特定３点
山形中央_なし２類</v>
      </c>
      <c r="C617" s="173" t="str">
        <f t="shared" si="79"/>
        <v>果樹共済</v>
      </c>
      <c r="D617" s="162"/>
      <c r="E617" s="140">
        <f t="shared" si="80"/>
        <v>0</v>
      </c>
      <c r="F617" s="376">
        <f t="shared" si="81"/>
        <v>0</v>
      </c>
      <c r="G617" s="377">
        <v>0</v>
      </c>
      <c r="H617" s="382">
        <f t="shared" si="82"/>
        <v>0</v>
      </c>
      <c r="I617" s="28">
        <f t="shared" si="83"/>
        <v>0</v>
      </c>
      <c r="L617" s="406" t="s">
        <v>478</v>
      </c>
      <c r="M617" s="398" t="s">
        <v>793</v>
      </c>
      <c r="N617" s="399" t="s">
        <v>476</v>
      </c>
      <c r="O617" s="407">
        <v>1209</v>
      </c>
      <c r="P617" s="401">
        <v>0.8</v>
      </c>
      <c r="Q617" s="405">
        <v>144</v>
      </c>
      <c r="R617" s="403">
        <v>5.2999999999999999E-2</v>
      </c>
      <c r="S617" s="404">
        <v>0.5</v>
      </c>
    </row>
    <row r="618" spans="2:19" ht="66" customHeight="1" thickBot="1">
      <c r="B618" s="161" t="str">
        <f t="shared" si="78"/>
        <v>果樹樹園地減収総合一般
山形中央_なし２類</v>
      </c>
      <c r="C618" s="173" t="str">
        <f t="shared" si="79"/>
        <v>果樹共済</v>
      </c>
      <c r="D618" s="162"/>
      <c r="E618" s="140">
        <f t="shared" si="80"/>
        <v>0</v>
      </c>
      <c r="F618" s="376">
        <f t="shared" si="81"/>
        <v>0</v>
      </c>
      <c r="G618" s="387">
        <v>0</v>
      </c>
      <c r="H618" s="382">
        <f t="shared" si="82"/>
        <v>0</v>
      </c>
      <c r="I618" s="28">
        <f t="shared" si="83"/>
        <v>0</v>
      </c>
      <c r="L618" s="406" t="s">
        <v>478</v>
      </c>
      <c r="M618" s="398" t="s">
        <v>794</v>
      </c>
      <c r="N618" s="399" t="s">
        <v>476</v>
      </c>
      <c r="O618" s="407">
        <v>1209</v>
      </c>
      <c r="P618" s="401">
        <v>0.6</v>
      </c>
      <c r="Q618" s="405">
        <v>144</v>
      </c>
      <c r="R618" s="403">
        <v>6.5000000000000002E-2</v>
      </c>
      <c r="S618" s="404">
        <v>0.5</v>
      </c>
    </row>
    <row r="619" spans="2:19" ht="66" customHeight="1" thickBot="1">
      <c r="B619" s="161" t="str">
        <f t="shared" si="78"/>
        <v>果樹樹園地減収総合短縮
山形中央_なし２類</v>
      </c>
      <c r="C619" s="173" t="str">
        <f t="shared" si="79"/>
        <v>果樹共済</v>
      </c>
      <c r="D619" s="162"/>
      <c r="E619" s="140">
        <f t="shared" si="80"/>
        <v>0</v>
      </c>
      <c r="F619" s="376">
        <f t="shared" si="81"/>
        <v>0</v>
      </c>
      <c r="G619" s="377">
        <v>0</v>
      </c>
      <c r="H619" s="382">
        <f t="shared" si="82"/>
        <v>0</v>
      </c>
      <c r="I619" s="28">
        <f t="shared" si="83"/>
        <v>0</v>
      </c>
      <c r="L619" s="406" t="s">
        <v>478</v>
      </c>
      <c r="M619" s="398" t="s">
        <v>795</v>
      </c>
      <c r="N619" s="399" t="s">
        <v>476</v>
      </c>
      <c r="O619" s="407">
        <v>1209</v>
      </c>
      <c r="P619" s="401">
        <v>0.6</v>
      </c>
      <c r="Q619" s="405">
        <v>144</v>
      </c>
      <c r="R619" s="403">
        <v>5.8000000000000003E-2</v>
      </c>
      <c r="S619" s="404">
        <v>0.5</v>
      </c>
    </row>
    <row r="620" spans="2:19" ht="66" customHeight="1" thickBot="1">
      <c r="B620" s="161" t="str">
        <f t="shared" si="78"/>
        <v>果樹樹園地特定暴風雨
山形中央_なし２類</v>
      </c>
      <c r="C620" s="173" t="str">
        <f t="shared" si="79"/>
        <v>果樹共済</v>
      </c>
      <c r="D620" s="162"/>
      <c r="E620" s="140">
        <f t="shared" si="80"/>
        <v>0</v>
      </c>
      <c r="F620" s="376">
        <f t="shared" si="81"/>
        <v>0</v>
      </c>
      <c r="G620" s="387">
        <v>0</v>
      </c>
      <c r="H620" s="382">
        <f t="shared" si="82"/>
        <v>0</v>
      </c>
      <c r="I620" s="28">
        <f t="shared" si="83"/>
        <v>0</v>
      </c>
      <c r="L620" s="406" t="s">
        <v>478</v>
      </c>
      <c r="M620" s="398" t="s">
        <v>796</v>
      </c>
      <c r="N620" s="399" t="s">
        <v>476</v>
      </c>
      <c r="O620" s="407">
        <v>1209</v>
      </c>
      <c r="P620" s="401">
        <v>0.7</v>
      </c>
      <c r="Q620" s="405">
        <v>144</v>
      </c>
      <c r="R620" s="403">
        <v>1.9E-2</v>
      </c>
      <c r="S620" s="404">
        <v>0.5</v>
      </c>
    </row>
    <row r="621" spans="2:19" ht="66" customHeight="1" thickBot="1">
      <c r="B621" s="161" t="str">
        <f t="shared" si="78"/>
        <v>果樹樹園地特定ひょう害
山形中央_なし２類</v>
      </c>
      <c r="C621" s="173" t="str">
        <f t="shared" si="79"/>
        <v>果樹共済</v>
      </c>
      <c r="D621" s="162"/>
      <c r="E621" s="140">
        <f t="shared" si="80"/>
        <v>0</v>
      </c>
      <c r="F621" s="376">
        <f t="shared" si="81"/>
        <v>0</v>
      </c>
      <c r="G621" s="377">
        <v>0</v>
      </c>
      <c r="H621" s="382">
        <f t="shared" si="82"/>
        <v>0</v>
      </c>
      <c r="I621" s="28">
        <f t="shared" si="83"/>
        <v>0</v>
      </c>
      <c r="L621" s="406" t="s">
        <v>478</v>
      </c>
      <c r="M621" s="398" t="s">
        <v>797</v>
      </c>
      <c r="N621" s="399" t="s">
        <v>476</v>
      </c>
      <c r="O621" s="407">
        <v>1209</v>
      </c>
      <c r="P621" s="401">
        <v>0.7</v>
      </c>
      <c r="Q621" s="405">
        <v>144</v>
      </c>
      <c r="R621" s="403">
        <v>1.4999999999999999E-2</v>
      </c>
      <c r="S621" s="404">
        <v>0.5</v>
      </c>
    </row>
    <row r="622" spans="2:19" ht="66" customHeight="1" thickBot="1">
      <c r="B622" s="161" t="str">
        <f t="shared" si="78"/>
        <v>果樹樹園地特定凍霜害
山形中央_なし２類</v>
      </c>
      <c r="C622" s="173" t="str">
        <f t="shared" si="79"/>
        <v>果樹共済</v>
      </c>
      <c r="D622" s="162"/>
      <c r="E622" s="140">
        <f t="shared" si="80"/>
        <v>0</v>
      </c>
      <c r="F622" s="376">
        <f t="shared" si="81"/>
        <v>0</v>
      </c>
      <c r="G622" s="387">
        <v>0</v>
      </c>
      <c r="H622" s="382">
        <f t="shared" si="82"/>
        <v>0</v>
      </c>
      <c r="I622" s="28">
        <f t="shared" si="83"/>
        <v>0</v>
      </c>
      <c r="L622" s="406" t="s">
        <v>478</v>
      </c>
      <c r="M622" s="398" t="s">
        <v>798</v>
      </c>
      <c r="N622" s="399" t="s">
        <v>476</v>
      </c>
      <c r="O622" s="407">
        <v>1209</v>
      </c>
      <c r="P622" s="401">
        <v>0.7</v>
      </c>
      <c r="Q622" s="405">
        <v>144</v>
      </c>
      <c r="R622" s="403">
        <v>1.7000000000000001E-2</v>
      </c>
      <c r="S622" s="404">
        <v>0.5</v>
      </c>
    </row>
    <row r="623" spans="2:19" ht="66" customHeight="1" thickBot="1">
      <c r="B623" s="161" t="str">
        <f t="shared" si="78"/>
        <v>果樹樹園地特定２点
山形中央_なし２類</v>
      </c>
      <c r="C623" s="173" t="str">
        <f t="shared" si="79"/>
        <v>果樹共済</v>
      </c>
      <c r="D623" s="162"/>
      <c r="E623" s="140">
        <f t="shared" si="80"/>
        <v>0</v>
      </c>
      <c r="F623" s="376">
        <f t="shared" si="81"/>
        <v>0</v>
      </c>
      <c r="G623" s="377">
        <v>0</v>
      </c>
      <c r="H623" s="382">
        <f t="shared" si="82"/>
        <v>0</v>
      </c>
      <c r="I623" s="28">
        <f t="shared" si="83"/>
        <v>0</v>
      </c>
      <c r="L623" s="406" t="s">
        <v>478</v>
      </c>
      <c r="M623" s="398" t="s">
        <v>799</v>
      </c>
      <c r="N623" s="399" t="s">
        <v>476</v>
      </c>
      <c r="O623" s="407">
        <v>1209</v>
      </c>
      <c r="P623" s="401">
        <v>0.7</v>
      </c>
      <c r="Q623" s="405">
        <v>144</v>
      </c>
      <c r="R623" s="403">
        <v>0.03</v>
      </c>
      <c r="S623" s="404">
        <v>0.5</v>
      </c>
    </row>
    <row r="624" spans="2:19" ht="66" customHeight="1" thickBot="1">
      <c r="B624" s="161" t="str">
        <f t="shared" si="78"/>
        <v>果樹樹園地特定３点
山形中央_なし２類</v>
      </c>
      <c r="C624" s="173" t="str">
        <f t="shared" si="79"/>
        <v>果樹共済</v>
      </c>
      <c r="D624" s="162"/>
      <c r="E624" s="140">
        <f t="shared" si="80"/>
        <v>0</v>
      </c>
      <c r="F624" s="376">
        <f t="shared" si="81"/>
        <v>0</v>
      </c>
      <c r="G624" s="387">
        <v>0</v>
      </c>
      <c r="H624" s="382">
        <f t="shared" si="82"/>
        <v>0</v>
      </c>
      <c r="I624" s="28">
        <f t="shared" si="83"/>
        <v>0</v>
      </c>
      <c r="L624" s="406" t="s">
        <v>478</v>
      </c>
      <c r="M624" s="398" t="s">
        <v>800</v>
      </c>
      <c r="N624" s="399" t="s">
        <v>476</v>
      </c>
      <c r="O624" s="407">
        <v>1209</v>
      </c>
      <c r="P624" s="401">
        <v>0.7</v>
      </c>
      <c r="Q624" s="405">
        <v>144</v>
      </c>
      <c r="R624" s="403">
        <v>3.6999999999999998E-2</v>
      </c>
      <c r="S624" s="404">
        <v>0.5</v>
      </c>
    </row>
    <row r="625" spans="2:19" ht="66" customHeight="1" thickBot="1">
      <c r="B625" s="161" t="str">
        <f t="shared" si="78"/>
        <v>果樹全相殺減収総合
山形中央_なし２類</v>
      </c>
      <c r="C625" s="173" t="str">
        <f t="shared" si="79"/>
        <v>果樹共済</v>
      </c>
      <c r="D625" s="162"/>
      <c r="E625" s="140">
        <f t="shared" si="80"/>
        <v>0</v>
      </c>
      <c r="F625" s="376">
        <f t="shared" si="81"/>
        <v>0</v>
      </c>
      <c r="G625" s="377">
        <v>0</v>
      </c>
      <c r="H625" s="382">
        <f t="shared" si="82"/>
        <v>0</v>
      </c>
      <c r="I625" s="28">
        <f t="shared" si="83"/>
        <v>0</v>
      </c>
      <c r="L625" s="406" t="s">
        <v>478</v>
      </c>
      <c r="M625" s="398" t="s">
        <v>801</v>
      </c>
      <c r="N625" s="399" t="s">
        <v>476</v>
      </c>
      <c r="O625" s="407">
        <v>1209</v>
      </c>
      <c r="P625" s="401">
        <v>0.7</v>
      </c>
      <c r="Q625" s="405">
        <v>144</v>
      </c>
      <c r="R625" s="403">
        <v>0.1</v>
      </c>
      <c r="S625" s="404">
        <v>0.5</v>
      </c>
    </row>
    <row r="626" spans="2:19" ht="66" customHeight="1" thickBot="1">
      <c r="B626" s="161" t="str">
        <f t="shared" si="78"/>
        <v>果樹全相殺品質
山形中央_なし２類</v>
      </c>
      <c r="C626" s="173" t="str">
        <f t="shared" si="79"/>
        <v>果樹共済</v>
      </c>
      <c r="D626" s="162"/>
      <c r="E626" s="140">
        <f t="shared" si="80"/>
        <v>0</v>
      </c>
      <c r="F626" s="376">
        <f t="shared" si="81"/>
        <v>0</v>
      </c>
      <c r="G626" s="387">
        <v>0</v>
      </c>
      <c r="H626" s="382">
        <f t="shared" si="82"/>
        <v>0</v>
      </c>
      <c r="I626" s="28">
        <f t="shared" si="83"/>
        <v>0</v>
      </c>
      <c r="L626" s="406" t="s">
        <v>478</v>
      </c>
      <c r="M626" s="398" t="s">
        <v>802</v>
      </c>
      <c r="N626" s="399" t="s">
        <v>476</v>
      </c>
      <c r="O626" s="407">
        <v>1209</v>
      </c>
      <c r="P626" s="401">
        <v>0.7</v>
      </c>
      <c r="Q626" s="405">
        <v>144</v>
      </c>
      <c r="R626" s="403">
        <v>0.109</v>
      </c>
      <c r="S626" s="404">
        <v>0.5</v>
      </c>
    </row>
    <row r="627" spans="2:19" ht="66" customHeight="1" thickBot="1">
      <c r="B627" s="161" t="str">
        <f t="shared" si="78"/>
        <v>果樹半相殺減収総合一般
山形中央_なし３類</v>
      </c>
      <c r="C627" s="173" t="str">
        <f t="shared" si="79"/>
        <v>果樹共済</v>
      </c>
      <c r="D627" s="162"/>
      <c r="E627" s="140">
        <f t="shared" si="80"/>
        <v>0</v>
      </c>
      <c r="F627" s="376">
        <f t="shared" si="81"/>
        <v>0</v>
      </c>
      <c r="G627" s="377">
        <v>0</v>
      </c>
      <c r="H627" s="382">
        <f t="shared" si="82"/>
        <v>0</v>
      </c>
      <c r="I627" s="28">
        <f t="shared" si="83"/>
        <v>0</v>
      </c>
      <c r="L627" s="406" t="s">
        <v>478</v>
      </c>
      <c r="M627" s="398" t="s">
        <v>803</v>
      </c>
      <c r="N627" s="399" t="s">
        <v>476</v>
      </c>
      <c r="O627" s="407">
        <v>1779</v>
      </c>
      <c r="P627" s="401">
        <v>0.7</v>
      </c>
      <c r="Q627" s="405">
        <v>201</v>
      </c>
      <c r="R627" s="403">
        <v>9.1999999999999998E-2</v>
      </c>
      <c r="S627" s="404">
        <v>0.5</v>
      </c>
    </row>
    <row r="628" spans="2:19" ht="66" customHeight="1" thickBot="1">
      <c r="B628" s="161" t="str">
        <f t="shared" si="78"/>
        <v>果樹半相殺減収総合短縮
山形中央_なし３類</v>
      </c>
      <c r="C628" s="173" t="str">
        <f t="shared" si="79"/>
        <v>果樹共済</v>
      </c>
      <c r="D628" s="162"/>
      <c r="E628" s="140">
        <f t="shared" si="80"/>
        <v>0</v>
      </c>
      <c r="F628" s="376">
        <f t="shared" si="81"/>
        <v>0</v>
      </c>
      <c r="G628" s="387">
        <v>0</v>
      </c>
      <c r="H628" s="382">
        <f t="shared" si="82"/>
        <v>0</v>
      </c>
      <c r="I628" s="28">
        <f t="shared" si="83"/>
        <v>0</v>
      </c>
      <c r="L628" s="406" t="s">
        <v>478</v>
      </c>
      <c r="M628" s="398" t="s">
        <v>804</v>
      </c>
      <c r="N628" s="399" t="s">
        <v>476</v>
      </c>
      <c r="O628" s="407">
        <v>1779</v>
      </c>
      <c r="P628" s="401">
        <v>0.7</v>
      </c>
      <c r="Q628" s="405">
        <v>201</v>
      </c>
      <c r="R628" s="403">
        <v>8.2000000000000003E-2</v>
      </c>
      <c r="S628" s="404">
        <v>0.5</v>
      </c>
    </row>
    <row r="629" spans="2:19" ht="66" customHeight="1" thickBot="1">
      <c r="B629" s="161" t="str">
        <f t="shared" si="78"/>
        <v>果樹半相殺特定暴風雨
山形中央_なし３類</v>
      </c>
      <c r="C629" s="173" t="str">
        <f t="shared" si="79"/>
        <v>果樹共済</v>
      </c>
      <c r="D629" s="162"/>
      <c r="E629" s="140">
        <f t="shared" si="80"/>
        <v>0</v>
      </c>
      <c r="F629" s="376">
        <f t="shared" si="81"/>
        <v>0</v>
      </c>
      <c r="G629" s="377">
        <v>0</v>
      </c>
      <c r="H629" s="382">
        <f t="shared" si="82"/>
        <v>0</v>
      </c>
      <c r="I629" s="28">
        <f t="shared" si="83"/>
        <v>0</v>
      </c>
      <c r="L629" s="406" t="s">
        <v>478</v>
      </c>
      <c r="M629" s="398" t="s">
        <v>805</v>
      </c>
      <c r="N629" s="399" t="s">
        <v>476</v>
      </c>
      <c r="O629" s="407">
        <v>1779</v>
      </c>
      <c r="P629" s="401">
        <v>0.8</v>
      </c>
      <c r="Q629" s="405">
        <v>201</v>
      </c>
      <c r="R629" s="403">
        <v>2.7E-2</v>
      </c>
      <c r="S629" s="404">
        <v>0.5</v>
      </c>
    </row>
    <row r="630" spans="2:19" ht="66" customHeight="1" thickBot="1">
      <c r="B630" s="161" t="str">
        <f t="shared" si="78"/>
        <v>果樹半相殺特定ひょう害
山形中央_なし３類</v>
      </c>
      <c r="C630" s="173" t="str">
        <f t="shared" si="79"/>
        <v>果樹共済</v>
      </c>
      <c r="D630" s="162"/>
      <c r="E630" s="140">
        <f t="shared" si="80"/>
        <v>0</v>
      </c>
      <c r="F630" s="376">
        <f t="shared" si="81"/>
        <v>0</v>
      </c>
      <c r="G630" s="387">
        <v>0</v>
      </c>
      <c r="H630" s="382">
        <f t="shared" si="82"/>
        <v>0</v>
      </c>
      <c r="I630" s="28">
        <f t="shared" si="83"/>
        <v>0</v>
      </c>
      <c r="L630" s="406" t="s">
        <v>478</v>
      </c>
      <c r="M630" s="398" t="s">
        <v>806</v>
      </c>
      <c r="N630" s="399" t="s">
        <v>476</v>
      </c>
      <c r="O630" s="407">
        <v>1779</v>
      </c>
      <c r="P630" s="401">
        <v>0.8</v>
      </c>
      <c r="Q630" s="405">
        <v>201</v>
      </c>
      <c r="R630" s="403">
        <v>0.02</v>
      </c>
      <c r="S630" s="404">
        <v>0.5</v>
      </c>
    </row>
    <row r="631" spans="2:19" ht="66" customHeight="1" thickBot="1">
      <c r="B631" s="161" t="str">
        <f t="shared" si="78"/>
        <v>果樹半相殺特定凍霜害
山形中央_なし３類</v>
      </c>
      <c r="C631" s="173" t="str">
        <f t="shared" si="79"/>
        <v>果樹共済</v>
      </c>
      <c r="D631" s="162"/>
      <c r="E631" s="140">
        <f t="shared" si="80"/>
        <v>0</v>
      </c>
      <c r="F631" s="376">
        <f t="shared" si="81"/>
        <v>0</v>
      </c>
      <c r="G631" s="377">
        <v>0</v>
      </c>
      <c r="H631" s="382">
        <f t="shared" si="82"/>
        <v>0</v>
      </c>
      <c r="I631" s="28">
        <f t="shared" si="83"/>
        <v>0</v>
      </c>
      <c r="L631" s="406" t="s">
        <v>478</v>
      </c>
      <c r="M631" s="398" t="s">
        <v>807</v>
      </c>
      <c r="N631" s="399" t="s">
        <v>476</v>
      </c>
      <c r="O631" s="407">
        <v>1779</v>
      </c>
      <c r="P631" s="401">
        <v>0.8</v>
      </c>
      <c r="Q631" s="405">
        <v>201</v>
      </c>
      <c r="R631" s="403">
        <v>2.4E-2</v>
      </c>
      <c r="S631" s="404">
        <v>0.5</v>
      </c>
    </row>
    <row r="632" spans="2:19" ht="66" customHeight="1" thickBot="1">
      <c r="B632" s="161" t="str">
        <f t="shared" si="78"/>
        <v>果樹半相殺特定２点
山形中央_なし３類</v>
      </c>
      <c r="C632" s="173" t="str">
        <f t="shared" si="79"/>
        <v>果樹共済</v>
      </c>
      <c r="D632" s="162"/>
      <c r="E632" s="140">
        <f t="shared" si="80"/>
        <v>0</v>
      </c>
      <c r="F632" s="376">
        <f t="shared" si="81"/>
        <v>0</v>
      </c>
      <c r="G632" s="387">
        <v>0</v>
      </c>
      <c r="H632" s="382">
        <f t="shared" si="82"/>
        <v>0</v>
      </c>
      <c r="I632" s="28">
        <f t="shared" si="83"/>
        <v>0</v>
      </c>
      <c r="L632" s="406" t="s">
        <v>478</v>
      </c>
      <c r="M632" s="398" t="s">
        <v>808</v>
      </c>
      <c r="N632" s="399" t="s">
        <v>476</v>
      </c>
      <c r="O632" s="407">
        <v>1779</v>
      </c>
      <c r="P632" s="401">
        <v>0.8</v>
      </c>
      <c r="Q632" s="405">
        <v>201</v>
      </c>
      <c r="R632" s="403">
        <v>4.3999999999999997E-2</v>
      </c>
      <c r="S632" s="404">
        <v>0.5</v>
      </c>
    </row>
    <row r="633" spans="2:19" ht="66" customHeight="1" thickBot="1">
      <c r="B633" s="161" t="str">
        <f t="shared" si="78"/>
        <v>果樹半相殺特定３点
山形中央_なし３類</v>
      </c>
      <c r="C633" s="173" t="str">
        <f t="shared" si="79"/>
        <v>果樹共済</v>
      </c>
      <c r="D633" s="162"/>
      <c r="E633" s="140">
        <f t="shared" si="80"/>
        <v>0</v>
      </c>
      <c r="F633" s="376">
        <f t="shared" si="81"/>
        <v>0</v>
      </c>
      <c r="G633" s="377">
        <v>0</v>
      </c>
      <c r="H633" s="382">
        <f t="shared" si="82"/>
        <v>0</v>
      </c>
      <c r="I633" s="28">
        <f t="shared" si="83"/>
        <v>0</v>
      </c>
      <c r="L633" s="406" t="s">
        <v>478</v>
      </c>
      <c r="M633" s="398" t="s">
        <v>809</v>
      </c>
      <c r="N633" s="399" t="s">
        <v>476</v>
      </c>
      <c r="O633" s="407">
        <v>1779</v>
      </c>
      <c r="P633" s="401">
        <v>0.8</v>
      </c>
      <c r="Q633" s="405">
        <v>201</v>
      </c>
      <c r="R633" s="403">
        <v>5.2999999999999999E-2</v>
      </c>
      <c r="S633" s="404">
        <v>0.5</v>
      </c>
    </row>
    <row r="634" spans="2:19" ht="66" customHeight="1" thickBot="1">
      <c r="B634" s="161" t="str">
        <f t="shared" si="78"/>
        <v>果樹樹園地減収総合一般
山形中央_なし３類</v>
      </c>
      <c r="C634" s="173" t="str">
        <f t="shared" si="79"/>
        <v>果樹共済</v>
      </c>
      <c r="D634" s="162"/>
      <c r="E634" s="140">
        <f t="shared" si="80"/>
        <v>0</v>
      </c>
      <c r="F634" s="376">
        <f t="shared" si="81"/>
        <v>0</v>
      </c>
      <c r="G634" s="387">
        <v>0</v>
      </c>
      <c r="H634" s="382">
        <f t="shared" si="82"/>
        <v>0</v>
      </c>
      <c r="I634" s="28">
        <f t="shared" si="83"/>
        <v>0</v>
      </c>
      <c r="L634" s="406" t="s">
        <v>478</v>
      </c>
      <c r="M634" s="398" t="s">
        <v>810</v>
      </c>
      <c r="N634" s="399" t="s">
        <v>476</v>
      </c>
      <c r="O634" s="407">
        <v>1779</v>
      </c>
      <c r="P634" s="401">
        <v>0.6</v>
      </c>
      <c r="Q634" s="405">
        <v>201</v>
      </c>
      <c r="R634" s="403">
        <v>6.5000000000000002E-2</v>
      </c>
      <c r="S634" s="404">
        <v>0.5</v>
      </c>
    </row>
    <row r="635" spans="2:19" ht="66" customHeight="1" thickBot="1">
      <c r="B635" s="161" t="str">
        <f t="shared" si="78"/>
        <v>果樹樹園地減収総合短縮
山形中央_なし３類</v>
      </c>
      <c r="C635" s="173" t="str">
        <f t="shared" si="79"/>
        <v>果樹共済</v>
      </c>
      <c r="D635" s="162"/>
      <c r="E635" s="140">
        <f t="shared" si="80"/>
        <v>0</v>
      </c>
      <c r="F635" s="376">
        <f t="shared" si="81"/>
        <v>0</v>
      </c>
      <c r="G635" s="377">
        <v>0</v>
      </c>
      <c r="H635" s="382">
        <f t="shared" si="82"/>
        <v>0</v>
      </c>
      <c r="I635" s="28">
        <f t="shared" si="83"/>
        <v>0</v>
      </c>
      <c r="L635" s="406" t="s">
        <v>478</v>
      </c>
      <c r="M635" s="398" t="s">
        <v>811</v>
      </c>
      <c r="N635" s="399" t="s">
        <v>476</v>
      </c>
      <c r="O635" s="407">
        <v>1779</v>
      </c>
      <c r="P635" s="401">
        <v>0.6</v>
      </c>
      <c r="Q635" s="405">
        <v>201</v>
      </c>
      <c r="R635" s="403">
        <v>5.8000000000000003E-2</v>
      </c>
      <c r="S635" s="404">
        <v>0.5</v>
      </c>
    </row>
    <row r="636" spans="2:19" ht="66" customHeight="1" thickBot="1">
      <c r="B636" s="161" t="str">
        <f t="shared" si="78"/>
        <v>果樹樹園地特定暴風雨
山形中央_なし３類</v>
      </c>
      <c r="C636" s="173" t="str">
        <f t="shared" si="79"/>
        <v>果樹共済</v>
      </c>
      <c r="D636" s="162"/>
      <c r="E636" s="140">
        <f t="shared" si="80"/>
        <v>0</v>
      </c>
      <c r="F636" s="376">
        <f t="shared" si="81"/>
        <v>0</v>
      </c>
      <c r="G636" s="387">
        <v>0</v>
      </c>
      <c r="H636" s="382">
        <f t="shared" si="82"/>
        <v>0</v>
      </c>
      <c r="I636" s="28">
        <f t="shared" si="83"/>
        <v>0</v>
      </c>
      <c r="L636" s="406" t="s">
        <v>478</v>
      </c>
      <c r="M636" s="398" t="s">
        <v>812</v>
      </c>
      <c r="N636" s="399" t="s">
        <v>476</v>
      </c>
      <c r="O636" s="407">
        <v>1779</v>
      </c>
      <c r="P636" s="401">
        <v>0.7</v>
      </c>
      <c r="Q636" s="405">
        <v>201</v>
      </c>
      <c r="R636" s="403">
        <v>1.9E-2</v>
      </c>
      <c r="S636" s="404">
        <v>0.5</v>
      </c>
    </row>
    <row r="637" spans="2:19" ht="66" customHeight="1" thickBot="1">
      <c r="B637" s="161" t="str">
        <f t="shared" si="78"/>
        <v>果樹樹園地特定ひょう害
山形中央_なし３類</v>
      </c>
      <c r="C637" s="173" t="str">
        <f t="shared" si="79"/>
        <v>果樹共済</v>
      </c>
      <c r="D637" s="162"/>
      <c r="E637" s="140">
        <f t="shared" si="80"/>
        <v>0</v>
      </c>
      <c r="F637" s="376">
        <f t="shared" si="81"/>
        <v>0</v>
      </c>
      <c r="G637" s="377">
        <v>0</v>
      </c>
      <c r="H637" s="382">
        <f t="shared" si="82"/>
        <v>0</v>
      </c>
      <c r="I637" s="28">
        <f t="shared" si="83"/>
        <v>0</v>
      </c>
      <c r="L637" s="406" t="s">
        <v>478</v>
      </c>
      <c r="M637" s="398" t="s">
        <v>813</v>
      </c>
      <c r="N637" s="399" t="s">
        <v>476</v>
      </c>
      <c r="O637" s="407">
        <v>1779</v>
      </c>
      <c r="P637" s="401">
        <v>0.7</v>
      </c>
      <c r="Q637" s="405">
        <v>201</v>
      </c>
      <c r="R637" s="403">
        <v>1.4999999999999999E-2</v>
      </c>
      <c r="S637" s="404">
        <v>0.5</v>
      </c>
    </row>
    <row r="638" spans="2:19" ht="66" customHeight="1" thickBot="1">
      <c r="B638" s="161" t="str">
        <f t="shared" si="78"/>
        <v>果樹樹園地特定凍霜害
山形中央_なし３類</v>
      </c>
      <c r="C638" s="173" t="str">
        <f t="shared" si="79"/>
        <v>果樹共済</v>
      </c>
      <c r="D638" s="162"/>
      <c r="E638" s="140">
        <f t="shared" si="80"/>
        <v>0</v>
      </c>
      <c r="F638" s="376">
        <f t="shared" si="81"/>
        <v>0</v>
      </c>
      <c r="G638" s="387">
        <v>0</v>
      </c>
      <c r="H638" s="382">
        <f t="shared" si="82"/>
        <v>0</v>
      </c>
      <c r="I638" s="28">
        <f t="shared" si="83"/>
        <v>0</v>
      </c>
      <c r="L638" s="406" t="s">
        <v>478</v>
      </c>
      <c r="M638" s="398" t="s">
        <v>814</v>
      </c>
      <c r="N638" s="399" t="s">
        <v>476</v>
      </c>
      <c r="O638" s="407">
        <v>1779</v>
      </c>
      <c r="P638" s="401">
        <v>0.7</v>
      </c>
      <c r="Q638" s="405">
        <v>201</v>
      </c>
      <c r="R638" s="403">
        <v>1.7000000000000001E-2</v>
      </c>
      <c r="S638" s="404">
        <v>0.5</v>
      </c>
    </row>
    <row r="639" spans="2:19" ht="66" customHeight="1" thickBot="1">
      <c r="B639" s="161" t="str">
        <f t="shared" si="78"/>
        <v>果樹樹園地特定２点
山形中央_なし３類</v>
      </c>
      <c r="C639" s="173" t="str">
        <f t="shared" si="79"/>
        <v>果樹共済</v>
      </c>
      <c r="D639" s="162"/>
      <c r="E639" s="140">
        <f t="shared" si="80"/>
        <v>0</v>
      </c>
      <c r="F639" s="376">
        <f t="shared" si="81"/>
        <v>0</v>
      </c>
      <c r="G639" s="377">
        <v>0</v>
      </c>
      <c r="H639" s="382">
        <f t="shared" si="82"/>
        <v>0</v>
      </c>
      <c r="I639" s="28">
        <f t="shared" si="83"/>
        <v>0</v>
      </c>
      <c r="L639" s="406" t="s">
        <v>478</v>
      </c>
      <c r="M639" s="398" t="s">
        <v>815</v>
      </c>
      <c r="N639" s="399" t="s">
        <v>476</v>
      </c>
      <c r="O639" s="407">
        <v>1779</v>
      </c>
      <c r="P639" s="401">
        <v>0.7</v>
      </c>
      <c r="Q639" s="405">
        <v>201</v>
      </c>
      <c r="R639" s="403">
        <v>0.03</v>
      </c>
      <c r="S639" s="404">
        <v>0.5</v>
      </c>
    </row>
    <row r="640" spans="2:19" ht="66" customHeight="1" thickBot="1">
      <c r="B640" s="161" t="str">
        <f t="shared" si="78"/>
        <v>果樹樹園地特定３点
山形中央_なし３類</v>
      </c>
      <c r="C640" s="173" t="str">
        <f t="shared" si="79"/>
        <v>果樹共済</v>
      </c>
      <c r="D640" s="162"/>
      <c r="E640" s="140">
        <f t="shared" si="80"/>
        <v>0</v>
      </c>
      <c r="F640" s="376">
        <f t="shared" si="81"/>
        <v>0</v>
      </c>
      <c r="G640" s="387">
        <v>0</v>
      </c>
      <c r="H640" s="382">
        <f t="shared" si="82"/>
        <v>0</v>
      </c>
      <c r="I640" s="28">
        <f t="shared" si="83"/>
        <v>0</v>
      </c>
      <c r="L640" s="406" t="s">
        <v>478</v>
      </c>
      <c r="M640" s="398" t="s">
        <v>816</v>
      </c>
      <c r="N640" s="399" t="s">
        <v>476</v>
      </c>
      <c r="O640" s="407">
        <v>1779</v>
      </c>
      <c r="P640" s="401">
        <v>0.7</v>
      </c>
      <c r="Q640" s="405">
        <v>201</v>
      </c>
      <c r="R640" s="403">
        <v>3.6999999999999998E-2</v>
      </c>
      <c r="S640" s="404">
        <v>0.5</v>
      </c>
    </row>
    <row r="641" spans="2:19" ht="66" customHeight="1" thickBot="1">
      <c r="B641" s="161" t="str">
        <f t="shared" si="78"/>
        <v>果樹全相殺減収総合
山形中央_なし３類</v>
      </c>
      <c r="C641" s="173" t="str">
        <f t="shared" si="79"/>
        <v>果樹共済</v>
      </c>
      <c r="D641" s="162"/>
      <c r="E641" s="140">
        <f t="shared" si="80"/>
        <v>0</v>
      </c>
      <c r="F641" s="376">
        <f t="shared" si="81"/>
        <v>0</v>
      </c>
      <c r="G641" s="377">
        <v>0</v>
      </c>
      <c r="H641" s="382">
        <f t="shared" si="82"/>
        <v>0</v>
      </c>
      <c r="I641" s="28">
        <f t="shared" si="83"/>
        <v>0</v>
      </c>
      <c r="L641" s="406" t="s">
        <v>478</v>
      </c>
      <c r="M641" s="398" t="s">
        <v>817</v>
      </c>
      <c r="N641" s="399" t="s">
        <v>476</v>
      </c>
      <c r="O641" s="407">
        <v>1779</v>
      </c>
      <c r="P641" s="401">
        <v>0.7</v>
      </c>
      <c r="Q641" s="405">
        <v>201</v>
      </c>
      <c r="R641" s="403">
        <v>0.1</v>
      </c>
      <c r="S641" s="404">
        <v>0.5</v>
      </c>
    </row>
    <row r="642" spans="2:19" ht="66" customHeight="1" thickBot="1">
      <c r="B642" s="161" t="str">
        <f t="shared" si="78"/>
        <v>果樹全相殺品質
山形中央_なし３類</v>
      </c>
      <c r="C642" s="173" t="str">
        <f t="shared" si="79"/>
        <v>果樹共済</v>
      </c>
      <c r="D642" s="162"/>
      <c r="E642" s="140">
        <f t="shared" si="80"/>
        <v>0</v>
      </c>
      <c r="F642" s="376">
        <f t="shared" si="81"/>
        <v>0</v>
      </c>
      <c r="G642" s="387">
        <v>0</v>
      </c>
      <c r="H642" s="382">
        <f t="shared" si="82"/>
        <v>0</v>
      </c>
      <c r="I642" s="28">
        <f t="shared" si="83"/>
        <v>0</v>
      </c>
      <c r="L642" s="406" t="s">
        <v>478</v>
      </c>
      <c r="M642" s="398" t="s">
        <v>818</v>
      </c>
      <c r="N642" s="399" t="s">
        <v>476</v>
      </c>
      <c r="O642" s="407">
        <v>1779</v>
      </c>
      <c r="P642" s="401">
        <v>0.7</v>
      </c>
      <c r="Q642" s="405">
        <v>201</v>
      </c>
      <c r="R642" s="403">
        <v>0.109</v>
      </c>
      <c r="S642" s="404">
        <v>0.5</v>
      </c>
    </row>
    <row r="643" spans="2:19" ht="66" customHeight="1" thickBot="1">
      <c r="B643" s="161" t="str">
        <f t="shared" si="78"/>
        <v>果樹半相殺減収総合一般
置賜,_なし１類</v>
      </c>
      <c r="C643" s="173" t="str">
        <f t="shared" si="79"/>
        <v>果樹共済</v>
      </c>
      <c r="D643" s="162"/>
      <c r="E643" s="140">
        <f t="shared" si="80"/>
        <v>0</v>
      </c>
      <c r="F643" s="376">
        <f t="shared" si="81"/>
        <v>0</v>
      </c>
      <c r="G643" s="377">
        <v>0</v>
      </c>
      <c r="H643" s="382">
        <f t="shared" si="82"/>
        <v>0</v>
      </c>
      <c r="I643" s="28">
        <f t="shared" si="83"/>
        <v>0</v>
      </c>
      <c r="L643" s="406" t="s">
        <v>478</v>
      </c>
      <c r="M643" s="398" t="s">
        <v>819</v>
      </c>
      <c r="N643" s="399" t="s">
        <v>476</v>
      </c>
      <c r="O643" s="407">
        <v>1431</v>
      </c>
      <c r="P643" s="401">
        <v>0.7</v>
      </c>
      <c r="Q643" s="405">
        <v>193</v>
      </c>
      <c r="R643" s="403">
        <v>5.1999999999999998E-2</v>
      </c>
      <c r="S643" s="404">
        <v>0.5</v>
      </c>
    </row>
    <row r="644" spans="2:19" ht="66" customHeight="1" thickBot="1">
      <c r="B644" s="161" t="str">
        <f t="shared" si="78"/>
        <v>果樹半相殺減収総合短縮
置賜_なし１類</v>
      </c>
      <c r="C644" s="173" t="str">
        <f t="shared" si="79"/>
        <v>果樹共済</v>
      </c>
      <c r="D644" s="162"/>
      <c r="E644" s="140">
        <f t="shared" si="80"/>
        <v>0</v>
      </c>
      <c r="F644" s="376">
        <f t="shared" si="81"/>
        <v>0</v>
      </c>
      <c r="G644" s="387">
        <v>0</v>
      </c>
      <c r="H644" s="382">
        <f t="shared" si="82"/>
        <v>0</v>
      </c>
      <c r="I644" s="28">
        <f t="shared" si="83"/>
        <v>0</v>
      </c>
      <c r="L644" s="406" t="s">
        <v>478</v>
      </c>
      <c r="M644" s="398" t="s">
        <v>820</v>
      </c>
      <c r="N644" s="399" t="s">
        <v>476</v>
      </c>
      <c r="O644" s="407">
        <v>1431</v>
      </c>
      <c r="P644" s="401">
        <v>0.7</v>
      </c>
      <c r="Q644" s="405">
        <v>193</v>
      </c>
      <c r="R644" s="403">
        <v>4.7E-2</v>
      </c>
      <c r="S644" s="404">
        <v>0.5</v>
      </c>
    </row>
    <row r="645" spans="2:19" ht="66" customHeight="1" thickBot="1">
      <c r="B645" s="161" t="str">
        <f t="shared" si="78"/>
        <v>果樹半相殺特定暴風雨
置賜_なし１類</v>
      </c>
      <c r="C645" s="173" t="str">
        <f t="shared" si="79"/>
        <v>果樹共済</v>
      </c>
      <c r="D645" s="162"/>
      <c r="E645" s="140">
        <f t="shared" si="80"/>
        <v>0</v>
      </c>
      <c r="F645" s="376">
        <f t="shared" si="81"/>
        <v>0</v>
      </c>
      <c r="G645" s="377">
        <v>0</v>
      </c>
      <c r="H645" s="382">
        <f t="shared" si="82"/>
        <v>0</v>
      </c>
      <c r="I645" s="28">
        <f t="shared" si="83"/>
        <v>0</v>
      </c>
      <c r="L645" s="406" t="s">
        <v>478</v>
      </c>
      <c r="M645" s="398" t="s">
        <v>821</v>
      </c>
      <c r="N645" s="399" t="s">
        <v>476</v>
      </c>
      <c r="O645" s="407">
        <v>1431</v>
      </c>
      <c r="P645" s="401">
        <v>0.8</v>
      </c>
      <c r="Q645" s="405">
        <v>193</v>
      </c>
      <c r="R645" s="403">
        <v>1.4999999999999999E-2</v>
      </c>
      <c r="S645" s="404">
        <v>0.5</v>
      </c>
    </row>
    <row r="646" spans="2:19" ht="66" customHeight="1" thickBot="1">
      <c r="B646" s="161" t="str">
        <f t="shared" si="78"/>
        <v>果樹半相殺特定ひょう害
置賜_なし１類</v>
      </c>
      <c r="C646" s="173" t="str">
        <f t="shared" si="79"/>
        <v>果樹共済</v>
      </c>
      <c r="D646" s="162"/>
      <c r="E646" s="140">
        <f t="shared" si="80"/>
        <v>0</v>
      </c>
      <c r="F646" s="376">
        <f t="shared" si="81"/>
        <v>0</v>
      </c>
      <c r="G646" s="387">
        <v>0</v>
      </c>
      <c r="H646" s="382">
        <f t="shared" si="82"/>
        <v>0</v>
      </c>
      <c r="I646" s="28">
        <f t="shared" si="83"/>
        <v>0</v>
      </c>
      <c r="L646" s="406" t="s">
        <v>478</v>
      </c>
      <c r="M646" s="398" t="s">
        <v>822</v>
      </c>
      <c r="N646" s="399" t="s">
        <v>476</v>
      </c>
      <c r="O646" s="407">
        <v>1431</v>
      </c>
      <c r="P646" s="401">
        <v>0.8</v>
      </c>
      <c r="Q646" s="405">
        <v>193</v>
      </c>
      <c r="R646" s="403">
        <v>1.0999999999999999E-2</v>
      </c>
      <c r="S646" s="404">
        <v>0.5</v>
      </c>
    </row>
    <row r="647" spans="2:19" ht="66" customHeight="1" thickBot="1">
      <c r="B647" s="161" t="str">
        <f t="shared" si="78"/>
        <v>果樹半相殺特定凍霜害
置賜_なし１類</v>
      </c>
      <c r="C647" s="173" t="str">
        <f t="shared" si="79"/>
        <v>果樹共済</v>
      </c>
      <c r="D647" s="162"/>
      <c r="E647" s="140">
        <f t="shared" si="80"/>
        <v>0</v>
      </c>
      <c r="F647" s="376">
        <f t="shared" si="81"/>
        <v>0</v>
      </c>
      <c r="G647" s="377">
        <v>0</v>
      </c>
      <c r="H647" s="382">
        <f t="shared" si="82"/>
        <v>0</v>
      </c>
      <c r="I647" s="28">
        <f t="shared" si="83"/>
        <v>0</v>
      </c>
      <c r="L647" s="406" t="s">
        <v>478</v>
      </c>
      <c r="M647" s="398" t="s">
        <v>823</v>
      </c>
      <c r="N647" s="399" t="s">
        <v>476</v>
      </c>
      <c r="O647" s="407">
        <v>1431</v>
      </c>
      <c r="P647" s="401">
        <v>0.8</v>
      </c>
      <c r="Q647" s="405">
        <v>193</v>
      </c>
      <c r="R647" s="403">
        <v>1.4E-2</v>
      </c>
      <c r="S647" s="404">
        <v>0.5</v>
      </c>
    </row>
    <row r="648" spans="2:19" ht="66" customHeight="1" thickBot="1">
      <c r="B648" s="161" t="str">
        <f t="shared" si="78"/>
        <v>果樹半相殺特定２点
置賜_なし１類</v>
      </c>
      <c r="C648" s="173" t="str">
        <f t="shared" si="79"/>
        <v>果樹共済</v>
      </c>
      <c r="D648" s="162"/>
      <c r="E648" s="140">
        <f t="shared" si="80"/>
        <v>0</v>
      </c>
      <c r="F648" s="376">
        <f t="shared" si="81"/>
        <v>0</v>
      </c>
      <c r="G648" s="387">
        <v>0</v>
      </c>
      <c r="H648" s="382">
        <f t="shared" si="82"/>
        <v>0</v>
      </c>
      <c r="I648" s="28">
        <f t="shared" si="83"/>
        <v>0</v>
      </c>
      <c r="L648" s="406" t="s">
        <v>478</v>
      </c>
      <c r="M648" s="398" t="s">
        <v>824</v>
      </c>
      <c r="N648" s="399" t="s">
        <v>476</v>
      </c>
      <c r="O648" s="407">
        <v>1431</v>
      </c>
      <c r="P648" s="401">
        <v>0.8</v>
      </c>
      <c r="Q648" s="405">
        <v>193</v>
      </c>
      <c r="R648" s="403">
        <v>2.5000000000000001E-2</v>
      </c>
      <c r="S648" s="404">
        <v>0.5</v>
      </c>
    </row>
    <row r="649" spans="2:19" ht="66" customHeight="1" thickBot="1">
      <c r="B649" s="161" t="str">
        <f t="shared" si="78"/>
        <v>果樹半相殺特定３点
置賜_なし１類</v>
      </c>
      <c r="C649" s="173" t="str">
        <f t="shared" si="79"/>
        <v>果樹共済</v>
      </c>
      <c r="D649" s="162"/>
      <c r="E649" s="140">
        <f t="shared" si="80"/>
        <v>0</v>
      </c>
      <c r="F649" s="376">
        <f t="shared" si="81"/>
        <v>0</v>
      </c>
      <c r="G649" s="377">
        <v>0</v>
      </c>
      <c r="H649" s="382">
        <f t="shared" si="82"/>
        <v>0</v>
      </c>
      <c r="I649" s="28">
        <f t="shared" si="83"/>
        <v>0</v>
      </c>
      <c r="L649" s="406" t="s">
        <v>478</v>
      </c>
      <c r="M649" s="398" t="s">
        <v>825</v>
      </c>
      <c r="N649" s="399" t="s">
        <v>476</v>
      </c>
      <c r="O649" s="407">
        <v>1431</v>
      </c>
      <c r="P649" s="401">
        <v>0.8</v>
      </c>
      <c r="Q649" s="405">
        <v>193</v>
      </c>
      <c r="R649" s="403">
        <v>0.03</v>
      </c>
      <c r="S649" s="404">
        <v>0.5</v>
      </c>
    </row>
    <row r="650" spans="2:19" ht="66" customHeight="1" thickBot="1">
      <c r="B650" s="161" t="str">
        <f t="shared" si="78"/>
        <v>果樹樹園地減収総合一般
置賜_なし１類</v>
      </c>
      <c r="C650" s="173" t="str">
        <f t="shared" si="79"/>
        <v>果樹共済</v>
      </c>
      <c r="D650" s="162"/>
      <c r="E650" s="140">
        <f t="shared" si="80"/>
        <v>0</v>
      </c>
      <c r="F650" s="376">
        <f t="shared" si="81"/>
        <v>0</v>
      </c>
      <c r="G650" s="387">
        <v>0</v>
      </c>
      <c r="H650" s="382">
        <f t="shared" si="82"/>
        <v>0</v>
      </c>
      <c r="I650" s="28">
        <f t="shared" si="83"/>
        <v>0</v>
      </c>
      <c r="L650" s="406" t="s">
        <v>478</v>
      </c>
      <c r="M650" s="398" t="s">
        <v>826</v>
      </c>
      <c r="N650" s="399" t="s">
        <v>476</v>
      </c>
      <c r="O650" s="407">
        <v>1431</v>
      </c>
      <c r="P650" s="401">
        <v>0.6</v>
      </c>
      <c r="Q650" s="405">
        <v>193</v>
      </c>
      <c r="R650" s="403">
        <v>3.2000000000000001E-2</v>
      </c>
      <c r="S650" s="404">
        <v>0.5</v>
      </c>
    </row>
    <row r="651" spans="2:19" ht="66" customHeight="1" thickBot="1">
      <c r="B651" s="161" t="str">
        <f t="shared" si="78"/>
        <v>果樹樹園地減収総合短縮
置賜_なし１類</v>
      </c>
      <c r="C651" s="173" t="str">
        <f t="shared" si="79"/>
        <v>果樹共済</v>
      </c>
      <c r="D651" s="162"/>
      <c r="E651" s="140">
        <f t="shared" si="80"/>
        <v>0</v>
      </c>
      <c r="F651" s="376">
        <f t="shared" si="81"/>
        <v>0</v>
      </c>
      <c r="G651" s="377">
        <v>0</v>
      </c>
      <c r="H651" s="382">
        <f t="shared" si="82"/>
        <v>0</v>
      </c>
      <c r="I651" s="28">
        <f t="shared" si="83"/>
        <v>0</v>
      </c>
      <c r="L651" s="406" t="s">
        <v>478</v>
      </c>
      <c r="M651" s="398" t="s">
        <v>827</v>
      </c>
      <c r="N651" s="399" t="s">
        <v>476</v>
      </c>
      <c r="O651" s="407">
        <v>1431</v>
      </c>
      <c r="P651" s="401">
        <v>0.6</v>
      </c>
      <c r="Q651" s="405">
        <v>193</v>
      </c>
      <c r="R651" s="403">
        <v>0.03</v>
      </c>
      <c r="S651" s="404">
        <v>0.5</v>
      </c>
    </row>
    <row r="652" spans="2:19" ht="66" customHeight="1" thickBot="1">
      <c r="B652" s="161" t="str">
        <f t="shared" si="78"/>
        <v>果樹樹園地特定暴風雨
置賜_なし１類</v>
      </c>
      <c r="C652" s="173" t="str">
        <f t="shared" si="79"/>
        <v>果樹共済</v>
      </c>
      <c r="D652" s="162"/>
      <c r="E652" s="140">
        <f t="shared" si="80"/>
        <v>0</v>
      </c>
      <c r="F652" s="376">
        <f t="shared" si="81"/>
        <v>0</v>
      </c>
      <c r="G652" s="387">
        <v>0</v>
      </c>
      <c r="H652" s="382">
        <f t="shared" si="82"/>
        <v>0</v>
      </c>
      <c r="I652" s="28">
        <f t="shared" si="83"/>
        <v>0</v>
      </c>
      <c r="L652" s="406" t="s">
        <v>478</v>
      </c>
      <c r="M652" s="398" t="s">
        <v>828</v>
      </c>
      <c r="N652" s="399" t="s">
        <v>476</v>
      </c>
      <c r="O652" s="407">
        <v>1431</v>
      </c>
      <c r="P652" s="401">
        <v>0.7</v>
      </c>
      <c r="Q652" s="405">
        <v>193</v>
      </c>
      <c r="R652" s="403">
        <v>0.01</v>
      </c>
      <c r="S652" s="404">
        <v>0.5</v>
      </c>
    </row>
    <row r="653" spans="2:19" ht="66" customHeight="1" thickBot="1">
      <c r="B653" s="161" t="str">
        <f t="shared" si="78"/>
        <v>果樹樹園地特定ひょう害
置賜_なし１類</v>
      </c>
      <c r="C653" s="173" t="str">
        <f t="shared" si="79"/>
        <v>果樹共済</v>
      </c>
      <c r="D653" s="162"/>
      <c r="E653" s="140">
        <f t="shared" si="80"/>
        <v>0</v>
      </c>
      <c r="F653" s="376">
        <f t="shared" si="81"/>
        <v>0</v>
      </c>
      <c r="G653" s="377">
        <v>0</v>
      </c>
      <c r="H653" s="382">
        <f t="shared" si="82"/>
        <v>0</v>
      </c>
      <c r="I653" s="28">
        <f t="shared" si="83"/>
        <v>0</v>
      </c>
      <c r="L653" s="406" t="s">
        <v>478</v>
      </c>
      <c r="M653" s="398" t="s">
        <v>829</v>
      </c>
      <c r="N653" s="399" t="s">
        <v>476</v>
      </c>
      <c r="O653" s="407">
        <v>1431</v>
      </c>
      <c r="P653" s="401">
        <v>0.7</v>
      </c>
      <c r="Q653" s="405">
        <v>193</v>
      </c>
      <c r="R653" s="403">
        <v>7.0000000000000001E-3</v>
      </c>
      <c r="S653" s="404">
        <v>0.5</v>
      </c>
    </row>
    <row r="654" spans="2:19" ht="66" customHeight="1" thickBot="1">
      <c r="B654" s="161" t="str">
        <f t="shared" si="78"/>
        <v>果樹樹園地特定凍霜害
置賜_なし１類</v>
      </c>
      <c r="C654" s="173" t="str">
        <f t="shared" si="79"/>
        <v>果樹共済</v>
      </c>
      <c r="D654" s="162"/>
      <c r="E654" s="140">
        <f t="shared" si="80"/>
        <v>0</v>
      </c>
      <c r="F654" s="376">
        <f t="shared" si="81"/>
        <v>0</v>
      </c>
      <c r="G654" s="387">
        <v>0</v>
      </c>
      <c r="H654" s="382">
        <f t="shared" si="82"/>
        <v>0</v>
      </c>
      <c r="I654" s="28">
        <f t="shared" si="83"/>
        <v>0</v>
      </c>
      <c r="L654" s="406" t="s">
        <v>478</v>
      </c>
      <c r="M654" s="398" t="s">
        <v>830</v>
      </c>
      <c r="N654" s="399" t="s">
        <v>476</v>
      </c>
      <c r="O654" s="407">
        <v>1431</v>
      </c>
      <c r="P654" s="401">
        <v>0.7</v>
      </c>
      <c r="Q654" s="405">
        <v>193</v>
      </c>
      <c r="R654" s="403">
        <v>8.0000000000000002E-3</v>
      </c>
      <c r="S654" s="404">
        <v>0.5</v>
      </c>
    </row>
    <row r="655" spans="2:19" ht="66" customHeight="1" thickBot="1">
      <c r="B655" s="161" t="str">
        <f t="shared" si="78"/>
        <v>果樹樹園地特定２点
置賜_なし１類</v>
      </c>
      <c r="C655" s="173" t="str">
        <f t="shared" si="79"/>
        <v>果樹共済</v>
      </c>
      <c r="D655" s="162"/>
      <c r="E655" s="140">
        <f t="shared" si="80"/>
        <v>0</v>
      </c>
      <c r="F655" s="376">
        <f t="shared" si="81"/>
        <v>0</v>
      </c>
      <c r="G655" s="377">
        <v>0</v>
      </c>
      <c r="H655" s="382">
        <f t="shared" si="82"/>
        <v>0</v>
      </c>
      <c r="I655" s="28">
        <f t="shared" si="83"/>
        <v>0</v>
      </c>
      <c r="L655" s="406" t="s">
        <v>478</v>
      </c>
      <c r="M655" s="398" t="s">
        <v>831</v>
      </c>
      <c r="N655" s="399" t="s">
        <v>476</v>
      </c>
      <c r="O655" s="407">
        <v>1431</v>
      </c>
      <c r="P655" s="401">
        <v>0.7</v>
      </c>
      <c r="Q655" s="405">
        <v>193</v>
      </c>
      <c r="R655" s="403">
        <v>1.4999999999999999E-2</v>
      </c>
      <c r="S655" s="404">
        <v>0.5</v>
      </c>
    </row>
    <row r="656" spans="2:19" ht="66" customHeight="1" thickBot="1">
      <c r="B656" s="161" t="str">
        <f t="shared" si="78"/>
        <v>果樹樹園地特定３点
置賜_なし１類</v>
      </c>
      <c r="C656" s="173" t="str">
        <f t="shared" si="79"/>
        <v>果樹共済</v>
      </c>
      <c r="D656" s="162"/>
      <c r="E656" s="140">
        <f t="shared" si="80"/>
        <v>0</v>
      </c>
      <c r="F656" s="376">
        <f t="shared" si="81"/>
        <v>0</v>
      </c>
      <c r="G656" s="387">
        <v>0</v>
      </c>
      <c r="H656" s="382">
        <f t="shared" si="82"/>
        <v>0</v>
      </c>
      <c r="I656" s="28">
        <f t="shared" si="83"/>
        <v>0</v>
      </c>
      <c r="L656" s="406" t="s">
        <v>478</v>
      </c>
      <c r="M656" s="398" t="s">
        <v>832</v>
      </c>
      <c r="N656" s="399" t="s">
        <v>476</v>
      </c>
      <c r="O656" s="407">
        <v>1431</v>
      </c>
      <c r="P656" s="401">
        <v>0.7</v>
      </c>
      <c r="Q656" s="405">
        <v>193</v>
      </c>
      <c r="R656" s="403">
        <v>1.7999999999999999E-2</v>
      </c>
      <c r="S656" s="404">
        <v>0.5</v>
      </c>
    </row>
    <row r="657" spans="2:19" ht="66" customHeight="1" thickBot="1">
      <c r="B657" s="161" t="str">
        <f t="shared" si="78"/>
        <v>果樹全相殺減収総合
置賜_なし１類</v>
      </c>
      <c r="C657" s="173" t="str">
        <f t="shared" si="79"/>
        <v>果樹共済</v>
      </c>
      <c r="D657" s="162"/>
      <c r="E657" s="140">
        <f t="shared" si="80"/>
        <v>0</v>
      </c>
      <c r="F657" s="376">
        <f t="shared" si="81"/>
        <v>0</v>
      </c>
      <c r="G657" s="377">
        <v>0</v>
      </c>
      <c r="H657" s="382">
        <f t="shared" si="82"/>
        <v>0</v>
      </c>
      <c r="I657" s="28">
        <f t="shared" si="83"/>
        <v>0</v>
      </c>
      <c r="L657" s="406" t="s">
        <v>478</v>
      </c>
      <c r="M657" s="398" t="s">
        <v>833</v>
      </c>
      <c r="N657" s="399" t="s">
        <v>476</v>
      </c>
      <c r="O657" s="407">
        <v>1431</v>
      </c>
      <c r="P657" s="401">
        <v>0.7</v>
      </c>
      <c r="Q657" s="405">
        <v>193</v>
      </c>
      <c r="R657" s="403">
        <v>5.8000000000000003E-2</v>
      </c>
      <c r="S657" s="404">
        <v>0.5</v>
      </c>
    </row>
    <row r="658" spans="2:19" ht="66" customHeight="1" thickBot="1">
      <c r="B658" s="161" t="str">
        <f t="shared" si="78"/>
        <v>果樹全相殺品質
置賜_なし１類</v>
      </c>
      <c r="C658" s="173" t="str">
        <f t="shared" si="79"/>
        <v>果樹共済</v>
      </c>
      <c r="D658" s="162"/>
      <c r="E658" s="140">
        <f t="shared" si="80"/>
        <v>0</v>
      </c>
      <c r="F658" s="376">
        <f t="shared" si="81"/>
        <v>0</v>
      </c>
      <c r="G658" s="387">
        <v>0</v>
      </c>
      <c r="H658" s="382">
        <f t="shared" si="82"/>
        <v>0</v>
      </c>
      <c r="I658" s="28">
        <f t="shared" si="83"/>
        <v>0</v>
      </c>
      <c r="L658" s="406" t="s">
        <v>478</v>
      </c>
      <c r="M658" s="398" t="s">
        <v>834</v>
      </c>
      <c r="N658" s="399" t="s">
        <v>476</v>
      </c>
      <c r="O658" s="407">
        <v>1431</v>
      </c>
      <c r="P658" s="401">
        <v>0.7</v>
      </c>
      <c r="Q658" s="405">
        <v>193</v>
      </c>
      <c r="R658" s="403">
        <v>6.4000000000000001E-2</v>
      </c>
      <c r="S658" s="404">
        <v>0.5</v>
      </c>
    </row>
    <row r="659" spans="2:19" ht="66" customHeight="1" thickBot="1">
      <c r="B659" s="161" t="str">
        <f t="shared" si="78"/>
        <v>果樹半相殺減収総合一般
置賜,_なし２類</v>
      </c>
      <c r="C659" s="173" t="str">
        <f t="shared" si="79"/>
        <v>果樹共済</v>
      </c>
      <c r="D659" s="162"/>
      <c r="E659" s="140">
        <f t="shared" si="80"/>
        <v>0</v>
      </c>
      <c r="F659" s="376">
        <f t="shared" si="81"/>
        <v>0</v>
      </c>
      <c r="G659" s="377">
        <v>0</v>
      </c>
      <c r="H659" s="382">
        <f t="shared" si="82"/>
        <v>0</v>
      </c>
      <c r="I659" s="28">
        <f t="shared" si="83"/>
        <v>0</v>
      </c>
      <c r="L659" s="406" t="s">
        <v>478</v>
      </c>
      <c r="M659" s="398" t="s">
        <v>835</v>
      </c>
      <c r="N659" s="399" t="s">
        <v>476</v>
      </c>
      <c r="O659" s="407">
        <v>1209</v>
      </c>
      <c r="P659" s="401">
        <v>0.7</v>
      </c>
      <c r="Q659" s="405">
        <v>144</v>
      </c>
      <c r="R659" s="403">
        <v>5.1999999999999998E-2</v>
      </c>
      <c r="S659" s="404">
        <v>0.5</v>
      </c>
    </row>
    <row r="660" spans="2:19" ht="66" customHeight="1" thickBot="1">
      <c r="B660" s="161" t="str">
        <f t="shared" si="78"/>
        <v>果樹半相殺減収総合短縮
置賜_なし２類</v>
      </c>
      <c r="C660" s="173" t="str">
        <f t="shared" si="79"/>
        <v>果樹共済</v>
      </c>
      <c r="D660" s="162"/>
      <c r="E660" s="140">
        <f t="shared" si="80"/>
        <v>0</v>
      </c>
      <c r="F660" s="376">
        <f t="shared" si="81"/>
        <v>0</v>
      </c>
      <c r="G660" s="387">
        <v>0</v>
      </c>
      <c r="H660" s="382">
        <f t="shared" si="82"/>
        <v>0</v>
      </c>
      <c r="I660" s="28">
        <f t="shared" si="83"/>
        <v>0</v>
      </c>
      <c r="L660" s="406" t="s">
        <v>478</v>
      </c>
      <c r="M660" s="398" t="s">
        <v>836</v>
      </c>
      <c r="N660" s="399" t="s">
        <v>476</v>
      </c>
      <c r="O660" s="407">
        <v>1209</v>
      </c>
      <c r="P660" s="401">
        <v>0.7</v>
      </c>
      <c r="Q660" s="405">
        <v>144</v>
      </c>
      <c r="R660" s="403">
        <v>4.7E-2</v>
      </c>
      <c r="S660" s="404">
        <v>0.5</v>
      </c>
    </row>
    <row r="661" spans="2:19" ht="66" customHeight="1" thickBot="1">
      <c r="B661" s="161" t="str">
        <f t="shared" si="78"/>
        <v>果樹半相殺特定暴風雨
置賜_なし２類</v>
      </c>
      <c r="C661" s="173" t="str">
        <f t="shared" si="79"/>
        <v>果樹共済</v>
      </c>
      <c r="D661" s="162"/>
      <c r="E661" s="140">
        <f t="shared" si="80"/>
        <v>0</v>
      </c>
      <c r="F661" s="376">
        <f t="shared" si="81"/>
        <v>0</v>
      </c>
      <c r="G661" s="377">
        <v>0</v>
      </c>
      <c r="H661" s="382">
        <f t="shared" si="82"/>
        <v>0</v>
      </c>
      <c r="I661" s="28">
        <f t="shared" si="83"/>
        <v>0</v>
      </c>
      <c r="L661" s="406" t="s">
        <v>478</v>
      </c>
      <c r="M661" s="398" t="s">
        <v>837</v>
      </c>
      <c r="N661" s="399" t="s">
        <v>476</v>
      </c>
      <c r="O661" s="407">
        <v>1209</v>
      </c>
      <c r="P661" s="401">
        <v>0.8</v>
      </c>
      <c r="Q661" s="405">
        <v>144</v>
      </c>
      <c r="R661" s="403">
        <v>1.4999999999999999E-2</v>
      </c>
      <c r="S661" s="404">
        <v>0.5</v>
      </c>
    </row>
    <row r="662" spans="2:19" ht="66" customHeight="1" thickBot="1">
      <c r="B662" s="161" t="str">
        <f t="shared" si="78"/>
        <v>果樹半相殺特定ひょう害
置賜_なし２類</v>
      </c>
      <c r="C662" s="173" t="str">
        <f t="shared" si="79"/>
        <v>果樹共済</v>
      </c>
      <c r="D662" s="162"/>
      <c r="E662" s="140">
        <f t="shared" si="80"/>
        <v>0</v>
      </c>
      <c r="F662" s="376">
        <f t="shared" si="81"/>
        <v>0</v>
      </c>
      <c r="G662" s="387">
        <v>0</v>
      </c>
      <c r="H662" s="382">
        <f t="shared" si="82"/>
        <v>0</v>
      </c>
      <c r="I662" s="28">
        <f t="shared" si="83"/>
        <v>0</v>
      </c>
      <c r="L662" s="406" t="s">
        <v>478</v>
      </c>
      <c r="M662" s="398" t="s">
        <v>838</v>
      </c>
      <c r="N662" s="399" t="s">
        <v>476</v>
      </c>
      <c r="O662" s="407">
        <v>1209</v>
      </c>
      <c r="P662" s="401">
        <v>0.8</v>
      </c>
      <c r="Q662" s="405">
        <v>144</v>
      </c>
      <c r="R662" s="403">
        <v>1.0999999999999999E-2</v>
      </c>
      <c r="S662" s="404">
        <v>0.5</v>
      </c>
    </row>
    <row r="663" spans="2:19" ht="66" customHeight="1" thickBot="1">
      <c r="B663" s="161" t="str">
        <f t="shared" si="78"/>
        <v>果樹半相殺特定凍霜害
置賜_なし２類</v>
      </c>
      <c r="C663" s="173" t="str">
        <f t="shared" si="79"/>
        <v>果樹共済</v>
      </c>
      <c r="D663" s="162"/>
      <c r="E663" s="140">
        <f t="shared" si="80"/>
        <v>0</v>
      </c>
      <c r="F663" s="376">
        <f t="shared" si="81"/>
        <v>0</v>
      </c>
      <c r="G663" s="377">
        <v>0</v>
      </c>
      <c r="H663" s="382">
        <f t="shared" si="82"/>
        <v>0</v>
      </c>
      <c r="I663" s="28">
        <f t="shared" si="83"/>
        <v>0</v>
      </c>
      <c r="L663" s="406" t="s">
        <v>478</v>
      </c>
      <c r="M663" s="398" t="s">
        <v>839</v>
      </c>
      <c r="N663" s="399" t="s">
        <v>476</v>
      </c>
      <c r="O663" s="407">
        <v>1209</v>
      </c>
      <c r="P663" s="401">
        <v>0.8</v>
      </c>
      <c r="Q663" s="405">
        <v>144</v>
      </c>
      <c r="R663" s="403">
        <v>1.4E-2</v>
      </c>
      <c r="S663" s="404">
        <v>0.5</v>
      </c>
    </row>
    <row r="664" spans="2:19" ht="66" customHeight="1" thickBot="1">
      <c r="B664" s="161" t="str">
        <f t="shared" si="78"/>
        <v>果樹半相殺特定２点
置賜_なし２類</v>
      </c>
      <c r="C664" s="173" t="str">
        <f t="shared" si="79"/>
        <v>果樹共済</v>
      </c>
      <c r="D664" s="162"/>
      <c r="E664" s="140">
        <f t="shared" si="80"/>
        <v>0</v>
      </c>
      <c r="F664" s="376">
        <f t="shared" si="81"/>
        <v>0</v>
      </c>
      <c r="G664" s="387">
        <v>0</v>
      </c>
      <c r="H664" s="382">
        <f t="shared" si="82"/>
        <v>0</v>
      </c>
      <c r="I664" s="28">
        <f t="shared" si="83"/>
        <v>0</v>
      </c>
      <c r="L664" s="406" t="s">
        <v>478</v>
      </c>
      <c r="M664" s="398" t="s">
        <v>840</v>
      </c>
      <c r="N664" s="399" t="s">
        <v>476</v>
      </c>
      <c r="O664" s="407">
        <v>1209</v>
      </c>
      <c r="P664" s="401">
        <v>0.8</v>
      </c>
      <c r="Q664" s="405">
        <v>144</v>
      </c>
      <c r="R664" s="403">
        <v>2.5000000000000001E-2</v>
      </c>
      <c r="S664" s="404">
        <v>0.5</v>
      </c>
    </row>
    <row r="665" spans="2:19" ht="66" customHeight="1" thickBot="1">
      <c r="B665" s="161" t="str">
        <f t="shared" si="78"/>
        <v>果樹半相殺特定３点
置賜_なし２類</v>
      </c>
      <c r="C665" s="173" t="str">
        <f t="shared" si="79"/>
        <v>果樹共済</v>
      </c>
      <c r="D665" s="162"/>
      <c r="E665" s="140">
        <f t="shared" si="80"/>
        <v>0</v>
      </c>
      <c r="F665" s="376">
        <f t="shared" si="81"/>
        <v>0</v>
      </c>
      <c r="G665" s="377">
        <v>0</v>
      </c>
      <c r="H665" s="382">
        <f t="shared" si="82"/>
        <v>0</v>
      </c>
      <c r="I665" s="28">
        <f t="shared" si="83"/>
        <v>0</v>
      </c>
      <c r="L665" s="406" t="s">
        <v>478</v>
      </c>
      <c r="M665" s="398" t="s">
        <v>841</v>
      </c>
      <c r="N665" s="399" t="s">
        <v>476</v>
      </c>
      <c r="O665" s="407">
        <v>1209</v>
      </c>
      <c r="P665" s="401">
        <v>0.8</v>
      </c>
      <c r="Q665" s="405">
        <v>144</v>
      </c>
      <c r="R665" s="403">
        <v>0.03</v>
      </c>
      <c r="S665" s="404">
        <v>0.5</v>
      </c>
    </row>
    <row r="666" spans="2:19" ht="66" customHeight="1" thickBot="1">
      <c r="B666" s="161" t="str">
        <f t="shared" si="78"/>
        <v>果樹樹園地減収総合一般
置賜_なし２類</v>
      </c>
      <c r="C666" s="173" t="str">
        <f t="shared" si="79"/>
        <v>果樹共済</v>
      </c>
      <c r="D666" s="162"/>
      <c r="E666" s="140">
        <f t="shared" si="80"/>
        <v>0</v>
      </c>
      <c r="F666" s="376">
        <f t="shared" si="81"/>
        <v>0</v>
      </c>
      <c r="G666" s="387">
        <v>0</v>
      </c>
      <c r="H666" s="382">
        <f t="shared" si="82"/>
        <v>0</v>
      </c>
      <c r="I666" s="28">
        <f t="shared" si="83"/>
        <v>0</v>
      </c>
      <c r="L666" s="406" t="s">
        <v>478</v>
      </c>
      <c r="M666" s="398" t="s">
        <v>842</v>
      </c>
      <c r="N666" s="399" t="s">
        <v>476</v>
      </c>
      <c r="O666" s="407">
        <v>1209</v>
      </c>
      <c r="P666" s="401">
        <v>0.6</v>
      </c>
      <c r="Q666" s="405">
        <v>144</v>
      </c>
      <c r="R666" s="403">
        <v>3.2000000000000001E-2</v>
      </c>
      <c r="S666" s="404">
        <v>0.5</v>
      </c>
    </row>
    <row r="667" spans="2:19" ht="66" customHeight="1" thickBot="1">
      <c r="B667" s="161" t="str">
        <f t="shared" si="78"/>
        <v>果樹樹園地減収総合短縮
置賜_なし２類</v>
      </c>
      <c r="C667" s="173" t="str">
        <f t="shared" si="79"/>
        <v>果樹共済</v>
      </c>
      <c r="D667" s="162"/>
      <c r="E667" s="140">
        <f t="shared" si="80"/>
        <v>0</v>
      </c>
      <c r="F667" s="376">
        <f t="shared" si="81"/>
        <v>0</v>
      </c>
      <c r="G667" s="377">
        <v>0</v>
      </c>
      <c r="H667" s="382">
        <f t="shared" si="82"/>
        <v>0</v>
      </c>
      <c r="I667" s="28">
        <f t="shared" si="83"/>
        <v>0</v>
      </c>
      <c r="L667" s="406" t="s">
        <v>478</v>
      </c>
      <c r="M667" s="398" t="s">
        <v>843</v>
      </c>
      <c r="N667" s="399" t="s">
        <v>476</v>
      </c>
      <c r="O667" s="407">
        <v>1209</v>
      </c>
      <c r="P667" s="401">
        <v>0.6</v>
      </c>
      <c r="Q667" s="405">
        <v>144</v>
      </c>
      <c r="R667" s="403">
        <v>0.03</v>
      </c>
      <c r="S667" s="404">
        <v>0.5</v>
      </c>
    </row>
    <row r="668" spans="2:19" ht="66" customHeight="1" thickBot="1">
      <c r="B668" s="161" t="str">
        <f t="shared" si="78"/>
        <v>果樹樹園地特定暴風雨
置賜_なし２類</v>
      </c>
      <c r="C668" s="173" t="str">
        <f t="shared" si="79"/>
        <v>果樹共済</v>
      </c>
      <c r="D668" s="162"/>
      <c r="E668" s="140">
        <f t="shared" si="80"/>
        <v>0</v>
      </c>
      <c r="F668" s="376">
        <f t="shared" si="81"/>
        <v>0</v>
      </c>
      <c r="G668" s="387">
        <v>0</v>
      </c>
      <c r="H668" s="382">
        <f t="shared" si="82"/>
        <v>0</v>
      </c>
      <c r="I668" s="28">
        <f t="shared" si="83"/>
        <v>0</v>
      </c>
      <c r="L668" s="406" t="s">
        <v>478</v>
      </c>
      <c r="M668" s="398" t="s">
        <v>844</v>
      </c>
      <c r="N668" s="399" t="s">
        <v>476</v>
      </c>
      <c r="O668" s="407">
        <v>1209</v>
      </c>
      <c r="P668" s="401">
        <v>0.7</v>
      </c>
      <c r="Q668" s="405">
        <v>144</v>
      </c>
      <c r="R668" s="403">
        <v>0.01</v>
      </c>
      <c r="S668" s="404">
        <v>0.5</v>
      </c>
    </row>
    <row r="669" spans="2:19" ht="66" customHeight="1" thickBot="1">
      <c r="B669" s="161" t="str">
        <f t="shared" si="78"/>
        <v>果樹樹園地特定ひょう害
置賜_なし２類</v>
      </c>
      <c r="C669" s="173" t="str">
        <f t="shared" si="79"/>
        <v>果樹共済</v>
      </c>
      <c r="D669" s="162"/>
      <c r="E669" s="140">
        <f t="shared" si="80"/>
        <v>0</v>
      </c>
      <c r="F669" s="376">
        <f t="shared" si="81"/>
        <v>0</v>
      </c>
      <c r="G669" s="377">
        <v>0</v>
      </c>
      <c r="H669" s="382">
        <f t="shared" si="82"/>
        <v>0</v>
      </c>
      <c r="I669" s="28">
        <f t="shared" si="83"/>
        <v>0</v>
      </c>
      <c r="L669" s="406" t="s">
        <v>478</v>
      </c>
      <c r="M669" s="398" t="s">
        <v>845</v>
      </c>
      <c r="N669" s="399" t="s">
        <v>476</v>
      </c>
      <c r="O669" s="407">
        <v>1209</v>
      </c>
      <c r="P669" s="401">
        <v>0.7</v>
      </c>
      <c r="Q669" s="405">
        <v>144</v>
      </c>
      <c r="R669" s="403">
        <v>7.0000000000000001E-3</v>
      </c>
      <c r="S669" s="404">
        <v>0.5</v>
      </c>
    </row>
    <row r="670" spans="2:19" ht="66" customHeight="1" thickBot="1">
      <c r="B670" s="161" t="str">
        <f t="shared" si="78"/>
        <v>果樹樹園地特定凍霜害
置賜_なし２類</v>
      </c>
      <c r="C670" s="173" t="str">
        <f t="shared" si="79"/>
        <v>果樹共済</v>
      </c>
      <c r="D670" s="162"/>
      <c r="E670" s="140">
        <f t="shared" si="80"/>
        <v>0</v>
      </c>
      <c r="F670" s="376">
        <f t="shared" si="81"/>
        <v>0</v>
      </c>
      <c r="G670" s="387">
        <v>0</v>
      </c>
      <c r="H670" s="382">
        <f t="shared" si="82"/>
        <v>0</v>
      </c>
      <c r="I670" s="28">
        <f t="shared" si="83"/>
        <v>0</v>
      </c>
      <c r="L670" s="406" t="s">
        <v>478</v>
      </c>
      <c r="M670" s="398" t="s">
        <v>846</v>
      </c>
      <c r="N670" s="399" t="s">
        <v>476</v>
      </c>
      <c r="O670" s="407">
        <v>1209</v>
      </c>
      <c r="P670" s="401">
        <v>0.7</v>
      </c>
      <c r="Q670" s="405">
        <v>144</v>
      </c>
      <c r="R670" s="403">
        <v>8.0000000000000002E-3</v>
      </c>
      <c r="S670" s="404">
        <v>0.5</v>
      </c>
    </row>
    <row r="671" spans="2:19" ht="66" customHeight="1" thickBot="1">
      <c r="B671" s="161" t="str">
        <f t="shared" si="78"/>
        <v>果樹樹園地特定２点
置賜_なし２類</v>
      </c>
      <c r="C671" s="173" t="str">
        <f t="shared" si="79"/>
        <v>果樹共済</v>
      </c>
      <c r="D671" s="162"/>
      <c r="E671" s="140">
        <f t="shared" si="80"/>
        <v>0</v>
      </c>
      <c r="F671" s="376">
        <f t="shared" si="81"/>
        <v>0</v>
      </c>
      <c r="G671" s="377">
        <v>0</v>
      </c>
      <c r="H671" s="382">
        <f t="shared" si="82"/>
        <v>0</v>
      </c>
      <c r="I671" s="28">
        <f t="shared" si="83"/>
        <v>0</v>
      </c>
      <c r="L671" s="406" t="s">
        <v>478</v>
      </c>
      <c r="M671" s="398" t="s">
        <v>847</v>
      </c>
      <c r="N671" s="399" t="s">
        <v>476</v>
      </c>
      <c r="O671" s="407">
        <v>1209</v>
      </c>
      <c r="P671" s="401">
        <v>0.7</v>
      </c>
      <c r="Q671" s="405">
        <v>144</v>
      </c>
      <c r="R671" s="403">
        <v>1.4999999999999999E-2</v>
      </c>
      <c r="S671" s="404">
        <v>0.5</v>
      </c>
    </row>
    <row r="672" spans="2:19" ht="66" customHeight="1" thickBot="1">
      <c r="B672" s="161" t="str">
        <f t="shared" si="78"/>
        <v>果樹樹園地特定３点
置賜_なし２類</v>
      </c>
      <c r="C672" s="173" t="str">
        <f t="shared" si="79"/>
        <v>果樹共済</v>
      </c>
      <c r="D672" s="162"/>
      <c r="E672" s="140">
        <f t="shared" si="80"/>
        <v>0</v>
      </c>
      <c r="F672" s="376">
        <f t="shared" si="81"/>
        <v>0</v>
      </c>
      <c r="G672" s="387">
        <v>0</v>
      </c>
      <c r="H672" s="382">
        <f t="shared" si="82"/>
        <v>0</v>
      </c>
      <c r="I672" s="28">
        <f t="shared" si="83"/>
        <v>0</v>
      </c>
      <c r="L672" s="406" t="s">
        <v>478</v>
      </c>
      <c r="M672" s="398" t="s">
        <v>848</v>
      </c>
      <c r="N672" s="399" t="s">
        <v>476</v>
      </c>
      <c r="O672" s="407">
        <v>1209</v>
      </c>
      <c r="P672" s="401">
        <v>0.7</v>
      </c>
      <c r="Q672" s="405">
        <v>144</v>
      </c>
      <c r="R672" s="403">
        <v>1.7999999999999999E-2</v>
      </c>
      <c r="S672" s="404">
        <v>0.5</v>
      </c>
    </row>
    <row r="673" spans="2:19" ht="66" customHeight="1" thickBot="1">
      <c r="B673" s="161" t="str">
        <f t="shared" si="78"/>
        <v>果樹全相殺減収総合
置賜_なし２類</v>
      </c>
      <c r="C673" s="173" t="str">
        <f t="shared" si="79"/>
        <v>果樹共済</v>
      </c>
      <c r="D673" s="162"/>
      <c r="E673" s="140">
        <f t="shared" si="80"/>
        <v>0</v>
      </c>
      <c r="F673" s="376">
        <f t="shared" si="81"/>
        <v>0</v>
      </c>
      <c r="G673" s="377">
        <v>0</v>
      </c>
      <c r="H673" s="382">
        <f t="shared" si="82"/>
        <v>0</v>
      </c>
      <c r="I673" s="28">
        <f t="shared" si="83"/>
        <v>0</v>
      </c>
      <c r="L673" s="406" t="s">
        <v>478</v>
      </c>
      <c r="M673" s="398" t="s">
        <v>849</v>
      </c>
      <c r="N673" s="399" t="s">
        <v>476</v>
      </c>
      <c r="O673" s="407">
        <v>1209</v>
      </c>
      <c r="P673" s="401">
        <v>0.7</v>
      </c>
      <c r="Q673" s="405">
        <v>144</v>
      </c>
      <c r="R673" s="403">
        <v>5.8000000000000003E-2</v>
      </c>
      <c r="S673" s="404">
        <v>0.5</v>
      </c>
    </row>
    <row r="674" spans="2:19" ht="66" customHeight="1" thickBot="1">
      <c r="B674" s="161" t="str">
        <f t="shared" si="78"/>
        <v>果樹全相殺品質
置賜_なし２類</v>
      </c>
      <c r="C674" s="173" t="str">
        <f t="shared" si="79"/>
        <v>果樹共済</v>
      </c>
      <c r="D674" s="162"/>
      <c r="E674" s="140">
        <f t="shared" si="80"/>
        <v>0</v>
      </c>
      <c r="F674" s="376">
        <f t="shared" si="81"/>
        <v>0</v>
      </c>
      <c r="G674" s="387">
        <v>0</v>
      </c>
      <c r="H674" s="382">
        <f t="shared" si="82"/>
        <v>0</v>
      </c>
      <c r="I674" s="28">
        <f t="shared" si="83"/>
        <v>0</v>
      </c>
      <c r="L674" s="406" t="s">
        <v>478</v>
      </c>
      <c r="M674" s="398" t="s">
        <v>850</v>
      </c>
      <c r="N674" s="399" t="s">
        <v>476</v>
      </c>
      <c r="O674" s="407">
        <v>1209</v>
      </c>
      <c r="P674" s="401">
        <v>0.7</v>
      </c>
      <c r="Q674" s="405">
        <v>144</v>
      </c>
      <c r="R674" s="403">
        <v>6.4000000000000001E-2</v>
      </c>
      <c r="S674" s="404">
        <v>0.5</v>
      </c>
    </row>
    <row r="675" spans="2:19" ht="66" customHeight="1" thickBot="1">
      <c r="B675" s="161" t="str">
        <f t="shared" si="78"/>
        <v>果樹半相殺減収総合一般
置賜,_なし３類</v>
      </c>
      <c r="C675" s="173" t="str">
        <f t="shared" si="79"/>
        <v>果樹共済</v>
      </c>
      <c r="D675" s="162"/>
      <c r="E675" s="140">
        <f t="shared" si="80"/>
        <v>0</v>
      </c>
      <c r="F675" s="376">
        <f t="shared" si="81"/>
        <v>0</v>
      </c>
      <c r="G675" s="377">
        <v>0</v>
      </c>
      <c r="H675" s="382">
        <f t="shared" si="82"/>
        <v>0</v>
      </c>
      <c r="I675" s="28">
        <f t="shared" si="83"/>
        <v>0</v>
      </c>
      <c r="L675" s="406" t="s">
        <v>478</v>
      </c>
      <c r="M675" s="398" t="s">
        <v>851</v>
      </c>
      <c r="N675" s="399" t="s">
        <v>476</v>
      </c>
      <c r="O675" s="407">
        <v>1779</v>
      </c>
      <c r="P675" s="401">
        <v>0.7</v>
      </c>
      <c r="Q675" s="405">
        <v>201</v>
      </c>
      <c r="R675" s="403">
        <v>5.1999999999999998E-2</v>
      </c>
      <c r="S675" s="404">
        <v>0.5</v>
      </c>
    </row>
    <row r="676" spans="2:19" ht="66" customHeight="1" thickBot="1">
      <c r="B676" s="161" t="str">
        <f t="shared" si="78"/>
        <v>果樹半相殺減収総合短縮
置賜_なし３類</v>
      </c>
      <c r="C676" s="173" t="str">
        <f t="shared" si="79"/>
        <v>果樹共済</v>
      </c>
      <c r="D676" s="162"/>
      <c r="E676" s="140">
        <f t="shared" si="80"/>
        <v>0</v>
      </c>
      <c r="F676" s="376">
        <f t="shared" si="81"/>
        <v>0</v>
      </c>
      <c r="G676" s="387">
        <v>0</v>
      </c>
      <c r="H676" s="382">
        <f t="shared" si="82"/>
        <v>0</v>
      </c>
      <c r="I676" s="28">
        <f t="shared" si="83"/>
        <v>0</v>
      </c>
      <c r="L676" s="406" t="s">
        <v>478</v>
      </c>
      <c r="M676" s="398" t="s">
        <v>852</v>
      </c>
      <c r="N676" s="399" t="s">
        <v>476</v>
      </c>
      <c r="O676" s="407">
        <v>1779</v>
      </c>
      <c r="P676" s="401">
        <v>0.7</v>
      </c>
      <c r="Q676" s="405">
        <v>201</v>
      </c>
      <c r="R676" s="403">
        <v>4.7E-2</v>
      </c>
      <c r="S676" s="404">
        <v>0.5</v>
      </c>
    </row>
    <row r="677" spans="2:19" ht="66" customHeight="1" thickBot="1">
      <c r="B677" s="161" t="str">
        <f t="shared" ref="B677:B740" si="84">M677</f>
        <v>果樹半相殺特定暴風雨
置賜_なし３類</v>
      </c>
      <c r="C677" s="173" t="str">
        <f t="shared" ref="C677:C740" si="85">N677</f>
        <v>果樹共済</v>
      </c>
      <c r="D677" s="162"/>
      <c r="E677" s="140">
        <f t="shared" ref="E677:E740" si="86">O677*D677/10</f>
        <v>0</v>
      </c>
      <c r="F677" s="376">
        <f t="shared" ref="F677:F740" si="87">E677*P677*Q677*R677*(1-S677)</f>
        <v>0</v>
      </c>
      <c r="G677" s="377">
        <v>0</v>
      </c>
      <c r="H677" s="382">
        <f t="shared" ref="H677:H740" si="88">E677*(1-G677)</f>
        <v>0</v>
      </c>
      <c r="I677" s="28">
        <f t="shared" ref="I677:I740" si="89">IF((E677*P677-H677)*Q677&lt;0,0,(E677*P677-H677)*Q677)</f>
        <v>0</v>
      </c>
      <c r="L677" s="406" t="s">
        <v>478</v>
      </c>
      <c r="M677" s="398" t="s">
        <v>853</v>
      </c>
      <c r="N677" s="399" t="s">
        <v>476</v>
      </c>
      <c r="O677" s="407">
        <v>1779</v>
      </c>
      <c r="P677" s="401">
        <v>0.8</v>
      </c>
      <c r="Q677" s="405">
        <v>201</v>
      </c>
      <c r="R677" s="403">
        <v>1.4999999999999999E-2</v>
      </c>
      <c r="S677" s="404">
        <v>0.5</v>
      </c>
    </row>
    <row r="678" spans="2:19" ht="66" customHeight="1" thickBot="1">
      <c r="B678" s="161" t="str">
        <f t="shared" si="84"/>
        <v>果樹半相殺特定ひょう害
置賜_なし３類</v>
      </c>
      <c r="C678" s="173" t="str">
        <f t="shared" si="85"/>
        <v>果樹共済</v>
      </c>
      <c r="D678" s="162"/>
      <c r="E678" s="140">
        <f t="shared" si="86"/>
        <v>0</v>
      </c>
      <c r="F678" s="376">
        <f t="shared" si="87"/>
        <v>0</v>
      </c>
      <c r="G678" s="387">
        <v>0</v>
      </c>
      <c r="H678" s="382">
        <f t="shared" si="88"/>
        <v>0</v>
      </c>
      <c r="I678" s="28">
        <f t="shared" si="89"/>
        <v>0</v>
      </c>
      <c r="L678" s="406" t="s">
        <v>478</v>
      </c>
      <c r="M678" s="398" t="s">
        <v>854</v>
      </c>
      <c r="N678" s="399" t="s">
        <v>476</v>
      </c>
      <c r="O678" s="407">
        <v>1779</v>
      </c>
      <c r="P678" s="401">
        <v>0.8</v>
      </c>
      <c r="Q678" s="405">
        <v>201</v>
      </c>
      <c r="R678" s="403">
        <v>1.0999999999999999E-2</v>
      </c>
      <c r="S678" s="404">
        <v>0.5</v>
      </c>
    </row>
    <row r="679" spans="2:19" ht="66" customHeight="1" thickBot="1">
      <c r="B679" s="161" t="str">
        <f t="shared" si="84"/>
        <v>果樹半相殺特定凍霜害
置賜_なし３類</v>
      </c>
      <c r="C679" s="173" t="str">
        <f t="shared" si="85"/>
        <v>果樹共済</v>
      </c>
      <c r="D679" s="162"/>
      <c r="E679" s="140">
        <f t="shared" si="86"/>
        <v>0</v>
      </c>
      <c r="F679" s="376">
        <f t="shared" si="87"/>
        <v>0</v>
      </c>
      <c r="G679" s="377">
        <v>0</v>
      </c>
      <c r="H679" s="382">
        <f t="shared" si="88"/>
        <v>0</v>
      </c>
      <c r="I679" s="28">
        <f t="shared" si="89"/>
        <v>0</v>
      </c>
      <c r="L679" s="406" t="s">
        <v>478</v>
      </c>
      <c r="M679" s="398" t="s">
        <v>855</v>
      </c>
      <c r="N679" s="399" t="s">
        <v>476</v>
      </c>
      <c r="O679" s="407">
        <v>1779</v>
      </c>
      <c r="P679" s="401">
        <v>0.8</v>
      </c>
      <c r="Q679" s="405">
        <v>201</v>
      </c>
      <c r="R679" s="403">
        <v>1.4E-2</v>
      </c>
      <c r="S679" s="404">
        <v>0.5</v>
      </c>
    </row>
    <row r="680" spans="2:19" ht="66" customHeight="1" thickBot="1">
      <c r="B680" s="161" t="str">
        <f t="shared" si="84"/>
        <v>果樹半相殺特定２点
置賜_なし３類</v>
      </c>
      <c r="C680" s="173" t="str">
        <f t="shared" si="85"/>
        <v>果樹共済</v>
      </c>
      <c r="D680" s="162"/>
      <c r="E680" s="140">
        <f t="shared" si="86"/>
        <v>0</v>
      </c>
      <c r="F680" s="376">
        <f t="shared" si="87"/>
        <v>0</v>
      </c>
      <c r="G680" s="387">
        <v>0</v>
      </c>
      <c r="H680" s="382">
        <f t="shared" si="88"/>
        <v>0</v>
      </c>
      <c r="I680" s="28">
        <f t="shared" si="89"/>
        <v>0</v>
      </c>
      <c r="L680" s="406" t="s">
        <v>478</v>
      </c>
      <c r="M680" s="398" t="s">
        <v>856</v>
      </c>
      <c r="N680" s="399" t="s">
        <v>476</v>
      </c>
      <c r="O680" s="407">
        <v>1779</v>
      </c>
      <c r="P680" s="401">
        <v>0.8</v>
      </c>
      <c r="Q680" s="405">
        <v>201</v>
      </c>
      <c r="R680" s="403">
        <v>2.5000000000000001E-2</v>
      </c>
      <c r="S680" s="404">
        <v>0.5</v>
      </c>
    </row>
    <row r="681" spans="2:19" ht="66" customHeight="1" thickBot="1">
      <c r="B681" s="161" t="str">
        <f t="shared" si="84"/>
        <v>果樹半相殺特定３点
置賜_なし３類</v>
      </c>
      <c r="C681" s="173" t="str">
        <f t="shared" si="85"/>
        <v>果樹共済</v>
      </c>
      <c r="D681" s="162"/>
      <c r="E681" s="140">
        <f t="shared" si="86"/>
        <v>0</v>
      </c>
      <c r="F681" s="376">
        <f t="shared" si="87"/>
        <v>0</v>
      </c>
      <c r="G681" s="377">
        <v>0</v>
      </c>
      <c r="H681" s="382">
        <f t="shared" si="88"/>
        <v>0</v>
      </c>
      <c r="I681" s="28">
        <f t="shared" si="89"/>
        <v>0</v>
      </c>
      <c r="L681" s="406" t="s">
        <v>478</v>
      </c>
      <c r="M681" s="398" t="s">
        <v>857</v>
      </c>
      <c r="N681" s="399" t="s">
        <v>476</v>
      </c>
      <c r="O681" s="407">
        <v>1779</v>
      </c>
      <c r="P681" s="401">
        <v>0.8</v>
      </c>
      <c r="Q681" s="405">
        <v>201</v>
      </c>
      <c r="R681" s="403">
        <v>0.03</v>
      </c>
      <c r="S681" s="404">
        <v>0.5</v>
      </c>
    </row>
    <row r="682" spans="2:19" ht="66" customHeight="1" thickBot="1">
      <c r="B682" s="161" t="str">
        <f t="shared" si="84"/>
        <v>果樹樹園地減収総合一般
置賜_なし３類</v>
      </c>
      <c r="C682" s="173" t="str">
        <f t="shared" si="85"/>
        <v>果樹共済</v>
      </c>
      <c r="D682" s="162"/>
      <c r="E682" s="140">
        <f t="shared" si="86"/>
        <v>0</v>
      </c>
      <c r="F682" s="376">
        <f t="shared" si="87"/>
        <v>0</v>
      </c>
      <c r="G682" s="387">
        <v>0</v>
      </c>
      <c r="H682" s="382">
        <f t="shared" si="88"/>
        <v>0</v>
      </c>
      <c r="I682" s="28">
        <f t="shared" si="89"/>
        <v>0</v>
      </c>
      <c r="L682" s="406" t="s">
        <v>478</v>
      </c>
      <c r="M682" s="398" t="s">
        <v>858</v>
      </c>
      <c r="N682" s="399" t="s">
        <v>476</v>
      </c>
      <c r="O682" s="407">
        <v>1779</v>
      </c>
      <c r="P682" s="401">
        <v>0.6</v>
      </c>
      <c r="Q682" s="405">
        <v>201</v>
      </c>
      <c r="R682" s="403">
        <v>3.2000000000000001E-2</v>
      </c>
      <c r="S682" s="404">
        <v>0.5</v>
      </c>
    </row>
    <row r="683" spans="2:19" ht="66" customHeight="1" thickBot="1">
      <c r="B683" s="161" t="str">
        <f t="shared" si="84"/>
        <v>果樹樹園地減収総合短縮
置賜_なし３類</v>
      </c>
      <c r="C683" s="173" t="str">
        <f t="shared" si="85"/>
        <v>果樹共済</v>
      </c>
      <c r="D683" s="162"/>
      <c r="E683" s="140">
        <f t="shared" si="86"/>
        <v>0</v>
      </c>
      <c r="F683" s="376">
        <f t="shared" si="87"/>
        <v>0</v>
      </c>
      <c r="G683" s="377">
        <v>0</v>
      </c>
      <c r="H683" s="382">
        <f t="shared" si="88"/>
        <v>0</v>
      </c>
      <c r="I683" s="28">
        <f t="shared" si="89"/>
        <v>0</v>
      </c>
      <c r="L683" s="406" t="s">
        <v>478</v>
      </c>
      <c r="M683" s="398" t="s">
        <v>859</v>
      </c>
      <c r="N683" s="399" t="s">
        <v>476</v>
      </c>
      <c r="O683" s="407">
        <v>1779</v>
      </c>
      <c r="P683" s="401">
        <v>0.6</v>
      </c>
      <c r="Q683" s="405">
        <v>201</v>
      </c>
      <c r="R683" s="403">
        <v>0.03</v>
      </c>
      <c r="S683" s="404">
        <v>0.5</v>
      </c>
    </row>
    <row r="684" spans="2:19" ht="66" customHeight="1" thickBot="1">
      <c r="B684" s="161" t="str">
        <f t="shared" si="84"/>
        <v>果樹樹園地特定暴風雨
置賜_なし３類</v>
      </c>
      <c r="C684" s="173" t="str">
        <f t="shared" si="85"/>
        <v>果樹共済</v>
      </c>
      <c r="D684" s="162"/>
      <c r="E684" s="140">
        <f t="shared" si="86"/>
        <v>0</v>
      </c>
      <c r="F684" s="376">
        <f t="shared" si="87"/>
        <v>0</v>
      </c>
      <c r="G684" s="387">
        <v>0</v>
      </c>
      <c r="H684" s="382">
        <f t="shared" si="88"/>
        <v>0</v>
      </c>
      <c r="I684" s="28">
        <f t="shared" si="89"/>
        <v>0</v>
      </c>
      <c r="L684" s="406" t="s">
        <v>478</v>
      </c>
      <c r="M684" s="398" t="s">
        <v>860</v>
      </c>
      <c r="N684" s="399" t="s">
        <v>476</v>
      </c>
      <c r="O684" s="407">
        <v>1779</v>
      </c>
      <c r="P684" s="401">
        <v>0.7</v>
      </c>
      <c r="Q684" s="405">
        <v>201</v>
      </c>
      <c r="R684" s="403">
        <v>0.01</v>
      </c>
      <c r="S684" s="404">
        <v>0.5</v>
      </c>
    </row>
    <row r="685" spans="2:19" ht="66" customHeight="1" thickBot="1">
      <c r="B685" s="161" t="str">
        <f t="shared" si="84"/>
        <v>果樹樹園地特定ひょう害
置賜_なし３類</v>
      </c>
      <c r="C685" s="173" t="str">
        <f t="shared" si="85"/>
        <v>果樹共済</v>
      </c>
      <c r="D685" s="162"/>
      <c r="E685" s="140">
        <f t="shared" si="86"/>
        <v>0</v>
      </c>
      <c r="F685" s="376">
        <f t="shared" si="87"/>
        <v>0</v>
      </c>
      <c r="G685" s="377">
        <v>0</v>
      </c>
      <c r="H685" s="382">
        <f t="shared" si="88"/>
        <v>0</v>
      </c>
      <c r="I685" s="28">
        <f t="shared" si="89"/>
        <v>0</v>
      </c>
      <c r="L685" s="406" t="s">
        <v>478</v>
      </c>
      <c r="M685" s="398" t="s">
        <v>861</v>
      </c>
      <c r="N685" s="399" t="s">
        <v>476</v>
      </c>
      <c r="O685" s="407">
        <v>1779</v>
      </c>
      <c r="P685" s="401">
        <v>0.7</v>
      </c>
      <c r="Q685" s="405">
        <v>201</v>
      </c>
      <c r="R685" s="403">
        <v>7.0000000000000001E-3</v>
      </c>
      <c r="S685" s="404">
        <v>0.5</v>
      </c>
    </row>
    <row r="686" spans="2:19" ht="66" customHeight="1" thickBot="1">
      <c r="B686" s="161" t="str">
        <f t="shared" si="84"/>
        <v>果樹樹園地特定凍霜害
置賜_なし３類</v>
      </c>
      <c r="C686" s="173" t="str">
        <f t="shared" si="85"/>
        <v>果樹共済</v>
      </c>
      <c r="D686" s="162"/>
      <c r="E686" s="140">
        <f t="shared" si="86"/>
        <v>0</v>
      </c>
      <c r="F686" s="376">
        <f t="shared" si="87"/>
        <v>0</v>
      </c>
      <c r="G686" s="387">
        <v>0</v>
      </c>
      <c r="H686" s="382">
        <f t="shared" si="88"/>
        <v>0</v>
      </c>
      <c r="I686" s="28">
        <f t="shared" si="89"/>
        <v>0</v>
      </c>
      <c r="L686" s="406" t="s">
        <v>478</v>
      </c>
      <c r="M686" s="398" t="s">
        <v>862</v>
      </c>
      <c r="N686" s="399" t="s">
        <v>476</v>
      </c>
      <c r="O686" s="407">
        <v>1779</v>
      </c>
      <c r="P686" s="401">
        <v>0.7</v>
      </c>
      <c r="Q686" s="405">
        <v>201</v>
      </c>
      <c r="R686" s="403">
        <v>8.0000000000000002E-3</v>
      </c>
      <c r="S686" s="404">
        <v>0.5</v>
      </c>
    </row>
    <row r="687" spans="2:19" ht="66" customHeight="1" thickBot="1">
      <c r="B687" s="161" t="str">
        <f t="shared" si="84"/>
        <v>果樹樹園地特定２点
置賜_なし３類</v>
      </c>
      <c r="C687" s="173" t="str">
        <f t="shared" si="85"/>
        <v>果樹共済</v>
      </c>
      <c r="D687" s="162"/>
      <c r="E687" s="140">
        <f t="shared" si="86"/>
        <v>0</v>
      </c>
      <c r="F687" s="376">
        <f t="shared" si="87"/>
        <v>0</v>
      </c>
      <c r="G687" s="377">
        <v>0</v>
      </c>
      <c r="H687" s="382">
        <f t="shared" si="88"/>
        <v>0</v>
      </c>
      <c r="I687" s="28">
        <f t="shared" si="89"/>
        <v>0</v>
      </c>
      <c r="L687" s="406" t="s">
        <v>478</v>
      </c>
      <c r="M687" s="398" t="s">
        <v>863</v>
      </c>
      <c r="N687" s="399" t="s">
        <v>476</v>
      </c>
      <c r="O687" s="407">
        <v>1779</v>
      </c>
      <c r="P687" s="401">
        <v>0.7</v>
      </c>
      <c r="Q687" s="405">
        <v>201</v>
      </c>
      <c r="R687" s="403">
        <v>1.4999999999999999E-2</v>
      </c>
      <c r="S687" s="404">
        <v>0.5</v>
      </c>
    </row>
    <row r="688" spans="2:19" ht="66" customHeight="1" thickBot="1">
      <c r="B688" s="161" t="str">
        <f t="shared" si="84"/>
        <v>果樹樹園地特定３点
置賜_なし３類</v>
      </c>
      <c r="C688" s="173" t="str">
        <f t="shared" si="85"/>
        <v>果樹共済</v>
      </c>
      <c r="D688" s="162"/>
      <c r="E688" s="140">
        <f t="shared" si="86"/>
        <v>0</v>
      </c>
      <c r="F688" s="376">
        <f t="shared" si="87"/>
        <v>0</v>
      </c>
      <c r="G688" s="387">
        <v>0</v>
      </c>
      <c r="H688" s="382">
        <f t="shared" si="88"/>
        <v>0</v>
      </c>
      <c r="I688" s="28">
        <f t="shared" si="89"/>
        <v>0</v>
      </c>
      <c r="L688" s="406" t="s">
        <v>478</v>
      </c>
      <c r="M688" s="398" t="s">
        <v>864</v>
      </c>
      <c r="N688" s="399" t="s">
        <v>476</v>
      </c>
      <c r="O688" s="407">
        <v>1779</v>
      </c>
      <c r="P688" s="401">
        <v>0.7</v>
      </c>
      <c r="Q688" s="405">
        <v>201</v>
      </c>
      <c r="R688" s="403">
        <v>1.7999999999999999E-2</v>
      </c>
      <c r="S688" s="404">
        <v>0.5</v>
      </c>
    </row>
    <row r="689" spans="2:19" ht="66" customHeight="1" thickBot="1">
      <c r="B689" s="161" t="str">
        <f t="shared" si="84"/>
        <v>果樹全相殺減収総合
置賜_なし３類</v>
      </c>
      <c r="C689" s="173" t="str">
        <f t="shared" si="85"/>
        <v>果樹共済</v>
      </c>
      <c r="D689" s="162"/>
      <c r="E689" s="140">
        <f t="shared" si="86"/>
        <v>0</v>
      </c>
      <c r="F689" s="376">
        <f t="shared" si="87"/>
        <v>0</v>
      </c>
      <c r="G689" s="377">
        <v>0</v>
      </c>
      <c r="H689" s="382">
        <f t="shared" si="88"/>
        <v>0</v>
      </c>
      <c r="I689" s="28">
        <f t="shared" si="89"/>
        <v>0</v>
      </c>
      <c r="L689" s="406" t="s">
        <v>478</v>
      </c>
      <c r="M689" s="398" t="s">
        <v>865</v>
      </c>
      <c r="N689" s="399" t="s">
        <v>476</v>
      </c>
      <c r="O689" s="407">
        <v>1779</v>
      </c>
      <c r="P689" s="401">
        <v>0.7</v>
      </c>
      <c r="Q689" s="405">
        <v>201</v>
      </c>
      <c r="R689" s="403">
        <v>5.8000000000000003E-2</v>
      </c>
      <c r="S689" s="404">
        <v>0.5</v>
      </c>
    </row>
    <row r="690" spans="2:19" ht="66" customHeight="1" thickBot="1">
      <c r="B690" s="161" t="str">
        <f t="shared" si="84"/>
        <v>果樹全相殺品質
置賜_なし３類</v>
      </c>
      <c r="C690" s="173" t="str">
        <f t="shared" si="85"/>
        <v>果樹共済</v>
      </c>
      <c r="D690" s="162"/>
      <c r="E690" s="140">
        <f t="shared" si="86"/>
        <v>0</v>
      </c>
      <c r="F690" s="376">
        <f t="shared" si="87"/>
        <v>0</v>
      </c>
      <c r="G690" s="387">
        <v>0</v>
      </c>
      <c r="H690" s="382">
        <f t="shared" si="88"/>
        <v>0</v>
      </c>
      <c r="I690" s="28">
        <f t="shared" si="89"/>
        <v>0</v>
      </c>
      <c r="L690" s="406" t="s">
        <v>478</v>
      </c>
      <c r="M690" s="398" t="s">
        <v>866</v>
      </c>
      <c r="N690" s="399" t="s">
        <v>476</v>
      </c>
      <c r="O690" s="407">
        <v>1779</v>
      </c>
      <c r="P690" s="401">
        <v>0.7</v>
      </c>
      <c r="Q690" s="405">
        <v>201</v>
      </c>
      <c r="R690" s="403">
        <v>6.4000000000000001E-2</v>
      </c>
      <c r="S690" s="404">
        <v>0.5</v>
      </c>
    </row>
    <row r="691" spans="2:19" ht="66" customHeight="1" thickBot="1">
      <c r="B691" s="161" t="str">
        <f t="shared" si="84"/>
        <v>果樹半相殺減収総合一般
庄内,_なし１類</v>
      </c>
      <c r="C691" s="173" t="str">
        <f t="shared" si="85"/>
        <v>果樹共済</v>
      </c>
      <c r="D691" s="162"/>
      <c r="E691" s="140">
        <f t="shared" si="86"/>
        <v>0</v>
      </c>
      <c r="F691" s="376">
        <f t="shared" si="87"/>
        <v>0</v>
      </c>
      <c r="G691" s="377">
        <v>0</v>
      </c>
      <c r="H691" s="382">
        <f t="shared" si="88"/>
        <v>0</v>
      </c>
      <c r="I691" s="28">
        <f t="shared" si="89"/>
        <v>0</v>
      </c>
      <c r="L691" s="406" t="s">
        <v>478</v>
      </c>
      <c r="M691" s="398" t="s">
        <v>867</v>
      </c>
      <c r="N691" s="399" t="s">
        <v>476</v>
      </c>
      <c r="O691" s="407">
        <v>1431</v>
      </c>
      <c r="P691" s="401">
        <v>0.7</v>
      </c>
      <c r="Q691" s="405">
        <v>193</v>
      </c>
      <c r="R691" s="403">
        <v>9.2999999999999999E-2</v>
      </c>
      <c r="S691" s="404">
        <v>0.5</v>
      </c>
    </row>
    <row r="692" spans="2:19" ht="66" customHeight="1" thickBot="1">
      <c r="B692" s="161" t="str">
        <f t="shared" si="84"/>
        <v>果樹半相殺減収総合短縮
庄内_なし１類</v>
      </c>
      <c r="C692" s="173" t="str">
        <f t="shared" si="85"/>
        <v>果樹共済</v>
      </c>
      <c r="D692" s="162"/>
      <c r="E692" s="140">
        <f t="shared" si="86"/>
        <v>0</v>
      </c>
      <c r="F692" s="376">
        <f t="shared" si="87"/>
        <v>0</v>
      </c>
      <c r="G692" s="387">
        <v>0</v>
      </c>
      <c r="H692" s="382">
        <f t="shared" si="88"/>
        <v>0</v>
      </c>
      <c r="I692" s="28">
        <f t="shared" si="89"/>
        <v>0</v>
      </c>
      <c r="L692" s="406" t="s">
        <v>478</v>
      </c>
      <c r="M692" s="398" t="s">
        <v>868</v>
      </c>
      <c r="N692" s="399" t="s">
        <v>476</v>
      </c>
      <c r="O692" s="407">
        <v>1431</v>
      </c>
      <c r="P692" s="401">
        <v>0.7</v>
      </c>
      <c r="Q692" s="405">
        <v>193</v>
      </c>
      <c r="R692" s="403">
        <v>8.4000000000000005E-2</v>
      </c>
      <c r="S692" s="404">
        <v>0.5</v>
      </c>
    </row>
    <row r="693" spans="2:19" ht="66" customHeight="1" thickBot="1">
      <c r="B693" s="161" t="str">
        <f t="shared" si="84"/>
        <v>果樹半相殺特定暴風雨
庄内_なし１類</v>
      </c>
      <c r="C693" s="173" t="str">
        <f t="shared" si="85"/>
        <v>果樹共済</v>
      </c>
      <c r="D693" s="162"/>
      <c r="E693" s="140">
        <f t="shared" si="86"/>
        <v>0</v>
      </c>
      <c r="F693" s="376">
        <f t="shared" si="87"/>
        <v>0</v>
      </c>
      <c r="G693" s="377">
        <v>0</v>
      </c>
      <c r="H693" s="382">
        <f t="shared" si="88"/>
        <v>0</v>
      </c>
      <c r="I693" s="28">
        <f t="shared" si="89"/>
        <v>0</v>
      </c>
      <c r="L693" s="406" t="s">
        <v>478</v>
      </c>
      <c r="M693" s="398" t="s">
        <v>869</v>
      </c>
      <c r="N693" s="399" t="s">
        <v>476</v>
      </c>
      <c r="O693" s="407">
        <v>1431</v>
      </c>
      <c r="P693" s="401">
        <v>0.8</v>
      </c>
      <c r="Q693" s="405">
        <v>193</v>
      </c>
      <c r="R693" s="403">
        <v>2.5999999999999999E-2</v>
      </c>
      <c r="S693" s="404">
        <v>0.5</v>
      </c>
    </row>
    <row r="694" spans="2:19" ht="66" customHeight="1" thickBot="1">
      <c r="B694" s="161" t="str">
        <f t="shared" si="84"/>
        <v>果樹半相殺特定ひょう害
庄内_なし１類</v>
      </c>
      <c r="C694" s="173" t="str">
        <f t="shared" si="85"/>
        <v>果樹共済</v>
      </c>
      <c r="D694" s="162"/>
      <c r="E694" s="140">
        <f t="shared" si="86"/>
        <v>0</v>
      </c>
      <c r="F694" s="376">
        <f t="shared" si="87"/>
        <v>0</v>
      </c>
      <c r="G694" s="387">
        <v>0</v>
      </c>
      <c r="H694" s="382">
        <f t="shared" si="88"/>
        <v>0</v>
      </c>
      <c r="I694" s="28">
        <f t="shared" si="89"/>
        <v>0</v>
      </c>
      <c r="L694" s="406" t="s">
        <v>478</v>
      </c>
      <c r="M694" s="398" t="s">
        <v>870</v>
      </c>
      <c r="N694" s="399" t="s">
        <v>476</v>
      </c>
      <c r="O694" s="407">
        <v>1431</v>
      </c>
      <c r="P694" s="401">
        <v>0.8</v>
      </c>
      <c r="Q694" s="405">
        <v>193</v>
      </c>
      <c r="R694" s="403">
        <v>1.9E-2</v>
      </c>
      <c r="S694" s="404">
        <v>0.5</v>
      </c>
    </row>
    <row r="695" spans="2:19" ht="66" customHeight="1" thickBot="1">
      <c r="B695" s="161" t="str">
        <f t="shared" si="84"/>
        <v>果樹半相殺特定凍霜害
庄内_なし１類</v>
      </c>
      <c r="C695" s="173" t="str">
        <f t="shared" si="85"/>
        <v>果樹共済</v>
      </c>
      <c r="D695" s="162"/>
      <c r="E695" s="140">
        <f t="shared" si="86"/>
        <v>0</v>
      </c>
      <c r="F695" s="376">
        <f t="shared" si="87"/>
        <v>0</v>
      </c>
      <c r="G695" s="377">
        <v>0</v>
      </c>
      <c r="H695" s="382">
        <f t="shared" si="88"/>
        <v>0</v>
      </c>
      <c r="I695" s="28">
        <f t="shared" si="89"/>
        <v>0</v>
      </c>
      <c r="L695" s="406" t="s">
        <v>478</v>
      </c>
      <c r="M695" s="398" t="s">
        <v>871</v>
      </c>
      <c r="N695" s="399" t="s">
        <v>476</v>
      </c>
      <c r="O695" s="407">
        <v>1431</v>
      </c>
      <c r="P695" s="401">
        <v>0.8</v>
      </c>
      <c r="Q695" s="405">
        <v>193</v>
      </c>
      <c r="R695" s="403">
        <v>2.4E-2</v>
      </c>
      <c r="S695" s="404">
        <v>0.5</v>
      </c>
    </row>
    <row r="696" spans="2:19" ht="66" customHeight="1" thickBot="1">
      <c r="B696" s="161" t="str">
        <f t="shared" si="84"/>
        <v>果樹半相殺特定２点
庄内_なし１類</v>
      </c>
      <c r="C696" s="173" t="str">
        <f t="shared" si="85"/>
        <v>果樹共済</v>
      </c>
      <c r="D696" s="162"/>
      <c r="E696" s="140">
        <f t="shared" si="86"/>
        <v>0</v>
      </c>
      <c r="F696" s="376">
        <f t="shared" si="87"/>
        <v>0</v>
      </c>
      <c r="G696" s="387">
        <v>0</v>
      </c>
      <c r="H696" s="382">
        <f t="shared" si="88"/>
        <v>0</v>
      </c>
      <c r="I696" s="28">
        <f t="shared" si="89"/>
        <v>0</v>
      </c>
      <c r="L696" s="406" t="s">
        <v>478</v>
      </c>
      <c r="M696" s="398" t="s">
        <v>872</v>
      </c>
      <c r="N696" s="399" t="s">
        <v>476</v>
      </c>
      <c r="O696" s="407">
        <v>1431</v>
      </c>
      <c r="P696" s="401">
        <v>0.8</v>
      </c>
      <c r="Q696" s="405">
        <v>193</v>
      </c>
      <c r="R696" s="403">
        <v>4.2000000000000003E-2</v>
      </c>
      <c r="S696" s="404">
        <v>0.5</v>
      </c>
    </row>
    <row r="697" spans="2:19" ht="66" customHeight="1" thickBot="1">
      <c r="B697" s="161" t="str">
        <f t="shared" si="84"/>
        <v>果樹半相殺特定３点
庄内_なし１類</v>
      </c>
      <c r="C697" s="173" t="str">
        <f t="shared" si="85"/>
        <v>果樹共済</v>
      </c>
      <c r="D697" s="162"/>
      <c r="E697" s="140">
        <f t="shared" si="86"/>
        <v>0</v>
      </c>
      <c r="F697" s="376">
        <f t="shared" si="87"/>
        <v>0</v>
      </c>
      <c r="G697" s="377">
        <v>0</v>
      </c>
      <c r="H697" s="382">
        <f t="shared" si="88"/>
        <v>0</v>
      </c>
      <c r="I697" s="28">
        <f t="shared" si="89"/>
        <v>0</v>
      </c>
      <c r="L697" s="406" t="s">
        <v>478</v>
      </c>
      <c r="M697" s="398" t="s">
        <v>873</v>
      </c>
      <c r="N697" s="399" t="s">
        <v>476</v>
      </c>
      <c r="O697" s="407">
        <v>1431</v>
      </c>
      <c r="P697" s="401">
        <v>0.8</v>
      </c>
      <c r="Q697" s="405">
        <v>193</v>
      </c>
      <c r="R697" s="403">
        <v>5.5E-2</v>
      </c>
      <c r="S697" s="404">
        <v>0.5</v>
      </c>
    </row>
    <row r="698" spans="2:19" ht="66" customHeight="1" thickBot="1">
      <c r="B698" s="161" t="str">
        <f t="shared" si="84"/>
        <v>果樹樹園地減収総合一般
庄内_なし１類</v>
      </c>
      <c r="C698" s="173" t="str">
        <f t="shared" si="85"/>
        <v>果樹共済</v>
      </c>
      <c r="D698" s="162"/>
      <c r="E698" s="140">
        <f t="shared" si="86"/>
        <v>0</v>
      </c>
      <c r="F698" s="376">
        <f t="shared" si="87"/>
        <v>0</v>
      </c>
      <c r="G698" s="387">
        <v>0</v>
      </c>
      <c r="H698" s="382">
        <f t="shared" si="88"/>
        <v>0</v>
      </c>
      <c r="I698" s="28">
        <f t="shared" si="89"/>
        <v>0</v>
      </c>
      <c r="L698" s="406" t="s">
        <v>478</v>
      </c>
      <c r="M698" s="398" t="s">
        <v>874</v>
      </c>
      <c r="N698" s="399" t="s">
        <v>476</v>
      </c>
      <c r="O698" s="407">
        <v>1431</v>
      </c>
      <c r="P698" s="401">
        <v>0.6</v>
      </c>
      <c r="Q698" s="405">
        <v>193</v>
      </c>
      <c r="R698" s="403">
        <v>7.3999999999999996E-2</v>
      </c>
      <c r="S698" s="404">
        <v>0.5</v>
      </c>
    </row>
    <row r="699" spans="2:19" ht="66" customHeight="1" thickBot="1">
      <c r="B699" s="161" t="str">
        <f t="shared" si="84"/>
        <v>果樹樹園地減収総合短縮
庄内_なし１類</v>
      </c>
      <c r="C699" s="173" t="str">
        <f t="shared" si="85"/>
        <v>果樹共済</v>
      </c>
      <c r="D699" s="162"/>
      <c r="E699" s="140">
        <f t="shared" si="86"/>
        <v>0</v>
      </c>
      <c r="F699" s="376">
        <f t="shared" si="87"/>
        <v>0</v>
      </c>
      <c r="G699" s="377">
        <v>0</v>
      </c>
      <c r="H699" s="382">
        <f t="shared" si="88"/>
        <v>0</v>
      </c>
      <c r="I699" s="28">
        <f t="shared" si="89"/>
        <v>0</v>
      </c>
      <c r="L699" s="406" t="s">
        <v>478</v>
      </c>
      <c r="M699" s="398" t="s">
        <v>875</v>
      </c>
      <c r="N699" s="399" t="s">
        <v>476</v>
      </c>
      <c r="O699" s="407">
        <v>1431</v>
      </c>
      <c r="P699" s="401">
        <v>0.6</v>
      </c>
      <c r="Q699" s="405">
        <v>193</v>
      </c>
      <c r="R699" s="403">
        <v>6.8000000000000005E-2</v>
      </c>
      <c r="S699" s="404">
        <v>0.5</v>
      </c>
    </row>
    <row r="700" spans="2:19" ht="66" customHeight="1" thickBot="1">
      <c r="B700" s="161" t="str">
        <f t="shared" si="84"/>
        <v>果樹樹園地特定暴風雨
庄内_なし１類</v>
      </c>
      <c r="C700" s="173" t="str">
        <f t="shared" si="85"/>
        <v>果樹共済</v>
      </c>
      <c r="D700" s="162"/>
      <c r="E700" s="140">
        <f t="shared" si="86"/>
        <v>0</v>
      </c>
      <c r="F700" s="376">
        <f t="shared" si="87"/>
        <v>0</v>
      </c>
      <c r="G700" s="387">
        <v>0</v>
      </c>
      <c r="H700" s="382">
        <f t="shared" si="88"/>
        <v>0</v>
      </c>
      <c r="I700" s="28">
        <f t="shared" si="89"/>
        <v>0</v>
      </c>
      <c r="L700" s="406" t="s">
        <v>478</v>
      </c>
      <c r="M700" s="398" t="s">
        <v>876</v>
      </c>
      <c r="N700" s="399" t="s">
        <v>476</v>
      </c>
      <c r="O700" s="407">
        <v>1431</v>
      </c>
      <c r="P700" s="401">
        <v>0.7</v>
      </c>
      <c r="Q700" s="405">
        <v>193</v>
      </c>
      <c r="R700" s="403">
        <v>0.02</v>
      </c>
      <c r="S700" s="404">
        <v>0.5</v>
      </c>
    </row>
    <row r="701" spans="2:19" ht="66" customHeight="1" thickBot="1">
      <c r="B701" s="161" t="str">
        <f t="shared" si="84"/>
        <v>果樹樹園地特定ひょう害
庄内_なし１類</v>
      </c>
      <c r="C701" s="173" t="str">
        <f t="shared" si="85"/>
        <v>果樹共済</v>
      </c>
      <c r="D701" s="162"/>
      <c r="E701" s="140">
        <f t="shared" si="86"/>
        <v>0</v>
      </c>
      <c r="F701" s="376">
        <f t="shared" si="87"/>
        <v>0</v>
      </c>
      <c r="G701" s="377">
        <v>0</v>
      </c>
      <c r="H701" s="382">
        <f t="shared" si="88"/>
        <v>0</v>
      </c>
      <c r="I701" s="28">
        <f t="shared" si="89"/>
        <v>0</v>
      </c>
      <c r="L701" s="406" t="s">
        <v>478</v>
      </c>
      <c r="M701" s="398" t="s">
        <v>877</v>
      </c>
      <c r="N701" s="399" t="s">
        <v>476</v>
      </c>
      <c r="O701" s="407">
        <v>1431</v>
      </c>
      <c r="P701" s="401">
        <v>0.7</v>
      </c>
      <c r="Q701" s="405">
        <v>193</v>
      </c>
      <c r="R701" s="403">
        <v>1.6E-2</v>
      </c>
      <c r="S701" s="404">
        <v>0.5</v>
      </c>
    </row>
    <row r="702" spans="2:19" ht="66" customHeight="1" thickBot="1">
      <c r="B702" s="161" t="str">
        <f t="shared" si="84"/>
        <v>果樹樹園地特定凍霜害
庄内_なし１類</v>
      </c>
      <c r="C702" s="173" t="str">
        <f t="shared" si="85"/>
        <v>果樹共済</v>
      </c>
      <c r="D702" s="162"/>
      <c r="E702" s="140">
        <f t="shared" si="86"/>
        <v>0</v>
      </c>
      <c r="F702" s="376">
        <f t="shared" si="87"/>
        <v>0</v>
      </c>
      <c r="G702" s="387">
        <v>0</v>
      </c>
      <c r="H702" s="382">
        <f t="shared" si="88"/>
        <v>0</v>
      </c>
      <c r="I702" s="28">
        <f t="shared" si="89"/>
        <v>0</v>
      </c>
      <c r="L702" s="406" t="s">
        <v>478</v>
      </c>
      <c r="M702" s="398" t="s">
        <v>878</v>
      </c>
      <c r="N702" s="399" t="s">
        <v>476</v>
      </c>
      <c r="O702" s="407">
        <v>1431</v>
      </c>
      <c r="P702" s="401">
        <v>0.7</v>
      </c>
      <c r="Q702" s="405">
        <v>193</v>
      </c>
      <c r="R702" s="403">
        <v>1.9E-2</v>
      </c>
      <c r="S702" s="404">
        <v>0.5</v>
      </c>
    </row>
    <row r="703" spans="2:19" ht="66" customHeight="1" thickBot="1">
      <c r="B703" s="161" t="str">
        <f t="shared" si="84"/>
        <v>果樹樹園地特定２点
庄内_なし１類</v>
      </c>
      <c r="C703" s="173" t="str">
        <f t="shared" si="85"/>
        <v>果樹共済</v>
      </c>
      <c r="D703" s="162"/>
      <c r="E703" s="140">
        <f t="shared" si="86"/>
        <v>0</v>
      </c>
      <c r="F703" s="376">
        <f t="shared" si="87"/>
        <v>0</v>
      </c>
      <c r="G703" s="377">
        <v>0</v>
      </c>
      <c r="H703" s="382">
        <f t="shared" si="88"/>
        <v>0</v>
      </c>
      <c r="I703" s="28">
        <f t="shared" si="89"/>
        <v>0</v>
      </c>
      <c r="L703" s="406" t="s">
        <v>478</v>
      </c>
      <c r="M703" s="398" t="s">
        <v>879</v>
      </c>
      <c r="N703" s="399" t="s">
        <v>476</v>
      </c>
      <c r="O703" s="407">
        <v>1431</v>
      </c>
      <c r="P703" s="401">
        <v>0.7</v>
      </c>
      <c r="Q703" s="405">
        <v>193</v>
      </c>
      <c r="R703" s="403">
        <v>3.4000000000000002E-2</v>
      </c>
      <c r="S703" s="404">
        <v>0.5</v>
      </c>
    </row>
    <row r="704" spans="2:19" ht="66" customHeight="1" thickBot="1">
      <c r="B704" s="161" t="str">
        <f t="shared" si="84"/>
        <v>果樹樹園地特定３点
庄内_なし１類</v>
      </c>
      <c r="C704" s="173" t="str">
        <f t="shared" si="85"/>
        <v>果樹共済</v>
      </c>
      <c r="D704" s="162"/>
      <c r="E704" s="140">
        <f t="shared" si="86"/>
        <v>0</v>
      </c>
      <c r="F704" s="376">
        <f t="shared" si="87"/>
        <v>0</v>
      </c>
      <c r="G704" s="387">
        <v>0</v>
      </c>
      <c r="H704" s="382">
        <f t="shared" si="88"/>
        <v>0</v>
      </c>
      <c r="I704" s="28">
        <f t="shared" si="89"/>
        <v>0</v>
      </c>
      <c r="L704" s="406" t="s">
        <v>478</v>
      </c>
      <c r="M704" s="398" t="s">
        <v>880</v>
      </c>
      <c r="N704" s="399" t="s">
        <v>476</v>
      </c>
      <c r="O704" s="407">
        <v>1431</v>
      </c>
      <c r="P704" s="401">
        <v>0.7</v>
      </c>
      <c r="Q704" s="405">
        <v>193</v>
      </c>
      <c r="R704" s="403">
        <v>4.4999999999999998E-2</v>
      </c>
      <c r="S704" s="404">
        <v>0.5</v>
      </c>
    </row>
    <row r="705" spans="2:19" ht="66" customHeight="1" thickBot="1">
      <c r="B705" s="161" t="str">
        <f t="shared" si="84"/>
        <v>果樹全相殺減収総合
庄内_なし１類</v>
      </c>
      <c r="C705" s="173" t="str">
        <f t="shared" si="85"/>
        <v>果樹共済</v>
      </c>
      <c r="D705" s="162"/>
      <c r="E705" s="140">
        <f t="shared" si="86"/>
        <v>0</v>
      </c>
      <c r="F705" s="376">
        <f t="shared" si="87"/>
        <v>0</v>
      </c>
      <c r="G705" s="377">
        <v>0</v>
      </c>
      <c r="H705" s="382">
        <f t="shared" si="88"/>
        <v>0</v>
      </c>
      <c r="I705" s="28">
        <f t="shared" si="89"/>
        <v>0</v>
      </c>
      <c r="L705" s="406" t="s">
        <v>478</v>
      </c>
      <c r="M705" s="398" t="s">
        <v>881</v>
      </c>
      <c r="N705" s="399" t="s">
        <v>476</v>
      </c>
      <c r="O705" s="407">
        <v>1431</v>
      </c>
      <c r="P705" s="401">
        <v>0.7</v>
      </c>
      <c r="Q705" s="405">
        <v>193</v>
      </c>
      <c r="R705" s="403">
        <v>9.2999999999999999E-2</v>
      </c>
      <c r="S705" s="404">
        <v>0.5</v>
      </c>
    </row>
    <row r="706" spans="2:19" ht="66" customHeight="1" thickBot="1">
      <c r="B706" s="161" t="str">
        <f t="shared" si="84"/>
        <v>果樹全相殺品質
庄内_なし１類</v>
      </c>
      <c r="C706" s="173" t="str">
        <f t="shared" si="85"/>
        <v>果樹共済</v>
      </c>
      <c r="D706" s="162"/>
      <c r="E706" s="140">
        <f t="shared" si="86"/>
        <v>0</v>
      </c>
      <c r="F706" s="376">
        <f t="shared" si="87"/>
        <v>0</v>
      </c>
      <c r="G706" s="387">
        <v>0</v>
      </c>
      <c r="H706" s="382">
        <f t="shared" si="88"/>
        <v>0</v>
      </c>
      <c r="I706" s="28">
        <f t="shared" si="89"/>
        <v>0</v>
      </c>
      <c r="L706" s="406" t="s">
        <v>478</v>
      </c>
      <c r="M706" s="398" t="s">
        <v>882</v>
      </c>
      <c r="N706" s="399" t="s">
        <v>476</v>
      </c>
      <c r="O706" s="407">
        <v>1431</v>
      </c>
      <c r="P706" s="401">
        <v>0.7</v>
      </c>
      <c r="Q706" s="405">
        <v>193</v>
      </c>
      <c r="R706" s="403">
        <v>9.9000000000000005E-2</v>
      </c>
      <c r="S706" s="404">
        <v>0.5</v>
      </c>
    </row>
    <row r="707" spans="2:19" ht="66" customHeight="1" thickBot="1">
      <c r="B707" s="161" t="str">
        <f t="shared" si="84"/>
        <v>果樹半相殺減収総合一般
庄内,_なし２類</v>
      </c>
      <c r="C707" s="173" t="str">
        <f t="shared" si="85"/>
        <v>果樹共済</v>
      </c>
      <c r="D707" s="162"/>
      <c r="E707" s="140">
        <f t="shared" si="86"/>
        <v>0</v>
      </c>
      <c r="F707" s="376">
        <f t="shared" si="87"/>
        <v>0</v>
      </c>
      <c r="G707" s="377">
        <v>0</v>
      </c>
      <c r="H707" s="382">
        <f t="shared" si="88"/>
        <v>0</v>
      </c>
      <c r="I707" s="28">
        <f t="shared" si="89"/>
        <v>0</v>
      </c>
      <c r="L707" s="406" t="s">
        <v>478</v>
      </c>
      <c r="M707" s="398" t="s">
        <v>883</v>
      </c>
      <c r="N707" s="399" t="s">
        <v>476</v>
      </c>
      <c r="O707" s="407">
        <v>1209</v>
      </c>
      <c r="P707" s="401">
        <v>0.7</v>
      </c>
      <c r="Q707" s="405">
        <v>144</v>
      </c>
      <c r="R707" s="403">
        <v>0.115</v>
      </c>
      <c r="S707" s="404">
        <v>0.5</v>
      </c>
    </row>
    <row r="708" spans="2:19" ht="66" customHeight="1" thickBot="1">
      <c r="B708" s="161" t="str">
        <f t="shared" si="84"/>
        <v>果樹半相殺減収総合短縮
庄内_なし２類</v>
      </c>
      <c r="C708" s="173" t="str">
        <f t="shared" si="85"/>
        <v>果樹共済</v>
      </c>
      <c r="D708" s="162"/>
      <c r="E708" s="140">
        <f t="shared" si="86"/>
        <v>0</v>
      </c>
      <c r="F708" s="376">
        <f t="shared" si="87"/>
        <v>0</v>
      </c>
      <c r="G708" s="387">
        <v>0</v>
      </c>
      <c r="H708" s="382">
        <f t="shared" si="88"/>
        <v>0</v>
      </c>
      <c r="I708" s="28">
        <f t="shared" si="89"/>
        <v>0</v>
      </c>
      <c r="L708" s="406" t="s">
        <v>478</v>
      </c>
      <c r="M708" s="398" t="s">
        <v>884</v>
      </c>
      <c r="N708" s="399" t="s">
        <v>476</v>
      </c>
      <c r="O708" s="407">
        <v>1209</v>
      </c>
      <c r="P708" s="401">
        <v>0.7</v>
      </c>
      <c r="Q708" s="405">
        <v>144</v>
      </c>
      <c r="R708" s="403">
        <v>0.104</v>
      </c>
      <c r="S708" s="404">
        <v>0.5</v>
      </c>
    </row>
    <row r="709" spans="2:19" ht="66" customHeight="1" thickBot="1">
      <c r="B709" s="161" t="str">
        <f t="shared" si="84"/>
        <v>果樹半相殺特定暴風雨
庄内_なし２類</v>
      </c>
      <c r="C709" s="173" t="str">
        <f t="shared" si="85"/>
        <v>果樹共済</v>
      </c>
      <c r="D709" s="162"/>
      <c r="E709" s="140">
        <f t="shared" si="86"/>
        <v>0</v>
      </c>
      <c r="F709" s="376">
        <f t="shared" si="87"/>
        <v>0</v>
      </c>
      <c r="G709" s="377">
        <v>0</v>
      </c>
      <c r="H709" s="382">
        <f t="shared" si="88"/>
        <v>0</v>
      </c>
      <c r="I709" s="28">
        <f t="shared" si="89"/>
        <v>0</v>
      </c>
      <c r="L709" s="406" t="s">
        <v>478</v>
      </c>
      <c r="M709" s="398" t="s">
        <v>885</v>
      </c>
      <c r="N709" s="399" t="s">
        <v>476</v>
      </c>
      <c r="O709" s="407">
        <v>1209</v>
      </c>
      <c r="P709" s="401">
        <v>0.8</v>
      </c>
      <c r="Q709" s="405">
        <v>144</v>
      </c>
      <c r="R709" s="403">
        <v>3.2000000000000001E-2</v>
      </c>
      <c r="S709" s="404">
        <v>0.5</v>
      </c>
    </row>
    <row r="710" spans="2:19" ht="66" customHeight="1" thickBot="1">
      <c r="B710" s="161" t="str">
        <f t="shared" si="84"/>
        <v>果樹半相殺特定ひょう害
庄内_なし２類</v>
      </c>
      <c r="C710" s="173" t="str">
        <f t="shared" si="85"/>
        <v>果樹共済</v>
      </c>
      <c r="D710" s="162"/>
      <c r="E710" s="140">
        <f t="shared" si="86"/>
        <v>0</v>
      </c>
      <c r="F710" s="376">
        <f t="shared" si="87"/>
        <v>0</v>
      </c>
      <c r="G710" s="387">
        <v>0</v>
      </c>
      <c r="H710" s="382">
        <f t="shared" si="88"/>
        <v>0</v>
      </c>
      <c r="I710" s="28">
        <f t="shared" si="89"/>
        <v>0</v>
      </c>
      <c r="L710" s="406" t="s">
        <v>478</v>
      </c>
      <c r="M710" s="398" t="s">
        <v>886</v>
      </c>
      <c r="N710" s="399" t="s">
        <v>476</v>
      </c>
      <c r="O710" s="407">
        <v>1209</v>
      </c>
      <c r="P710" s="401">
        <v>0.8</v>
      </c>
      <c r="Q710" s="405">
        <v>144</v>
      </c>
      <c r="R710" s="403">
        <v>2.4E-2</v>
      </c>
      <c r="S710" s="404">
        <v>0.5</v>
      </c>
    </row>
    <row r="711" spans="2:19" ht="66" customHeight="1" thickBot="1">
      <c r="B711" s="161" t="str">
        <f t="shared" si="84"/>
        <v>果樹半相殺特定凍霜害
庄内_なし２類</v>
      </c>
      <c r="C711" s="173" t="str">
        <f t="shared" si="85"/>
        <v>果樹共済</v>
      </c>
      <c r="D711" s="162"/>
      <c r="E711" s="140">
        <f t="shared" si="86"/>
        <v>0</v>
      </c>
      <c r="F711" s="376">
        <f t="shared" si="87"/>
        <v>0</v>
      </c>
      <c r="G711" s="377">
        <v>0</v>
      </c>
      <c r="H711" s="382">
        <f t="shared" si="88"/>
        <v>0</v>
      </c>
      <c r="I711" s="28">
        <f t="shared" si="89"/>
        <v>0</v>
      </c>
      <c r="L711" s="406" t="s">
        <v>478</v>
      </c>
      <c r="M711" s="398" t="s">
        <v>887</v>
      </c>
      <c r="N711" s="399" t="s">
        <v>476</v>
      </c>
      <c r="O711" s="407">
        <v>1209</v>
      </c>
      <c r="P711" s="401">
        <v>0.8</v>
      </c>
      <c r="Q711" s="405">
        <v>144</v>
      </c>
      <c r="R711" s="403">
        <v>0.03</v>
      </c>
      <c r="S711" s="404">
        <v>0.5</v>
      </c>
    </row>
    <row r="712" spans="2:19" ht="66" customHeight="1" thickBot="1">
      <c r="B712" s="161" t="str">
        <f t="shared" si="84"/>
        <v>果樹半相殺特定２点
庄内_なし２類</v>
      </c>
      <c r="C712" s="173" t="str">
        <f t="shared" si="85"/>
        <v>果樹共済</v>
      </c>
      <c r="D712" s="162"/>
      <c r="E712" s="140">
        <f t="shared" si="86"/>
        <v>0</v>
      </c>
      <c r="F712" s="376">
        <f t="shared" si="87"/>
        <v>0</v>
      </c>
      <c r="G712" s="387">
        <v>0</v>
      </c>
      <c r="H712" s="382">
        <f t="shared" si="88"/>
        <v>0</v>
      </c>
      <c r="I712" s="28">
        <f t="shared" si="89"/>
        <v>0</v>
      </c>
      <c r="L712" s="406" t="s">
        <v>478</v>
      </c>
      <c r="M712" s="398" t="s">
        <v>888</v>
      </c>
      <c r="N712" s="399" t="s">
        <v>476</v>
      </c>
      <c r="O712" s="407">
        <v>1209</v>
      </c>
      <c r="P712" s="401">
        <v>0.8</v>
      </c>
      <c r="Q712" s="405">
        <v>144</v>
      </c>
      <c r="R712" s="403">
        <v>5.1999999999999998E-2</v>
      </c>
      <c r="S712" s="404">
        <v>0.5</v>
      </c>
    </row>
    <row r="713" spans="2:19" ht="66" customHeight="1" thickBot="1">
      <c r="B713" s="161" t="str">
        <f t="shared" si="84"/>
        <v>果樹半相殺特定３点
庄内_なし２類</v>
      </c>
      <c r="C713" s="173" t="str">
        <f t="shared" si="85"/>
        <v>果樹共済</v>
      </c>
      <c r="D713" s="162"/>
      <c r="E713" s="140">
        <f t="shared" si="86"/>
        <v>0</v>
      </c>
      <c r="F713" s="376">
        <f t="shared" si="87"/>
        <v>0</v>
      </c>
      <c r="G713" s="377">
        <v>0</v>
      </c>
      <c r="H713" s="382">
        <f t="shared" si="88"/>
        <v>0</v>
      </c>
      <c r="I713" s="28">
        <f t="shared" si="89"/>
        <v>0</v>
      </c>
      <c r="L713" s="406" t="s">
        <v>478</v>
      </c>
      <c r="M713" s="398" t="s">
        <v>889</v>
      </c>
      <c r="N713" s="399" t="s">
        <v>476</v>
      </c>
      <c r="O713" s="407">
        <v>1209</v>
      </c>
      <c r="P713" s="401">
        <v>0.8</v>
      </c>
      <c r="Q713" s="405">
        <v>144</v>
      </c>
      <c r="R713" s="403">
        <v>6.8000000000000005E-2</v>
      </c>
      <c r="S713" s="404">
        <v>0.5</v>
      </c>
    </row>
    <row r="714" spans="2:19" ht="66" customHeight="1" thickBot="1">
      <c r="B714" s="161" t="str">
        <f t="shared" si="84"/>
        <v>果樹樹園地減収総合一般
庄内_なし２類</v>
      </c>
      <c r="C714" s="173" t="str">
        <f t="shared" si="85"/>
        <v>果樹共済</v>
      </c>
      <c r="D714" s="162"/>
      <c r="E714" s="140">
        <f t="shared" si="86"/>
        <v>0</v>
      </c>
      <c r="F714" s="376">
        <f t="shared" si="87"/>
        <v>0</v>
      </c>
      <c r="G714" s="387">
        <v>0</v>
      </c>
      <c r="H714" s="382">
        <f t="shared" si="88"/>
        <v>0</v>
      </c>
      <c r="I714" s="28">
        <f t="shared" si="89"/>
        <v>0</v>
      </c>
      <c r="L714" s="406" t="s">
        <v>478</v>
      </c>
      <c r="M714" s="398" t="s">
        <v>890</v>
      </c>
      <c r="N714" s="399" t="s">
        <v>476</v>
      </c>
      <c r="O714" s="407">
        <v>1209</v>
      </c>
      <c r="P714" s="401">
        <v>0.6</v>
      </c>
      <c r="Q714" s="405">
        <v>144</v>
      </c>
      <c r="R714" s="403">
        <v>9.1999999999999998E-2</v>
      </c>
      <c r="S714" s="404">
        <v>0.5</v>
      </c>
    </row>
    <row r="715" spans="2:19" ht="66" customHeight="1" thickBot="1">
      <c r="B715" s="161" t="str">
        <f t="shared" si="84"/>
        <v>果樹樹園地減収総合短縮
庄内_なし２類</v>
      </c>
      <c r="C715" s="173" t="str">
        <f t="shared" si="85"/>
        <v>果樹共済</v>
      </c>
      <c r="D715" s="162"/>
      <c r="E715" s="140">
        <f t="shared" si="86"/>
        <v>0</v>
      </c>
      <c r="F715" s="376">
        <f t="shared" si="87"/>
        <v>0</v>
      </c>
      <c r="G715" s="377">
        <v>0</v>
      </c>
      <c r="H715" s="382">
        <f t="shared" si="88"/>
        <v>0</v>
      </c>
      <c r="I715" s="28">
        <f t="shared" si="89"/>
        <v>0</v>
      </c>
      <c r="L715" s="406" t="s">
        <v>478</v>
      </c>
      <c r="M715" s="398" t="s">
        <v>891</v>
      </c>
      <c r="N715" s="399" t="s">
        <v>476</v>
      </c>
      <c r="O715" s="407">
        <v>1209</v>
      </c>
      <c r="P715" s="401">
        <v>0.6</v>
      </c>
      <c r="Q715" s="405">
        <v>144</v>
      </c>
      <c r="R715" s="403">
        <v>8.4000000000000005E-2</v>
      </c>
      <c r="S715" s="404">
        <v>0.5</v>
      </c>
    </row>
    <row r="716" spans="2:19" ht="66" customHeight="1" thickBot="1">
      <c r="B716" s="161" t="str">
        <f t="shared" si="84"/>
        <v>果樹樹園地特定暴風雨
庄内_なし２類</v>
      </c>
      <c r="C716" s="173" t="str">
        <f t="shared" si="85"/>
        <v>果樹共済</v>
      </c>
      <c r="D716" s="162"/>
      <c r="E716" s="140">
        <f t="shared" si="86"/>
        <v>0</v>
      </c>
      <c r="F716" s="376">
        <f t="shared" si="87"/>
        <v>0</v>
      </c>
      <c r="G716" s="387">
        <v>0</v>
      </c>
      <c r="H716" s="382">
        <f t="shared" si="88"/>
        <v>0</v>
      </c>
      <c r="I716" s="28">
        <f t="shared" si="89"/>
        <v>0</v>
      </c>
      <c r="L716" s="406" t="s">
        <v>478</v>
      </c>
      <c r="M716" s="398" t="s">
        <v>892</v>
      </c>
      <c r="N716" s="399" t="s">
        <v>476</v>
      </c>
      <c r="O716" s="407">
        <v>1209</v>
      </c>
      <c r="P716" s="401">
        <v>0.7</v>
      </c>
      <c r="Q716" s="405">
        <v>144</v>
      </c>
      <c r="R716" s="403">
        <v>2.5000000000000001E-2</v>
      </c>
      <c r="S716" s="404">
        <v>0.5</v>
      </c>
    </row>
    <row r="717" spans="2:19" ht="66" customHeight="1" thickBot="1">
      <c r="B717" s="161" t="str">
        <f t="shared" si="84"/>
        <v>果樹樹園地特定ひょう害
庄内_なし２類</v>
      </c>
      <c r="C717" s="173" t="str">
        <f t="shared" si="85"/>
        <v>果樹共済</v>
      </c>
      <c r="D717" s="162"/>
      <c r="E717" s="140">
        <f t="shared" si="86"/>
        <v>0</v>
      </c>
      <c r="F717" s="376">
        <f t="shared" si="87"/>
        <v>0</v>
      </c>
      <c r="G717" s="377">
        <v>0</v>
      </c>
      <c r="H717" s="382">
        <f t="shared" si="88"/>
        <v>0</v>
      </c>
      <c r="I717" s="28">
        <f t="shared" si="89"/>
        <v>0</v>
      </c>
      <c r="L717" s="406" t="s">
        <v>478</v>
      </c>
      <c r="M717" s="398" t="s">
        <v>893</v>
      </c>
      <c r="N717" s="399" t="s">
        <v>476</v>
      </c>
      <c r="O717" s="407">
        <v>1209</v>
      </c>
      <c r="P717" s="401">
        <v>0.7</v>
      </c>
      <c r="Q717" s="405">
        <v>144</v>
      </c>
      <c r="R717" s="403">
        <v>0.02</v>
      </c>
      <c r="S717" s="404">
        <v>0.5</v>
      </c>
    </row>
    <row r="718" spans="2:19" ht="66" customHeight="1" thickBot="1">
      <c r="B718" s="161" t="str">
        <f t="shared" si="84"/>
        <v>果樹樹園地特定凍霜害
庄内_なし２類</v>
      </c>
      <c r="C718" s="173" t="str">
        <f t="shared" si="85"/>
        <v>果樹共済</v>
      </c>
      <c r="D718" s="162"/>
      <c r="E718" s="140">
        <f t="shared" si="86"/>
        <v>0</v>
      </c>
      <c r="F718" s="376">
        <f t="shared" si="87"/>
        <v>0</v>
      </c>
      <c r="G718" s="387">
        <v>0</v>
      </c>
      <c r="H718" s="382">
        <f t="shared" si="88"/>
        <v>0</v>
      </c>
      <c r="I718" s="28">
        <f t="shared" si="89"/>
        <v>0</v>
      </c>
      <c r="L718" s="406" t="s">
        <v>478</v>
      </c>
      <c r="M718" s="398" t="s">
        <v>894</v>
      </c>
      <c r="N718" s="399" t="s">
        <v>476</v>
      </c>
      <c r="O718" s="407">
        <v>1209</v>
      </c>
      <c r="P718" s="401">
        <v>0.7</v>
      </c>
      <c r="Q718" s="405">
        <v>144</v>
      </c>
      <c r="R718" s="403">
        <v>2.4E-2</v>
      </c>
      <c r="S718" s="404">
        <v>0.5</v>
      </c>
    </row>
    <row r="719" spans="2:19" ht="66" customHeight="1" thickBot="1">
      <c r="B719" s="161" t="str">
        <f t="shared" si="84"/>
        <v>果樹樹園地特定２点
庄内_なし２類</v>
      </c>
      <c r="C719" s="173" t="str">
        <f t="shared" si="85"/>
        <v>果樹共済</v>
      </c>
      <c r="D719" s="162"/>
      <c r="E719" s="140">
        <f t="shared" si="86"/>
        <v>0</v>
      </c>
      <c r="F719" s="376">
        <f t="shared" si="87"/>
        <v>0</v>
      </c>
      <c r="G719" s="377">
        <v>0</v>
      </c>
      <c r="H719" s="382">
        <f t="shared" si="88"/>
        <v>0</v>
      </c>
      <c r="I719" s="28">
        <f t="shared" si="89"/>
        <v>0</v>
      </c>
      <c r="L719" s="406" t="s">
        <v>478</v>
      </c>
      <c r="M719" s="398" t="s">
        <v>895</v>
      </c>
      <c r="N719" s="399" t="s">
        <v>476</v>
      </c>
      <c r="O719" s="407">
        <v>1209</v>
      </c>
      <c r="P719" s="401">
        <v>0.7</v>
      </c>
      <c r="Q719" s="405">
        <v>144</v>
      </c>
      <c r="R719" s="403">
        <v>4.2000000000000003E-2</v>
      </c>
      <c r="S719" s="404">
        <v>0.5</v>
      </c>
    </row>
    <row r="720" spans="2:19" ht="66" customHeight="1" thickBot="1">
      <c r="B720" s="161" t="str">
        <f t="shared" si="84"/>
        <v>果樹樹園地特定３点
庄内_なし２類</v>
      </c>
      <c r="C720" s="173" t="str">
        <f t="shared" si="85"/>
        <v>果樹共済</v>
      </c>
      <c r="D720" s="162"/>
      <c r="E720" s="140">
        <f t="shared" si="86"/>
        <v>0</v>
      </c>
      <c r="F720" s="376">
        <f t="shared" si="87"/>
        <v>0</v>
      </c>
      <c r="G720" s="387">
        <v>0</v>
      </c>
      <c r="H720" s="382">
        <f t="shared" si="88"/>
        <v>0</v>
      </c>
      <c r="I720" s="28">
        <f t="shared" si="89"/>
        <v>0</v>
      </c>
      <c r="L720" s="406" t="s">
        <v>478</v>
      </c>
      <c r="M720" s="398" t="s">
        <v>896</v>
      </c>
      <c r="N720" s="399" t="s">
        <v>476</v>
      </c>
      <c r="O720" s="407">
        <v>1209</v>
      </c>
      <c r="P720" s="401">
        <v>0.7</v>
      </c>
      <c r="Q720" s="405">
        <v>144</v>
      </c>
      <c r="R720" s="403">
        <v>5.6000000000000001E-2</v>
      </c>
      <c r="S720" s="404">
        <v>0.5</v>
      </c>
    </row>
    <row r="721" spans="2:19" ht="66" customHeight="1" thickBot="1">
      <c r="B721" s="161" t="str">
        <f t="shared" si="84"/>
        <v>果樹全相殺減収総合
庄内_なし２類</v>
      </c>
      <c r="C721" s="173" t="str">
        <f t="shared" si="85"/>
        <v>果樹共済</v>
      </c>
      <c r="D721" s="162"/>
      <c r="E721" s="140">
        <f t="shared" si="86"/>
        <v>0</v>
      </c>
      <c r="F721" s="376">
        <f t="shared" si="87"/>
        <v>0</v>
      </c>
      <c r="G721" s="377">
        <v>0</v>
      </c>
      <c r="H721" s="382">
        <f t="shared" si="88"/>
        <v>0</v>
      </c>
      <c r="I721" s="28">
        <f t="shared" si="89"/>
        <v>0</v>
      </c>
      <c r="L721" s="406" t="s">
        <v>478</v>
      </c>
      <c r="M721" s="398" t="s">
        <v>897</v>
      </c>
      <c r="N721" s="399" t="s">
        <v>476</v>
      </c>
      <c r="O721" s="407">
        <v>1209</v>
      </c>
      <c r="P721" s="401">
        <v>0.7</v>
      </c>
      <c r="Q721" s="405">
        <v>144</v>
      </c>
      <c r="R721" s="403">
        <v>0.115</v>
      </c>
      <c r="S721" s="404">
        <v>0.5</v>
      </c>
    </row>
    <row r="722" spans="2:19" ht="66" customHeight="1" thickBot="1">
      <c r="B722" s="161" t="str">
        <f t="shared" si="84"/>
        <v>果樹全相殺品質
庄内_なし２類</v>
      </c>
      <c r="C722" s="173" t="str">
        <f t="shared" si="85"/>
        <v>果樹共済</v>
      </c>
      <c r="D722" s="162"/>
      <c r="E722" s="140">
        <f t="shared" si="86"/>
        <v>0</v>
      </c>
      <c r="F722" s="376">
        <f t="shared" si="87"/>
        <v>0</v>
      </c>
      <c r="G722" s="387">
        <v>0</v>
      </c>
      <c r="H722" s="382">
        <f t="shared" si="88"/>
        <v>0</v>
      </c>
      <c r="I722" s="28">
        <f t="shared" si="89"/>
        <v>0</v>
      </c>
      <c r="L722" s="406" t="s">
        <v>478</v>
      </c>
      <c r="M722" s="398" t="s">
        <v>898</v>
      </c>
      <c r="N722" s="399" t="s">
        <v>476</v>
      </c>
      <c r="O722" s="407">
        <v>1209</v>
      </c>
      <c r="P722" s="401">
        <v>0.7</v>
      </c>
      <c r="Q722" s="405">
        <v>144</v>
      </c>
      <c r="R722" s="403">
        <v>0.123</v>
      </c>
      <c r="S722" s="404">
        <v>0.5</v>
      </c>
    </row>
    <row r="723" spans="2:19" ht="66" customHeight="1" thickBot="1">
      <c r="B723" s="161" t="str">
        <f t="shared" si="84"/>
        <v>果樹半相殺減収総合一般
庄内,_なし３類</v>
      </c>
      <c r="C723" s="173" t="str">
        <f t="shared" si="85"/>
        <v>果樹共済</v>
      </c>
      <c r="D723" s="162"/>
      <c r="E723" s="140">
        <f t="shared" si="86"/>
        <v>0</v>
      </c>
      <c r="F723" s="376">
        <f t="shared" si="87"/>
        <v>0</v>
      </c>
      <c r="G723" s="377">
        <v>0</v>
      </c>
      <c r="H723" s="382">
        <f t="shared" si="88"/>
        <v>0</v>
      </c>
      <c r="I723" s="28">
        <f t="shared" si="89"/>
        <v>0</v>
      </c>
      <c r="L723" s="406" t="s">
        <v>478</v>
      </c>
      <c r="M723" s="398" t="s">
        <v>899</v>
      </c>
      <c r="N723" s="399" t="s">
        <v>476</v>
      </c>
      <c r="O723" s="407">
        <v>1779</v>
      </c>
      <c r="P723" s="401">
        <v>0.7</v>
      </c>
      <c r="Q723" s="405">
        <v>201</v>
      </c>
      <c r="R723" s="403">
        <v>7.0999999999999994E-2</v>
      </c>
      <c r="S723" s="404">
        <v>0.5</v>
      </c>
    </row>
    <row r="724" spans="2:19" ht="66" customHeight="1" thickBot="1">
      <c r="B724" s="161" t="str">
        <f t="shared" si="84"/>
        <v>果樹半相殺減収総合短縮
庄内_なし３類</v>
      </c>
      <c r="C724" s="173" t="str">
        <f t="shared" si="85"/>
        <v>果樹共済</v>
      </c>
      <c r="D724" s="162"/>
      <c r="E724" s="140">
        <f t="shared" si="86"/>
        <v>0</v>
      </c>
      <c r="F724" s="376">
        <f t="shared" si="87"/>
        <v>0</v>
      </c>
      <c r="G724" s="387">
        <v>0</v>
      </c>
      <c r="H724" s="382">
        <f t="shared" si="88"/>
        <v>0</v>
      </c>
      <c r="I724" s="28">
        <f t="shared" si="89"/>
        <v>0</v>
      </c>
      <c r="L724" s="406" t="s">
        <v>478</v>
      </c>
      <c r="M724" s="398" t="s">
        <v>900</v>
      </c>
      <c r="N724" s="399" t="s">
        <v>476</v>
      </c>
      <c r="O724" s="407">
        <v>1779</v>
      </c>
      <c r="P724" s="401">
        <v>0.7</v>
      </c>
      <c r="Q724" s="405">
        <v>201</v>
      </c>
      <c r="R724" s="403">
        <v>6.4000000000000001E-2</v>
      </c>
      <c r="S724" s="404">
        <v>0.5</v>
      </c>
    </row>
    <row r="725" spans="2:19" ht="66" customHeight="1" thickBot="1">
      <c r="B725" s="161" t="str">
        <f t="shared" si="84"/>
        <v>果樹半相殺特定暴風雨
庄内_なし３類</v>
      </c>
      <c r="C725" s="173" t="str">
        <f t="shared" si="85"/>
        <v>果樹共済</v>
      </c>
      <c r="D725" s="162"/>
      <c r="E725" s="140">
        <f t="shared" si="86"/>
        <v>0</v>
      </c>
      <c r="F725" s="376">
        <f t="shared" si="87"/>
        <v>0</v>
      </c>
      <c r="G725" s="377">
        <v>0</v>
      </c>
      <c r="H725" s="382">
        <f t="shared" si="88"/>
        <v>0</v>
      </c>
      <c r="I725" s="28">
        <f t="shared" si="89"/>
        <v>0</v>
      </c>
      <c r="L725" s="406" t="s">
        <v>478</v>
      </c>
      <c r="M725" s="398" t="s">
        <v>901</v>
      </c>
      <c r="N725" s="399" t="s">
        <v>476</v>
      </c>
      <c r="O725" s="407">
        <v>1779</v>
      </c>
      <c r="P725" s="401">
        <v>0.8</v>
      </c>
      <c r="Q725" s="405">
        <v>201</v>
      </c>
      <c r="R725" s="403">
        <v>0.02</v>
      </c>
      <c r="S725" s="404">
        <v>0.5</v>
      </c>
    </row>
    <row r="726" spans="2:19" ht="66" customHeight="1" thickBot="1">
      <c r="B726" s="161" t="str">
        <f t="shared" si="84"/>
        <v>果樹半相殺特定ひょう害
庄内_なし３類</v>
      </c>
      <c r="C726" s="173" t="str">
        <f t="shared" si="85"/>
        <v>果樹共済</v>
      </c>
      <c r="D726" s="162"/>
      <c r="E726" s="140">
        <f t="shared" si="86"/>
        <v>0</v>
      </c>
      <c r="F726" s="376">
        <f t="shared" si="87"/>
        <v>0</v>
      </c>
      <c r="G726" s="387">
        <v>0</v>
      </c>
      <c r="H726" s="382">
        <f t="shared" si="88"/>
        <v>0</v>
      </c>
      <c r="I726" s="28">
        <f t="shared" si="89"/>
        <v>0</v>
      </c>
      <c r="L726" s="406" t="s">
        <v>478</v>
      </c>
      <c r="M726" s="398" t="s">
        <v>902</v>
      </c>
      <c r="N726" s="399" t="s">
        <v>476</v>
      </c>
      <c r="O726" s="407">
        <v>1779</v>
      </c>
      <c r="P726" s="401">
        <v>0.8</v>
      </c>
      <c r="Q726" s="405">
        <v>201</v>
      </c>
      <c r="R726" s="403">
        <v>1.4E-2</v>
      </c>
      <c r="S726" s="404">
        <v>0.5</v>
      </c>
    </row>
    <row r="727" spans="2:19" ht="66" customHeight="1" thickBot="1">
      <c r="B727" s="161" t="str">
        <f t="shared" si="84"/>
        <v>果樹半相殺特定凍霜害
庄内_なし３類</v>
      </c>
      <c r="C727" s="173" t="str">
        <f t="shared" si="85"/>
        <v>果樹共済</v>
      </c>
      <c r="D727" s="162"/>
      <c r="E727" s="140">
        <f t="shared" si="86"/>
        <v>0</v>
      </c>
      <c r="F727" s="376">
        <f t="shared" si="87"/>
        <v>0</v>
      </c>
      <c r="G727" s="377">
        <v>0</v>
      </c>
      <c r="H727" s="382">
        <f t="shared" si="88"/>
        <v>0</v>
      </c>
      <c r="I727" s="28">
        <f t="shared" si="89"/>
        <v>0</v>
      </c>
      <c r="L727" s="406" t="s">
        <v>478</v>
      </c>
      <c r="M727" s="398" t="s">
        <v>903</v>
      </c>
      <c r="N727" s="399" t="s">
        <v>476</v>
      </c>
      <c r="O727" s="407">
        <v>1779</v>
      </c>
      <c r="P727" s="401">
        <v>0.8</v>
      </c>
      <c r="Q727" s="405">
        <v>201</v>
      </c>
      <c r="R727" s="403">
        <v>1.7999999999999999E-2</v>
      </c>
      <c r="S727" s="404">
        <v>0.5</v>
      </c>
    </row>
    <row r="728" spans="2:19" ht="66" customHeight="1" thickBot="1">
      <c r="B728" s="161" t="str">
        <f t="shared" si="84"/>
        <v>果樹半相殺特定２点
庄内_なし３類</v>
      </c>
      <c r="C728" s="173" t="str">
        <f t="shared" si="85"/>
        <v>果樹共済</v>
      </c>
      <c r="D728" s="162"/>
      <c r="E728" s="140">
        <f t="shared" si="86"/>
        <v>0</v>
      </c>
      <c r="F728" s="376">
        <f t="shared" si="87"/>
        <v>0</v>
      </c>
      <c r="G728" s="387">
        <v>0</v>
      </c>
      <c r="H728" s="382">
        <f t="shared" si="88"/>
        <v>0</v>
      </c>
      <c r="I728" s="28">
        <f t="shared" si="89"/>
        <v>0</v>
      </c>
      <c r="L728" s="406" t="s">
        <v>478</v>
      </c>
      <c r="M728" s="398" t="s">
        <v>904</v>
      </c>
      <c r="N728" s="399" t="s">
        <v>476</v>
      </c>
      <c r="O728" s="407">
        <v>1779</v>
      </c>
      <c r="P728" s="401">
        <v>0.8</v>
      </c>
      <c r="Q728" s="405">
        <v>201</v>
      </c>
      <c r="R728" s="403">
        <v>3.2000000000000001E-2</v>
      </c>
      <c r="S728" s="404">
        <v>0.5</v>
      </c>
    </row>
    <row r="729" spans="2:19" ht="66" customHeight="1" thickBot="1">
      <c r="B729" s="161" t="str">
        <f t="shared" si="84"/>
        <v>果樹半相殺特定３点
庄内_なし３類</v>
      </c>
      <c r="C729" s="173" t="str">
        <f t="shared" si="85"/>
        <v>果樹共済</v>
      </c>
      <c r="D729" s="162"/>
      <c r="E729" s="140">
        <f t="shared" si="86"/>
        <v>0</v>
      </c>
      <c r="F729" s="376">
        <f t="shared" si="87"/>
        <v>0</v>
      </c>
      <c r="G729" s="377">
        <v>0</v>
      </c>
      <c r="H729" s="382">
        <f t="shared" si="88"/>
        <v>0</v>
      </c>
      <c r="I729" s="28">
        <f t="shared" si="89"/>
        <v>0</v>
      </c>
      <c r="L729" s="406" t="s">
        <v>478</v>
      </c>
      <c r="M729" s="398" t="s">
        <v>905</v>
      </c>
      <c r="N729" s="399" t="s">
        <v>476</v>
      </c>
      <c r="O729" s="407">
        <v>1779</v>
      </c>
      <c r="P729" s="401">
        <v>0.8</v>
      </c>
      <c r="Q729" s="405">
        <v>201</v>
      </c>
      <c r="R729" s="403">
        <v>4.2000000000000003E-2</v>
      </c>
      <c r="S729" s="404">
        <v>0.5</v>
      </c>
    </row>
    <row r="730" spans="2:19" ht="66" customHeight="1" thickBot="1">
      <c r="B730" s="161" t="str">
        <f t="shared" si="84"/>
        <v>果樹樹園地減収総合一般
庄内_なし３類</v>
      </c>
      <c r="C730" s="173" t="str">
        <f t="shared" si="85"/>
        <v>果樹共済</v>
      </c>
      <c r="D730" s="162"/>
      <c r="E730" s="140">
        <f t="shared" si="86"/>
        <v>0</v>
      </c>
      <c r="F730" s="376">
        <f t="shared" si="87"/>
        <v>0</v>
      </c>
      <c r="G730" s="387">
        <v>0</v>
      </c>
      <c r="H730" s="382">
        <f t="shared" si="88"/>
        <v>0</v>
      </c>
      <c r="I730" s="28">
        <f t="shared" si="89"/>
        <v>0</v>
      </c>
      <c r="L730" s="406" t="s">
        <v>478</v>
      </c>
      <c r="M730" s="398" t="s">
        <v>906</v>
      </c>
      <c r="N730" s="399" t="s">
        <v>476</v>
      </c>
      <c r="O730" s="407">
        <v>1779</v>
      </c>
      <c r="P730" s="401">
        <v>0.6</v>
      </c>
      <c r="Q730" s="405">
        <v>201</v>
      </c>
      <c r="R730" s="403">
        <v>5.6000000000000001E-2</v>
      </c>
      <c r="S730" s="404">
        <v>0.5</v>
      </c>
    </row>
    <row r="731" spans="2:19" ht="66" customHeight="1" thickBot="1">
      <c r="B731" s="161" t="str">
        <f t="shared" si="84"/>
        <v>果樹樹園地減収総合短縮
庄内_なし３類</v>
      </c>
      <c r="C731" s="173" t="str">
        <f t="shared" si="85"/>
        <v>果樹共済</v>
      </c>
      <c r="D731" s="162"/>
      <c r="E731" s="140">
        <f t="shared" si="86"/>
        <v>0</v>
      </c>
      <c r="F731" s="376">
        <f t="shared" si="87"/>
        <v>0</v>
      </c>
      <c r="G731" s="377">
        <v>0</v>
      </c>
      <c r="H731" s="382">
        <f t="shared" si="88"/>
        <v>0</v>
      </c>
      <c r="I731" s="28">
        <f t="shared" si="89"/>
        <v>0</v>
      </c>
      <c r="L731" s="406" t="s">
        <v>478</v>
      </c>
      <c r="M731" s="398" t="s">
        <v>907</v>
      </c>
      <c r="N731" s="399" t="s">
        <v>476</v>
      </c>
      <c r="O731" s="407">
        <v>1779</v>
      </c>
      <c r="P731" s="401">
        <v>0.6</v>
      </c>
      <c r="Q731" s="405">
        <v>201</v>
      </c>
      <c r="R731" s="403">
        <v>5.1999999999999998E-2</v>
      </c>
      <c r="S731" s="404">
        <v>0.5</v>
      </c>
    </row>
    <row r="732" spans="2:19" ht="66" customHeight="1" thickBot="1">
      <c r="B732" s="161" t="str">
        <f t="shared" si="84"/>
        <v>果樹樹園地特定暴風雨
庄内_なし３類</v>
      </c>
      <c r="C732" s="173" t="str">
        <f t="shared" si="85"/>
        <v>果樹共済</v>
      </c>
      <c r="D732" s="162"/>
      <c r="E732" s="140">
        <f t="shared" si="86"/>
        <v>0</v>
      </c>
      <c r="F732" s="376">
        <f t="shared" si="87"/>
        <v>0</v>
      </c>
      <c r="G732" s="387">
        <v>0</v>
      </c>
      <c r="H732" s="382">
        <f t="shared" si="88"/>
        <v>0</v>
      </c>
      <c r="I732" s="28">
        <f t="shared" si="89"/>
        <v>0</v>
      </c>
      <c r="L732" s="406" t="s">
        <v>478</v>
      </c>
      <c r="M732" s="398" t="s">
        <v>908</v>
      </c>
      <c r="N732" s="399" t="s">
        <v>476</v>
      </c>
      <c r="O732" s="407">
        <v>1779</v>
      </c>
      <c r="P732" s="401">
        <v>0.7</v>
      </c>
      <c r="Q732" s="405">
        <v>201</v>
      </c>
      <c r="R732" s="403">
        <v>1.4999999999999999E-2</v>
      </c>
      <c r="S732" s="404">
        <v>0.5</v>
      </c>
    </row>
    <row r="733" spans="2:19" ht="66" customHeight="1" thickBot="1">
      <c r="B733" s="161" t="str">
        <f t="shared" si="84"/>
        <v>果樹樹園地特定ひょう害
庄内_なし３類</v>
      </c>
      <c r="C733" s="173" t="str">
        <f t="shared" si="85"/>
        <v>果樹共済</v>
      </c>
      <c r="D733" s="162"/>
      <c r="E733" s="140">
        <f t="shared" si="86"/>
        <v>0</v>
      </c>
      <c r="F733" s="376">
        <f t="shared" si="87"/>
        <v>0</v>
      </c>
      <c r="G733" s="377">
        <v>0</v>
      </c>
      <c r="H733" s="382">
        <f t="shared" si="88"/>
        <v>0</v>
      </c>
      <c r="I733" s="28">
        <f t="shared" si="89"/>
        <v>0</v>
      </c>
      <c r="L733" s="406" t="s">
        <v>478</v>
      </c>
      <c r="M733" s="398" t="s">
        <v>909</v>
      </c>
      <c r="N733" s="399" t="s">
        <v>476</v>
      </c>
      <c r="O733" s="407">
        <v>1779</v>
      </c>
      <c r="P733" s="401">
        <v>0.7</v>
      </c>
      <c r="Q733" s="405">
        <v>201</v>
      </c>
      <c r="R733" s="403">
        <v>1.2E-2</v>
      </c>
      <c r="S733" s="404">
        <v>0.5</v>
      </c>
    </row>
    <row r="734" spans="2:19" ht="66" customHeight="1" thickBot="1">
      <c r="B734" s="161" t="str">
        <f t="shared" si="84"/>
        <v>果樹樹園地特定凍霜害
庄内_なし３類</v>
      </c>
      <c r="C734" s="173" t="str">
        <f t="shared" si="85"/>
        <v>果樹共済</v>
      </c>
      <c r="D734" s="162"/>
      <c r="E734" s="140">
        <f t="shared" si="86"/>
        <v>0</v>
      </c>
      <c r="F734" s="376">
        <f t="shared" si="87"/>
        <v>0</v>
      </c>
      <c r="G734" s="387">
        <v>0</v>
      </c>
      <c r="H734" s="382">
        <f t="shared" si="88"/>
        <v>0</v>
      </c>
      <c r="I734" s="28">
        <f t="shared" si="89"/>
        <v>0</v>
      </c>
      <c r="L734" s="406" t="s">
        <v>478</v>
      </c>
      <c r="M734" s="398" t="s">
        <v>910</v>
      </c>
      <c r="N734" s="399" t="s">
        <v>476</v>
      </c>
      <c r="O734" s="407">
        <v>1779</v>
      </c>
      <c r="P734" s="401">
        <v>0.7</v>
      </c>
      <c r="Q734" s="405">
        <v>201</v>
      </c>
      <c r="R734" s="403">
        <v>1.4E-2</v>
      </c>
      <c r="S734" s="404">
        <v>0.5</v>
      </c>
    </row>
    <row r="735" spans="2:19" ht="66" customHeight="1" thickBot="1">
      <c r="B735" s="161" t="str">
        <f t="shared" si="84"/>
        <v>果樹樹園地特定２点
庄内_なし３類</v>
      </c>
      <c r="C735" s="173" t="str">
        <f t="shared" si="85"/>
        <v>果樹共済</v>
      </c>
      <c r="D735" s="162"/>
      <c r="E735" s="140">
        <f t="shared" si="86"/>
        <v>0</v>
      </c>
      <c r="F735" s="376">
        <f t="shared" si="87"/>
        <v>0</v>
      </c>
      <c r="G735" s="377">
        <v>0</v>
      </c>
      <c r="H735" s="382">
        <f t="shared" si="88"/>
        <v>0</v>
      </c>
      <c r="I735" s="28">
        <f t="shared" si="89"/>
        <v>0</v>
      </c>
      <c r="L735" s="406" t="s">
        <v>478</v>
      </c>
      <c r="M735" s="398" t="s">
        <v>911</v>
      </c>
      <c r="N735" s="399" t="s">
        <v>476</v>
      </c>
      <c r="O735" s="407">
        <v>1779</v>
      </c>
      <c r="P735" s="401">
        <v>0.7</v>
      </c>
      <c r="Q735" s="405">
        <v>201</v>
      </c>
      <c r="R735" s="403">
        <v>2.5999999999999999E-2</v>
      </c>
      <c r="S735" s="404">
        <v>0.5</v>
      </c>
    </row>
    <row r="736" spans="2:19" ht="66" customHeight="1" thickBot="1">
      <c r="B736" s="161" t="str">
        <f t="shared" si="84"/>
        <v>果樹樹園地特定３点
庄内_なし３類</v>
      </c>
      <c r="C736" s="173" t="str">
        <f t="shared" si="85"/>
        <v>果樹共済</v>
      </c>
      <c r="D736" s="162"/>
      <c r="E736" s="140">
        <f t="shared" si="86"/>
        <v>0</v>
      </c>
      <c r="F736" s="376">
        <f t="shared" si="87"/>
        <v>0</v>
      </c>
      <c r="G736" s="387">
        <v>0</v>
      </c>
      <c r="H736" s="382">
        <f t="shared" si="88"/>
        <v>0</v>
      </c>
      <c r="I736" s="28">
        <f t="shared" si="89"/>
        <v>0</v>
      </c>
      <c r="L736" s="406" t="s">
        <v>478</v>
      </c>
      <c r="M736" s="398" t="s">
        <v>912</v>
      </c>
      <c r="N736" s="399" t="s">
        <v>476</v>
      </c>
      <c r="O736" s="407">
        <v>1779</v>
      </c>
      <c r="P736" s="401">
        <v>0.7</v>
      </c>
      <c r="Q736" s="405">
        <v>201</v>
      </c>
      <c r="R736" s="403">
        <v>3.4000000000000002E-2</v>
      </c>
      <c r="S736" s="404">
        <v>0.5</v>
      </c>
    </row>
    <row r="737" spans="2:19" ht="66" customHeight="1" thickBot="1">
      <c r="B737" s="161" t="str">
        <f t="shared" si="84"/>
        <v>果樹全相殺減収総合
庄内_なし３類</v>
      </c>
      <c r="C737" s="173" t="str">
        <f t="shared" si="85"/>
        <v>果樹共済</v>
      </c>
      <c r="D737" s="162"/>
      <c r="E737" s="140">
        <f t="shared" si="86"/>
        <v>0</v>
      </c>
      <c r="F737" s="376">
        <f t="shared" si="87"/>
        <v>0</v>
      </c>
      <c r="G737" s="377">
        <v>0</v>
      </c>
      <c r="H737" s="382">
        <f t="shared" si="88"/>
        <v>0</v>
      </c>
      <c r="I737" s="28">
        <f t="shared" si="89"/>
        <v>0</v>
      </c>
      <c r="L737" s="406" t="s">
        <v>478</v>
      </c>
      <c r="M737" s="398" t="s">
        <v>913</v>
      </c>
      <c r="N737" s="399" t="s">
        <v>476</v>
      </c>
      <c r="O737" s="407">
        <v>1779</v>
      </c>
      <c r="P737" s="401">
        <v>0.7</v>
      </c>
      <c r="Q737" s="405">
        <v>201</v>
      </c>
      <c r="R737" s="403">
        <v>7.0999999999999994E-2</v>
      </c>
      <c r="S737" s="404">
        <v>0.5</v>
      </c>
    </row>
    <row r="738" spans="2:19" ht="66" customHeight="1" thickBot="1">
      <c r="B738" s="161" t="str">
        <f t="shared" si="84"/>
        <v>果樹全相殺品質
庄内_なし３類</v>
      </c>
      <c r="C738" s="173" t="str">
        <f t="shared" si="85"/>
        <v>果樹共済</v>
      </c>
      <c r="D738" s="162"/>
      <c r="E738" s="140">
        <f t="shared" si="86"/>
        <v>0</v>
      </c>
      <c r="F738" s="376">
        <f t="shared" si="87"/>
        <v>0</v>
      </c>
      <c r="G738" s="387">
        <v>0</v>
      </c>
      <c r="H738" s="382">
        <f t="shared" si="88"/>
        <v>0</v>
      </c>
      <c r="I738" s="28">
        <f t="shared" si="89"/>
        <v>0</v>
      </c>
      <c r="L738" s="406" t="s">
        <v>478</v>
      </c>
      <c r="M738" s="398" t="s">
        <v>914</v>
      </c>
      <c r="N738" s="399" t="s">
        <v>476</v>
      </c>
      <c r="O738" s="407">
        <v>1779</v>
      </c>
      <c r="P738" s="401">
        <v>0.7</v>
      </c>
      <c r="Q738" s="405">
        <v>201</v>
      </c>
      <c r="R738" s="403">
        <v>7.4999999999999997E-2</v>
      </c>
      <c r="S738" s="404">
        <v>0.5</v>
      </c>
    </row>
    <row r="739" spans="2:19" ht="66" customHeight="1" thickBot="1">
      <c r="B739" s="161" t="str">
        <f t="shared" si="84"/>
        <v>果樹半相殺減収総合一般
山形中央_もも１類</v>
      </c>
      <c r="C739" s="173" t="str">
        <f t="shared" si="85"/>
        <v>果樹共済</v>
      </c>
      <c r="D739" s="162"/>
      <c r="E739" s="140">
        <f t="shared" si="86"/>
        <v>0</v>
      </c>
      <c r="F739" s="376">
        <f t="shared" si="87"/>
        <v>0</v>
      </c>
      <c r="G739" s="377">
        <v>0</v>
      </c>
      <c r="H739" s="382">
        <f t="shared" si="88"/>
        <v>0</v>
      </c>
      <c r="I739" s="28">
        <f t="shared" si="89"/>
        <v>0</v>
      </c>
      <c r="L739" s="406" t="s">
        <v>478</v>
      </c>
      <c r="M739" s="398" t="s">
        <v>915</v>
      </c>
      <c r="N739" s="399" t="s">
        <v>476</v>
      </c>
      <c r="O739" s="407">
        <v>1299</v>
      </c>
      <c r="P739" s="401">
        <v>0.7</v>
      </c>
      <c r="Q739" s="405">
        <v>256</v>
      </c>
      <c r="R739" s="403">
        <v>2.9000000000000001E-2</v>
      </c>
      <c r="S739" s="404">
        <v>0.5</v>
      </c>
    </row>
    <row r="740" spans="2:19" ht="66" customHeight="1" thickBot="1">
      <c r="B740" s="161" t="str">
        <f t="shared" si="84"/>
        <v>果樹半相殺減収総合短縮
山形中央_もも１類</v>
      </c>
      <c r="C740" s="173" t="str">
        <f t="shared" si="85"/>
        <v>果樹共済</v>
      </c>
      <c r="D740" s="162"/>
      <c r="E740" s="140">
        <f t="shared" si="86"/>
        <v>0</v>
      </c>
      <c r="F740" s="376">
        <f t="shared" si="87"/>
        <v>0</v>
      </c>
      <c r="G740" s="387">
        <v>0</v>
      </c>
      <c r="H740" s="382">
        <f t="shared" si="88"/>
        <v>0</v>
      </c>
      <c r="I740" s="28">
        <f t="shared" si="89"/>
        <v>0</v>
      </c>
      <c r="L740" s="406" t="s">
        <v>478</v>
      </c>
      <c r="M740" s="398" t="s">
        <v>916</v>
      </c>
      <c r="N740" s="399" t="s">
        <v>476</v>
      </c>
      <c r="O740" s="407">
        <v>1299</v>
      </c>
      <c r="P740" s="401">
        <v>0.7</v>
      </c>
      <c r="Q740" s="405">
        <v>256</v>
      </c>
      <c r="R740" s="403">
        <v>2.5000000000000001E-2</v>
      </c>
      <c r="S740" s="404">
        <v>0.5</v>
      </c>
    </row>
    <row r="741" spans="2:19" ht="66" customHeight="1" thickBot="1">
      <c r="B741" s="161" t="str">
        <f t="shared" ref="B741:B804" si="90">M741</f>
        <v>果樹半相殺特定暴風雨
山形中央_もも１類</v>
      </c>
      <c r="C741" s="173" t="str">
        <f t="shared" ref="C741:C804" si="91">N741</f>
        <v>果樹共済</v>
      </c>
      <c r="D741" s="162"/>
      <c r="E741" s="140">
        <f t="shared" ref="E741:E804" si="92">O741*D741/10</f>
        <v>0</v>
      </c>
      <c r="F741" s="376">
        <f t="shared" ref="F741:F804" si="93">E741*P741*Q741*R741*(1-S741)</f>
        <v>0</v>
      </c>
      <c r="G741" s="377">
        <v>0</v>
      </c>
      <c r="H741" s="382">
        <f t="shared" ref="H741:H804" si="94">E741*(1-G741)</f>
        <v>0</v>
      </c>
      <c r="I741" s="28">
        <f t="shared" ref="I741:I804" si="95">IF((E741*P741-H741)*Q741&lt;0,0,(E741*P741-H741)*Q741)</f>
        <v>0</v>
      </c>
      <c r="L741" s="406" t="s">
        <v>478</v>
      </c>
      <c r="M741" s="398" t="s">
        <v>917</v>
      </c>
      <c r="N741" s="399" t="s">
        <v>476</v>
      </c>
      <c r="O741" s="407">
        <v>1299</v>
      </c>
      <c r="P741" s="401">
        <v>0.8</v>
      </c>
      <c r="Q741" s="405">
        <v>256</v>
      </c>
      <c r="R741" s="403">
        <v>0.01</v>
      </c>
      <c r="S741" s="404">
        <v>0.5</v>
      </c>
    </row>
    <row r="742" spans="2:19" ht="66" customHeight="1" thickBot="1">
      <c r="B742" s="161" t="str">
        <f t="shared" si="90"/>
        <v>果樹半相殺特定ひょう害
山形中央_もも１類</v>
      </c>
      <c r="C742" s="173" t="str">
        <f t="shared" si="91"/>
        <v>果樹共済</v>
      </c>
      <c r="D742" s="162"/>
      <c r="E742" s="140">
        <f t="shared" si="92"/>
        <v>0</v>
      </c>
      <c r="F742" s="376">
        <f t="shared" si="93"/>
        <v>0</v>
      </c>
      <c r="G742" s="387">
        <v>0</v>
      </c>
      <c r="H742" s="382">
        <f t="shared" si="94"/>
        <v>0</v>
      </c>
      <c r="I742" s="28">
        <f t="shared" si="95"/>
        <v>0</v>
      </c>
      <c r="L742" s="406" t="s">
        <v>478</v>
      </c>
      <c r="M742" s="398" t="s">
        <v>918</v>
      </c>
      <c r="N742" s="399" t="s">
        <v>476</v>
      </c>
      <c r="O742" s="407">
        <v>1299</v>
      </c>
      <c r="P742" s="401">
        <v>0.8</v>
      </c>
      <c r="Q742" s="405">
        <v>256</v>
      </c>
      <c r="R742" s="403">
        <v>7.0000000000000001E-3</v>
      </c>
      <c r="S742" s="404">
        <v>0.5</v>
      </c>
    </row>
    <row r="743" spans="2:19" ht="66" customHeight="1" thickBot="1">
      <c r="B743" s="161" t="str">
        <f t="shared" si="90"/>
        <v>果樹半相殺特定凍霜害
山形中央_もも１類</v>
      </c>
      <c r="C743" s="173" t="str">
        <f t="shared" si="91"/>
        <v>果樹共済</v>
      </c>
      <c r="D743" s="162"/>
      <c r="E743" s="140">
        <f t="shared" si="92"/>
        <v>0</v>
      </c>
      <c r="F743" s="376">
        <f t="shared" si="93"/>
        <v>0</v>
      </c>
      <c r="G743" s="377">
        <v>0</v>
      </c>
      <c r="H743" s="382">
        <f t="shared" si="94"/>
        <v>0</v>
      </c>
      <c r="I743" s="28">
        <f t="shared" si="95"/>
        <v>0</v>
      </c>
      <c r="L743" s="406" t="s">
        <v>478</v>
      </c>
      <c r="M743" s="398" t="s">
        <v>919</v>
      </c>
      <c r="N743" s="399" t="s">
        <v>476</v>
      </c>
      <c r="O743" s="407">
        <v>1299</v>
      </c>
      <c r="P743" s="401">
        <v>0.8</v>
      </c>
      <c r="Q743" s="405">
        <v>256</v>
      </c>
      <c r="R743" s="403">
        <v>8.0000000000000002E-3</v>
      </c>
      <c r="S743" s="404">
        <v>0.5</v>
      </c>
    </row>
    <row r="744" spans="2:19" ht="66" customHeight="1" thickBot="1">
      <c r="B744" s="161" t="str">
        <f t="shared" si="90"/>
        <v>果樹半相殺特定２点
山形中央_もも１類</v>
      </c>
      <c r="C744" s="173" t="str">
        <f t="shared" si="91"/>
        <v>果樹共済</v>
      </c>
      <c r="D744" s="162"/>
      <c r="E744" s="140">
        <f t="shared" si="92"/>
        <v>0</v>
      </c>
      <c r="F744" s="376">
        <f t="shared" si="93"/>
        <v>0</v>
      </c>
      <c r="G744" s="387">
        <v>0</v>
      </c>
      <c r="H744" s="382">
        <f t="shared" si="94"/>
        <v>0</v>
      </c>
      <c r="I744" s="28">
        <f t="shared" si="95"/>
        <v>0</v>
      </c>
      <c r="L744" s="406" t="s">
        <v>478</v>
      </c>
      <c r="M744" s="398" t="s">
        <v>920</v>
      </c>
      <c r="N744" s="399" t="s">
        <v>476</v>
      </c>
      <c r="O744" s="407">
        <v>1299</v>
      </c>
      <c r="P744" s="401">
        <v>0.8</v>
      </c>
      <c r="Q744" s="405">
        <v>256</v>
      </c>
      <c r="R744" s="403">
        <v>1.2999999999999999E-2</v>
      </c>
      <c r="S744" s="404">
        <v>0.5</v>
      </c>
    </row>
    <row r="745" spans="2:19" ht="66" customHeight="1" thickBot="1">
      <c r="B745" s="161" t="str">
        <f t="shared" si="90"/>
        <v>果樹半相殺特定３点
山形中央_もも１類</v>
      </c>
      <c r="C745" s="173" t="str">
        <f t="shared" si="91"/>
        <v>果樹共済</v>
      </c>
      <c r="D745" s="162"/>
      <c r="E745" s="140">
        <f t="shared" si="92"/>
        <v>0</v>
      </c>
      <c r="F745" s="376">
        <f t="shared" si="93"/>
        <v>0</v>
      </c>
      <c r="G745" s="377">
        <v>0</v>
      </c>
      <c r="H745" s="382">
        <f t="shared" si="94"/>
        <v>0</v>
      </c>
      <c r="I745" s="28">
        <f t="shared" si="95"/>
        <v>0</v>
      </c>
      <c r="L745" s="406" t="s">
        <v>478</v>
      </c>
      <c r="M745" s="398" t="s">
        <v>921</v>
      </c>
      <c r="N745" s="399" t="s">
        <v>476</v>
      </c>
      <c r="O745" s="407">
        <v>1299</v>
      </c>
      <c r="P745" s="401">
        <v>0.8</v>
      </c>
      <c r="Q745" s="405">
        <v>256</v>
      </c>
      <c r="R745" s="403">
        <v>1.7000000000000001E-2</v>
      </c>
      <c r="S745" s="404">
        <v>0.5</v>
      </c>
    </row>
    <row r="746" spans="2:19" ht="66" customHeight="1" thickBot="1">
      <c r="B746" s="161" t="str">
        <f t="shared" si="90"/>
        <v>果樹樹園地減収総合一般
山形中央_もも１類</v>
      </c>
      <c r="C746" s="173" t="str">
        <f t="shared" si="91"/>
        <v>果樹共済</v>
      </c>
      <c r="D746" s="162"/>
      <c r="E746" s="140">
        <f t="shared" si="92"/>
        <v>0</v>
      </c>
      <c r="F746" s="376">
        <f t="shared" si="93"/>
        <v>0</v>
      </c>
      <c r="G746" s="387">
        <v>0</v>
      </c>
      <c r="H746" s="382">
        <f t="shared" si="94"/>
        <v>0</v>
      </c>
      <c r="I746" s="28">
        <f t="shared" si="95"/>
        <v>0</v>
      </c>
      <c r="L746" s="406" t="s">
        <v>478</v>
      </c>
      <c r="M746" s="398" t="s">
        <v>922</v>
      </c>
      <c r="N746" s="399" t="s">
        <v>476</v>
      </c>
      <c r="O746" s="407">
        <v>1299</v>
      </c>
      <c r="P746" s="401">
        <v>0.6</v>
      </c>
      <c r="Q746" s="405">
        <v>256</v>
      </c>
      <c r="R746" s="403">
        <v>1.7000000000000001E-2</v>
      </c>
      <c r="S746" s="404">
        <v>0.5</v>
      </c>
    </row>
    <row r="747" spans="2:19" ht="66" customHeight="1" thickBot="1">
      <c r="B747" s="161" t="str">
        <f t="shared" si="90"/>
        <v>果樹樹園地減収総合短縮
山形中央_もも１類</v>
      </c>
      <c r="C747" s="173" t="str">
        <f t="shared" si="91"/>
        <v>果樹共済</v>
      </c>
      <c r="D747" s="162"/>
      <c r="E747" s="140">
        <f t="shared" si="92"/>
        <v>0</v>
      </c>
      <c r="F747" s="376">
        <f t="shared" si="93"/>
        <v>0</v>
      </c>
      <c r="G747" s="377">
        <v>0</v>
      </c>
      <c r="H747" s="382">
        <f t="shared" si="94"/>
        <v>0</v>
      </c>
      <c r="I747" s="28">
        <f t="shared" si="95"/>
        <v>0</v>
      </c>
      <c r="L747" s="406" t="s">
        <v>478</v>
      </c>
      <c r="M747" s="398" t="s">
        <v>923</v>
      </c>
      <c r="N747" s="399" t="s">
        <v>476</v>
      </c>
      <c r="O747" s="407">
        <v>1299</v>
      </c>
      <c r="P747" s="401">
        <v>0.6</v>
      </c>
      <c r="Q747" s="405">
        <v>256</v>
      </c>
      <c r="R747" s="403">
        <v>1.4999999999999999E-2</v>
      </c>
      <c r="S747" s="404">
        <v>0.5</v>
      </c>
    </row>
    <row r="748" spans="2:19" ht="66" customHeight="1" thickBot="1">
      <c r="B748" s="161" t="str">
        <f t="shared" si="90"/>
        <v>果樹樹園地特定暴風雨
山形中央_もも１類</v>
      </c>
      <c r="C748" s="173" t="str">
        <f t="shared" si="91"/>
        <v>果樹共済</v>
      </c>
      <c r="D748" s="162"/>
      <c r="E748" s="140">
        <f t="shared" si="92"/>
        <v>0</v>
      </c>
      <c r="F748" s="376">
        <f t="shared" si="93"/>
        <v>0</v>
      </c>
      <c r="G748" s="387">
        <v>0</v>
      </c>
      <c r="H748" s="382">
        <f t="shared" si="94"/>
        <v>0</v>
      </c>
      <c r="I748" s="28">
        <f t="shared" si="95"/>
        <v>0</v>
      </c>
      <c r="L748" s="406" t="s">
        <v>478</v>
      </c>
      <c r="M748" s="398" t="s">
        <v>924</v>
      </c>
      <c r="N748" s="399" t="s">
        <v>476</v>
      </c>
      <c r="O748" s="407">
        <v>1299</v>
      </c>
      <c r="P748" s="401">
        <v>0.7</v>
      </c>
      <c r="Q748" s="405">
        <v>256</v>
      </c>
      <c r="R748" s="403">
        <v>6.0000000000000001E-3</v>
      </c>
      <c r="S748" s="404">
        <v>0.5</v>
      </c>
    </row>
    <row r="749" spans="2:19" ht="66" customHeight="1" thickBot="1">
      <c r="B749" s="161" t="str">
        <f t="shared" si="90"/>
        <v>果樹樹園地特定ひょう害
山形中央_もも１類</v>
      </c>
      <c r="C749" s="173" t="str">
        <f t="shared" si="91"/>
        <v>果樹共済</v>
      </c>
      <c r="D749" s="162"/>
      <c r="E749" s="140">
        <f t="shared" si="92"/>
        <v>0</v>
      </c>
      <c r="F749" s="376">
        <f t="shared" si="93"/>
        <v>0</v>
      </c>
      <c r="G749" s="377">
        <v>0</v>
      </c>
      <c r="H749" s="382">
        <f t="shared" si="94"/>
        <v>0</v>
      </c>
      <c r="I749" s="28">
        <f t="shared" si="95"/>
        <v>0</v>
      </c>
      <c r="L749" s="406" t="s">
        <v>478</v>
      </c>
      <c r="M749" s="398" t="s">
        <v>925</v>
      </c>
      <c r="N749" s="399" t="s">
        <v>476</v>
      </c>
      <c r="O749" s="407">
        <v>1299</v>
      </c>
      <c r="P749" s="401">
        <v>0.7</v>
      </c>
      <c r="Q749" s="405">
        <v>256</v>
      </c>
      <c r="R749" s="403">
        <v>4.0000000000000001E-3</v>
      </c>
      <c r="S749" s="404">
        <v>0.5</v>
      </c>
    </row>
    <row r="750" spans="2:19" ht="66" customHeight="1" thickBot="1">
      <c r="B750" s="161" t="str">
        <f t="shared" si="90"/>
        <v>果樹樹園地特定凍霜害
山形中央_もも１類</v>
      </c>
      <c r="C750" s="173" t="str">
        <f t="shared" si="91"/>
        <v>果樹共済</v>
      </c>
      <c r="D750" s="162"/>
      <c r="E750" s="140">
        <f t="shared" si="92"/>
        <v>0</v>
      </c>
      <c r="F750" s="376">
        <f t="shared" si="93"/>
        <v>0</v>
      </c>
      <c r="G750" s="387">
        <v>0</v>
      </c>
      <c r="H750" s="382">
        <f t="shared" si="94"/>
        <v>0</v>
      </c>
      <c r="I750" s="28">
        <f t="shared" si="95"/>
        <v>0</v>
      </c>
      <c r="L750" s="406" t="s">
        <v>478</v>
      </c>
      <c r="M750" s="398" t="s">
        <v>926</v>
      </c>
      <c r="N750" s="399" t="s">
        <v>476</v>
      </c>
      <c r="O750" s="407">
        <v>1299</v>
      </c>
      <c r="P750" s="401">
        <v>0.7</v>
      </c>
      <c r="Q750" s="405">
        <v>256</v>
      </c>
      <c r="R750" s="403">
        <v>5.0000000000000001E-3</v>
      </c>
      <c r="S750" s="404">
        <v>0.5</v>
      </c>
    </row>
    <row r="751" spans="2:19" ht="66" customHeight="1" thickBot="1">
      <c r="B751" s="161" t="str">
        <f t="shared" si="90"/>
        <v>果樹樹園地特定２点
山形中央_もも１類</v>
      </c>
      <c r="C751" s="173" t="str">
        <f t="shared" si="91"/>
        <v>果樹共済</v>
      </c>
      <c r="D751" s="162"/>
      <c r="E751" s="140">
        <f t="shared" si="92"/>
        <v>0</v>
      </c>
      <c r="F751" s="376">
        <f t="shared" si="93"/>
        <v>0</v>
      </c>
      <c r="G751" s="377">
        <v>0</v>
      </c>
      <c r="H751" s="382">
        <f t="shared" si="94"/>
        <v>0</v>
      </c>
      <c r="I751" s="28">
        <f t="shared" si="95"/>
        <v>0</v>
      </c>
      <c r="L751" s="406" t="s">
        <v>478</v>
      </c>
      <c r="M751" s="398" t="s">
        <v>927</v>
      </c>
      <c r="N751" s="399" t="s">
        <v>476</v>
      </c>
      <c r="O751" s="407">
        <v>1299</v>
      </c>
      <c r="P751" s="401">
        <v>0.7</v>
      </c>
      <c r="Q751" s="405">
        <v>256</v>
      </c>
      <c r="R751" s="403">
        <v>8.0000000000000002E-3</v>
      </c>
      <c r="S751" s="404">
        <v>0.5</v>
      </c>
    </row>
    <row r="752" spans="2:19" ht="66" customHeight="1" thickBot="1">
      <c r="B752" s="161" t="str">
        <f t="shared" si="90"/>
        <v>果樹樹園地特定３点
山形中央_もも１類</v>
      </c>
      <c r="C752" s="173" t="str">
        <f t="shared" si="91"/>
        <v>果樹共済</v>
      </c>
      <c r="D752" s="162"/>
      <c r="E752" s="140">
        <f t="shared" si="92"/>
        <v>0</v>
      </c>
      <c r="F752" s="376">
        <f t="shared" si="93"/>
        <v>0</v>
      </c>
      <c r="G752" s="387">
        <v>0</v>
      </c>
      <c r="H752" s="382">
        <f t="shared" si="94"/>
        <v>0</v>
      </c>
      <c r="I752" s="28">
        <f t="shared" si="95"/>
        <v>0</v>
      </c>
      <c r="L752" s="406" t="s">
        <v>478</v>
      </c>
      <c r="M752" s="398" t="s">
        <v>928</v>
      </c>
      <c r="N752" s="399" t="s">
        <v>476</v>
      </c>
      <c r="O752" s="407">
        <v>1299</v>
      </c>
      <c r="P752" s="401">
        <v>0.7</v>
      </c>
      <c r="Q752" s="405">
        <v>256</v>
      </c>
      <c r="R752" s="403">
        <v>1.0999999999999999E-2</v>
      </c>
      <c r="S752" s="404">
        <v>0.5</v>
      </c>
    </row>
    <row r="753" spans="2:19" ht="66" customHeight="1" thickBot="1">
      <c r="B753" s="161" t="str">
        <f t="shared" si="90"/>
        <v>果樹全相殺減収総合
山形中央_もも１類</v>
      </c>
      <c r="C753" s="173" t="str">
        <f t="shared" si="91"/>
        <v>果樹共済</v>
      </c>
      <c r="D753" s="162"/>
      <c r="E753" s="140">
        <f t="shared" si="92"/>
        <v>0</v>
      </c>
      <c r="F753" s="376">
        <f t="shared" si="93"/>
        <v>0</v>
      </c>
      <c r="G753" s="377">
        <v>0</v>
      </c>
      <c r="H753" s="382">
        <f t="shared" si="94"/>
        <v>0</v>
      </c>
      <c r="I753" s="28">
        <f t="shared" si="95"/>
        <v>0</v>
      </c>
      <c r="L753" s="406" t="s">
        <v>478</v>
      </c>
      <c r="M753" s="398" t="s">
        <v>929</v>
      </c>
      <c r="N753" s="399" t="s">
        <v>476</v>
      </c>
      <c r="O753" s="407">
        <v>1299</v>
      </c>
      <c r="P753" s="401">
        <v>0.7</v>
      </c>
      <c r="Q753" s="405">
        <v>256</v>
      </c>
      <c r="R753" s="403">
        <v>0.03</v>
      </c>
      <c r="S753" s="404">
        <v>0.5</v>
      </c>
    </row>
    <row r="754" spans="2:19" ht="66" customHeight="1" thickBot="1">
      <c r="B754" s="161" t="str">
        <f t="shared" si="90"/>
        <v>果樹全相殺品質
山形中央_もも１類</v>
      </c>
      <c r="C754" s="173" t="str">
        <f t="shared" si="91"/>
        <v>果樹共済</v>
      </c>
      <c r="D754" s="162"/>
      <c r="E754" s="140">
        <f t="shared" si="92"/>
        <v>0</v>
      </c>
      <c r="F754" s="376">
        <f t="shared" si="93"/>
        <v>0</v>
      </c>
      <c r="G754" s="387">
        <v>0</v>
      </c>
      <c r="H754" s="382">
        <f t="shared" si="94"/>
        <v>0</v>
      </c>
      <c r="I754" s="28">
        <f t="shared" si="95"/>
        <v>0</v>
      </c>
      <c r="L754" s="406" t="s">
        <v>478</v>
      </c>
      <c r="M754" s="398" t="s">
        <v>930</v>
      </c>
      <c r="N754" s="399" t="s">
        <v>476</v>
      </c>
      <c r="O754" s="407">
        <v>1299</v>
      </c>
      <c r="P754" s="401">
        <v>0.7</v>
      </c>
      <c r="Q754" s="405">
        <v>256</v>
      </c>
      <c r="R754" s="403">
        <v>3.3000000000000002E-2</v>
      </c>
      <c r="S754" s="404">
        <v>0.5</v>
      </c>
    </row>
    <row r="755" spans="2:19" ht="66" customHeight="1" thickBot="1">
      <c r="B755" s="161" t="str">
        <f t="shared" si="90"/>
        <v>果樹半相殺減収総合一般
山形中央_もも２類</v>
      </c>
      <c r="C755" s="173" t="str">
        <f t="shared" si="91"/>
        <v>果樹共済</v>
      </c>
      <c r="D755" s="162"/>
      <c r="E755" s="140">
        <f t="shared" si="92"/>
        <v>0</v>
      </c>
      <c r="F755" s="376">
        <f t="shared" si="93"/>
        <v>0</v>
      </c>
      <c r="G755" s="377">
        <v>0</v>
      </c>
      <c r="H755" s="382">
        <f t="shared" si="94"/>
        <v>0</v>
      </c>
      <c r="I755" s="28">
        <f t="shared" si="95"/>
        <v>0</v>
      </c>
      <c r="L755" s="406" t="s">
        <v>478</v>
      </c>
      <c r="M755" s="398" t="s">
        <v>931</v>
      </c>
      <c r="N755" s="399" t="s">
        <v>476</v>
      </c>
      <c r="O755" s="407">
        <v>1355</v>
      </c>
      <c r="P755" s="401">
        <v>0.7</v>
      </c>
      <c r="Q755" s="405">
        <v>278</v>
      </c>
      <c r="R755" s="403">
        <v>3.6999999999999998E-2</v>
      </c>
      <c r="S755" s="404">
        <v>0.5</v>
      </c>
    </row>
    <row r="756" spans="2:19" ht="66" customHeight="1" thickBot="1">
      <c r="B756" s="161" t="str">
        <f t="shared" si="90"/>
        <v>果樹半相殺減収総合短縮
山形中央_もも２類</v>
      </c>
      <c r="C756" s="173" t="str">
        <f t="shared" si="91"/>
        <v>果樹共済</v>
      </c>
      <c r="D756" s="162"/>
      <c r="E756" s="140">
        <f t="shared" si="92"/>
        <v>0</v>
      </c>
      <c r="F756" s="376">
        <f t="shared" si="93"/>
        <v>0</v>
      </c>
      <c r="G756" s="387">
        <v>0</v>
      </c>
      <c r="H756" s="382">
        <f t="shared" si="94"/>
        <v>0</v>
      </c>
      <c r="I756" s="28">
        <f t="shared" si="95"/>
        <v>0</v>
      </c>
      <c r="L756" s="406" t="s">
        <v>478</v>
      </c>
      <c r="M756" s="398" t="s">
        <v>932</v>
      </c>
      <c r="N756" s="399" t="s">
        <v>476</v>
      </c>
      <c r="O756" s="407">
        <v>1355</v>
      </c>
      <c r="P756" s="401">
        <v>0.7</v>
      </c>
      <c r="Q756" s="405">
        <v>278</v>
      </c>
      <c r="R756" s="403">
        <v>3.2000000000000001E-2</v>
      </c>
      <c r="S756" s="404">
        <v>0.5</v>
      </c>
    </row>
    <row r="757" spans="2:19" ht="66" customHeight="1" thickBot="1">
      <c r="B757" s="161" t="str">
        <f t="shared" si="90"/>
        <v>果樹半相殺特定暴風雨
山形中央_もも２類</v>
      </c>
      <c r="C757" s="173" t="str">
        <f t="shared" si="91"/>
        <v>果樹共済</v>
      </c>
      <c r="D757" s="162"/>
      <c r="E757" s="140">
        <f t="shared" si="92"/>
        <v>0</v>
      </c>
      <c r="F757" s="376">
        <f t="shared" si="93"/>
        <v>0</v>
      </c>
      <c r="G757" s="377">
        <v>0</v>
      </c>
      <c r="H757" s="382">
        <f t="shared" si="94"/>
        <v>0</v>
      </c>
      <c r="I757" s="28">
        <f t="shared" si="95"/>
        <v>0</v>
      </c>
      <c r="L757" s="406" t="s">
        <v>478</v>
      </c>
      <c r="M757" s="398" t="s">
        <v>933</v>
      </c>
      <c r="N757" s="399" t="s">
        <v>476</v>
      </c>
      <c r="O757" s="407">
        <v>1355</v>
      </c>
      <c r="P757" s="401">
        <v>0.8</v>
      </c>
      <c r="Q757" s="405">
        <v>278</v>
      </c>
      <c r="R757" s="403">
        <v>1.2999999999999999E-2</v>
      </c>
      <c r="S757" s="404">
        <v>0.5</v>
      </c>
    </row>
    <row r="758" spans="2:19" ht="66" customHeight="1" thickBot="1">
      <c r="B758" s="161" t="str">
        <f t="shared" si="90"/>
        <v>果樹半相殺特定ひょう害
山形中央_もも２類</v>
      </c>
      <c r="C758" s="173" t="str">
        <f t="shared" si="91"/>
        <v>果樹共済</v>
      </c>
      <c r="D758" s="162"/>
      <c r="E758" s="140">
        <f t="shared" si="92"/>
        <v>0</v>
      </c>
      <c r="F758" s="376">
        <f t="shared" si="93"/>
        <v>0</v>
      </c>
      <c r="G758" s="387">
        <v>0</v>
      </c>
      <c r="H758" s="382">
        <f t="shared" si="94"/>
        <v>0</v>
      </c>
      <c r="I758" s="28">
        <f t="shared" si="95"/>
        <v>0</v>
      </c>
      <c r="L758" s="406" t="s">
        <v>478</v>
      </c>
      <c r="M758" s="398" t="s">
        <v>934</v>
      </c>
      <c r="N758" s="399" t="s">
        <v>476</v>
      </c>
      <c r="O758" s="407">
        <v>1355</v>
      </c>
      <c r="P758" s="401">
        <v>0.8</v>
      </c>
      <c r="Q758" s="405">
        <v>278</v>
      </c>
      <c r="R758" s="403">
        <v>8.0000000000000002E-3</v>
      </c>
      <c r="S758" s="404">
        <v>0.5</v>
      </c>
    </row>
    <row r="759" spans="2:19" ht="66" customHeight="1" thickBot="1">
      <c r="B759" s="161" t="str">
        <f t="shared" si="90"/>
        <v>果樹半相殺特定凍霜害
山形中央_もも２類</v>
      </c>
      <c r="C759" s="173" t="str">
        <f t="shared" si="91"/>
        <v>果樹共済</v>
      </c>
      <c r="D759" s="162"/>
      <c r="E759" s="140">
        <f t="shared" si="92"/>
        <v>0</v>
      </c>
      <c r="F759" s="376">
        <f t="shared" si="93"/>
        <v>0</v>
      </c>
      <c r="G759" s="377">
        <v>0</v>
      </c>
      <c r="H759" s="382">
        <f t="shared" si="94"/>
        <v>0</v>
      </c>
      <c r="I759" s="28">
        <f t="shared" si="95"/>
        <v>0</v>
      </c>
      <c r="L759" s="406" t="s">
        <v>478</v>
      </c>
      <c r="M759" s="398" t="s">
        <v>935</v>
      </c>
      <c r="N759" s="399" t="s">
        <v>476</v>
      </c>
      <c r="O759" s="407">
        <v>1355</v>
      </c>
      <c r="P759" s="401">
        <v>0.8</v>
      </c>
      <c r="Q759" s="405">
        <v>278</v>
      </c>
      <c r="R759" s="403">
        <v>1.0999999999999999E-2</v>
      </c>
      <c r="S759" s="404">
        <v>0.5</v>
      </c>
    </row>
    <row r="760" spans="2:19" ht="66" customHeight="1" thickBot="1">
      <c r="B760" s="161" t="str">
        <f t="shared" si="90"/>
        <v>果樹半相殺特定２点
山形中央_もも２類</v>
      </c>
      <c r="C760" s="173" t="str">
        <f t="shared" si="91"/>
        <v>果樹共済</v>
      </c>
      <c r="D760" s="162"/>
      <c r="E760" s="140">
        <f t="shared" si="92"/>
        <v>0</v>
      </c>
      <c r="F760" s="376">
        <f t="shared" si="93"/>
        <v>0</v>
      </c>
      <c r="G760" s="387">
        <v>0</v>
      </c>
      <c r="H760" s="382">
        <f t="shared" si="94"/>
        <v>0</v>
      </c>
      <c r="I760" s="28">
        <f t="shared" si="95"/>
        <v>0</v>
      </c>
      <c r="L760" s="406" t="s">
        <v>478</v>
      </c>
      <c r="M760" s="398" t="s">
        <v>936</v>
      </c>
      <c r="N760" s="399" t="s">
        <v>476</v>
      </c>
      <c r="O760" s="407">
        <v>1355</v>
      </c>
      <c r="P760" s="401">
        <v>0.8</v>
      </c>
      <c r="Q760" s="405">
        <v>278</v>
      </c>
      <c r="R760" s="403">
        <v>1.7000000000000001E-2</v>
      </c>
      <c r="S760" s="404">
        <v>0.5</v>
      </c>
    </row>
    <row r="761" spans="2:19" ht="66" customHeight="1" thickBot="1">
      <c r="B761" s="161" t="str">
        <f t="shared" si="90"/>
        <v>果樹半相殺特定３点
山形中央_もも２類</v>
      </c>
      <c r="C761" s="173" t="str">
        <f t="shared" si="91"/>
        <v>果樹共済</v>
      </c>
      <c r="D761" s="162"/>
      <c r="E761" s="140">
        <f t="shared" si="92"/>
        <v>0</v>
      </c>
      <c r="F761" s="376">
        <f t="shared" si="93"/>
        <v>0</v>
      </c>
      <c r="G761" s="377">
        <v>0</v>
      </c>
      <c r="H761" s="382">
        <f t="shared" si="94"/>
        <v>0</v>
      </c>
      <c r="I761" s="28">
        <f t="shared" si="95"/>
        <v>0</v>
      </c>
      <c r="L761" s="406" t="s">
        <v>478</v>
      </c>
      <c r="M761" s="398" t="s">
        <v>937</v>
      </c>
      <c r="N761" s="399" t="s">
        <v>476</v>
      </c>
      <c r="O761" s="407">
        <v>1355</v>
      </c>
      <c r="P761" s="401">
        <v>0.8</v>
      </c>
      <c r="Q761" s="405">
        <v>278</v>
      </c>
      <c r="R761" s="403">
        <v>2.1999999999999999E-2</v>
      </c>
      <c r="S761" s="404">
        <v>0.5</v>
      </c>
    </row>
    <row r="762" spans="2:19" ht="66" customHeight="1" thickBot="1">
      <c r="B762" s="161" t="str">
        <f t="shared" si="90"/>
        <v>果樹樹園地減収総合一般
山形中央_もも２類</v>
      </c>
      <c r="C762" s="173" t="str">
        <f t="shared" si="91"/>
        <v>果樹共済</v>
      </c>
      <c r="D762" s="162"/>
      <c r="E762" s="140">
        <f t="shared" si="92"/>
        <v>0</v>
      </c>
      <c r="F762" s="376">
        <f t="shared" si="93"/>
        <v>0</v>
      </c>
      <c r="G762" s="387">
        <v>0</v>
      </c>
      <c r="H762" s="382">
        <f t="shared" si="94"/>
        <v>0</v>
      </c>
      <c r="I762" s="28">
        <f t="shared" si="95"/>
        <v>0</v>
      </c>
      <c r="L762" s="406" t="s">
        <v>478</v>
      </c>
      <c r="M762" s="398" t="s">
        <v>938</v>
      </c>
      <c r="N762" s="399" t="s">
        <v>476</v>
      </c>
      <c r="O762" s="407">
        <v>1355</v>
      </c>
      <c r="P762" s="401">
        <v>0.6</v>
      </c>
      <c r="Q762" s="405">
        <v>278</v>
      </c>
      <c r="R762" s="403">
        <v>2.1999999999999999E-2</v>
      </c>
      <c r="S762" s="404">
        <v>0.5</v>
      </c>
    </row>
    <row r="763" spans="2:19" ht="66" customHeight="1" thickBot="1">
      <c r="B763" s="161" t="str">
        <f t="shared" si="90"/>
        <v>果樹樹園地減収総合短縮
山形中央_もも２類</v>
      </c>
      <c r="C763" s="173" t="str">
        <f t="shared" si="91"/>
        <v>果樹共済</v>
      </c>
      <c r="D763" s="162"/>
      <c r="E763" s="140">
        <f t="shared" si="92"/>
        <v>0</v>
      </c>
      <c r="F763" s="376">
        <f t="shared" si="93"/>
        <v>0</v>
      </c>
      <c r="G763" s="377">
        <v>0</v>
      </c>
      <c r="H763" s="382">
        <f t="shared" si="94"/>
        <v>0</v>
      </c>
      <c r="I763" s="28">
        <f t="shared" si="95"/>
        <v>0</v>
      </c>
      <c r="L763" s="406" t="s">
        <v>478</v>
      </c>
      <c r="M763" s="398" t="s">
        <v>939</v>
      </c>
      <c r="N763" s="399" t="s">
        <v>476</v>
      </c>
      <c r="O763" s="407">
        <v>1355</v>
      </c>
      <c r="P763" s="401">
        <v>0.6</v>
      </c>
      <c r="Q763" s="405">
        <v>278</v>
      </c>
      <c r="R763" s="403">
        <v>1.9E-2</v>
      </c>
      <c r="S763" s="404">
        <v>0.5</v>
      </c>
    </row>
    <row r="764" spans="2:19" ht="66" customHeight="1" thickBot="1">
      <c r="B764" s="161" t="str">
        <f t="shared" si="90"/>
        <v>果樹樹園地特定暴風雨
山形中央_もも２類</v>
      </c>
      <c r="C764" s="173" t="str">
        <f t="shared" si="91"/>
        <v>果樹共済</v>
      </c>
      <c r="D764" s="162"/>
      <c r="E764" s="140">
        <f t="shared" si="92"/>
        <v>0</v>
      </c>
      <c r="F764" s="376">
        <f t="shared" si="93"/>
        <v>0</v>
      </c>
      <c r="G764" s="387">
        <v>0</v>
      </c>
      <c r="H764" s="382">
        <f t="shared" si="94"/>
        <v>0</v>
      </c>
      <c r="I764" s="28">
        <f t="shared" si="95"/>
        <v>0</v>
      </c>
      <c r="L764" s="406" t="s">
        <v>478</v>
      </c>
      <c r="M764" s="398" t="s">
        <v>940</v>
      </c>
      <c r="N764" s="399" t="s">
        <v>476</v>
      </c>
      <c r="O764" s="407">
        <v>1355</v>
      </c>
      <c r="P764" s="401">
        <v>0.7</v>
      </c>
      <c r="Q764" s="405">
        <v>278</v>
      </c>
      <c r="R764" s="403">
        <v>7.0000000000000001E-3</v>
      </c>
      <c r="S764" s="404">
        <v>0.5</v>
      </c>
    </row>
    <row r="765" spans="2:19" ht="66" customHeight="1" thickBot="1">
      <c r="B765" s="161" t="str">
        <f t="shared" si="90"/>
        <v>果樹樹園地特定ひょう害
山形中央_もも２類</v>
      </c>
      <c r="C765" s="173" t="str">
        <f t="shared" si="91"/>
        <v>果樹共済</v>
      </c>
      <c r="D765" s="162"/>
      <c r="E765" s="140">
        <f t="shared" si="92"/>
        <v>0</v>
      </c>
      <c r="F765" s="376">
        <f t="shared" si="93"/>
        <v>0</v>
      </c>
      <c r="G765" s="377">
        <v>0</v>
      </c>
      <c r="H765" s="382">
        <f t="shared" si="94"/>
        <v>0</v>
      </c>
      <c r="I765" s="28">
        <f t="shared" si="95"/>
        <v>0</v>
      </c>
      <c r="L765" s="406" t="s">
        <v>478</v>
      </c>
      <c r="M765" s="398" t="s">
        <v>941</v>
      </c>
      <c r="N765" s="399" t="s">
        <v>476</v>
      </c>
      <c r="O765" s="407">
        <v>1355</v>
      </c>
      <c r="P765" s="401">
        <v>0.7</v>
      </c>
      <c r="Q765" s="405">
        <v>278</v>
      </c>
      <c r="R765" s="403">
        <v>5.0000000000000001E-3</v>
      </c>
      <c r="S765" s="404">
        <v>0.5</v>
      </c>
    </row>
    <row r="766" spans="2:19" ht="66" customHeight="1" thickBot="1">
      <c r="B766" s="161" t="str">
        <f t="shared" si="90"/>
        <v>果樹樹園地特定凍霜害
山形中央_もも２類</v>
      </c>
      <c r="C766" s="173" t="str">
        <f t="shared" si="91"/>
        <v>果樹共済</v>
      </c>
      <c r="D766" s="162"/>
      <c r="E766" s="140">
        <f t="shared" si="92"/>
        <v>0</v>
      </c>
      <c r="F766" s="376">
        <f t="shared" si="93"/>
        <v>0</v>
      </c>
      <c r="G766" s="387">
        <v>0</v>
      </c>
      <c r="H766" s="382">
        <f t="shared" si="94"/>
        <v>0</v>
      </c>
      <c r="I766" s="28">
        <f t="shared" si="95"/>
        <v>0</v>
      </c>
      <c r="L766" s="406" t="s">
        <v>478</v>
      </c>
      <c r="M766" s="398" t="s">
        <v>942</v>
      </c>
      <c r="N766" s="399" t="s">
        <v>476</v>
      </c>
      <c r="O766" s="407">
        <v>1355</v>
      </c>
      <c r="P766" s="401">
        <v>0.7</v>
      </c>
      <c r="Q766" s="405">
        <v>278</v>
      </c>
      <c r="R766" s="403">
        <v>6.0000000000000001E-3</v>
      </c>
      <c r="S766" s="404">
        <v>0.5</v>
      </c>
    </row>
    <row r="767" spans="2:19" ht="66" customHeight="1" thickBot="1">
      <c r="B767" s="161" t="str">
        <f t="shared" si="90"/>
        <v>果樹樹園地特定２点
山形中央_もも２類</v>
      </c>
      <c r="C767" s="173" t="str">
        <f t="shared" si="91"/>
        <v>果樹共済</v>
      </c>
      <c r="D767" s="162"/>
      <c r="E767" s="140">
        <f t="shared" si="92"/>
        <v>0</v>
      </c>
      <c r="F767" s="376">
        <f t="shared" si="93"/>
        <v>0</v>
      </c>
      <c r="G767" s="377">
        <v>0</v>
      </c>
      <c r="H767" s="382">
        <f t="shared" si="94"/>
        <v>0</v>
      </c>
      <c r="I767" s="28">
        <f t="shared" si="95"/>
        <v>0</v>
      </c>
      <c r="L767" s="406" t="s">
        <v>478</v>
      </c>
      <c r="M767" s="398" t="s">
        <v>943</v>
      </c>
      <c r="N767" s="399" t="s">
        <v>476</v>
      </c>
      <c r="O767" s="407">
        <v>1355</v>
      </c>
      <c r="P767" s="401">
        <v>0.7</v>
      </c>
      <c r="Q767" s="405">
        <v>278</v>
      </c>
      <c r="R767" s="403">
        <v>1.0999999999999999E-2</v>
      </c>
      <c r="S767" s="404">
        <v>0.5</v>
      </c>
    </row>
    <row r="768" spans="2:19" ht="66" customHeight="1" thickBot="1">
      <c r="B768" s="161" t="str">
        <f t="shared" si="90"/>
        <v>果樹樹園地特定３点
山形中央_もも２類</v>
      </c>
      <c r="C768" s="173" t="str">
        <f t="shared" si="91"/>
        <v>果樹共済</v>
      </c>
      <c r="D768" s="162"/>
      <c r="E768" s="140">
        <f t="shared" si="92"/>
        <v>0</v>
      </c>
      <c r="F768" s="376">
        <f t="shared" si="93"/>
        <v>0</v>
      </c>
      <c r="G768" s="387">
        <v>0</v>
      </c>
      <c r="H768" s="382">
        <f t="shared" si="94"/>
        <v>0</v>
      </c>
      <c r="I768" s="28">
        <f t="shared" si="95"/>
        <v>0</v>
      </c>
      <c r="L768" s="406" t="s">
        <v>478</v>
      </c>
      <c r="M768" s="398" t="s">
        <v>944</v>
      </c>
      <c r="N768" s="399" t="s">
        <v>476</v>
      </c>
      <c r="O768" s="407">
        <v>1355</v>
      </c>
      <c r="P768" s="401">
        <v>0.7</v>
      </c>
      <c r="Q768" s="405">
        <v>278</v>
      </c>
      <c r="R768" s="403">
        <v>1.4E-2</v>
      </c>
      <c r="S768" s="404">
        <v>0.5</v>
      </c>
    </row>
    <row r="769" spans="2:19" ht="66" customHeight="1" thickBot="1">
      <c r="B769" s="161" t="str">
        <f t="shared" si="90"/>
        <v>果樹全相殺減収総合
山形中央_もも２類</v>
      </c>
      <c r="C769" s="173" t="str">
        <f t="shared" si="91"/>
        <v>果樹共済</v>
      </c>
      <c r="D769" s="162"/>
      <c r="E769" s="140">
        <f t="shared" si="92"/>
        <v>0</v>
      </c>
      <c r="F769" s="376">
        <f t="shared" si="93"/>
        <v>0</v>
      </c>
      <c r="G769" s="377">
        <v>0</v>
      </c>
      <c r="H769" s="382">
        <f t="shared" si="94"/>
        <v>0</v>
      </c>
      <c r="I769" s="28">
        <f t="shared" si="95"/>
        <v>0</v>
      </c>
      <c r="L769" s="406" t="s">
        <v>478</v>
      </c>
      <c r="M769" s="398" t="s">
        <v>945</v>
      </c>
      <c r="N769" s="399" t="s">
        <v>476</v>
      </c>
      <c r="O769" s="407">
        <v>1355</v>
      </c>
      <c r="P769" s="401">
        <v>0.7</v>
      </c>
      <c r="Q769" s="405">
        <v>278</v>
      </c>
      <c r="R769" s="403">
        <v>3.7999999999999999E-2</v>
      </c>
      <c r="S769" s="404">
        <v>0.5</v>
      </c>
    </row>
    <row r="770" spans="2:19" ht="66" customHeight="1" thickBot="1">
      <c r="B770" s="161" t="str">
        <f t="shared" si="90"/>
        <v>果樹全相殺品質
山形中央_もも２類</v>
      </c>
      <c r="C770" s="173" t="str">
        <f t="shared" si="91"/>
        <v>果樹共済</v>
      </c>
      <c r="D770" s="162"/>
      <c r="E770" s="140">
        <f t="shared" si="92"/>
        <v>0</v>
      </c>
      <c r="F770" s="376">
        <f t="shared" si="93"/>
        <v>0</v>
      </c>
      <c r="G770" s="387">
        <v>0</v>
      </c>
      <c r="H770" s="382">
        <f t="shared" si="94"/>
        <v>0</v>
      </c>
      <c r="I770" s="28">
        <f t="shared" si="95"/>
        <v>0</v>
      </c>
      <c r="L770" s="406" t="s">
        <v>478</v>
      </c>
      <c r="M770" s="398" t="s">
        <v>946</v>
      </c>
      <c r="N770" s="399" t="s">
        <v>476</v>
      </c>
      <c r="O770" s="407">
        <v>1355</v>
      </c>
      <c r="P770" s="401">
        <v>0.7</v>
      </c>
      <c r="Q770" s="405">
        <v>278</v>
      </c>
      <c r="R770" s="403">
        <v>4.2000000000000003E-2</v>
      </c>
      <c r="S770" s="404">
        <v>0.5</v>
      </c>
    </row>
    <row r="771" spans="2:19" ht="66" customHeight="1" thickBot="1">
      <c r="B771" s="161" t="str">
        <f t="shared" si="90"/>
        <v>果樹半相殺減収総合一般
山形中央_もも３類</v>
      </c>
      <c r="C771" s="173" t="str">
        <f t="shared" si="91"/>
        <v>果樹共済</v>
      </c>
      <c r="D771" s="162"/>
      <c r="E771" s="140">
        <f t="shared" si="92"/>
        <v>0</v>
      </c>
      <c r="F771" s="376">
        <f t="shared" si="93"/>
        <v>0</v>
      </c>
      <c r="G771" s="377">
        <v>0</v>
      </c>
      <c r="H771" s="382">
        <f t="shared" si="94"/>
        <v>0</v>
      </c>
      <c r="I771" s="28">
        <f t="shared" si="95"/>
        <v>0</v>
      </c>
      <c r="L771" s="406" t="s">
        <v>478</v>
      </c>
      <c r="M771" s="398" t="s">
        <v>947</v>
      </c>
      <c r="N771" s="399" t="s">
        <v>476</v>
      </c>
      <c r="O771" s="407">
        <v>1431</v>
      </c>
      <c r="P771" s="401">
        <v>0.7</v>
      </c>
      <c r="Q771" s="405">
        <v>116</v>
      </c>
      <c r="R771" s="403">
        <v>3.1E-2</v>
      </c>
      <c r="S771" s="404">
        <v>0.5</v>
      </c>
    </row>
    <row r="772" spans="2:19" ht="66" customHeight="1" thickBot="1">
      <c r="B772" s="161" t="str">
        <f t="shared" si="90"/>
        <v>果樹半相殺減収総合短縮
山形中央_もも３類</v>
      </c>
      <c r="C772" s="173" t="str">
        <f t="shared" si="91"/>
        <v>果樹共済</v>
      </c>
      <c r="D772" s="162"/>
      <c r="E772" s="140">
        <f t="shared" si="92"/>
        <v>0</v>
      </c>
      <c r="F772" s="376">
        <f t="shared" si="93"/>
        <v>0</v>
      </c>
      <c r="G772" s="387">
        <v>0</v>
      </c>
      <c r="H772" s="382">
        <f t="shared" si="94"/>
        <v>0</v>
      </c>
      <c r="I772" s="28">
        <f t="shared" si="95"/>
        <v>0</v>
      </c>
      <c r="L772" s="406" t="s">
        <v>478</v>
      </c>
      <c r="M772" s="398" t="s">
        <v>948</v>
      </c>
      <c r="N772" s="399" t="s">
        <v>476</v>
      </c>
      <c r="O772" s="407">
        <v>1431</v>
      </c>
      <c r="P772" s="401">
        <v>0.7</v>
      </c>
      <c r="Q772" s="405">
        <v>116</v>
      </c>
      <c r="R772" s="403">
        <v>2.7E-2</v>
      </c>
      <c r="S772" s="404">
        <v>0.5</v>
      </c>
    </row>
    <row r="773" spans="2:19" ht="66" customHeight="1" thickBot="1">
      <c r="B773" s="161" t="str">
        <f t="shared" si="90"/>
        <v>果樹半相殺特定暴風雨
山形中央_もも３類</v>
      </c>
      <c r="C773" s="173" t="str">
        <f t="shared" si="91"/>
        <v>果樹共済</v>
      </c>
      <c r="D773" s="162"/>
      <c r="E773" s="140">
        <f t="shared" si="92"/>
        <v>0</v>
      </c>
      <c r="F773" s="376">
        <f t="shared" si="93"/>
        <v>0</v>
      </c>
      <c r="G773" s="377">
        <v>0</v>
      </c>
      <c r="H773" s="382">
        <f t="shared" si="94"/>
        <v>0</v>
      </c>
      <c r="I773" s="28">
        <f t="shared" si="95"/>
        <v>0</v>
      </c>
      <c r="L773" s="406" t="s">
        <v>478</v>
      </c>
      <c r="M773" s="398" t="s">
        <v>949</v>
      </c>
      <c r="N773" s="399" t="s">
        <v>476</v>
      </c>
      <c r="O773" s="407">
        <v>1431</v>
      </c>
      <c r="P773" s="401">
        <v>0.8</v>
      </c>
      <c r="Q773" s="405">
        <v>116</v>
      </c>
      <c r="R773" s="403">
        <v>1.0999999999999999E-2</v>
      </c>
      <c r="S773" s="404">
        <v>0.5</v>
      </c>
    </row>
    <row r="774" spans="2:19" ht="66" customHeight="1" thickBot="1">
      <c r="B774" s="161" t="str">
        <f t="shared" si="90"/>
        <v>果樹半相殺特定ひょう害
山形中央_もも３類</v>
      </c>
      <c r="C774" s="173" t="str">
        <f t="shared" si="91"/>
        <v>果樹共済</v>
      </c>
      <c r="D774" s="162"/>
      <c r="E774" s="140">
        <f t="shared" si="92"/>
        <v>0</v>
      </c>
      <c r="F774" s="376">
        <f t="shared" si="93"/>
        <v>0</v>
      </c>
      <c r="G774" s="387">
        <v>0</v>
      </c>
      <c r="H774" s="382">
        <f t="shared" si="94"/>
        <v>0</v>
      </c>
      <c r="I774" s="28">
        <f t="shared" si="95"/>
        <v>0</v>
      </c>
      <c r="L774" s="406" t="s">
        <v>478</v>
      </c>
      <c r="M774" s="398" t="s">
        <v>950</v>
      </c>
      <c r="N774" s="399" t="s">
        <v>476</v>
      </c>
      <c r="O774" s="407">
        <v>1431</v>
      </c>
      <c r="P774" s="401">
        <v>0.8</v>
      </c>
      <c r="Q774" s="405">
        <v>116</v>
      </c>
      <c r="R774" s="403">
        <v>7.0000000000000001E-3</v>
      </c>
      <c r="S774" s="404">
        <v>0.5</v>
      </c>
    </row>
    <row r="775" spans="2:19" ht="66" customHeight="1" thickBot="1">
      <c r="B775" s="161" t="str">
        <f t="shared" si="90"/>
        <v>果樹半相殺特定凍霜害
山形中央_もも３類</v>
      </c>
      <c r="C775" s="173" t="str">
        <f t="shared" si="91"/>
        <v>果樹共済</v>
      </c>
      <c r="D775" s="162"/>
      <c r="E775" s="140">
        <f t="shared" si="92"/>
        <v>0</v>
      </c>
      <c r="F775" s="376">
        <f t="shared" si="93"/>
        <v>0</v>
      </c>
      <c r="G775" s="377">
        <v>0</v>
      </c>
      <c r="H775" s="382">
        <f t="shared" si="94"/>
        <v>0</v>
      </c>
      <c r="I775" s="28">
        <f t="shared" si="95"/>
        <v>0</v>
      </c>
      <c r="L775" s="406" t="s">
        <v>478</v>
      </c>
      <c r="M775" s="398" t="s">
        <v>951</v>
      </c>
      <c r="N775" s="399" t="s">
        <v>476</v>
      </c>
      <c r="O775" s="407">
        <v>1431</v>
      </c>
      <c r="P775" s="401">
        <v>0.8</v>
      </c>
      <c r="Q775" s="405">
        <v>116</v>
      </c>
      <c r="R775" s="403">
        <v>8.9999999999999993E-3</v>
      </c>
      <c r="S775" s="404">
        <v>0.5</v>
      </c>
    </row>
    <row r="776" spans="2:19" ht="66" customHeight="1" thickBot="1">
      <c r="B776" s="161" t="str">
        <f t="shared" si="90"/>
        <v>果樹半相殺特定２点
山形中央_もも３類</v>
      </c>
      <c r="C776" s="173" t="str">
        <f t="shared" si="91"/>
        <v>果樹共済</v>
      </c>
      <c r="D776" s="162"/>
      <c r="E776" s="140">
        <f t="shared" si="92"/>
        <v>0</v>
      </c>
      <c r="F776" s="376">
        <f t="shared" si="93"/>
        <v>0</v>
      </c>
      <c r="G776" s="387">
        <v>0</v>
      </c>
      <c r="H776" s="382">
        <f t="shared" si="94"/>
        <v>0</v>
      </c>
      <c r="I776" s="28">
        <f t="shared" si="95"/>
        <v>0</v>
      </c>
      <c r="L776" s="406" t="s">
        <v>478</v>
      </c>
      <c r="M776" s="398" t="s">
        <v>952</v>
      </c>
      <c r="N776" s="399" t="s">
        <v>476</v>
      </c>
      <c r="O776" s="407">
        <v>1431</v>
      </c>
      <c r="P776" s="401">
        <v>0.8</v>
      </c>
      <c r="Q776" s="405">
        <v>116</v>
      </c>
      <c r="R776" s="403">
        <v>1.4E-2</v>
      </c>
      <c r="S776" s="404">
        <v>0.5</v>
      </c>
    </row>
    <row r="777" spans="2:19" ht="66" customHeight="1" thickBot="1">
      <c r="B777" s="161" t="str">
        <f t="shared" si="90"/>
        <v>果樹半相殺特定３点
山形中央_もも３類</v>
      </c>
      <c r="C777" s="173" t="str">
        <f t="shared" si="91"/>
        <v>果樹共済</v>
      </c>
      <c r="D777" s="162"/>
      <c r="E777" s="140">
        <f t="shared" si="92"/>
        <v>0</v>
      </c>
      <c r="F777" s="376">
        <f t="shared" si="93"/>
        <v>0</v>
      </c>
      <c r="G777" s="377">
        <v>0</v>
      </c>
      <c r="H777" s="382">
        <f t="shared" si="94"/>
        <v>0</v>
      </c>
      <c r="I777" s="28">
        <f t="shared" si="95"/>
        <v>0</v>
      </c>
      <c r="L777" s="406" t="s">
        <v>478</v>
      </c>
      <c r="M777" s="398" t="s">
        <v>953</v>
      </c>
      <c r="N777" s="399" t="s">
        <v>476</v>
      </c>
      <c r="O777" s="407">
        <v>1431</v>
      </c>
      <c r="P777" s="401">
        <v>0.8</v>
      </c>
      <c r="Q777" s="405">
        <v>116</v>
      </c>
      <c r="R777" s="403">
        <v>1.9E-2</v>
      </c>
      <c r="S777" s="404">
        <v>0.5</v>
      </c>
    </row>
    <row r="778" spans="2:19" ht="66" customHeight="1" thickBot="1">
      <c r="B778" s="161" t="str">
        <f t="shared" si="90"/>
        <v>果樹樹園地減収総合一般
山形中央_もも３類</v>
      </c>
      <c r="C778" s="173" t="str">
        <f t="shared" si="91"/>
        <v>果樹共済</v>
      </c>
      <c r="D778" s="162"/>
      <c r="E778" s="140">
        <f t="shared" si="92"/>
        <v>0</v>
      </c>
      <c r="F778" s="376">
        <f t="shared" si="93"/>
        <v>0</v>
      </c>
      <c r="G778" s="387">
        <v>0</v>
      </c>
      <c r="H778" s="382">
        <f t="shared" si="94"/>
        <v>0</v>
      </c>
      <c r="I778" s="28">
        <f t="shared" si="95"/>
        <v>0</v>
      </c>
      <c r="L778" s="406" t="s">
        <v>478</v>
      </c>
      <c r="M778" s="398" t="s">
        <v>954</v>
      </c>
      <c r="N778" s="399" t="s">
        <v>476</v>
      </c>
      <c r="O778" s="407">
        <v>1431</v>
      </c>
      <c r="P778" s="401">
        <v>0.6</v>
      </c>
      <c r="Q778" s="405">
        <v>116</v>
      </c>
      <c r="R778" s="403">
        <v>1.9E-2</v>
      </c>
      <c r="S778" s="404">
        <v>0.5</v>
      </c>
    </row>
    <row r="779" spans="2:19" ht="66" customHeight="1" thickBot="1">
      <c r="B779" s="161" t="str">
        <f t="shared" si="90"/>
        <v>果樹樹園地減収総合短縮
山形中央_もも３類</v>
      </c>
      <c r="C779" s="173" t="str">
        <f t="shared" si="91"/>
        <v>果樹共済</v>
      </c>
      <c r="D779" s="162"/>
      <c r="E779" s="140">
        <f t="shared" si="92"/>
        <v>0</v>
      </c>
      <c r="F779" s="376">
        <f t="shared" si="93"/>
        <v>0</v>
      </c>
      <c r="G779" s="377">
        <v>0</v>
      </c>
      <c r="H779" s="382">
        <f t="shared" si="94"/>
        <v>0</v>
      </c>
      <c r="I779" s="28">
        <f t="shared" si="95"/>
        <v>0</v>
      </c>
      <c r="L779" s="406" t="s">
        <v>478</v>
      </c>
      <c r="M779" s="398" t="s">
        <v>955</v>
      </c>
      <c r="N779" s="399" t="s">
        <v>476</v>
      </c>
      <c r="O779" s="407">
        <v>1431</v>
      </c>
      <c r="P779" s="401">
        <v>0.6</v>
      </c>
      <c r="Q779" s="405">
        <v>116</v>
      </c>
      <c r="R779" s="403">
        <v>1.6E-2</v>
      </c>
      <c r="S779" s="404">
        <v>0.5</v>
      </c>
    </row>
    <row r="780" spans="2:19" ht="66" customHeight="1" thickBot="1">
      <c r="B780" s="161" t="str">
        <f t="shared" si="90"/>
        <v>果樹樹園地特定暴風雨
山形中央_もも３類</v>
      </c>
      <c r="C780" s="173" t="str">
        <f t="shared" si="91"/>
        <v>果樹共済</v>
      </c>
      <c r="D780" s="162"/>
      <c r="E780" s="140">
        <f t="shared" si="92"/>
        <v>0</v>
      </c>
      <c r="F780" s="376">
        <f t="shared" si="93"/>
        <v>0</v>
      </c>
      <c r="G780" s="387">
        <v>0</v>
      </c>
      <c r="H780" s="382">
        <f t="shared" si="94"/>
        <v>0</v>
      </c>
      <c r="I780" s="28">
        <f t="shared" si="95"/>
        <v>0</v>
      </c>
      <c r="L780" s="406" t="s">
        <v>478</v>
      </c>
      <c r="M780" s="398" t="s">
        <v>956</v>
      </c>
      <c r="N780" s="399" t="s">
        <v>476</v>
      </c>
      <c r="O780" s="407">
        <v>1431</v>
      </c>
      <c r="P780" s="401">
        <v>0.7</v>
      </c>
      <c r="Q780" s="405">
        <v>116</v>
      </c>
      <c r="R780" s="403">
        <v>6.0000000000000001E-3</v>
      </c>
      <c r="S780" s="404">
        <v>0.5</v>
      </c>
    </row>
    <row r="781" spans="2:19" ht="66" customHeight="1" thickBot="1">
      <c r="B781" s="161" t="str">
        <f t="shared" si="90"/>
        <v>果樹樹園地特定ひょう害
山形中央_もも３類</v>
      </c>
      <c r="C781" s="173" t="str">
        <f t="shared" si="91"/>
        <v>果樹共済</v>
      </c>
      <c r="D781" s="162"/>
      <c r="E781" s="140">
        <f t="shared" si="92"/>
        <v>0</v>
      </c>
      <c r="F781" s="376">
        <f t="shared" si="93"/>
        <v>0</v>
      </c>
      <c r="G781" s="377">
        <v>0</v>
      </c>
      <c r="H781" s="382">
        <f t="shared" si="94"/>
        <v>0</v>
      </c>
      <c r="I781" s="28">
        <f t="shared" si="95"/>
        <v>0</v>
      </c>
      <c r="L781" s="406" t="s">
        <v>478</v>
      </c>
      <c r="M781" s="398" t="s">
        <v>957</v>
      </c>
      <c r="N781" s="399" t="s">
        <v>476</v>
      </c>
      <c r="O781" s="407">
        <v>1431</v>
      </c>
      <c r="P781" s="401">
        <v>0.7</v>
      </c>
      <c r="Q781" s="405">
        <v>116</v>
      </c>
      <c r="R781" s="403">
        <v>4.0000000000000001E-3</v>
      </c>
      <c r="S781" s="404">
        <v>0.5</v>
      </c>
    </row>
    <row r="782" spans="2:19" ht="66" customHeight="1" thickBot="1">
      <c r="B782" s="161" t="str">
        <f t="shared" si="90"/>
        <v>果樹樹園地特定凍霜害
山形中央_もも３類</v>
      </c>
      <c r="C782" s="173" t="str">
        <f t="shared" si="91"/>
        <v>果樹共済</v>
      </c>
      <c r="D782" s="162"/>
      <c r="E782" s="140">
        <f t="shared" si="92"/>
        <v>0</v>
      </c>
      <c r="F782" s="376">
        <f t="shared" si="93"/>
        <v>0</v>
      </c>
      <c r="G782" s="387">
        <v>0</v>
      </c>
      <c r="H782" s="382">
        <f t="shared" si="94"/>
        <v>0</v>
      </c>
      <c r="I782" s="28">
        <f t="shared" si="95"/>
        <v>0</v>
      </c>
      <c r="L782" s="406" t="s">
        <v>478</v>
      </c>
      <c r="M782" s="398" t="s">
        <v>958</v>
      </c>
      <c r="N782" s="399" t="s">
        <v>476</v>
      </c>
      <c r="O782" s="407">
        <v>1431</v>
      </c>
      <c r="P782" s="401">
        <v>0.7</v>
      </c>
      <c r="Q782" s="405">
        <v>116</v>
      </c>
      <c r="R782" s="403">
        <v>5.0000000000000001E-3</v>
      </c>
      <c r="S782" s="404">
        <v>0.5</v>
      </c>
    </row>
    <row r="783" spans="2:19" ht="66" customHeight="1" thickBot="1">
      <c r="B783" s="161" t="str">
        <f t="shared" si="90"/>
        <v>果樹樹園地特定３点
山形中央_もも３類</v>
      </c>
      <c r="C783" s="173" t="str">
        <f t="shared" si="91"/>
        <v>果樹共済</v>
      </c>
      <c r="D783" s="162"/>
      <c r="E783" s="140">
        <f t="shared" si="92"/>
        <v>0</v>
      </c>
      <c r="F783" s="376">
        <f t="shared" si="93"/>
        <v>0</v>
      </c>
      <c r="G783" s="377">
        <v>0</v>
      </c>
      <c r="H783" s="382">
        <f t="shared" si="94"/>
        <v>0</v>
      </c>
      <c r="I783" s="28">
        <f t="shared" si="95"/>
        <v>0</v>
      </c>
      <c r="L783" s="406" t="s">
        <v>478</v>
      </c>
      <c r="M783" s="398" t="s">
        <v>959</v>
      </c>
      <c r="N783" s="399" t="s">
        <v>476</v>
      </c>
      <c r="O783" s="407">
        <v>1431</v>
      </c>
      <c r="P783" s="401">
        <v>0.7</v>
      </c>
      <c r="Q783" s="405">
        <v>116</v>
      </c>
      <c r="R783" s="403">
        <v>8.9999999999999993E-3</v>
      </c>
      <c r="S783" s="404">
        <v>0.5</v>
      </c>
    </row>
    <row r="784" spans="2:19" ht="66" customHeight="1" thickBot="1">
      <c r="B784" s="161" t="str">
        <f t="shared" si="90"/>
        <v>果樹樹園地特定３点
山形中央_もも３類</v>
      </c>
      <c r="C784" s="173" t="str">
        <f t="shared" si="91"/>
        <v>果樹共済</v>
      </c>
      <c r="D784" s="162"/>
      <c r="E784" s="140">
        <f t="shared" si="92"/>
        <v>0</v>
      </c>
      <c r="F784" s="376">
        <f t="shared" si="93"/>
        <v>0</v>
      </c>
      <c r="G784" s="387">
        <v>0</v>
      </c>
      <c r="H784" s="382">
        <f t="shared" si="94"/>
        <v>0</v>
      </c>
      <c r="I784" s="28">
        <f t="shared" si="95"/>
        <v>0</v>
      </c>
      <c r="L784" s="406" t="s">
        <v>478</v>
      </c>
      <c r="M784" s="398" t="s">
        <v>959</v>
      </c>
      <c r="N784" s="399" t="s">
        <v>476</v>
      </c>
      <c r="O784" s="407">
        <v>1431</v>
      </c>
      <c r="P784" s="401">
        <v>0.7</v>
      </c>
      <c r="Q784" s="405">
        <v>116</v>
      </c>
      <c r="R784" s="403">
        <v>1.2E-2</v>
      </c>
      <c r="S784" s="404">
        <v>0.5</v>
      </c>
    </row>
    <row r="785" spans="2:19" ht="66" customHeight="1" thickBot="1">
      <c r="B785" s="161" t="str">
        <f t="shared" si="90"/>
        <v>果樹全相殺減収総合
山形中央_もも３類</v>
      </c>
      <c r="C785" s="173" t="str">
        <f t="shared" si="91"/>
        <v>果樹共済</v>
      </c>
      <c r="D785" s="162"/>
      <c r="E785" s="140">
        <f t="shared" si="92"/>
        <v>0</v>
      </c>
      <c r="F785" s="376">
        <f t="shared" si="93"/>
        <v>0</v>
      </c>
      <c r="G785" s="377">
        <v>0</v>
      </c>
      <c r="H785" s="382">
        <f t="shared" si="94"/>
        <v>0</v>
      </c>
      <c r="I785" s="28">
        <f t="shared" si="95"/>
        <v>0</v>
      </c>
      <c r="L785" s="406" t="s">
        <v>478</v>
      </c>
      <c r="M785" s="398" t="s">
        <v>960</v>
      </c>
      <c r="N785" s="399" t="s">
        <v>476</v>
      </c>
      <c r="O785" s="407">
        <v>1431</v>
      </c>
      <c r="P785" s="401">
        <v>0.7</v>
      </c>
      <c r="Q785" s="405">
        <v>116</v>
      </c>
      <c r="R785" s="403">
        <v>3.2000000000000001E-2</v>
      </c>
      <c r="S785" s="404">
        <v>0.5</v>
      </c>
    </row>
    <row r="786" spans="2:19" ht="66" customHeight="1" thickBot="1">
      <c r="B786" s="161" t="str">
        <f t="shared" si="90"/>
        <v>果樹全相殺品質
山形中央_もも３類</v>
      </c>
      <c r="C786" s="173" t="str">
        <f t="shared" si="91"/>
        <v>果樹共済</v>
      </c>
      <c r="D786" s="162"/>
      <c r="E786" s="140">
        <f t="shared" si="92"/>
        <v>0</v>
      </c>
      <c r="F786" s="376">
        <f t="shared" si="93"/>
        <v>0</v>
      </c>
      <c r="G786" s="387">
        <v>0</v>
      </c>
      <c r="H786" s="382">
        <f t="shared" si="94"/>
        <v>0</v>
      </c>
      <c r="I786" s="28">
        <f t="shared" si="95"/>
        <v>0</v>
      </c>
      <c r="L786" s="406" t="s">
        <v>478</v>
      </c>
      <c r="M786" s="398" t="s">
        <v>961</v>
      </c>
      <c r="N786" s="399" t="s">
        <v>476</v>
      </c>
      <c r="O786" s="407">
        <v>1431</v>
      </c>
      <c r="P786" s="401">
        <v>0.7</v>
      </c>
      <c r="Q786" s="405">
        <v>116</v>
      </c>
      <c r="R786" s="403">
        <v>3.5000000000000003E-2</v>
      </c>
      <c r="S786" s="404">
        <v>0.5</v>
      </c>
    </row>
    <row r="787" spans="2:19" ht="66" customHeight="1" thickBot="1">
      <c r="B787" s="161" t="str">
        <f t="shared" si="90"/>
        <v>果樹半相殺減収総合一般
置賜_もも１類</v>
      </c>
      <c r="C787" s="173" t="str">
        <f t="shared" si="91"/>
        <v>果樹共済</v>
      </c>
      <c r="D787" s="162"/>
      <c r="E787" s="140">
        <f t="shared" si="92"/>
        <v>0</v>
      </c>
      <c r="F787" s="376">
        <f t="shared" si="93"/>
        <v>0</v>
      </c>
      <c r="G787" s="377">
        <v>0</v>
      </c>
      <c r="H787" s="382">
        <f t="shared" si="94"/>
        <v>0</v>
      </c>
      <c r="I787" s="28">
        <f t="shared" si="95"/>
        <v>0</v>
      </c>
      <c r="L787" s="406" t="s">
        <v>478</v>
      </c>
      <c r="M787" s="398" t="s">
        <v>962</v>
      </c>
      <c r="N787" s="399" t="s">
        <v>476</v>
      </c>
      <c r="O787" s="407">
        <v>1299</v>
      </c>
      <c r="P787" s="401">
        <v>0.7</v>
      </c>
      <c r="Q787" s="405">
        <v>256</v>
      </c>
      <c r="R787" s="403">
        <v>3.5000000000000003E-2</v>
      </c>
      <c r="S787" s="404">
        <v>0.5</v>
      </c>
    </row>
    <row r="788" spans="2:19" ht="66" customHeight="1" thickBot="1">
      <c r="B788" s="161" t="str">
        <f t="shared" si="90"/>
        <v>果樹半相殺減収総合短縮
置賜_もも１類</v>
      </c>
      <c r="C788" s="173" t="str">
        <f t="shared" si="91"/>
        <v>果樹共済</v>
      </c>
      <c r="D788" s="162"/>
      <c r="E788" s="140">
        <f t="shared" si="92"/>
        <v>0</v>
      </c>
      <c r="F788" s="376">
        <f t="shared" si="93"/>
        <v>0</v>
      </c>
      <c r="G788" s="387">
        <v>0</v>
      </c>
      <c r="H788" s="382">
        <f t="shared" si="94"/>
        <v>0</v>
      </c>
      <c r="I788" s="28">
        <f t="shared" si="95"/>
        <v>0</v>
      </c>
      <c r="L788" s="406" t="s">
        <v>478</v>
      </c>
      <c r="M788" s="398" t="s">
        <v>963</v>
      </c>
      <c r="N788" s="399" t="s">
        <v>476</v>
      </c>
      <c r="O788" s="407">
        <v>1299</v>
      </c>
      <c r="P788" s="401">
        <v>0.7</v>
      </c>
      <c r="Q788" s="405">
        <v>256</v>
      </c>
      <c r="R788" s="403">
        <v>0.03</v>
      </c>
      <c r="S788" s="404">
        <v>0.5</v>
      </c>
    </row>
    <row r="789" spans="2:19" ht="66" customHeight="1" thickBot="1">
      <c r="B789" s="161" t="str">
        <f t="shared" si="90"/>
        <v>果樹半相殺特定暴風雨
置賜_もも１類</v>
      </c>
      <c r="C789" s="173" t="str">
        <f t="shared" si="91"/>
        <v>果樹共済</v>
      </c>
      <c r="D789" s="162"/>
      <c r="E789" s="140">
        <f t="shared" si="92"/>
        <v>0</v>
      </c>
      <c r="F789" s="376">
        <f t="shared" si="93"/>
        <v>0</v>
      </c>
      <c r="G789" s="377">
        <v>0</v>
      </c>
      <c r="H789" s="382">
        <f t="shared" si="94"/>
        <v>0</v>
      </c>
      <c r="I789" s="28">
        <f t="shared" si="95"/>
        <v>0</v>
      </c>
      <c r="L789" s="406" t="s">
        <v>478</v>
      </c>
      <c r="M789" s="398" t="s">
        <v>964</v>
      </c>
      <c r="N789" s="399" t="s">
        <v>476</v>
      </c>
      <c r="O789" s="407">
        <v>1299</v>
      </c>
      <c r="P789" s="401">
        <v>0.8</v>
      </c>
      <c r="Q789" s="405">
        <v>256</v>
      </c>
      <c r="R789" s="403">
        <v>1.2E-2</v>
      </c>
      <c r="S789" s="404">
        <v>0.5</v>
      </c>
    </row>
    <row r="790" spans="2:19" ht="66" customHeight="1" thickBot="1">
      <c r="B790" s="161" t="str">
        <f t="shared" si="90"/>
        <v>果樹半相殺特定ひょう害
置賜_もも１類</v>
      </c>
      <c r="C790" s="173" t="str">
        <f t="shared" si="91"/>
        <v>果樹共済</v>
      </c>
      <c r="D790" s="162"/>
      <c r="E790" s="140">
        <f t="shared" si="92"/>
        <v>0</v>
      </c>
      <c r="F790" s="376">
        <f t="shared" si="93"/>
        <v>0</v>
      </c>
      <c r="G790" s="387">
        <v>0</v>
      </c>
      <c r="H790" s="382">
        <f t="shared" si="94"/>
        <v>0</v>
      </c>
      <c r="I790" s="28">
        <f t="shared" si="95"/>
        <v>0</v>
      </c>
      <c r="L790" s="406" t="s">
        <v>478</v>
      </c>
      <c r="M790" s="398" t="s">
        <v>965</v>
      </c>
      <c r="N790" s="399" t="s">
        <v>476</v>
      </c>
      <c r="O790" s="407">
        <v>1299</v>
      </c>
      <c r="P790" s="401">
        <v>0.8</v>
      </c>
      <c r="Q790" s="405">
        <v>256</v>
      </c>
      <c r="R790" s="403">
        <v>8.0000000000000002E-3</v>
      </c>
      <c r="S790" s="404">
        <v>0.5</v>
      </c>
    </row>
    <row r="791" spans="2:19" ht="66" customHeight="1" thickBot="1">
      <c r="B791" s="161" t="str">
        <f t="shared" si="90"/>
        <v>果樹半相殺特定凍霜害
置賜_もも１類</v>
      </c>
      <c r="C791" s="173" t="str">
        <f t="shared" si="91"/>
        <v>果樹共済</v>
      </c>
      <c r="D791" s="162"/>
      <c r="E791" s="140">
        <f t="shared" si="92"/>
        <v>0</v>
      </c>
      <c r="F791" s="376">
        <f t="shared" si="93"/>
        <v>0</v>
      </c>
      <c r="G791" s="377">
        <v>0</v>
      </c>
      <c r="H791" s="382">
        <f t="shared" si="94"/>
        <v>0</v>
      </c>
      <c r="I791" s="28">
        <f t="shared" si="95"/>
        <v>0</v>
      </c>
      <c r="L791" s="406" t="s">
        <v>478</v>
      </c>
      <c r="M791" s="398" t="s">
        <v>966</v>
      </c>
      <c r="N791" s="399" t="s">
        <v>476</v>
      </c>
      <c r="O791" s="407">
        <v>1299</v>
      </c>
      <c r="P791" s="401">
        <v>0.8</v>
      </c>
      <c r="Q791" s="405">
        <v>256</v>
      </c>
      <c r="R791" s="403">
        <v>0.01</v>
      </c>
      <c r="S791" s="404">
        <v>0.5</v>
      </c>
    </row>
    <row r="792" spans="2:19" ht="66" customHeight="1" thickBot="1">
      <c r="B792" s="161" t="str">
        <f t="shared" si="90"/>
        <v>果樹半相殺特定２点
置賜_もも１類</v>
      </c>
      <c r="C792" s="173" t="str">
        <f t="shared" si="91"/>
        <v>果樹共済</v>
      </c>
      <c r="D792" s="162"/>
      <c r="E792" s="140">
        <f t="shared" si="92"/>
        <v>0</v>
      </c>
      <c r="F792" s="376">
        <f t="shared" si="93"/>
        <v>0</v>
      </c>
      <c r="G792" s="387">
        <v>0</v>
      </c>
      <c r="H792" s="382">
        <f t="shared" si="94"/>
        <v>0</v>
      </c>
      <c r="I792" s="28">
        <f t="shared" si="95"/>
        <v>0</v>
      </c>
      <c r="L792" s="406" t="s">
        <v>478</v>
      </c>
      <c r="M792" s="398" t="s">
        <v>967</v>
      </c>
      <c r="N792" s="399" t="s">
        <v>476</v>
      </c>
      <c r="O792" s="407">
        <v>1299</v>
      </c>
      <c r="P792" s="401">
        <v>0.8</v>
      </c>
      <c r="Q792" s="405">
        <v>256</v>
      </c>
      <c r="R792" s="403">
        <v>1.6E-2</v>
      </c>
      <c r="S792" s="404">
        <v>0.5</v>
      </c>
    </row>
    <row r="793" spans="2:19" ht="66" customHeight="1" thickBot="1">
      <c r="B793" s="161" t="str">
        <f t="shared" si="90"/>
        <v>果樹半相殺特定３点
置賜_もも１類</v>
      </c>
      <c r="C793" s="173" t="str">
        <f t="shared" si="91"/>
        <v>果樹共済</v>
      </c>
      <c r="D793" s="162"/>
      <c r="E793" s="140">
        <f t="shared" si="92"/>
        <v>0</v>
      </c>
      <c r="F793" s="376">
        <f t="shared" si="93"/>
        <v>0</v>
      </c>
      <c r="G793" s="377">
        <v>0</v>
      </c>
      <c r="H793" s="382">
        <f t="shared" si="94"/>
        <v>0</v>
      </c>
      <c r="I793" s="28">
        <f t="shared" si="95"/>
        <v>0</v>
      </c>
      <c r="L793" s="406" t="s">
        <v>478</v>
      </c>
      <c r="M793" s="398" t="s">
        <v>968</v>
      </c>
      <c r="N793" s="399" t="s">
        <v>476</v>
      </c>
      <c r="O793" s="407">
        <v>1299</v>
      </c>
      <c r="P793" s="401">
        <v>0.8</v>
      </c>
      <c r="Q793" s="405">
        <v>256</v>
      </c>
      <c r="R793" s="403">
        <v>2.1000000000000001E-2</v>
      </c>
      <c r="S793" s="404">
        <v>0.5</v>
      </c>
    </row>
    <row r="794" spans="2:19" ht="66" customHeight="1" thickBot="1">
      <c r="B794" s="161" t="str">
        <f t="shared" si="90"/>
        <v>果樹樹園地減収総合一般
置賜_もも１類</v>
      </c>
      <c r="C794" s="173" t="str">
        <f t="shared" si="91"/>
        <v>果樹共済</v>
      </c>
      <c r="D794" s="162"/>
      <c r="E794" s="140">
        <f t="shared" si="92"/>
        <v>0</v>
      </c>
      <c r="F794" s="376">
        <f t="shared" si="93"/>
        <v>0</v>
      </c>
      <c r="G794" s="387">
        <v>0</v>
      </c>
      <c r="H794" s="382">
        <f t="shared" si="94"/>
        <v>0</v>
      </c>
      <c r="I794" s="28">
        <f t="shared" si="95"/>
        <v>0</v>
      </c>
      <c r="L794" s="406" t="s">
        <v>478</v>
      </c>
      <c r="M794" s="398" t="s">
        <v>969</v>
      </c>
      <c r="N794" s="399" t="s">
        <v>476</v>
      </c>
      <c r="O794" s="407">
        <v>1299</v>
      </c>
      <c r="P794" s="401">
        <v>0.6</v>
      </c>
      <c r="Q794" s="405">
        <v>256</v>
      </c>
      <c r="R794" s="403">
        <v>2.1000000000000001E-2</v>
      </c>
      <c r="S794" s="404">
        <v>0.5</v>
      </c>
    </row>
    <row r="795" spans="2:19" ht="66" customHeight="1" thickBot="1">
      <c r="B795" s="161" t="str">
        <f t="shared" si="90"/>
        <v>果樹樹園地減収総合短縮
置賜_もも１類</v>
      </c>
      <c r="C795" s="173" t="str">
        <f t="shared" si="91"/>
        <v>果樹共済</v>
      </c>
      <c r="D795" s="162"/>
      <c r="E795" s="140">
        <f t="shared" si="92"/>
        <v>0</v>
      </c>
      <c r="F795" s="376">
        <f t="shared" si="93"/>
        <v>0</v>
      </c>
      <c r="G795" s="377">
        <v>0</v>
      </c>
      <c r="H795" s="382">
        <f t="shared" si="94"/>
        <v>0</v>
      </c>
      <c r="I795" s="28">
        <f t="shared" si="95"/>
        <v>0</v>
      </c>
      <c r="L795" s="406" t="s">
        <v>478</v>
      </c>
      <c r="M795" s="398" t="s">
        <v>970</v>
      </c>
      <c r="N795" s="399" t="s">
        <v>476</v>
      </c>
      <c r="O795" s="407">
        <v>1299</v>
      </c>
      <c r="P795" s="401">
        <v>0.6</v>
      </c>
      <c r="Q795" s="405">
        <v>256</v>
      </c>
      <c r="R795" s="403">
        <v>1.7999999999999999E-2</v>
      </c>
      <c r="S795" s="404">
        <v>0.5</v>
      </c>
    </row>
    <row r="796" spans="2:19" ht="66" customHeight="1" thickBot="1">
      <c r="B796" s="161" t="str">
        <f t="shared" si="90"/>
        <v>果樹樹園地特定暴風雨
置賜_もも１類</v>
      </c>
      <c r="C796" s="173" t="str">
        <f t="shared" si="91"/>
        <v>果樹共済</v>
      </c>
      <c r="D796" s="162"/>
      <c r="E796" s="140">
        <f t="shared" si="92"/>
        <v>0</v>
      </c>
      <c r="F796" s="376">
        <f t="shared" si="93"/>
        <v>0</v>
      </c>
      <c r="G796" s="387">
        <v>0</v>
      </c>
      <c r="H796" s="382">
        <f t="shared" si="94"/>
        <v>0</v>
      </c>
      <c r="I796" s="28">
        <f t="shared" si="95"/>
        <v>0</v>
      </c>
      <c r="L796" s="406" t="s">
        <v>478</v>
      </c>
      <c r="M796" s="398" t="s">
        <v>971</v>
      </c>
      <c r="N796" s="399" t="s">
        <v>476</v>
      </c>
      <c r="O796" s="407">
        <v>1299</v>
      </c>
      <c r="P796" s="401">
        <v>0.7</v>
      </c>
      <c r="Q796" s="405">
        <v>256</v>
      </c>
      <c r="R796" s="403">
        <v>7.0000000000000001E-3</v>
      </c>
      <c r="S796" s="404">
        <v>0.5</v>
      </c>
    </row>
    <row r="797" spans="2:19" ht="66" customHeight="1" thickBot="1">
      <c r="B797" s="161" t="str">
        <f t="shared" si="90"/>
        <v>果樹樹園地特定ひょう害
置賜_もも１類</v>
      </c>
      <c r="C797" s="173" t="str">
        <f t="shared" si="91"/>
        <v>果樹共済</v>
      </c>
      <c r="D797" s="162"/>
      <c r="E797" s="140">
        <f t="shared" si="92"/>
        <v>0</v>
      </c>
      <c r="F797" s="376">
        <f t="shared" si="93"/>
        <v>0</v>
      </c>
      <c r="G797" s="377">
        <v>0</v>
      </c>
      <c r="H797" s="382">
        <f t="shared" si="94"/>
        <v>0</v>
      </c>
      <c r="I797" s="28">
        <f t="shared" si="95"/>
        <v>0</v>
      </c>
      <c r="L797" s="406" t="s">
        <v>478</v>
      </c>
      <c r="M797" s="398" t="s">
        <v>972</v>
      </c>
      <c r="N797" s="399" t="s">
        <v>476</v>
      </c>
      <c r="O797" s="407">
        <v>1299</v>
      </c>
      <c r="P797" s="401">
        <v>0.7</v>
      </c>
      <c r="Q797" s="405">
        <v>256</v>
      </c>
      <c r="R797" s="403">
        <v>5.0000000000000001E-3</v>
      </c>
      <c r="S797" s="404">
        <v>0.5</v>
      </c>
    </row>
    <row r="798" spans="2:19" ht="66" customHeight="1" thickBot="1">
      <c r="B798" s="161" t="str">
        <f t="shared" si="90"/>
        <v>果樹樹園地特定凍霜害
置賜_もも１類</v>
      </c>
      <c r="C798" s="173" t="str">
        <f t="shared" si="91"/>
        <v>果樹共済</v>
      </c>
      <c r="D798" s="162"/>
      <c r="E798" s="140">
        <f t="shared" si="92"/>
        <v>0</v>
      </c>
      <c r="F798" s="376">
        <f t="shared" si="93"/>
        <v>0</v>
      </c>
      <c r="G798" s="387">
        <v>0</v>
      </c>
      <c r="H798" s="382">
        <f t="shared" si="94"/>
        <v>0</v>
      </c>
      <c r="I798" s="28">
        <f t="shared" si="95"/>
        <v>0</v>
      </c>
      <c r="L798" s="406" t="s">
        <v>478</v>
      </c>
      <c r="M798" s="398" t="s">
        <v>973</v>
      </c>
      <c r="N798" s="399" t="s">
        <v>476</v>
      </c>
      <c r="O798" s="407">
        <v>1299</v>
      </c>
      <c r="P798" s="401">
        <v>0.7</v>
      </c>
      <c r="Q798" s="405">
        <v>256</v>
      </c>
      <c r="R798" s="403">
        <v>6.0000000000000001E-3</v>
      </c>
      <c r="S798" s="404">
        <v>0.5</v>
      </c>
    </row>
    <row r="799" spans="2:19" ht="66" customHeight="1" thickBot="1">
      <c r="B799" s="161" t="str">
        <f t="shared" si="90"/>
        <v>果樹樹園地特定２点
置賜_もも１類</v>
      </c>
      <c r="C799" s="173" t="str">
        <f t="shared" si="91"/>
        <v>果樹共済</v>
      </c>
      <c r="D799" s="162"/>
      <c r="E799" s="140">
        <f t="shared" si="92"/>
        <v>0</v>
      </c>
      <c r="F799" s="376">
        <f t="shared" si="93"/>
        <v>0</v>
      </c>
      <c r="G799" s="377">
        <v>0</v>
      </c>
      <c r="H799" s="382">
        <f t="shared" si="94"/>
        <v>0</v>
      </c>
      <c r="I799" s="28">
        <f t="shared" si="95"/>
        <v>0</v>
      </c>
      <c r="L799" s="406" t="s">
        <v>478</v>
      </c>
      <c r="M799" s="398" t="s">
        <v>974</v>
      </c>
      <c r="N799" s="399" t="s">
        <v>476</v>
      </c>
      <c r="O799" s="407">
        <v>1299</v>
      </c>
      <c r="P799" s="401">
        <v>0.7</v>
      </c>
      <c r="Q799" s="405">
        <v>256</v>
      </c>
      <c r="R799" s="403">
        <v>0.01</v>
      </c>
      <c r="S799" s="404">
        <v>0.5</v>
      </c>
    </row>
    <row r="800" spans="2:19" ht="66" customHeight="1" thickBot="1">
      <c r="B800" s="161" t="str">
        <f t="shared" si="90"/>
        <v>果樹樹園地特定３点
置賜_もも１類</v>
      </c>
      <c r="C800" s="173" t="str">
        <f t="shared" si="91"/>
        <v>果樹共済</v>
      </c>
      <c r="D800" s="162"/>
      <c r="E800" s="140">
        <f t="shared" si="92"/>
        <v>0</v>
      </c>
      <c r="F800" s="376">
        <f t="shared" si="93"/>
        <v>0</v>
      </c>
      <c r="G800" s="387">
        <v>0</v>
      </c>
      <c r="H800" s="382">
        <f t="shared" si="94"/>
        <v>0</v>
      </c>
      <c r="I800" s="28">
        <f t="shared" si="95"/>
        <v>0</v>
      </c>
      <c r="L800" s="406" t="s">
        <v>478</v>
      </c>
      <c r="M800" s="398" t="s">
        <v>975</v>
      </c>
      <c r="N800" s="399" t="s">
        <v>476</v>
      </c>
      <c r="O800" s="407">
        <v>1299</v>
      </c>
      <c r="P800" s="401">
        <v>0.7</v>
      </c>
      <c r="Q800" s="405">
        <v>256</v>
      </c>
      <c r="R800" s="403">
        <v>1.2999999999999999E-2</v>
      </c>
      <c r="S800" s="404">
        <v>0.5</v>
      </c>
    </row>
    <row r="801" spans="2:19" ht="66" customHeight="1" thickBot="1">
      <c r="B801" s="161" t="str">
        <f t="shared" si="90"/>
        <v>果樹全相殺減収総合
置賜_もも１類</v>
      </c>
      <c r="C801" s="173" t="str">
        <f t="shared" si="91"/>
        <v>果樹共済</v>
      </c>
      <c r="D801" s="162"/>
      <c r="E801" s="140">
        <f t="shared" si="92"/>
        <v>0</v>
      </c>
      <c r="F801" s="376">
        <f t="shared" si="93"/>
        <v>0</v>
      </c>
      <c r="G801" s="377">
        <v>0</v>
      </c>
      <c r="H801" s="382">
        <f t="shared" si="94"/>
        <v>0</v>
      </c>
      <c r="I801" s="28">
        <f t="shared" si="95"/>
        <v>0</v>
      </c>
      <c r="L801" s="406" t="s">
        <v>478</v>
      </c>
      <c r="M801" s="398" t="s">
        <v>976</v>
      </c>
      <c r="N801" s="399" t="s">
        <v>476</v>
      </c>
      <c r="O801" s="407">
        <v>1299</v>
      </c>
      <c r="P801" s="401">
        <v>0.7</v>
      </c>
      <c r="Q801" s="405">
        <v>256</v>
      </c>
      <c r="R801" s="403">
        <v>3.5999999999999997E-2</v>
      </c>
      <c r="S801" s="404">
        <v>0.5</v>
      </c>
    </row>
    <row r="802" spans="2:19" ht="66" customHeight="1" thickBot="1">
      <c r="B802" s="161" t="str">
        <f t="shared" si="90"/>
        <v>果樹全相殺品質
置賜_もも１類</v>
      </c>
      <c r="C802" s="173" t="str">
        <f t="shared" si="91"/>
        <v>果樹共済</v>
      </c>
      <c r="D802" s="162"/>
      <c r="E802" s="140">
        <f t="shared" si="92"/>
        <v>0</v>
      </c>
      <c r="F802" s="376">
        <f t="shared" si="93"/>
        <v>0</v>
      </c>
      <c r="G802" s="387">
        <v>0</v>
      </c>
      <c r="H802" s="382">
        <f t="shared" si="94"/>
        <v>0</v>
      </c>
      <c r="I802" s="28">
        <f t="shared" si="95"/>
        <v>0</v>
      </c>
      <c r="L802" s="406" t="s">
        <v>478</v>
      </c>
      <c r="M802" s="398" t="s">
        <v>977</v>
      </c>
      <c r="N802" s="399" t="s">
        <v>476</v>
      </c>
      <c r="O802" s="407">
        <v>1299</v>
      </c>
      <c r="P802" s="401">
        <v>0.7</v>
      </c>
      <c r="Q802" s="405">
        <v>256</v>
      </c>
      <c r="R802" s="403">
        <v>0.04</v>
      </c>
      <c r="S802" s="404">
        <v>0.5</v>
      </c>
    </row>
    <row r="803" spans="2:19" ht="66" customHeight="1" thickBot="1">
      <c r="B803" s="161" t="str">
        <f t="shared" si="90"/>
        <v>果樹半相殺減収総合一般
置賜_もも２類</v>
      </c>
      <c r="C803" s="173" t="str">
        <f t="shared" si="91"/>
        <v>果樹共済</v>
      </c>
      <c r="D803" s="162"/>
      <c r="E803" s="140">
        <f t="shared" si="92"/>
        <v>0</v>
      </c>
      <c r="F803" s="376">
        <f t="shared" si="93"/>
        <v>0</v>
      </c>
      <c r="G803" s="377">
        <v>0</v>
      </c>
      <c r="H803" s="382">
        <f t="shared" si="94"/>
        <v>0</v>
      </c>
      <c r="I803" s="28">
        <f t="shared" si="95"/>
        <v>0</v>
      </c>
      <c r="L803" s="406" t="s">
        <v>478</v>
      </c>
      <c r="M803" s="398" t="s">
        <v>978</v>
      </c>
      <c r="N803" s="399" t="s">
        <v>476</v>
      </c>
      <c r="O803" s="407">
        <v>1355</v>
      </c>
      <c r="P803" s="401">
        <v>0.7</v>
      </c>
      <c r="Q803" s="405">
        <v>278</v>
      </c>
      <c r="R803" s="403">
        <v>3.5000000000000003E-2</v>
      </c>
      <c r="S803" s="404">
        <v>0.5</v>
      </c>
    </row>
    <row r="804" spans="2:19" ht="66" customHeight="1" thickBot="1">
      <c r="B804" s="161" t="str">
        <f t="shared" si="90"/>
        <v>果樹半相殺減収総合短縮
置賜_もも２類</v>
      </c>
      <c r="C804" s="173" t="str">
        <f t="shared" si="91"/>
        <v>果樹共済</v>
      </c>
      <c r="D804" s="162"/>
      <c r="E804" s="140">
        <f t="shared" si="92"/>
        <v>0</v>
      </c>
      <c r="F804" s="376">
        <f t="shared" si="93"/>
        <v>0</v>
      </c>
      <c r="G804" s="387">
        <v>0</v>
      </c>
      <c r="H804" s="382">
        <f t="shared" si="94"/>
        <v>0</v>
      </c>
      <c r="I804" s="28">
        <f t="shared" si="95"/>
        <v>0</v>
      </c>
      <c r="L804" s="406" t="s">
        <v>478</v>
      </c>
      <c r="M804" s="398" t="s">
        <v>979</v>
      </c>
      <c r="N804" s="399" t="s">
        <v>476</v>
      </c>
      <c r="O804" s="407">
        <v>1355</v>
      </c>
      <c r="P804" s="401">
        <v>0.7</v>
      </c>
      <c r="Q804" s="405">
        <v>278</v>
      </c>
      <c r="R804" s="403">
        <v>0.03</v>
      </c>
      <c r="S804" s="404">
        <v>0.5</v>
      </c>
    </row>
    <row r="805" spans="2:19" ht="66" customHeight="1" thickBot="1">
      <c r="B805" s="161" t="str">
        <f t="shared" ref="B805:B868" si="96">M805</f>
        <v>果樹半相殺特定暴風雨
置賜_もも２類</v>
      </c>
      <c r="C805" s="173" t="str">
        <f t="shared" ref="C805:C868" si="97">N805</f>
        <v>果樹共済</v>
      </c>
      <c r="D805" s="162"/>
      <c r="E805" s="140">
        <f t="shared" ref="E805:E868" si="98">O805*D805/10</f>
        <v>0</v>
      </c>
      <c r="F805" s="376">
        <f t="shared" ref="F805:F868" si="99">E805*P805*Q805*R805*(1-S805)</f>
        <v>0</v>
      </c>
      <c r="G805" s="377">
        <v>0</v>
      </c>
      <c r="H805" s="382">
        <f t="shared" ref="H805:H868" si="100">E805*(1-G805)</f>
        <v>0</v>
      </c>
      <c r="I805" s="28">
        <f t="shared" ref="I805:I868" si="101">IF((E805*P805-H805)*Q805&lt;0,0,(E805*P805-H805)*Q805)</f>
        <v>0</v>
      </c>
      <c r="L805" s="406" t="s">
        <v>478</v>
      </c>
      <c r="M805" s="398" t="s">
        <v>980</v>
      </c>
      <c r="N805" s="399" t="s">
        <v>476</v>
      </c>
      <c r="O805" s="407">
        <v>1355</v>
      </c>
      <c r="P805" s="401">
        <v>0.8</v>
      </c>
      <c r="Q805" s="405">
        <v>278</v>
      </c>
      <c r="R805" s="403">
        <v>1.2E-2</v>
      </c>
      <c r="S805" s="404">
        <v>0.5</v>
      </c>
    </row>
    <row r="806" spans="2:19" ht="66" customHeight="1" thickBot="1">
      <c r="B806" s="161" t="str">
        <f t="shared" si="96"/>
        <v>果樹半相殺特定ひょう害
置賜_もも２類</v>
      </c>
      <c r="C806" s="173" t="str">
        <f t="shared" si="97"/>
        <v>果樹共済</v>
      </c>
      <c r="D806" s="162"/>
      <c r="E806" s="140">
        <f t="shared" si="98"/>
        <v>0</v>
      </c>
      <c r="F806" s="376">
        <f t="shared" si="99"/>
        <v>0</v>
      </c>
      <c r="G806" s="387">
        <v>0</v>
      </c>
      <c r="H806" s="382">
        <f t="shared" si="100"/>
        <v>0</v>
      </c>
      <c r="I806" s="28">
        <f t="shared" si="101"/>
        <v>0</v>
      </c>
      <c r="L806" s="406" t="s">
        <v>478</v>
      </c>
      <c r="M806" s="398" t="s">
        <v>981</v>
      </c>
      <c r="N806" s="399" t="s">
        <v>476</v>
      </c>
      <c r="O806" s="407">
        <v>1355</v>
      </c>
      <c r="P806" s="401">
        <v>0.8</v>
      </c>
      <c r="Q806" s="405">
        <v>278</v>
      </c>
      <c r="R806" s="403">
        <v>8.0000000000000002E-3</v>
      </c>
      <c r="S806" s="404">
        <v>0.5</v>
      </c>
    </row>
    <row r="807" spans="2:19" ht="66" customHeight="1" thickBot="1">
      <c r="B807" s="161" t="str">
        <f t="shared" si="96"/>
        <v>果樹半相殺特定凍霜害
置賜_もも２類</v>
      </c>
      <c r="C807" s="173" t="str">
        <f t="shared" si="97"/>
        <v>果樹共済</v>
      </c>
      <c r="D807" s="162"/>
      <c r="E807" s="140">
        <f t="shared" si="98"/>
        <v>0</v>
      </c>
      <c r="F807" s="376">
        <f t="shared" si="99"/>
        <v>0</v>
      </c>
      <c r="G807" s="377">
        <v>0</v>
      </c>
      <c r="H807" s="382">
        <f t="shared" si="100"/>
        <v>0</v>
      </c>
      <c r="I807" s="28">
        <f t="shared" si="101"/>
        <v>0</v>
      </c>
      <c r="L807" s="406" t="s">
        <v>478</v>
      </c>
      <c r="M807" s="398" t="s">
        <v>982</v>
      </c>
      <c r="N807" s="399" t="s">
        <v>476</v>
      </c>
      <c r="O807" s="407">
        <v>1355</v>
      </c>
      <c r="P807" s="401">
        <v>0.8</v>
      </c>
      <c r="Q807" s="405">
        <v>278</v>
      </c>
      <c r="R807" s="403">
        <v>0.01</v>
      </c>
      <c r="S807" s="404">
        <v>0.5</v>
      </c>
    </row>
    <row r="808" spans="2:19" ht="66" customHeight="1" thickBot="1">
      <c r="B808" s="161" t="str">
        <f t="shared" si="96"/>
        <v>果樹半相殺特定２点
置賜_もも２類</v>
      </c>
      <c r="C808" s="173" t="str">
        <f t="shared" si="97"/>
        <v>果樹共済</v>
      </c>
      <c r="D808" s="162"/>
      <c r="E808" s="140">
        <f t="shared" si="98"/>
        <v>0</v>
      </c>
      <c r="F808" s="376">
        <f t="shared" si="99"/>
        <v>0</v>
      </c>
      <c r="G808" s="387">
        <v>0</v>
      </c>
      <c r="H808" s="382">
        <f t="shared" si="100"/>
        <v>0</v>
      </c>
      <c r="I808" s="28">
        <f t="shared" si="101"/>
        <v>0</v>
      </c>
      <c r="L808" s="406" t="s">
        <v>478</v>
      </c>
      <c r="M808" s="398" t="s">
        <v>983</v>
      </c>
      <c r="N808" s="399" t="s">
        <v>476</v>
      </c>
      <c r="O808" s="407">
        <v>1355</v>
      </c>
      <c r="P808" s="401">
        <v>0.8</v>
      </c>
      <c r="Q808" s="405">
        <v>278</v>
      </c>
      <c r="R808" s="403">
        <v>1.6E-2</v>
      </c>
      <c r="S808" s="404">
        <v>0.5</v>
      </c>
    </row>
    <row r="809" spans="2:19" ht="66" customHeight="1" thickBot="1">
      <c r="B809" s="161" t="str">
        <f t="shared" si="96"/>
        <v>果樹半相殺特定３点
置賜_もも２類</v>
      </c>
      <c r="C809" s="173" t="str">
        <f t="shared" si="97"/>
        <v>果樹共済</v>
      </c>
      <c r="D809" s="162"/>
      <c r="E809" s="140">
        <f t="shared" si="98"/>
        <v>0</v>
      </c>
      <c r="F809" s="376">
        <f t="shared" si="99"/>
        <v>0</v>
      </c>
      <c r="G809" s="377">
        <v>0</v>
      </c>
      <c r="H809" s="382">
        <f t="shared" si="100"/>
        <v>0</v>
      </c>
      <c r="I809" s="28">
        <f t="shared" si="101"/>
        <v>0</v>
      </c>
      <c r="L809" s="406" t="s">
        <v>478</v>
      </c>
      <c r="M809" s="398" t="s">
        <v>984</v>
      </c>
      <c r="N809" s="399" t="s">
        <v>476</v>
      </c>
      <c r="O809" s="407">
        <v>1355</v>
      </c>
      <c r="P809" s="401">
        <v>0.8</v>
      </c>
      <c r="Q809" s="405">
        <v>278</v>
      </c>
      <c r="R809" s="403">
        <v>2.1000000000000001E-2</v>
      </c>
      <c r="S809" s="404">
        <v>0.5</v>
      </c>
    </row>
    <row r="810" spans="2:19" ht="66" customHeight="1" thickBot="1">
      <c r="B810" s="161" t="str">
        <f t="shared" si="96"/>
        <v>果樹樹園地減収総合一般
置賜_もも２類</v>
      </c>
      <c r="C810" s="173" t="str">
        <f t="shared" si="97"/>
        <v>果樹共済</v>
      </c>
      <c r="D810" s="162"/>
      <c r="E810" s="140">
        <f t="shared" si="98"/>
        <v>0</v>
      </c>
      <c r="F810" s="376">
        <f t="shared" si="99"/>
        <v>0</v>
      </c>
      <c r="G810" s="387">
        <v>0</v>
      </c>
      <c r="H810" s="382">
        <f t="shared" si="100"/>
        <v>0</v>
      </c>
      <c r="I810" s="28">
        <f t="shared" si="101"/>
        <v>0</v>
      </c>
      <c r="L810" s="406" t="s">
        <v>478</v>
      </c>
      <c r="M810" s="398" t="s">
        <v>985</v>
      </c>
      <c r="N810" s="399" t="s">
        <v>476</v>
      </c>
      <c r="O810" s="407">
        <v>1355</v>
      </c>
      <c r="P810" s="401">
        <v>0.6</v>
      </c>
      <c r="Q810" s="405">
        <v>278</v>
      </c>
      <c r="R810" s="403">
        <v>2.1000000000000001E-2</v>
      </c>
      <c r="S810" s="404">
        <v>0.5</v>
      </c>
    </row>
    <row r="811" spans="2:19" ht="66" customHeight="1" thickBot="1">
      <c r="B811" s="161" t="str">
        <f t="shared" si="96"/>
        <v>果樹樹園地減収総合短縮
置賜_もも２類</v>
      </c>
      <c r="C811" s="173" t="str">
        <f t="shared" si="97"/>
        <v>果樹共済</v>
      </c>
      <c r="D811" s="162"/>
      <c r="E811" s="140">
        <f t="shared" si="98"/>
        <v>0</v>
      </c>
      <c r="F811" s="376">
        <f t="shared" si="99"/>
        <v>0</v>
      </c>
      <c r="G811" s="377">
        <v>0</v>
      </c>
      <c r="H811" s="382">
        <f t="shared" si="100"/>
        <v>0</v>
      </c>
      <c r="I811" s="28">
        <f t="shared" si="101"/>
        <v>0</v>
      </c>
      <c r="L811" s="406" t="s">
        <v>478</v>
      </c>
      <c r="M811" s="398" t="s">
        <v>986</v>
      </c>
      <c r="N811" s="399" t="s">
        <v>476</v>
      </c>
      <c r="O811" s="407">
        <v>1355</v>
      </c>
      <c r="P811" s="401">
        <v>0.6</v>
      </c>
      <c r="Q811" s="405">
        <v>278</v>
      </c>
      <c r="R811" s="403">
        <v>1.7999999999999999E-2</v>
      </c>
      <c r="S811" s="404">
        <v>0.5</v>
      </c>
    </row>
    <row r="812" spans="2:19" ht="66" customHeight="1" thickBot="1">
      <c r="B812" s="161" t="str">
        <f t="shared" si="96"/>
        <v>果樹樹園地特定暴風雨
置賜_もも２類</v>
      </c>
      <c r="C812" s="173" t="str">
        <f t="shared" si="97"/>
        <v>果樹共済</v>
      </c>
      <c r="D812" s="162"/>
      <c r="E812" s="140">
        <f t="shared" si="98"/>
        <v>0</v>
      </c>
      <c r="F812" s="376">
        <f t="shared" si="99"/>
        <v>0</v>
      </c>
      <c r="G812" s="387">
        <v>0</v>
      </c>
      <c r="H812" s="382">
        <f t="shared" si="100"/>
        <v>0</v>
      </c>
      <c r="I812" s="28">
        <f t="shared" si="101"/>
        <v>0</v>
      </c>
      <c r="L812" s="406" t="s">
        <v>478</v>
      </c>
      <c r="M812" s="398" t="s">
        <v>987</v>
      </c>
      <c r="N812" s="399" t="s">
        <v>476</v>
      </c>
      <c r="O812" s="407">
        <v>1355</v>
      </c>
      <c r="P812" s="401">
        <v>0.7</v>
      </c>
      <c r="Q812" s="405">
        <v>278</v>
      </c>
      <c r="R812" s="403">
        <v>7.0000000000000001E-3</v>
      </c>
      <c r="S812" s="404">
        <v>0.5</v>
      </c>
    </row>
    <row r="813" spans="2:19" ht="66" customHeight="1" thickBot="1">
      <c r="B813" s="161" t="str">
        <f t="shared" si="96"/>
        <v>果樹樹園地特定ひょう害
置賜_もも２類</v>
      </c>
      <c r="C813" s="173" t="str">
        <f t="shared" si="97"/>
        <v>果樹共済</v>
      </c>
      <c r="D813" s="162"/>
      <c r="E813" s="140">
        <f t="shared" si="98"/>
        <v>0</v>
      </c>
      <c r="F813" s="376">
        <f t="shared" si="99"/>
        <v>0</v>
      </c>
      <c r="G813" s="377">
        <v>0</v>
      </c>
      <c r="H813" s="382">
        <f t="shared" si="100"/>
        <v>0</v>
      </c>
      <c r="I813" s="28">
        <f t="shared" si="101"/>
        <v>0</v>
      </c>
      <c r="L813" s="406" t="s">
        <v>478</v>
      </c>
      <c r="M813" s="398" t="s">
        <v>988</v>
      </c>
      <c r="N813" s="399" t="s">
        <v>476</v>
      </c>
      <c r="O813" s="407">
        <v>1355</v>
      </c>
      <c r="P813" s="401">
        <v>0.7</v>
      </c>
      <c r="Q813" s="405">
        <v>278</v>
      </c>
      <c r="R813" s="403">
        <v>5.0000000000000001E-3</v>
      </c>
      <c r="S813" s="404">
        <v>0.5</v>
      </c>
    </row>
    <row r="814" spans="2:19" ht="66" customHeight="1" thickBot="1">
      <c r="B814" s="161" t="str">
        <f t="shared" si="96"/>
        <v>果樹樹園地特定凍霜害
置賜_もも２類</v>
      </c>
      <c r="C814" s="173" t="str">
        <f t="shared" si="97"/>
        <v>果樹共済</v>
      </c>
      <c r="D814" s="162"/>
      <c r="E814" s="140">
        <f t="shared" si="98"/>
        <v>0</v>
      </c>
      <c r="F814" s="376">
        <f t="shared" si="99"/>
        <v>0</v>
      </c>
      <c r="G814" s="387">
        <v>0</v>
      </c>
      <c r="H814" s="382">
        <f t="shared" si="100"/>
        <v>0</v>
      </c>
      <c r="I814" s="28">
        <f t="shared" si="101"/>
        <v>0</v>
      </c>
      <c r="L814" s="406" t="s">
        <v>478</v>
      </c>
      <c r="M814" s="398" t="s">
        <v>989</v>
      </c>
      <c r="N814" s="399" t="s">
        <v>476</v>
      </c>
      <c r="O814" s="407">
        <v>1355</v>
      </c>
      <c r="P814" s="401">
        <v>0.7</v>
      </c>
      <c r="Q814" s="405">
        <v>278</v>
      </c>
      <c r="R814" s="403">
        <v>6.0000000000000001E-3</v>
      </c>
      <c r="S814" s="404">
        <v>0.5</v>
      </c>
    </row>
    <row r="815" spans="2:19" ht="66" customHeight="1" thickBot="1">
      <c r="B815" s="161" t="str">
        <f t="shared" si="96"/>
        <v>果樹樹園地特定２点
置賜_もも２類</v>
      </c>
      <c r="C815" s="173" t="str">
        <f t="shared" si="97"/>
        <v>果樹共済</v>
      </c>
      <c r="D815" s="162"/>
      <c r="E815" s="140">
        <f t="shared" si="98"/>
        <v>0</v>
      </c>
      <c r="F815" s="376">
        <f t="shared" si="99"/>
        <v>0</v>
      </c>
      <c r="G815" s="377">
        <v>0</v>
      </c>
      <c r="H815" s="382">
        <f t="shared" si="100"/>
        <v>0</v>
      </c>
      <c r="I815" s="28">
        <f t="shared" si="101"/>
        <v>0</v>
      </c>
      <c r="L815" s="406" t="s">
        <v>478</v>
      </c>
      <c r="M815" s="398" t="s">
        <v>990</v>
      </c>
      <c r="N815" s="399" t="s">
        <v>476</v>
      </c>
      <c r="O815" s="407">
        <v>1355</v>
      </c>
      <c r="P815" s="401">
        <v>0.7</v>
      </c>
      <c r="Q815" s="405">
        <v>278</v>
      </c>
      <c r="R815" s="403">
        <v>0.01</v>
      </c>
      <c r="S815" s="404">
        <v>0.5</v>
      </c>
    </row>
    <row r="816" spans="2:19" ht="66" customHeight="1" thickBot="1">
      <c r="B816" s="161" t="str">
        <f t="shared" si="96"/>
        <v>果樹樹園地特定３点
置賜_もも２類</v>
      </c>
      <c r="C816" s="173" t="str">
        <f t="shared" si="97"/>
        <v>果樹共済</v>
      </c>
      <c r="D816" s="162"/>
      <c r="E816" s="140">
        <f t="shared" si="98"/>
        <v>0</v>
      </c>
      <c r="F816" s="376">
        <f t="shared" si="99"/>
        <v>0</v>
      </c>
      <c r="G816" s="387">
        <v>0</v>
      </c>
      <c r="H816" s="382">
        <f t="shared" si="100"/>
        <v>0</v>
      </c>
      <c r="I816" s="28">
        <f t="shared" si="101"/>
        <v>0</v>
      </c>
      <c r="L816" s="406" t="s">
        <v>478</v>
      </c>
      <c r="M816" s="398" t="s">
        <v>991</v>
      </c>
      <c r="N816" s="399" t="s">
        <v>476</v>
      </c>
      <c r="O816" s="407">
        <v>1355</v>
      </c>
      <c r="P816" s="401">
        <v>0.7</v>
      </c>
      <c r="Q816" s="405">
        <v>278</v>
      </c>
      <c r="R816" s="403">
        <v>1.2999999999999999E-2</v>
      </c>
      <c r="S816" s="404">
        <v>0.5</v>
      </c>
    </row>
    <row r="817" spans="2:19" ht="66" customHeight="1" thickBot="1">
      <c r="B817" s="161" t="str">
        <f t="shared" si="96"/>
        <v>果樹全相殺減収総合
置賜_もも２類</v>
      </c>
      <c r="C817" s="173" t="str">
        <f t="shared" si="97"/>
        <v>果樹共済</v>
      </c>
      <c r="D817" s="162"/>
      <c r="E817" s="140">
        <f t="shared" si="98"/>
        <v>0</v>
      </c>
      <c r="F817" s="376">
        <f t="shared" si="99"/>
        <v>0</v>
      </c>
      <c r="G817" s="377">
        <v>0</v>
      </c>
      <c r="H817" s="382">
        <f t="shared" si="100"/>
        <v>0</v>
      </c>
      <c r="I817" s="28">
        <f t="shared" si="101"/>
        <v>0</v>
      </c>
      <c r="L817" s="406" t="s">
        <v>478</v>
      </c>
      <c r="M817" s="398" t="s">
        <v>992</v>
      </c>
      <c r="N817" s="399" t="s">
        <v>476</v>
      </c>
      <c r="O817" s="407">
        <v>1355</v>
      </c>
      <c r="P817" s="401">
        <v>0.7</v>
      </c>
      <c r="Q817" s="405">
        <v>278</v>
      </c>
      <c r="R817" s="403">
        <v>3.5999999999999997E-2</v>
      </c>
      <c r="S817" s="404">
        <v>0.5</v>
      </c>
    </row>
    <row r="818" spans="2:19" ht="66" customHeight="1" thickBot="1">
      <c r="B818" s="161" t="str">
        <f t="shared" si="96"/>
        <v>果樹全相殺品質
置賜_もも２類</v>
      </c>
      <c r="C818" s="173" t="str">
        <f t="shared" si="97"/>
        <v>果樹共済</v>
      </c>
      <c r="D818" s="162"/>
      <c r="E818" s="140">
        <f t="shared" si="98"/>
        <v>0</v>
      </c>
      <c r="F818" s="376">
        <f t="shared" si="99"/>
        <v>0</v>
      </c>
      <c r="G818" s="387">
        <v>0</v>
      </c>
      <c r="H818" s="382">
        <f t="shared" si="100"/>
        <v>0</v>
      </c>
      <c r="I818" s="28">
        <f t="shared" si="101"/>
        <v>0</v>
      </c>
      <c r="L818" s="406" t="s">
        <v>478</v>
      </c>
      <c r="M818" s="398" t="s">
        <v>993</v>
      </c>
      <c r="N818" s="399" t="s">
        <v>476</v>
      </c>
      <c r="O818" s="407">
        <v>1355</v>
      </c>
      <c r="P818" s="401">
        <v>0.7</v>
      </c>
      <c r="Q818" s="405">
        <v>278</v>
      </c>
      <c r="R818" s="403">
        <v>0.04</v>
      </c>
      <c r="S818" s="404">
        <v>0.5</v>
      </c>
    </row>
    <row r="819" spans="2:19" ht="66" customHeight="1" thickBot="1">
      <c r="B819" s="161" t="str">
        <f t="shared" si="96"/>
        <v>果樹半相殺減収総合一般
置賜_もも３類</v>
      </c>
      <c r="C819" s="173" t="str">
        <f t="shared" si="97"/>
        <v>果樹共済</v>
      </c>
      <c r="D819" s="162"/>
      <c r="E819" s="140">
        <f t="shared" si="98"/>
        <v>0</v>
      </c>
      <c r="F819" s="376">
        <f t="shared" si="99"/>
        <v>0</v>
      </c>
      <c r="G819" s="377">
        <v>0</v>
      </c>
      <c r="H819" s="382">
        <f t="shared" si="100"/>
        <v>0</v>
      </c>
      <c r="I819" s="28">
        <f t="shared" si="101"/>
        <v>0</v>
      </c>
      <c r="L819" s="406" t="s">
        <v>478</v>
      </c>
      <c r="M819" s="398" t="s">
        <v>994</v>
      </c>
      <c r="N819" s="399" t="s">
        <v>476</v>
      </c>
      <c r="O819" s="407">
        <v>1431</v>
      </c>
      <c r="P819" s="401">
        <v>0.7</v>
      </c>
      <c r="Q819" s="405">
        <v>116</v>
      </c>
      <c r="R819" s="403">
        <v>3.5000000000000003E-2</v>
      </c>
      <c r="S819" s="404">
        <v>0.5</v>
      </c>
    </row>
    <row r="820" spans="2:19" ht="66" customHeight="1" thickBot="1">
      <c r="B820" s="161" t="str">
        <f t="shared" si="96"/>
        <v>果樹半相殺減収総合短縮
置賜_もも３類</v>
      </c>
      <c r="C820" s="173" t="str">
        <f t="shared" si="97"/>
        <v>果樹共済</v>
      </c>
      <c r="D820" s="162"/>
      <c r="E820" s="140">
        <f t="shared" si="98"/>
        <v>0</v>
      </c>
      <c r="F820" s="376">
        <f t="shared" si="99"/>
        <v>0</v>
      </c>
      <c r="G820" s="387">
        <v>0</v>
      </c>
      <c r="H820" s="382">
        <f t="shared" si="100"/>
        <v>0</v>
      </c>
      <c r="I820" s="28">
        <f t="shared" si="101"/>
        <v>0</v>
      </c>
      <c r="L820" s="406" t="s">
        <v>478</v>
      </c>
      <c r="M820" s="398" t="s">
        <v>995</v>
      </c>
      <c r="N820" s="399" t="s">
        <v>476</v>
      </c>
      <c r="O820" s="407">
        <v>1431</v>
      </c>
      <c r="P820" s="401">
        <v>0.7</v>
      </c>
      <c r="Q820" s="405">
        <v>116</v>
      </c>
      <c r="R820" s="403">
        <v>0.03</v>
      </c>
      <c r="S820" s="404">
        <v>0.5</v>
      </c>
    </row>
    <row r="821" spans="2:19" ht="66" customHeight="1" thickBot="1">
      <c r="B821" s="161" t="str">
        <f t="shared" si="96"/>
        <v>果樹半相殺特定暴風雨
置賜_もも３類</v>
      </c>
      <c r="C821" s="173" t="str">
        <f t="shared" si="97"/>
        <v>果樹共済</v>
      </c>
      <c r="D821" s="162"/>
      <c r="E821" s="140">
        <f t="shared" si="98"/>
        <v>0</v>
      </c>
      <c r="F821" s="376">
        <f t="shared" si="99"/>
        <v>0</v>
      </c>
      <c r="G821" s="377">
        <v>0</v>
      </c>
      <c r="H821" s="382">
        <f t="shared" si="100"/>
        <v>0</v>
      </c>
      <c r="I821" s="28">
        <f t="shared" si="101"/>
        <v>0</v>
      </c>
      <c r="L821" s="406" t="s">
        <v>478</v>
      </c>
      <c r="M821" s="398" t="s">
        <v>996</v>
      </c>
      <c r="N821" s="399" t="s">
        <v>476</v>
      </c>
      <c r="O821" s="407">
        <v>1431</v>
      </c>
      <c r="P821" s="401">
        <v>0.8</v>
      </c>
      <c r="Q821" s="405">
        <v>116</v>
      </c>
      <c r="R821" s="403">
        <v>1.2E-2</v>
      </c>
      <c r="S821" s="404">
        <v>0.5</v>
      </c>
    </row>
    <row r="822" spans="2:19" ht="66" customHeight="1" thickBot="1">
      <c r="B822" s="161" t="str">
        <f t="shared" si="96"/>
        <v>果樹半相殺特定ひょう害
置賜_もも３類</v>
      </c>
      <c r="C822" s="173" t="str">
        <f t="shared" si="97"/>
        <v>果樹共済</v>
      </c>
      <c r="D822" s="162"/>
      <c r="E822" s="140">
        <f t="shared" si="98"/>
        <v>0</v>
      </c>
      <c r="F822" s="376">
        <f t="shared" si="99"/>
        <v>0</v>
      </c>
      <c r="G822" s="387">
        <v>0</v>
      </c>
      <c r="H822" s="382">
        <f t="shared" si="100"/>
        <v>0</v>
      </c>
      <c r="I822" s="28">
        <f t="shared" si="101"/>
        <v>0</v>
      </c>
      <c r="L822" s="406" t="s">
        <v>478</v>
      </c>
      <c r="M822" s="398" t="s">
        <v>997</v>
      </c>
      <c r="N822" s="399" t="s">
        <v>476</v>
      </c>
      <c r="O822" s="407">
        <v>1431</v>
      </c>
      <c r="P822" s="401">
        <v>0.8</v>
      </c>
      <c r="Q822" s="405">
        <v>116</v>
      </c>
      <c r="R822" s="403">
        <v>8.0000000000000002E-3</v>
      </c>
      <c r="S822" s="404">
        <v>0.5</v>
      </c>
    </row>
    <row r="823" spans="2:19" ht="66" customHeight="1" thickBot="1">
      <c r="B823" s="161" t="str">
        <f t="shared" si="96"/>
        <v>果樹半相殺特定凍霜害
置賜_もも３類</v>
      </c>
      <c r="C823" s="173" t="str">
        <f t="shared" si="97"/>
        <v>果樹共済</v>
      </c>
      <c r="D823" s="162"/>
      <c r="E823" s="140">
        <f t="shared" si="98"/>
        <v>0</v>
      </c>
      <c r="F823" s="376">
        <f t="shared" si="99"/>
        <v>0</v>
      </c>
      <c r="G823" s="377">
        <v>0</v>
      </c>
      <c r="H823" s="382">
        <f t="shared" si="100"/>
        <v>0</v>
      </c>
      <c r="I823" s="28">
        <f t="shared" si="101"/>
        <v>0</v>
      </c>
      <c r="L823" s="406" t="s">
        <v>478</v>
      </c>
      <c r="M823" s="398" t="s">
        <v>998</v>
      </c>
      <c r="N823" s="399" t="s">
        <v>476</v>
      </c>
      <c r="O823" s="407">
        <v>1431</v>
      </c>
      <c r="P823" s="401">
        <v>0.8</v>
      </c>
      <c r="Q823" s="405">
        <v>116</v>
      </c>
      <c r="R823" s="403">
        <v>0.01</v>
      </c>
      <c r="S823" s="404">
        <v>0.5</v>
      </c>
    </row>
    <row r="824" spans="2:19" ht="66" customHeight="1" thickBot="1">
      <c r="B824" s="161" t="str">
        <f t="shared" si="96"/>
        <v>果樹半相殺特定２点
置賜_もも３類</v>
      </c>
      <c r="C824" s="173" t="str">
        <f t="shared" si="97"/>
        <v>果樹共済</v>
      </c>
      <c r="D824" s="162"/>
      <c r="E824" s="140">
        <f t="shared" si="98"/>
        <v>0</v>
      </c>
      <c r="F824" s="376">
        <f t="shared" si="99"/>
        <v>0</v>
      </c>
      <c r="G824" s="387">
        <v>0</v>
      </c>
      <c r="H824" s="382">
        <f t="shared" si="100"/>
        <v>0</v>
      </c>
      <c r="I824" s="28">
        <f t="shared" si="101"/>
        <v>0</v>
      </c>
      <c r="L824" s="406" t="s">
        <v>478</v>
      </c>
      <c r="M824" s="398" t="s">
        <v>999</v>
      </c>
      <c r="N824" s="399" t="s">
        <v>476</v>
      </c>
      <c r="O824" s="407">
        <v>1431</v>
      </c>
      <c r="P824" s="401">
        <v>0.8</v>
      </c>
      <c r="Q824" s="405">
        <v>116</v>
      </c>
      <c r="R824" s="403">
        <v>1.6E-2</v>
      </c>
      <c r="S824" s="404">
        <v>0.5</v>
      </c>
    </row>
    <row r="825" spans="2:19" ht="66" customHeight="1" thickBot="1">
      <c r="B825" s="161" t="str">
        <f t="shared" si="96"/>
        <v>果樹半相殺特定３点
置賜_もも３類</v>
      </c>
      <c r="C825" s="173" t="str">
        <f t="shared" si="97"/>
        <v>果樹共済</v>
      </c>
      <c r="D825" s="162"/>
      <c r="E825" s="140">
        <f t="shared" si="98"/>
        <v>0</v>
      </c>
      <c r="F825" s="376">
        <f t="shared" si="99"/>
        <v>0</v>
      </c>
      <c r="G825" s="377">
        <v>0</v>
      </c>
      <c r="H825" s="382">
        <f t="shared" si="100"/>
        <v>0</v>
      </c>
      <c r="I825" s="28">
        <f t="shared" si="101"/>
        <v>0</v>
      </c>
      <c r="L825" s="406" t="s">
        <v>478</v>
      </c>
      <c r="M825" s="398" t="s">
        <v>1000</v>
      </c>
      <c r="N825" s="399" t="s">
        <v>476</v>
      </c>
      <c r="O825" s="407">
        <v>1431</v>
      </c>
      <c r="P825" s="401">
        <v>0.8</v>
      </c>
      <c r="Q825" s="405">
        <v>116</v>
      </c>
      <c r="R825" s="403">
        <v>2.1000000000000001E-2</v>
      </c>
      <c r="S825" s="404">
        <v>0.5</v>
      </c>
    </row>
    <row r="826" spans="2:19" ht="66" customHeight="1" thickBot="1">
      <c r="B826" s="161" t="str">
        <f t="shared" si="96"/>
        <v>果樹樹園地減収総合一般
置賜_もも３類</v>
      </c>
      <c r="C826" s="173" t="str">
        <f t="shared" si="97"/>
        <v>果樹共済</v>
      </c>
      <c r="D826" s="162"/>
      <c r="E826" s="140">
        <f t="shared" si="98"/>
        <v>0</v>
      </c>
      <c r="F826" s="376">
        <f t="shared" si="99"/>
        <v>0</v>
      </c>
      <c r="G826" s="387">
        <v>0</v>
      </c>
      <c r="H826" s="382">
        <f t="shared" si="100"/>
        <v>0</v>
      </c>
      <c r="I826" s="28">
        <f t="shared" si="101"/>
        <v>0</v>
      </c>
      <c r="L826" s="406" t="s">
        <v>478</v>
      </c>
      <c r="M826" s="398" t="s">
        <v>1001</v>
      </c>
      <c r="N826" s="399" t="s">
        <v>476</v>
      </c>
      <c r="O826" s="407">
        <v>1431</v>
      </c>
      <c r="P826" s="401">
        <v>0.6</v>
      </c>
      <c r="Q826" s="405">
        <v>116</v>
      </c>
      <c r="R826" s="403">
        <v>2.1000000000000001E-2</v>
      </c>
      <c r="S826" s="404">
        <v>0.5</v>
      </c>
    </row>
    <row r="827" spans="2:19" ht="66" customHeight="1" thickBot="1">
      <c r="B827" s="161" t="str">
        <f t="shared" si="96"/>
        <v>果樹樹園地減収総合短縮
置賜_もも３類</v>
      </c>
      <c r="C827" s="173" t="str">
        <f t="shared" si="97"/>
        <v>果樹共済</v>
      </c>
      <c r="D827" s="162"/>
      <c r="E827" s="140">
        <f t="shared" si="98"/>
        <v>0</v>
      </c>
      <c r="F827" s="376">
        <f t="shared" si="99"/>
        <v>0</v>
      </c>
      <c r="G827" s="377">
        <v>0</v>
      </c>
      <c r="H827" s="382">
        <f t="shared" si="100"/>
        <v>0</v>
      </c>
      <c r="I827" s="28">
        <f t="shared" si="101"/>
        <v>0</v>
      </c>
      <c r="L827" s="406" t="s">
        <v>478</v>
      </c>
      <c r="M827" s="398" t="s">
        <v>1002</v>
      </c>
      <c r="N827" s="399" t="s">
        <v>476</v>
      </c>
      <c r="O827" s="407">
        <v>1431</v>
      </c>
      <c r="P827" s="401">
        <v>0.6</v>
      </c>
      <c r="Q827" s="405">
        <v>116</v>
      </c>
      <c r="R827" s="403">
        <v>1.7999999999999999E-2</v>
      </c>
      <c r="S827" s="404">
        <v>0.5</v>
      </c>
    </row>
    <row r="828" spans="2:19" ht="66" customHeight="1" thickBot="1">
      <c r="B828" s="161" t="str">
        <f t="shared" si="96"/>
        <v>果樹樹園地特定暴風雨
置賜_もも３類</v>
      </c>
      <c r="C828" s="173" t="str">
        <f t="shared" si="97"/>
        <v>果樹共済</v>
      </c>
      <c r="D828" s="162"/>
      <c r="E828" s="140">
        <f t="shared" si="98"/>
        <v>0</v>
      </c>
      <c r="F828" s="376">
        <f t="shared" si="99"/>
        <v>0</v>
      </c>
      <c r="G828" s="387">
        <v>0</v>
      </c>
      <c r="H828" s="382">
        <f t="shared" si="100"/>
        <v>0</v>
      </c>
      <c r="I828" s="28">
        <f t="shared" si="101"/>
        <v>0</v>
      </c>
      <c r="L828" s="406" t="s">
        <v>478</v>
      </c>
      <c r="M828" s="398" t="s">
        <v>1003</v>
      </c>
      <c r="N828" s="399" t="s">
        <v>476</v>
      </c>
      <c r="O828" s="407">
        <v>1431</v>
      </c>
      <c r="P828" s="401">
        <v>0.7</v>
      </c>
      <c r="Q828" s="405">
        <v>116</v>
      </c>
      <c r="R828" s="403">
        <v>7.0000000000000001E-3</v>
      </c>
      <c r="S828" s="404">
        <v>0.5</v>
      </c>
    </row>
    <row r="829" spans="2:19" ht="66" customHeight="1" thickBot="1">
      <c r="B829" s="161" t="str">
        <f t="shared" si="96"/>
        <v>果樹樹園地特定ひょう害
置賜_もも３類</v>
      </c>
      <c r="C829" s="173" t="str">
        <f t="shared" si="97"/>
        <v>果樹共済</v>
      </c>
      <c r="D829" s="162"/>
      <c r="E829" s="140">
        <f t="shared" si="98"/>
        <v>0</v>
      </c>
      <c r="F829" s="376">
        <f t="shared" si="99"/>
        <v>0</v>
      </c>
      <c r="G829" s="377">
        <v>0</v>
      </c>
      <c r="H829" s="382">
        <f t="shared" si="100"/>
        <v>0</v>
      </c>
      <c r="I829" s="28">
        <f t="shared" si="101"/>
        <v>0</v>
      </c>
      <c r="L829" s="406" t="s">
        <v>478</v>
      </c>
      <c r="M829" s="398" t="s">
        <v>1004</v>
      </c>
      <c r="N829" s="399" t="s">
        <v>476</v>
      </c>
      <c r="O829" s="407">
        <v>1431</v>
      </c>
      <c r="P829" s="401">
        <v>0.7</v>
      </c>
      <c r="Q829" s="405">
        <v>116</v>
      </c>
      <c r="R829" s="403">
        <v>5.0000000000000001E-3</v>
      </c>
      <c r="S829" s="404">
        <v>0.5</v>
      </c>
    </row>
    <row r="830" spans="2:19" ht="66" customHeight="1" thickBot="1">
      <c r="B830" s="161" t="str">
        <f t="shared" si="96"/>
        <v>果樹樹園地特定凍霜害
置賜_もも３類</v>
      </c>
      <c r="C830" s="173" t="str">
        <f t="shared" si="97"/>
        <v>果樹共済</v>
      </c>
      <c r="D830" s="162"/>
      <c r="E830" s="140">
        <f t="shared" si="98"/>
        <v>0</v>
      </c>
      <c r="F830" s="376">
        <f t="shared" si="99"/>
        <v>0</v>
      </c>
      <c r="G830" s="387">
        <v>0</v>
      </c>
      <c r="H830" s="382">
        <f t="shared" si="100"/>
        <v>0</v>
      </c>
      <c r="I830" s="28">
        <f t="shared" si="101"/>
        <v>0</v>
      </c>
      <c r="L830" s="406" t="s">
        <v>478</v>
      </c>
      <c r="M830" s="398" t="s">
        <v>1005</v>
      </c>
      <c r="N830" s="399" t="s">
        <v>476</v>
      </c>
      <c r="O830" s="407">
        <v>1431</v>
      </c>
      <c r="P830" s="401">
        <v>0.7</v>
      </c>
      <c r="Q830" s="405">
        <v>116</v>
      </c>
      <c r="R830" s="403">
        <v>6.0000000000000001E-3</v>
      </c>
      <c r="S830" s="404">
        <v>0.5</v>
      </c>
    </row>
    <row r="831" spans="2:19" ht="66" customHeight="1" thickBot="1">
      <c r="B831" s="161" t="str">
        <f t="shared" si="96"/>
        <v>果樹樹園地特定２点
置賜_もも３類</v>
      </c>
      <c r="C831" s="173" t="str">
        <f t="shared" si="97"/>
        <v>果樹共済</v>
      </c>
      <c r="D831" s="162"/>
      <c r="E831" s="140">
        <f t="shared" si="98"/>
        <v>0</v>
      </c>
      <c r="F831" s="376">
        <f t="shared" si="99"/>
        <v>0</v>
      </c>
      <c r="G831" s="377">
        <v>0</v>
      </c>
      <c r="H831" s="382">
        <f t="shared" si="100"/>
        <v>0</v>
      </c>
      <c r="I831" s="28">
        <f t="shared" si="101"/>
        <v>0</v>
      </c>
      <c r="L831" s="406" t="s">
        <v>478</v>
      </c>
      <c r="M831" s="398" t="s">
        <v>1006</v>
      </c>
      <c r="N831" s="399" t="s">
        <v>476</v>
      </c>
      <c r="O831" s="407">
        <v>1431</v>
      </c>
      <c r="P831" s="401">
        <v>0.7</v>
      </c>
      <c r="Q831" s="405">
        <v>116</v>
      </c>
      <c r="R831" s="403">
        <v>0.01</v>
      </c>
      <c r="S831" s="404">
        <v>0.5</v>
      </c>
    </row>
    <row r="832" spans="2:19" ht="66" customHeight="1" thickBot="1">
      <c r="B832" s="161" t="str">
        <f t="shared" si="96"/>
        <v>果樹樹園地特定３点
置賜_もも３類</v>
      </c>
      <c r="C832" s="173" t="str">
        <f t="shared" si="97"/>
        <v>果樹共済</v>
      </c>
      <c r="D832" s="162"/>
      <c r="E832" s="140">
        <f t="shared" si="98"/>
        <v>0</v>
      </c>
      <c r="F832" s="376">
        <f t="shared" si="99"/>
        <v>0</v>
      </c>
      <c r="G832" s="387">
        <v>0</v>
      </c>
      <c r="H832" s="382">
        <f t="shared" si="100"/>
        <v>0</v>
      </c>
      <c r="I832" s="28">
        <f t="shared" si="101"/>
        <v>0</v>
      </c>
      <c r="L832" s="406" t="s">
        <v>478</v>
      </c>
      <c r="M832" s="398" t="s">
        <v>1007</v>
      </c>
      <c r="N832" s="399" t="s">
        <v>476</v>
      </c>
      <c r="O832" s="407">
        <v>1431</v>
      </c>
      <c r="P832" s="401">
        <v>0.7</v>
      </c>
      <c r="Q832" s="405">
        <v>116</v>
      </c>
      <c r="R832" s="403">
        <v>1.2999999999999999E-2</v>
      </c>
      <c r="S832" s="404">
        <v>0.5</v>
      </c>
    </row>
    <row r="833" spans="2:19" ht="66" customHeight="1" thickBot="1">
      <c r="B833" s="161" t="str">
        <f t="shared" si="96"/>
        <v>果樹全相殺減収総合
置賜_もも３類</v>
      </c>
      <c r="C833" s="173" t="str">
        <f t="shared" si="97"/>
        <v>果樹共済</v>
      </c>
      <c r="D833" s="162"/>
      <c r="E833" s="140">
        <f t="shared" si="98"/>
        <v>0</v>
      </c>
      <c r="F833" s="376">
        <f t="shared" si="99"/>
        <v>0</v>
      </c>
      <c r="G833" s="377">
        <v>0</v>
      </c>
      <c r="H833" s="382">
        <f t="shared" si="100"/>
        <v>0</v>
      </c>
      <c r="I833" s="28">
        <f t="shared" si="101"/>
        <v>0</v>
      </c>
      <c r="L833" s="406" t="s">
        <v>478</v>
      </c>
      <c r="M833" s="398" t="s">
        <v>1008</v>
      </c>
      <c r="N833" s="399" t="s">
        <v>476</v>
      </c>
      <c r="O833" s="407">
        <v>1431</v>
      </c>
      <c r="P833" s="401">
        <v>0.7</v>
      </c>
      <c r="Q833" s="405">
        <v>116</v>
      </c>
      <c r="R833" s="403">
        <v>3.5999999999999997E-2</v>
      </c>
      <c r="S833" s="404">
        <v>0.5</v>
      </c>
    </row>
    <row r="834" spans="2:19" ht="66" customHeight="1" thickBot="1">
      <c r="B834" s="161" t="str">
        <f t="shared" si="96"/>
        <v>果樹全相殺品質
置賜_もも３類</v>
      </c>
      <c r="C834" s="173" t="str">
        <f t="shared" si="97"/>
        <v>果樹共済</v>
      </c>
      <c r="D834" s="162"/>
      <c r="E834" s="140">
        <f t="shared" si="98"/>
        <v>0</v>
      </c>
      <c r="F834" s="376">
        <f t="shared" si="99"/>
        <v>0</v>
      </c>
      <c r="G834" s="387">
        <v>0</v>
      </c>
      <c r="H834" s="382">
        <f t="shared" si="100"/>
        <v>0</v>
      </c>
      <c r="I834" s="28">
        <f t="shared" si="101"/>
        <v>0</v>
      </c>
      <c r="L834" s="406" t="s">
        <v>478</v>
      </c>
      <c r="M834" s="398" t="s">
        <v>1009</v>
      </c>
      <c r="N834" s="399" t="s">
        <v>476</v>
      </c>
      <c r="O834" s="407">
        <v>1431</v>
      </c>
      <c r="P834" s="401">
        <v>0.7</v>
      </c>
      <c r="Q834" s="405">
        <v>116</v>
      </c>
      <c r="R834" s="403">
        <v>0.04</v>
      </c>
      <c r="S834" s="404">
        <v>0.5</v>
      </c>
    </row>
    <row r="835" spans="2:19" ht="66" customHeight="1" thickBot="1">
      <c r="B835" s="161" t="str">
        <f t="shared" si="96"/>
        <v>果樹半相殺減収総合一般
庄内_もも１類</v>
      </c>
      <c r="C835" s="173" t="str">
        <f t="shared" si="97"/>
        <v>果樹共済</v>
      </c>
      <c r="D835" s="162"/>
      <c r="E835" s="140">
        <f t="shared" si="98"/>
        <v>0</v>
      </c>
      <c r="F835" s="376">
        <f t="shared" si="99"/>
        <v>0</v>
      </c>
      <c r="G835" s="377">
        <v>0</v>
      </c>
      <c r="H835" s="382">
        <f t="shared" si="100"/>
        <v>0</v>
      </c>
      <c r="I835" s="28">
        <f t="shared" si="101"/>
        <v>0</v>
      </c>
      <c r="L835" s="406" t="s">
        <v>478</v>
      </c>
      <c r="M835" s="398" t="s">
        <v>1010</v>
      </c>
      <c r="N835" s="399" t="s">
        <v>476</v>
      </c>
      <c r="O835" s="407">
        <v>1299</v>
      </c>
      <c r="P835" s="401">
        <v>0.7</v>
      </c>
      <c r="Q835" s="405">
        <v>256</v>
      </c>
      <c r="R835" s="403">
        <v>3.5000000000000003E-2</v>
      </c>
      <c r="S835" s="404">
        <v>0.5</v>
      </c>
    </row>
    <row r="836" spans="2:19" ht="66" customHeight="1" thickBot="1">
      <c r="B836" s="161" t="str">
        <f t="shared" si="96"/>
        <v>果樹半相殺減収総合短縮
庄内_もも１類</v>
      </c>
      <c r="C836" s="173" t="str">
        <f t="shared" si="97"/>
        <v>果樹共済</v>
      </c>
      <c r="D836" s="162"/>
      <c r="E836" s="140">
        <f t="shared" si="98"/>
        <v>0</v>
      </c>
      <c r="F836" s="376">
        <f t="shared" si="99"/>
        <v>0</v>
      </c>
      <c r="G836" s="387">
        <v>0</v>
      </c>
      <c r="H836" s="382">
        <f t="shared" si="100"/>
        <v>0</v>
      </c>
      <c r="I836" s="28">
        <f t="shared" si="101"/>
        <v>0</v>
      </c>
      <c r="L836" s="406" t="s">
        <v>478</v>
      </c>
      <c r="M836" s="398" t="s">
        <v>1011</v>
      </c>
      <c r="N836" s="399" t="s">
        <v>476</v>
      </c>
      <c r="O836" s="407">
        <v>1299</v>
      </c>
      <c r="P836" s="401">
        <v>0.7</v>
      </c>
      <c r="Q836" s="405">
        <v>256</v>
      </c>
      <c r="R836" s="403">
        <v>0.03</v>
      </c>
      <c r="S836" s="404">
        <v>0.5</v>
      </c>
    </row>
    <row r="837" spans="2:19" ht="66" customHeight="1" thickBot="1">
      <c r="B837" s="161" t="str">
        <f t="shared" si="96"/>
        <v>果樹半相殺特定暴風雨
庄内_もも１類</v>
      </c>
      <c r="C837" s="173" t="str">
        <f t="shared" si="97"/>
        <v>果樹共済</v>
      </c>
      <c r="D837" s="162"/>
      <c r="E837" s="140">
        <f t="shared" si="98"/>
        <v>0</v>
      </c>
      <c r="F837" s="376">
        <f t="shared" si="99"/>
        <v>0</v>
      </c>
      <c r="G837" s="377">
        <v>0</v>
      </c>
      <c r="H837" s="382">
        <f t="shared" si="100"/>
        <v>0</v>
      </c>
      <c r="I837" s="28">
        <f t="shared" si="101"/>
        <v>0</v>
      </c>
      <c r="L837" s="406" t="s">
        <v>478</v>
      </c>
      <c r="M837" s="398" t="s">
        <v>1012</v>
      </c>
      <c r="N837" s="399" t="s">
        <v>476</v>
      </c>
      <c r="O837" s="407">
        <v>1299</v>
      </c>
      <c r="P837" s="401">
        <v>0.8</v>
      </c>
      <c r="Q837" s="405">
        <v>256</v>
      </c>
      <c r="R837" s="403">
        <v>1.2E-2</v>
      </c>
      <c r="S837" s="404">
        <v>0.5</v>
      </c>
    </row>
    <row r="838" spans="2:19" ht="66" customHeight="1" thickBot="1">
      <c r="B838" s="161" t="str">
        <f t="shared" si="96"/>
        <v>果樹半相殺特定ひょう害
庄内_もも１類</v>
      </c>
      <c r="C838" s="173" t="str">
        <f t="shared" si="97"/>
        <v>果樹共済</v>
      </c>
      <c r="D838" s="162"/>
      <c r="E838" s="140">
        <f t="shared" si="98"/>
        <v>0</v>
      </c>
      <c r="F838" s="376">
        <f t="shared" si="99"/>
        <v>0</v>
      </c>
      <c r="G838" s="387">
        <v>0</v>
      </c>
      <c r="H838" s="382">
        <f t="shared" si="100"/>
        <v>0</v>
      </c>
      <c r="I838" s="28">
        <f t="shared" si="101"/>
        <v>0</v>
      </c>
      <c r="L838" s="406" t="s">
        <v>478</v>
      </c>
      <c r="M838" s="398" t="s">
        <v>1013</v>
      </c>
      <c r="N838" s="399" t="s">
        <v>476</v>
      </c>
      <c r="O838" s="407">
        <v>1299</v>
      </c>
      <c r="P838" s="401">
        <v>0.8</v>
      </c>
      <c r="Q838" s="405">
        <v>256</v>
      </c>
      <c r="R838" s="403">
        <v>8.0000000000000002E-3</v>
      </c>
      <c r="S838" s="404">
        <v>0.5</v>
      </c>
    </row>
    <row r="839" spans="2:19" ht="66" customHeight="1" thickBot="1">
      <c r="B839" s="161" t="str">
        <f t="shared" si="96"/>
        <v>果樹半相殺特定凍霜害
庄内_もも１類</v>
      </c>
      <c r="C839" s="173" t="str">
        <f t="shared" si="97"/>
        <v>果樹共済</v>
      </c>
      <c r="D839" s="162"/>
      <c r="E839" s="140">
        <f t="shared" si="98"/>
        <v>0</v>
      </c>
      <c r="F839" s="376">
        <f t="shared" si="99"/>
        <v>0</v>
      </c>
      <c r="G839" s="377">
        <v>0</v>
      </c>
      <c r="H839" s="382">
        <f t="shared" si="100"/>
        <v>0</v>
      </c>
      <c r="I839" s="28">
        <f t="shared" si="101"/>
        <v>0</v>
      </c>
      <c r="L839" s="406" t="s">
        <v>478</v>
      </c>
      <c r="M839" s="398" t="s">
        <v>1014</v>
      </c>
      <c r="N839" s="399" t="s">
        <v>476</v>
      </c>
      <c r="O839" s="407">
        <v>1299</v>
      </c>
      <c r="P839" s="401">
        <v>0.8</v>
      </c>
      <c r="Q839" s="405">
        <v>256</v>
      </c>
      <c r="R839" s="403">
        <v>0.01</v>
      </c>
      <c r="S839" s="404">
        <v>0.5</v>
      </c>
    </row>
    <row r="840" spans="2:19" ht="66" customHeight="1" thickBot="1">
      <c r="B840" s="161" t="str">
        <f t="shared" si="96"/>
        <v>果樹半相殺特定２点
庄内_もも１類</v>
      </c>
      <c r="C840" s="173" t="str">
        <f t="shared" si="97"/>
        <v>果樹共済</v>
      </c>
      <c r="D840" s="162"/>
      <c r="E840" s="140">
        <f t="shared" si="98"/>
        <v>0</v>
      </c>
      <c r="F840" s="376">
        <f t="shared" si="99"/>
        <v>0</v>
      </c>
      <c r="G840" s="387">
        <v>0</v>
      </c>
      <c r="H840" s="382">
        <f t="shared" si="100"/>
        <v>0</v>
      </c>
      <c r="I840" s="28">
        <f t="shared" si="101"/>
        <v>0</v>
      </c>
      <c r="L840" s="406" t="s">
        <v>478</v>
      </c>
      <c r="M840" s="398" t="s">
        <v>1015</v>
      </c>
      <c r="N840" s="399" t="s">
        <v>476</v>
      </c>
      <c r="O840" s="407">
        <v>1299</v>
      </c>
      <c r="P840" s="401">
        <v>0.8</v>
      </c>
      <c r="Q840" s="405">
        <v>256</v>
      </c>
      <c r="R840" s="403">
        <v>1.6E-2</v>
      </c>
      <c r="S840" s="404">
        <v>0.5</v>
      </c>
    </row>
    <row r="841" spans="2:19" ht="66" customHeight="1" thickBot="1">
      <c r="B841" s="161" t="str">
        <f t="shared" si="96"/>
        <v>果樹半相殺特定３点
庄内_もも１類</v>
      </c>
      <c r="C841" s="173" t="str">
        <f t="shared" si="97"/>
        <v>果樹共済</v>
      </c>
      <c r="D841" s="162"/>
      <c r="E841" s="140">
        <f t="shared" si="98"/>
        <v>0</v>
      </c>
      <c r="F841" s="376">
        <f t="shared" si="99"/>
        <v>0</v>
      </c>
      <c r="G841" s="377">
        <v>0</v>
      </c>
      <c r="H841" s="382">
        <f t="shared" si="100"/>
        <v>0</v>
      </c>
      <c r="I841" s="28">
        <f t="shared" si="101"/>
        <v>0</v>
      </c>
      <c r="L841" s="406" t="s">
        <v>478</v>
      </c>
      <c r="M841" s="398" t="s">
        <v>1016</v>
      </c>
      <c r="N841" s="399" t="s">
        <v>476</v>
      </c>
      <c r="O841" s="407">
        <v>1299</v>
      </c>
      <c r="P841" s="401">
        <v>0.8</v>
      </c>
      <c r="Q841" s="405">
        <v>256</v>
      </c>
      <c r="R841" s="403">
        <v>2.1000000000000001E-2</v>
      </c>
      <c r="S841" s="404">
        <v>0.5</v>
      </c>
    </row>
    <row r="842" spans="2:19" ht="66" customHeight="1" thickBot="1">
      <c r="B842" s="161" t="str">
        <f t="shared" si="96"/>
        <v>果樹樹園地減収総合一般
庄内_もも１類</v>
      </c>
      <c r="C842" s="173" t="str">
        <f t="shared" si="97"/>
        <v>果樹共済</v>
      </c>
      <c r="D842" s="162"/>
      <c r="E842" s="140">
        <f t="shared" si="98"/>
        <v>0</v>
      </c>
      <c r="F842" s="376">
        <f t="shared" si="99"/>
        <v>0</v>
      </c>
      <c r="G842" s="387">
        <v>0</v>
      </c>
      <c r="H842" s="382">
        <f t="shared" si="100"/>
        <v>0</v>
      </c>
      <c r="I842" s="28">
        <f t="shared" si="101"/>
        <v>0</v>
      </c>
      <c r="L842" s="406" t="s">
        <v>478</v>
      </c>
      <c r="M842" s="398" t="s">
        <v>1017</v>
      </c>
      <c r="N842" s="399" t="s">
        <v>476</v>
      </c>
      <c r="O842" s="407">
        <v>1299</v>
      </c>
      <c r="P842" s="401">
        <v>0.6</v>
      </c>
      <c r="Q842" s="405">
        <v>256</v>
      </c>
      <c r="R842" s="403">
        <v>2.1000000000000001E-2</v>
      </c>
      <c r="S842" s="404">
        <v>0.5</v>
      </c>
    </row>
    <row r="843" spans="2:19" ht="66" customHeight="1" thickBot="1">
      <c r="B843" s="161" t="str">
        <f t="shared" si="96"/>
        <v>果樹樹園地減収総合短縮
庄内_もも１類</v>
      </c>
      <c r="C843" s="173" t="str">
        <f t="shared" si="97"/>
        <v>果樹共済</v>
      </c>
      <c r="D843" s="162"/>
      <c r="E843" s="140">
        <f t="shared" si="98"/>
        <v>0</v>
      </c>
      <c r="F843" s="376">
        <f t="shared" si="99"/>
        <v>0</v>
      </c>
      <c r="G843" s="377">
        <v>0</v>
      </c>
      <c r="H843" s="382">
        <f t="shared" si="100"/>
        <v>0</v>
      </c>
      <c r="I843" s="28">
        <f t="shared" si="101"/>
        <v>0</v>
      </c>
      <c r="L843" s="406" t="s">
        <v>478</v>
      </c>
      <c r="M843" s="398" t="s">
        <v>1018</v>
      </c>
      <c r="N843" s="399" t="s">
        <v>476</v>
      </c>
      <c r="O843" s="407">
        <v>1299</v>
      </c>
      <c r="P843" s="401">
        <v>0.6</v>
      </c>
      <c r="Q843" s="405">
        <v>256</v>
      </c>
      <c r="R843" s="403">
        <v>1.7999999999999999E-2</v>
      </c>
      <c r="S843" s="404">
        <v>0.5</v>
      </c>
    </row>
    <row r="844" spans="2:19" ht="66" customHeight="1" thickBot="1">
      <c r="B844" s="161" t="str">
        <f t="shared" si="96"/>
        <v>果樹樹園地特定暴風雨
庄内_もも１類</v>
      </c>
      <c r="C844" s="173" t="str">
        <f t="shared" si="97"/>
        <v>果樹共済</v>
      </c>
      <c r="D844" s="162"/>
      <c r="E844" s="140">
        <f t="shared" si="98"/>
        <v>0</v>
      </c>
      <c r="F844" s="376">
        <f t="shared" si="99"/>
        <v>0</v>
      </c>
      <c r="G844" s="387">
        <v>0</v>
      </c>
      <c r="H844" s="382">
        <f t="shared" si="100"/>
        <v>0</v>
      </c>
      <c r="I844" s="28">
        <f t="shared" si="101"/>
        <v>0</v>
      </c>
      <c r="L844" s="406" t="s">
        <v>478</v>
      </c>
      <c r="M844" s="398" t="s">
        <v>1019</v>
      </c>
      <c r="N844" s="399" t="s">
        <v>476</v>
      </c>
      <c r="O844" s="407">
        <v>1299</v>
      </c>
      <c r="P844" s="401">
        <v>0.7</v>
      </c>
      <c r="Q844" s="405">
        <v>256</v>
      </c>
      <c r="R844" s="403">
        <v>7.0000000000000001E-3</v>
      </c>
      <c r="S844" s="404">
        <v>0.5</v>
      </c>
    </row>
    <row r="845" spans="2:19" ht="66" customHeight="1" thickBot="1">
      <c r="B845" s="161" t="str">
        <f t="shared" si="96"/>
        <v>果樹樹園地特定ひょう害
庄内_もも１類</v>
      </c>
      <c r="C845" s="173" t="str">
        <f t="shared" si="97"/>
        <v>果樹共済</v>
      </c>
      <c r="D845" s="162"/>
      <c r="E845" s="140">
        <f t="shared" si="98"/>
        <v>0</v>
      </c>
      <c r="F845" s="376">
        <f t="shared" si="99"/>
        <v>0</v>
      </c>
      <c r="G845" s="377">
        <v>0</v>
      </c>
      <c r="H845" s="382">
        <f t="shared" si="100"/>
        <v>0</v>
      </c>
      <c r="I845" s="28">
        <f t="shared" si="101"/>
        <v>0</v>
      </c>
      <c r="L845" s="406" t="s">
        <v>478</v>
      </c>
      <c r="M845" s="398" t="s">
        <v>1020</v>
      </c>
      <c r="N845" s="399" t="s">
        <v>476</v>
      </c>
      <c r="O845" s="407">
        <v>1299</v>
      </c>
      <c r="P845" s="401">
        <v>0.7</v>
      </c>
      <c r="Q845" s="405">
        <v>256</v>
      </c>
      <c r="R845" s="403">
        <v>5.0000000000000001E-3</v>
      </c>
      <c r="S845" s="404">
        <v>0.5</v>
      </c>
    </row>
    <row r="846" spans="2:19" ht="66" customHeight="1" thickBot="1">
      <c r="B846" s="161" t="str">
        <f t="shared" si="96"/>
        <v>果樹樹園地特定凍霜害
庄内_もも１類</v>
      </c>
      <c r="C846" s="173" t="str">
        <f t="shared" si="97"/>
        <v>果樹共済</v>
      </c>
      <c r="D846" s="162"/>
      <c r="E846" s="140">
        <f t="shared" si="98"/>
        <v>0</v>
      </c>
      <c r="F846" s="376">
        <f t="shared" si="99"/>
        <v>0</v>
      </c>
      <c r="G846" s="387">
        <v>0</v>
      </c>
      <c r="H846" s="382">
        <f t="shared" si="100"/>
        <v>0</v>
      </c>
      <c r="I846" s="28">
        <f t="shared" si="101"/>
        <v>0</v>
      </c>
      <c r="L846" s="406" t="s">
        <v>478</v>
      </c>
      <c r="M846" s="398" t="s">
        <v>1021</v>
      </c>
      <c r="N846" s="399" t="s">
        <v>476</v>
      </c>
      <c r="O846" s="407">
        <v>1299</v>
      </c>
      <c r="P846" s="401">
        <v>0.7</v>
      </c>
      <c r="Q846" s="405">
        <v>256</v>
      </c>
      <c r="R846" s="403">
        <v>6.0000000000000001E-3</v>
      </c>
      <c r="S846" s="404">
        <v>0.5</v>
      </c>
    </row>
    <row r="847" spans="2:19" ht="66" customHeight="1" thickBot="1">
      <c r="B847" s="161" t="str">
        <f t="shared" si="96"/>
        <v>果樹樹園地特定２点
庄内_もも１類</v>
      </c>
      <c r="C847" s="173" t="str">
        <f t="shared" si="97"/>
        <v>果樹共済</v>
      </c>
      <c r="D847" s="162"/>
      <c r="E847" s="140">
        <f t="shared" si="98"/>
        <v>0</v>
      </c>
      <c r="F847" s="376">
        <f t="shared" si="99"/>
        <v>0</v>
      </c>
      <c r="G847" s="377">
        <v>0</v>
      </c>
      <c r="H847" s="382">
        <f t="shared" si="100"/>
        <v>0</v>
      </c>
      <c r="I847" s="28">
        <f t="shared" si="101"/>
        <v>0</v>
      </c>
      <c r="L847" s="406" t="s">
        <v>478</v>
      </c>
      <c r="M847" s="398" t="s">
        <v>1022</v>
      </c>
      <c r="N847" s="399" t="s">
        <v>476</v>
      </c>
      <c r="O847" s="407">
        <v>1299</v>
      </c>
      <c r="P847" s="401">
        <v>0.7</v>
      </c>
      <c r="Q847" s="405">
        <v>256</v>
      </c>
      <c r="R847" s="403">
        <v>0.01</v>
      </c>
      <c r="S847" s="404">
        <v>0.5</v>
      </c>
    </row>
    <row r="848" spans="2:19" ht="66" customHeight="1" thickBot="1">
      <c r="B848" s="161" t="str">
        <f t="shared" si="96"/>
        <v>果樹樹園地特定３点
庄内_もも１類</v>
      </c>
      <c r="C848" s="173" t="str">
        <f t="shared" si="97"/>
        <v>果樹共済</v>
      </c>
      <c r="D848" s="162"/>
      <c r="E848" s="140">
        <f t="shared" si="98"/>
        <v>0</v>
      </c>
      <c r="F848" s="376">
        <f t="shared" si="99"/>
        <v>0</v>
      </c>
      <c r="G848" s="387">
        <v>0</v>
      </c>
      <c r="H848" s="382">
        <f t="shared" si="100"/>
        <v>0</v>
      </c>
      <c r="I848" s="28">
        <f t="shared" si="101"/>
        <v>0</v>
      </c>
      <c r="L848" s="406" t="s">
        <v>478</v>
      </c>
      <c r="M848" s="398" t="s">
        <v>1023</v>
      </c>
      <c r="N848" s="399" t="s">
        <v>476</v>
      </c>
      <c r="O848" s="407">
        <v>1299</v>
      </c>
      <c r="P848" s="401">
        <v>0.7</v>
      </c>
      <c r="Q848" s="405">
        <v>256</v>
      </c>
      <c r="R848" s="403">
        <v>1.2999999999999999E-2</v>
      </c>
      <c r="S848" s="404">
        <v>0.5</v>
      </c>
    </row>
    <row r="849" spans="2:19" ht="66" customHeight="1" thickBot="1">
      <c r="B849" s="161" t="str">
        <f t="shared" si="96"/>
        <v>果樹全相殺減収総合
庄内_もも１類</v>
      </c>
      <c r="C849" s="173" t="str">
        <f t="shared" si="97"/>
        <v>果樹共済</v>
      </c>
      <c r="D849" s="162"/>
      <c r="E849" s="140">
        <f t="shared" si="98"/>
        <v>0</v>
      </c>
      <c r="F849" s="376">
        <f t="shared" si="99"/>
        <v>0</v>
      </c>
      <c r="G849" s="377">
        <v>0</v>
      </c>
      <c r="H849" s="382">
        <f t="shared" si="100"/>
        <v>0</v>
      </c>
      <c r="I849" s="28">
        <f t="shared" si="101"/>
        <v>0</v>
      </c>
      <c r="L849" s="406" t="s">
        <v>478</v>
      </c>
      <c r="M849" s="398" t="s">
        <v>1024</v>
      </c>
      <c r="N849" s="399" t="s">
        <v>476</v>
      </c>
      <c r="O849" s="407">
        <v>1299</v>
      </c>
      <c r="P849" s="401">
        <v>0.7</v>
      </c>
      <c r="Q849" s="405">
        <v>256</v>
      </c>
      <c r="R849" s="403">
        <v>3.5999999999999997E-2</v>
      </c>
      <c r="S849" s="404">
        <v>0.5</v>
      </c>
    </row>
    <row r="850" spans="2:19" ht="66" customHeight="1" thickBot="1">
      <c r="B850" s="161" t="str">
        <f t="shared" si="96"/>
        <v>果樹全相殺品質
庄内_もも１類</v>
      </c>
      <c r="C850" s="173" t="str">
        <f t="shared" si="97"/>
        <v>果樹共済</v>
      </c>
      <c r="D850" s="162"/>
      <c r="E850" s="140">
        <f t="shared" si="98"/>
        <v>0</v>
      </c>
      <c r="F850" s="376">
        <f t="shared" si="99"/>
        <v>0</v>
      </c>
      <c r="G850" s="387">
        <v>0</v>
      </c>
      <c r="H850" s="382">
        <f t="shared" si="100"/>
        <v>0</v>
      </c>
      <c r="I850" s="28">
        <f t="shared" si="101"/>
        <v>0</v>
      </c>
      <c r="L850" s="406" t="s">
        <v>478</v>
      </c>
      <c r="M850" s="398" t="s">
        <v>1025</v>
      </c>
      <c r="N850" s="399" t="s">
        <v>476</v>
      </c>
      <c r="O850" s="407">
        <v>1299</v>
      </c>
      <c r="P850" s="401">
        <v>0.7</v>
      </c>
      <c r="Q850" s="405">
        <v>256</v>
      </c>
      <c r="R850" s="403">
        <v>0.04</v>
      </c>
      <c r="S850" s="404">
        <v>0.5</v>
      </c>
    </row>
    <row r="851" spans="2:19" ht="66" customHeight="1" thickBot="1">
      <c r="B851" s="161" t="str">
        <f t="shared" si="96"/>
        <v>果樹半相殺減収総合一般
庄内_もも２類</v>
      </c>
      <c r="C851" s="173" t="str">
        <f t="shared" si="97"/>
        <v>果樹共済</v>
      </c>
      <c r="D851" s="162"/>
      <c r="E851" s="140">
        <f t="shared" si="98"/>
        <v>0</v>
      </c>
      <c r="F851" s="376">
        <f t="shared" si="99"/>
        <v>0</v>
      </c>
      <c r="G851" s="377">
        <v>0</v>
      </c>
      <c r="H851" s="382">
        <f t="shared" si="100"/>
        <v>0</v>
      </c>
      <c r="I851" s="28">
        <f t="shared" si="101"/>
        <v>0</v>
      </c>
      <c r="L851" s="406" t="s">
        <v>478</v>
      </c>
      <c r="M851" s="398" t="s">
        <v>1026</v>
      </c>
      <c r="N851" s="399" t="s">
        <v>476</v>
      </c>
      <c r="O851" s="407">
        <v>1355</v>
      </c>
      <c r="P851" s="401">
        <v>0.7</v>
      </c>
      <c r="Q851" s="405">
        <v>278</v>
      </c>
      <c r="R851" s="403">
        <v>3.5000000000000003E-2</v>
      </c>
      <c r="S851" s="404">
        <v>0.5</v>
      </c>
    </row>
    <row r="852" spans="2:19" ht="66" customHeight="1" thickBot="1">
      <c r="B852" s="161" t="str">
        <f t="shared" si="96"/>
        <v>果樹半相殺減収総合短縮
庄内_もも２類</v>
      </c>
      <c r="C852" s="173" t="str">
        <f t="shared" si="97"/>
        <v>果樹共済</v>
      </c>
      <c r="D852" s="162"/>
      <c r="E852" s="140">
        <f t="shared" si="98"/>
        <v>0</v>
      </c>
      <c r="F852" s="376">
        <f t="shared" si="99"/>
        <v>0</v>
      </c>
      <c r="G852" s="387">
        <v>0</v>
      </c>
      <c r="H852" s="382">
        <f t="shared" si="100"/>
        <v>0</v>
      </c>
      <c r="I852" s="28">
        <f t="shared" si="101"/>
        <v>0</v>
      </c>
      <c r="L852" s="406" t="s">
        <v>478</v>
      </c>
      <c r="M852" s="398" t="s">
        <v>1027</v>
      </c>
      <c r="N852" s="399" t="s">
        <v>476</v>
      </c>
      <c r="O852" s="407">
        <v>1355</v>
      </c>
      <c r="P852" s="401">
        <v>0.7</v>
      </c>
      <c r="Q852" s="405">
        <v>278</v>
      </c>
      <c r="R852" s="403">
        <v>0.03</v>
      </c>
      <c r="S852" s="404">
        <v>0.5</v>
      </c>
    </row>
    <row r="853" spans="2:19" ht="66" customHeight="1" thickBot="1">
      <c r="B853" s="161" t="str">
        <f t="shared" si="96"/>
        <v>果樹半相殺特定暴風雨
庄内_もも２類</v>
      </c>
      <c r="C853" s="173" t="str">
        <f t="shared" si="97"/>
        <v>果樹共済</v>
      </c>
      <c r="D853" s="162"/>
      <c r="E853" s="140">
        <f t="shared" si="98"/>
        <v>0</v>
      </c>
      <c r="F853" s="376">
        <f t="shared" si="99"/>
        <v>0</v>
      </c>
      <c r="G853" s="377">
        <v>0</v>
      </c>
      <c r="H853" s="382">
        <f t="shared" si="100"/>
        <v>0</v>
      </c>
      <c r="I853" s="28">
        <f t="shared" si="101"/>
        <v>0</v>
      </c>
      <c r="L853" s="406" t="s">
        <v>478</v>
      </c>
      <c r="M853" s="398" t="s">
        <v>1028</v>
      </c>
      <c r="N853" s="399" t="s">
        <v>476</v>
      </c>
      <c r="O853" s="407">
        <v>1355</v>
      </c>
      <c r="P853" s="401">
        <v>0.8</v>
      </c>
      <c r="Q853" s="405">
        <v>278</v>
      </c>
      <c r="R853" s="403">
        <v>1.2E-2</v>
      </c>
      <c r="S853" s="404">
        <v>0.5</v>
      </c>
    </row>
    <row r="854" spans="2:19" ht="66" customHeight="1" thickBot="1">
      <c r="B854" s="161" t="str">
        <f t="shared" si="96"/>
        <v>果樹半相殺特定ひょう害
庄内_もも２類</v>
      </c>
      <c r="C854" s="173" t="str">
        <f t="shared" si="97"/>
        <v>果樹共済</v>
      </c>
      <c r="D854" s="162"/>
      <c r="E854" s="140">
        <f t="shared" si="98"/>
        <v>0</v>
      </c>
      <c r="F854" s="376">
        <f t="shared" si="99"/>
        <v>0</v>
      </c>
      <c r="G854" s="387">
        <v>0</v>
      </c>
      <c r="H854" s="382">
        <f t="shared" si="100"/>
        <v>0</v>
      </c>
      <c r="I854" s="28">
        <f t="shared" si="101"/>
        <v>0</v>
      </c>
      <c r="L854" s="406" t="s">
        <v>478</v>
      </c>
      <c r="M854" s="398" t="s">
        <v>1029</v>
      </c>
      <c r="N854" s="399" t="s">
        <v>476</v>
      </c>
      <c r="O854" s="407">
        <v>1355</v>
      </c>
      <c r="P854" s="401">
        <v>0.8</v>
      </c>
      <c r="Q854" s="405">
        <v>278</v>
      </c>
      <c r="R854" s="403">
        <v>8.0000000000000002E-3</v>
      </c>
      <c r="S854" s="404">
        <v>0.5</v>
      </c>
    </row>
    <row r="855" spans="2:19" ht="66" customHeight="1" thickBot="1">
      <c r="B855" s="161" t="str">
        <f t="shared" si="96"/>
        <v>果樹半相殺特定凍霜害
庄内_もも２類</v>
      </c>
      <c r="C855" s="173" t="str">
        <f t="shared" si="97"/>
        <v>果樹共済</v>
      </c>
      <c r="D855" s="162"/>
      <c r="E855" s="140">
        <f t="shared" si="98"/>
        <v>0</v>
      </c>
      <c r="F855" s="376">
        <f t="shared" si="99"/>
        <v>0</v>
      </c>
      <c r="G855" s="377">
        <v>0</v>
      </c>
      <c r="H855" s="382">
        <f t="shared" si="100"/>
        <v>0</v>
      </c>
      <c r="I855" s="28">
        <f t="shared" si="101"/>
        <v>0</v>
      </c>
      <c r="L855" s="406" t="s">
        <v>478</v>
      </c>
      <c r="M855" s="398" t="s">
        <v>1030</v>
      </c>
      <c r="N855" s="399" t="s">
        <v>476</v>
      </c>
      <c r="O855" s="407">
        <v>1355</v>
      </c>
      <c r="P855" s="401">
        <v>0.8</v>
      </c>
      <c r="Q855" s="405">
        <v>278</v>
      </c>
      <c r="R855" s="403">
        <v>0.01</v>
      </c>
      <c r="S855" s="404">
        <v>0.5</v>
      </c>
    </row>
    <row r="856" spans="2:19" ht="66" customHeight="1" thickBot="1">
      <c r="B856" s="161" t="str">
        <f t="shared" si="96"/>
        <v>果樹半相殺特定２点
庄内_もも２類</v>
      </c>
      <c r="C856" s="173" t="str">
        <f t="shared" si="97"/>
        <v>果樹共済</v>
      </c>
      <c r="D856" s="162"/>
      <c r="E856" s="140">
        <f t="shared" si="98"/>
        <v>0</v>
      </c>
      <c r="F856" s="376">
        <f t="shared" si="99"/>
        <v>0</v>
      </c>
      <c r="G856" s="387">
        <v>0</v>
      </c>
      <c r="H856" s="382">
        <f t="shared" si="100"/>
        <v>0</v>
      </c>
      <c r="I856" s="28">
        <f t="shared" si="101"/>
        <v>0</v>
      </c>
      <c r="L856" s="406" t="s">
        <v>478</v>
      </c>
      <c r="M856" s="398" t="s">
        <v>1031</v>
      </c>
      <c r="N856" s="399" t="s">
        <v>476</v>
      </c>
      <c r="O856" s="407">
        <v>1355</v>
      </c>
      <c r="P856" s="401">
        <v>0.8</v>
      </c>
      <c r="Q856" s="405">
        <v>278</v>
      </c>
      <c r="R856" s="403">
        <v>1.6E-2</v>
      </c>
      <c r="S856" s="404">
        <v>0.5</v>
      </c>
    </row>
    <row r="857" spans="2:19" ht="66" customHeight="1" thickBot="1">
      <c r="B857" s="161" t="str">
        <f t="shared" si="96"/>
        <v>果樹半相殺特定３点
庄内_もも２類</v>
      </c>
      <c r="C857" s="173" t="str">
        <f t="shared" si="97"/>
        <v>果樹共済</v>
      </c>
      <c r="D857" s="162"/>
      <c r="E857" s="140">
        <f t="shared" si="98"/>
        <v>0</v>
      </c>
      <c r="F857" s="376">
        <f t="shared" si="99"/>
        <v>0</v>
      </c>
      <c r="G857" s="377">
        <v>0</v>
      </c>
      <c r="H857" s="382">
        <f t="shared" si="100"/>
        <v>0</v>
      </c>
      <c r="I857" s="28">
        <f t="shared" si="101"/>
        <v>0</v>
      </c>
      <c r="L857" s="406" t="s">
        <v>478</v>
      </c>
      <c r="M857" s="398" t="s">
        <v>1032</v>
      </c>
      <c r="N857" s="399" t="s">
        <v>476</v>
      </c>
      <c r="O857" s="407">
        <v>1355</v>
      </c>
      <c r="P857" s="401">
        <v>0.8</v>
      </c>
      <c r="Q857" s="405">
        <v>278</v>
      </c>
      <c r="R857" s="403">
        <v>2.1000000000000001E-2</v>
      </c>
      <c r="S857" s="404">
        <v>0.5</v>
      </c>
    </row>
    <row r="858" spans="2:19" ht="66" customHeight="1" thickBot="1">
      <c r="B858" s="161" t="str">
        <f t="shared" si="96"/>
        <v>果樹樹園地減収総合一般
庄内_もも２類</v>
      </c>
      <c r="C858" s="173" t="str">
        <f t="shared" si="97"/>
        <v>果樹共済</v>
      </c>
      <c r="D858" s="162"/>
      <c r="E858" s="140">
        <f t="shared" si="98"/>
        <v>0</v>
      </c>
      <c r="F858" s="376">
        <f t="shared" si="99"/>
        <v>0</v>
      </c>
      <c r="G858" s="387">
        <v>0</v>
      </c>
      <c r="H858" s="382">
        <f t="shared" si="100"/>
        <v>0</v>
      </c>
      <c r="I858" s="28">
        <f t="shared" si="101"/>
        <v>0</v>
      </c>
      <c r="L858" s="406" t="s">
        <v>478</v>
      </c>
      <c r="M858" s="398" t="s">
        <v>1033</v>
      </c>
      <c r="N858" s="399" t="s">
        <v>476</v>
      </c>
      <c r="O858" s="407">
        <v>1355</v>
      </c>
      <c r="P858" s="401">
        <v>0.6</v>
      </c>
      <c r="Q858" s="405">
        <v>278</v>
      </c>
      <c r="R858" s="403">
        <v>2.1000000000000001E-2</v>
      </c>
      <c r="S858" s="404">
        <v>0.5</v>
      </c>
    </row>
    <row r="859" spans="2:19" ht="66" customHeight="1" thickBot="1">
      <c r="B859" s="161" t="str">
        <f t="shared" si="96"/>
        <v>果樹樹園地減収総合短縮
庄内_もも２類</v>
      </c>
      <c r="C859" s="173" t="str">
        <f t="shared" si="97"/>
        <v>果樹共済</v>
      </c>
      <c r="D859" s="162"/>
      <c r="E859" s="140">
        <f t="shared" si="98"/>
        <v>0</v>
      </c>
      <c r="F859" s="376">
        <f t="shared" si="99"/>
        <v>0</v>
      </c>
      <c r="G859" s="377">
        <v>0</v>
      </c>
      <c r="H859" s="382">
        <f t="shared" si="100"/>
        <v>0</v>
      </c>
      <c r="I859" s="28">
        <f t="shared" si="101"/>
        <v>0</v>
      </c>
      <c r="L859" s="406" t="s">
        <v>478</v>
      </c>
      <c r="M859" s="398" t="s">
        <v>1034</v>
      </c>
      <c r="N859" s="399" t="s">
        <v>476</v>
      </c>
      <c r="O859" s="407">
        <v>1355</v>
      </c>
      <c r="P859" s="401">
        <v>0.6</v>
      </c>
      <c r="Q859" s="405">
        <v>278</v>
      </c>
      <c r="R859" s="403">
        <v>1.7999999999999999E-2</v>
      </c>
      <c r="S859" s="404">
        <v>0.5</v>
      </c>
    </row>
    <row r="860" spans="2:19" ht="66" customHeight="1" thickBot="1">
      <c r="B860" s="161" t="str">
        <f t="shared" si="96"/>
        <v>果樹樹園地特定暴風雨
庄内_もも２類</v>
      </c>
      <c r="C860" s="173" t="str">
        <f t="shared" si="97"/>
        <v>果樹共済</v>
      </c>
      <c r="D860" s="162"/>
      <c r="E860" s="140">
        <f t="shared" si="98"/>
        <v>0</v>
      </c>
      <c r="F860" s="376">
        <f t="shared" si="99"/>
        <v>0</v>
      </c>
      <c r="G860" s="387">
        <v>0</v>
      </c>
      <c r="H860" s="382">
        <f t="shared" si="100"/>
        <v>0</v>
      </c>
      <c r="I860" s="28">
        <f t="shared" si="101"/>
        <v>0</v>
      </c>
      <c r="L860" s="406" t="s">
        <v>478</v>
      </c>
      <c r="M860" s="398" t="s">
        <v>1035</v>
      </c>
      <c r="N860" s="399" t="s">
        <v>476</v>
      </c>
      <c r="O860" s="407">
        <v>1355</v>
      </c>
      <c r="P860" s="401">
        <v>0.7</v>
      </c>
      <c r="Q860" s="405">
        <v>278</v>
      </c>
      <c r="R860" s="403">
        <v>7.0000000000000001E-3</v>
      </c>
      <c r="S860" s="404">
        <v>0.5</v>
      </c>
    </row>
    <row r="861" spans="2:19" ht="66" customHeight="1" thickBot="1">
      <c r="B861" s="161" t="str">
        <f t="shared" si="96"/>
        <v>果樹樹園地特定ひょう害
庄内_もも２類</v>
      </c>
      <c r="C861" s="173" t="str">
        <f t="shared" si="97"/>
        <v>果樹共済</v>
      </c>
      <c r="D861" s="162"/>
      <c r="E861" s="140">
        <f t="shared" si="98"/>
        <v>0</v>
      </c>
      <c r="F861" s="376">
        <f t="shared" si="99"/>
        <v>0</v>
      </c>
      <c r="G861" s="377">
        <v>0</v>
      </c>
      <c r="H861" s="382">
        <f t="shared" si="100"/>
        <v>0</v>
      </c>
      <c r="I861" s="28">
        <f t="shared" si="101"/>
        <v>0</v>
      </c>
      <c r="L861" s="406" t="s">
        <v>478</v>
      </c>
      <c r="M861" s="398" t="s">
        <v>1036</v>
      </c>
      <c r="N861" s="399" t="s">
        <v>476</v>
      </c>
      <c r="O861" s="407">
        <v>1355</v>
      </c>
      <c r="P861" s="401">
        <v>0.7</v>
      </c>
      <c r="Q861" s="405">
        <v>278</v>
      </c>
      <c r="R861" s="403">
        <v>5.0000000000000001E-3</v>
      </c>
      <c r="S861" s="404">
        <v>0.5</v>
      </c>
    </row>
    <row r="862" spans="2:19" ht="66" customHeight="1" thickBot="1">
      <c r="B862" s="161" t="str">
        <f t="shared" si="96"/>
        <v>果樹樹園地特定凍霜害
庄内_もも２類</v>
      </c>
      <c r="C862" s="173" t="str">
        <f t="shared" si="97"/>
        <v>果樹共済</v>
      </c>
      <c r="D862" s="162"/>
      <c r="E862" s="140">
        <f t="shared" si="98"/>
        <v>0</v>
      </c>
      <c r="F862" s="376">
        <f t="shared" si="99"/>
        <v>0</v>
      </c>
      <c r="G862" s="387">
        <v>0</v>
      </c>
      <c r="H862" s="382">
        <f t="shared" si="100"/>
        <v>0</v>
      </c>
      <c r="I862" s="28">
        <f t="shared" si="101"/>
        <v>0</v>
      </c>
      <c r="L862" s="406" t="s">
        <v>478</v>
      </c>
      <c r="M862" s="398" t="s">
        <v>1037</v>
      </c>
      <c r="N862" s="399" t="s">
        <v>476</v>
      </c>
      <c r="O862" s="407">
        <v>1355</v>
      </c>
      <c r="P862" s="401">
        <v>0.7</v>
      </c>
      <c r="Q862" s="405">
        <v>278</v>
      </c>
      <c r="R862" s="403">
        <v>6.0000000000000001E-3</v>
      </c>
      <c r="S862" s="404">
        <v>0.5</v>
      </c>
    </row>
    <row r="863" spans="2:19" ht="66" customHeight="1" thickBot="1">
      <c r="B863" s="161" t="str">
        <f t="shared" si="96"/>
        <v>果樹樹園地特定２点
庄内_もも２類</v>
      </c>
      <c r="C863" s="173" t="str">
        <f t="shared" si="97"/>
        <v>果樹共済</v>
      </c>
      <c r="D863" s="162"/>
      <c r="E863" s="140">
        <f t="shared" si="98"/>
        <v>0</v>
      </c>
      <c r="F863" s="376">
        <f t="shared" si="99"/>
        <v>0</v>
      </c>
      <c r="G863" s="377">
        <v>0</v>
      </c>
      <c r="H863" s="382">
        <f t="shared" si="100"/>
        <v>0</v>
      </c>
      <c r="I863" s="28">
        <f t="shared" si="101"/>
        <v>0</v>
      </c>
      <c r="L863" s="406" t="s">
        <v>478</v>
      </c>
      <c r="M863" s="398" t="s">
        <v>1038</v>
      </c>
      <c r="N863" s="399" t="s">
        <v>476</v>
      </c>
      <c r="O863" s="407">
        <v>1355</v>
      </c>
      <c r="P863" s="401">
        <v>0.7</v>
      </c>
      <c r="Q863" s="405">
        <v>278</v>
      </c>
      <c r="R863" s="403">
        <v>0.01</v>
      </c>
      <c r="S863" s="404">
        <v>0.5</v>
      </c>
    </row>
    <row r="864" spans="2:19" ht="66" customHeight="1" thickBot="1">
      <c r="B864" s="161" t="str">
        <f t="shared" si="96"/>
        <v>果樹樹園地特定３点
庄内_もも２類</v>
      </c>
      <c r="C864" s="173" t="str">
        <f t="shared" si="97"/>
        <v>果樹共済</v>
      </c>
      <c r="D864" s="162"/>
      <c r="E864" s="140">
        <f t="shared" si="98"/>
        <v>0</v>
      </c>
      <c r="F864" s="376">
        <f t="shared" si="99"/>
        <v>0</v>
      </c>
      <c r="G864" s="387">
        <v>0</v>
      </c>
      <c r="H864" s="382">
        <f t="shared" si="100"/>
        <v>0</v>
      </c>
      <c r="I864" s="28">
        <f t="shared" si="101"/>
        <v>0</v>
      </c>
      <c r="L864" s="406" t="s">
        <v>478</v>
      </c>
      <c r="M864" s="398" t="s">
        <v>1039</v>
      </c>
      <c r="N864" s="399" t="s">
        <v>476</v>
      </c>
      <c r="O864" s="407">
        <v>1355</v>
      </c>
      <c r="P864" s="401">
        <v>0.7</v>
      </c>
      <c r="Q864" s="405">
        <v>278</v>
      </c>
      <c r="R864" s="403">
        <v>1.2999999999999999E-2</v>
      </c>
      <c r="S864" s="404">
        <v>0.5</v>
      </c>
    </row>
    <row r="865" spans="2:19" ht="66" customHeight="1" thickBot="1">
      <c r="B865" s="161" t="str">
        <f t="shared" si="96"/>
        <v>果樹全相殺減収総合
庄内_もも２類</v>
      </c>
      <c r="C865" s="173" t="str">
        <f t="shared" si="97"/>
        <v>果樹共済</v>
      </c>
      <c r="D865" s="162"/>
      <c r="E865" s="140">
        <f t="shared" si="98"/>
        <v>0</v>
      </c>
      <c r="F865" s="376">
        <f t="shared" si="99"/>
        <v>0</v>
      </c>
      <c r="G865" s="377">
        <v>0</v>
      </c>
      <c r="H865" s="382">
        <f t="shared" si="100"/>
        <v>0</v>
      </c>
      <c r="I865" s="28">
        <f t="shared" si="101"/>
        <v>0</v>
      </c>
      <c r="L865" s="406" t="s">
        <v>478</v>
      </c>
      <c r="M865" s="398" t="s">
        <v>1040</v>
      </c>
      <c r="N865" s="399" t="s">
        <v>476</v>
      </c>
      <c r="O865" s="407">
        <v>1355</v>
      </c>
      <c r="P865" s="401">
        <v>0.7</v>
      </c>
      <c r="Q865" s="405">
        <v>278</v>
      </c>
      <c r="R865" s="403">
        <v>3.5999999999999997E-2</v>
      </c>
      <c r="S865" s="404">
        <v>0.5</v>
      </c>
    </row>
    <row r="866" spans="2:19" ht="66" customHeight="1" thickBot="1">
      <c r="B866" s="161" t="str">
        <f t="shared" si="96"/>
        <v>果樹全相殺品質
庄内_もも２類</v>
      </c>
      <c r="C866" s="173" t="str">
        <f t="shared" si="97"/>
        <v>果樹共済</v>
      </c>
      <c r="D866" s="162"/>
      <c r="E866" s="140">
        <f t="shared" si="98"/>
        <v>0</v>
      </c>
      <c r="F866" s="376">
        <f t="shared" si="99"/>
        <v>0</v>
      </c>
      <c r="G866" s="387">
        <v>0</v>
      </c>
      <c r="H866" s="382">
        <f t="shared" si="100"/>
        <v>0</v>
      </c>
      <c r="I866" s="28">
        <f t="shared" si="101"/>
        <v>0</v>
      </c>
      <c r="L866" s="406" t="s">
        <v>478</v>
      </c>
      <c r="M866" s="398" t="s">
        <v>1041</v>
      </c>
      <c r="N866" s="399" t="s">
        <v>476</v>
      </c>
      <c r="O866" s="407">
        <v>1355</v>
      </c>
      <c r="P866" s="401">
        <v>0.7</v>
      </c>
      <c r="Q866" s="405">
        <v>278</v>
      </c>
      <c r="R866" s="403">
        <v>0.04</v>
      </c>
      <c r="S866" s="404">
        <v>0.5</v>
      </c>
    </row>
    <row r="867" spans="2:19" ht="66" customHeight="1" thickBot="1">
      <c r="B867" s="161" t="str">
        <f t="shared" si="96"/>
        <v>果樹半相殺減収総合一般
庄内_もも３類</v>
      </c>
      <c r="C867" s="173" t="str">
        <f t="shared" si="97"/>
        <v>果樹共済</v>
      </c>
      <c r="D867" s="162"/>
      <c r="E867" s="140">
        <f t="shared" si="98"/>
        <v>0</v>
      </c>
      <c r="F867" s="376">
        <f t="shared" si="99"/>
        <v>0</v>
      </c>
      <c r="G867" s="377">
        <v>0</v>
      </c>
      <c r="H867" s="382">
        <f t="shared" si="100"/>
        <v>0</v>
      </c>
      <c r="I867" s="28">
        <f t="shared" si="101"/>
        <v>0</v>
      </c>
      <c r="L867" s="406" t="s">
        <v>478</v>
      </c>
      <c r="M867" s="398" t="s">
        <v>1042</v>
      </c>
      <c r="N867" s="399" t="s">
        <v>476</v>
      </c>
      <c r="O867" s="407">
        <v>1431</v>
      </c>
      <c r="P867" s="401">
        <v>0.7</v>
      </c>
      <c r="Q867" s="405">
        <v>116</v>
      </c>
      <c r="R867" s="403">
        <v>3.5000000000000003E-2</v>
      </c>
      <c r="S867" s="404">
        <v>0.5</v>
      </c>
    </row>
    <row r="868" spans="2:19" ht="66" customHeight="1" thickBot="1">
      <c r="B868" s="161" t="str">
        <f t="shared" si="96"/>
        <v>果樹半相殺減収総合短縮
庄内_もも３類</v>
      </c>
      <c r="C868" s="173" t="str">
        <f t="shared" si="97"/>
        <v>果樹共済</v>
      </c>
      <c r="D868" s="162"/>
      <c r="E868" s="140">
        <f t="shared" si="98"/>
        <v>0</v>
      </c>
      <c r="F868" s="376">
        <f t="shared" si="99"/>
        <v>0</v>
      </c>
      <c r="G868" s="387">
        <v>0</v>
      </c>
      <c r="H868" s="382">
        <f t="shared" si="100"/>
        <v>0</v>
      </c>
      <c r="I868" s="28">
        <f t="shared" si="101"/>
        <v>0</v>
      </c>
      <c r="L868" s="406" t="s">
        <v>478</v>
      </c>
      <c r="M868" s="398" t="s">
        <v>1043</v>
      </c>
      <c r="N868" s="399" t="s">
        <v>476</v>
      </c>
      <c r="O868" s="407">
        <v>1431</v>
      </c>
      <c r="P868" s="401">
        <v>0.7</v>
      </c>
      <c r="Q868" s="405">
        <v>116</v>
      </c>
      <c r="R868" s="403">
        <v>0.03</v>
      </c>
      <c r="S868" s="404">
        <v>0.5</v>
      </c>
    </row>
    <row r="869" spans="2:19" ht="66" customHeight="1" thickBot="1">
      <c r="B869" s="161" t="str">
        <f t="shared" ref="B869:B932" si="102">M869</f>
        <v>果樹半相殺特定暴風雨
庄内_もも３類</v>
      </c>
      <c r="C869" s="173" t="str">
        <f t="shared" ref="C869:C932" si="103">N869</f>
        <v>果樹共済</v>
      </c>
      <c r="D869" s="162"/>
      <c r="E869" s="140">
        <f t="shared" ref="E869:E932" si="104">O869*D869/10</f>
        <v>0</v>
      </c>
      <c r="F869" s="376">
        <f t="shared" ref="F869:F932" si="105">E869*P869*Q869*R869*(1-S869)</f>
        <v>0</v>
      </c>
      <c r="G869" s="377">
        <v>0</v>
      </c>
      <c r="H869" s="382">
        <f t="shared" ref="H869:H932" si="106">E869*(1-G869)</f>
        <v>0</v>
      </c>
      <c r="I869" s="28">
        <f t="shared" ref="I869:I932" si="107">IF((E869*P869-H869)*Q869&lt;0,0,(E869*P869-H869)*Q869)</f>
        <v>0</v>
      </c>
      <c r="L869" s="406" t="s">
        <v>478</v>
      </c>
      <c r="M869" s="398" t="s">
        <v>1044</v>
      </c>
      <c r="N869" s="399" t="s">
        <v>476</v>
      </c>
      <c r="O869" s="407">
        <v>1431</v>
      </c>
      <c r="P869" s="401">
        <v>0.8</v>
      </c>
      <c r="Q869" s="405">
        <v>116</v>
      </c>
      <c r="R869" s="403">
        <v>1.2E-2</v>
      </c>
      <c r="S869" s="404">
        <v>0.5</v>
      </c>
    </row>
    <row r="870" spans="2:19" ht="66" customHeight="1" thickBot="1">
      <c r="B870" s="161" t="str">
        <f t="shared" si="102"/>
        <v>果樹半相殺特定ひょう害
庄内_もも３類</v>
      </c>
      <c r="C870" s="173" t="str">
        <f t="shared" si="103"/>
        <v>果樹共済</v>
      </c>
      <c r="D870" s="162"/>
      <c r="E870" s="140">
        <f t="shared" si="104"/>
        <v>0</v>
      </c>
      <c r="F870" s="376">
        <f t="shared" si="105"/>
        <v>0</v>
      </c>
      <c r="G870" s="387">
        <v>0</v>
      </c>
      <c r="H870" s="382">
        <f t="shared" si="106"/>
        <v>0</v>
      </c>
      <c r="I870" s="28">
        <f t="shared" si="107"/>
        <v>0</v>
      </c>
      <c r="L870" s="406" t="s">
        <v>478</v>
      </c>
      <c r="M870" s="398" t="s">
        <v>1045</v>
      </c>
      <c r="N870" s="399" t="s">
        <v>476</v>
      </c>
      <c r="O870" s="407">
        <v>1431</v>
      </c>
      <c r="P870" s="401">
        <v>0.8</v>
      </c>
      <c r="Q870" s="405">
        <v>116</v>
      </c>
      <c r="R870" s="403">
        <v>8.0000000000000002E-3</v>
      </c>
      <c r="S870" s="404">
        <v>0.5</v>
      </c>
    </row>
    <row r="871" spans="2:19" ht="66" customHeight="1" thickBot="1">
      <c r="B871" s="161" t="str">
        <f t="shared" si="102"/>
        <v>果樹半相殺特定凍霜害
庄内_もも３類</v>
      </c>
      <c r="C871" s="173" t="str">
        <f t="shared" si="103"/>
        <v>果樹共済</v>
      </c>
      <c r="D871" s="162"/>
      <c r="E871" s="140">
        <f t="shared" si="104"/>
        <v>0</v>
      </c>
      <c r="F871" s="376">
        <f t="shared" si="105"/>
        <v>0</v>
      </c>
      <c r="G871" s="377">
        <v>0</v>
      </c>
      <c r="H871" s="382">
        <f t="shared" si="106"/>
        <v>0</v>
      </c>
      <c r="I871" s="28">
        <f t="shared" si="107"/>
        <v>0</v>
      </c>
      <c r="L871" s="406" t="s">
        <v>478</v>
      </c>
      <c r="M871" s="398" t="s">
        <v>1046</v>
      </c>
      <c r="N871" s="399" t="s">
        <v>476</v>
      </c>
      <c r="O871" s="407">
        <v>1431</v>
      </c>
      <c r="P871" s="401">
        <v>0.8</v>
      </c>
      <c r="Q871" s="405">
        <v>116</v>
      </c>
      <c r="R871" s="403">
        <v>0.01</v>
      </c>
      <c r="S871" s="404">
        <v>0.5</v>
      </c>
    </row>
    <row r="872" spans="2:19" ht="66" customHeight="1" thickBot="1">
      <c r="B872" s="161" t="str">
        <f t="shared" si="102"/>
        <v>果樹半相殺特定２点
庄内_もも３類</v>
      </c>
      <c r="C872" s="173" t="str">
        <f t="shared" si="103"/>
        <v>果樹共済</v>
      </c>
      <c r="D872" s="162"/>
      <c r="E872" s="140">
        <f t="shared" si="104"/>
        <v>0</v>
      </c>
      <c r="F872" s="376">
        <f t="shared" si="105"/>
        <v>0</v>
      </c>
      <c r="G872" s="387">
        <v>0</v>
      </c>
      <c r="H872" s="382">
        <f t="shared" si="106"/>
        <v>0</v>
      </c>
      <c r="I872" s="28">
        <f t="shared" si="107"/>
        <v>0</v>
      </c>
      <c r="L872" s="406" t="s">
        <v>478</v>
      </c>
      <c r="M872" s="398" t="s">
        <v>1047</v>
      </c>
      <c r="N872" s="399" t="s">
        <v>476</v>
      </c>
      <c r="O872" s="407">
        <v>1431</v>
      </c>
      <c r="P872" s="401">
        <v>0.8</v>
      </c>
      <c r="Q872" s="405">
        <v>116</v>
      </c>
      <c r="R872" s="403">
        <v>1.6E-2</v>
      </c>
      <c r="S872" s="404">
        <v>0.5</v>
      </c>
    </row>
    <row r="873" spans="2:19" ht="66" customHeight="1" thickBot="1">
      <c r="B873" s="161" t="str">
        <f t="shared" si="102"/>
        <v>果樹半相殺特定３点
庄内_もも３類</v>
      </c>
      <c r="C873" s="173" t="str">
        <f t="shared" si="103"/>
        <v>果樹共済</v>
      </c>
      <c r="D873" s="162"/>
      <c r="E873" s="140">
        <f t="shared" si="104"/>
        <v>0</v>
      </c>
      <c r="F873" s="376">
        <f t="shared" si="105"/>
        <v>0</v>
      </c>
      <c r="G873" s="377">
        <v>0</v>
      </c>
      <c r="H873" s="382">
        <f t="shared" si="106"/>
        <v>0</v>
      </c>
      <c r="I873" s="28">
        <f t="shared" si="107"/>
        <v>0</v>
      </c>
      <c r="L873" s="406" t="s">
        <v>478</v>
      </c>
      <c r="M873" s="398" t="s">
        <v>1048</v>
      </c>
      <c r="N873" s="399" t="s">
        <v>476</v>
      </c>
      <c r="O873" s="407">
        <v>1431</v>
      </c>
      <c r="P873" s="401">
        <v>0.8</v>
      </c>
      <c r="Q873" s="405">
        <v>116</v>
      </c>
      <c r="R873" s="403">
        <v>2.1000000000000001E-2</v>
      </c>
      <c r="S873" s="404">
        <v>0.5</v>
      </c>
    </row>
    <row r="874" spans="2:19" ht="66" customHeight="1" thickBot="1">
      <c r="B874" s="161" t="str">
        <f t="shared" si="102"/>
        <v>果樹樹園地減収総合一般
庄内_もも３類</v>
      </c>
      <c r="C874" s="173" t="str">
        <f t="shared" si="103"/>
        <v>果樹共済</v>
      </c>
      <c r="D874" s="162"/>
      <c r="E874" s="140">
        <f t="shared" si="104"/>
        <v>0</v>
      </c>
      <c r="F874" s="376">
        <f t="shared" si="105"/>
        <v>0</v>
      </c>
      <c r="G874" s="387">
        <v>0</v>
      </c>
      <c r="H874" s="382">
        <f t="shared" si="106"/>
        <v>0</v>
      </c>
      <c r="I874" s="28">
        <f t="shared" si="107"/>
        <v>0</v>
      </c>
      <c r="L874" s="406" t="s">
        <v>478</v>
      </c>
      <c r="M874" s="398" t="s">
        <v>1049</v>
      </c>
      <c r="N874" s="399" t="s">
        <v>476</v>
      </c>
      <c r="O874" s="407">
        <v>1431</v>
      </c>
      <c r="P874" s="401">
        <v>0.6</v>
      </c>
      <c r="Q874" s="405">
        <v>116</v>
      </c>
      <c r="R874" s="403">
        <v>2.1000000000000001E-2</v>
      </c>
      <c r="S874" s="404">
        <v>0.5</v>
      </c>
    </row>
    <row r="875" spans="2:19" ht="66" customHeight="1" thickBot="1">
      <c r="B875" s="161" t="str">
        <f t="shared" si="102"/>
        <v>果樹樹園地減収総合短縮
庄内_もも３類</v>
      </c>
      <c r="C875" s="173" t="str">
        <f t="shared" si="103"/>
        <v>果樹共済</v>
      </c>
      <c r="D875" s="162"/>
      <c r="E875" s="140">
        <f t="shared" si="104"/>
        <v>0</v>
      </c>
      <c r="F875" s="376">
        <f t="shared" si="105"/>
        <v>0</v>
      </c>
      <c r="G875" s="377">
        <v>0</v>
      </c>
      <c r="H875" s="382">
        <f t="shared" si="106"/>
        <v>0</v>
      </c>
      <c r="I875" s="28">
        <f t="shared" si="107"/>
        <v>0</v>
      </c>
      <c r="L875" s="406" t="s">
        <v>478</v>
      </c>
      <c r="M875" s="398" t="s">
        <v>1050</v>
      </c>
      <c r="N875" s="399" t="s">
        <v>476</v>
      </c>
      <c r="O875" s="407">
        <v>1431</v>
      </c>
      <c r="P875" s="401">
        <v>0.6</v>
      </c>
      <c r="Q875" s="405">
        <v>116</v>
      </c>
      <c r="R875" s="403">
        <v>1.7999999999999999E-2</v>
      </c>
      <c r="S875" s="404">
        <v>0.5</v>
      </c>
    </row>
    <row r="876" spans="2:19" ht="66" customHeight="1" thickBot="1">
      <c r="B876" s="161" t="str">
        <f t="shared" si="102"/>
        <v>果樹樹園地特定暴風雨
庄内_もも３類</v>
      </c>
      <c r="C876" s="173" t="str">
        <f t="shared" si="103"/>
        <v>果樹共済</v>
      </c>
      <c r="D876" s="162"/>
      <c r="E876" s="140">
        <f t="shared" si="104"/>
        <v>0</v>
      </c>
      <c r="F876" s="376">
        <f t="shared" si="105"/>
        <v>0</v>
      </c>
      <c r="G876" s="387">
        <v>0</v>
      </c>
      <c r="H876" s="382">
        <f t="shared" si="106"/>
        <v>0</v>
      </c>
      <c r="I876" s="28">
        <f t="shared" si="107"/>
        <v>0</v>
      </c>
      <c r="L876" s="406" t="s">
        <v>478</v>
      </c>
      <c r="M876" s="398" t="s">
        <v>1051</v>
      </c>
      <c r="N876" s="399" t="s">
        <v>476</v>
      </c>
      <c r="O876" s="407">
        <v>1431</v>
      </c>
      <c r="P876" s="401">
        <v>0.7</v>
      </c>
      <c r="Q876" s="405">
        <v>116</v>
      </c>
      <c r="R876" s="403">
        <v>7.0000000000000001E-3</v>
      </c>
      <c r="S876" s="404">
        <v>0.5</v>
      </c>
    </row>
    <row r="877" spans="2:19" ht="66" customHeight="1" thickBot="1">
      <c r="B877" s="161" t="str">
        <f t="shared" si="102"/>
        <v>果樹樹園地特定ひょう害
庄内_もも３類</v>
      </c>
      <c r="C877" s="173" t="str">
        <f t="shared" si="103"/>
        <v>果樹共済</v>
      </c>
      <c r="D877" s="162"/>
      <c r="E877" s="140">
        <f t="shared" si="104"/>
        <v>0</v>
      </c>
      <c r="F877" s="376">
        <f t="shared" si="105"/>
        <v>0</v>
      </c>
      <c r="G877" s="377">
        <v>0</v>
      </c>
      <c r="H877" s="382">
        <f t="shared" si="106"/>
        <v>0</v>
      </c>
      <c r="I877" s="28">
        <f t="shared" si="107"/>
        <v>0</v>
      </c>
      <c r="L877" s="406" t="s">
        <v>478</v>
      </c>
      <c r="M877" s="398" t="s">
        <v>1052</v>
      </c>
      <c r="N877" s="399" t="s">
        <v>476</v>
      </c>
      <c r="O877" s="407">
        <v>1431</v>
      </c>
      <c r="P877" s="401">
        <v>0.7</v>
      </c>
      <c r="Q877" s="405">
        <v>116</v>
      </c>
      <c r="R877" s="403">
        <v>5.0000000000000001E-3</v>
      </c>
      <c r="S877" s="404">
        <v>0.5</v>
      </c>
    </row>
    <row r="878" spans="2:19" ht="66" customHeight="1" thickBot="1">
      <c r="B878" s="161" t="str">
        <f t="shared" si="102"/>
        <v>果樹樹園地特定凍霜害
庄内_もも３類</v>
      </c>
      <c r="C878" s="173" t="str">
        <f t="shared" si="103"/>
        <v>果樹共済</v>
      </c>
      <c r="D878" s="162"/>
      <c r="E878" s="140">
        <f t="shared" si="104"/>
        <v>0</v>
      </c>
      <c r="F878" s="376">
        <f t="shared" si="105"/>
        <v>0</v>
      </c>
      <c r="G878" s="387">
        <v>0</v>
      </c>
      <c r="H878" s="382">
        <f t="shared" si="106"/>
        <v>0</v>
      </c>
      <c r="I878" s="28">
        <f t="shared" si="107"/>
        <v>0</v>
      </c>
      <c r="L878" s="406" t="s">
        <v>478</v>
      </c>
      <c r="M878" s="398" t="s">
        <v>1053</v>
      </c>
      <c r="N878" s="399" t="s">
        <v>476</v>
      </c>
      <c r="O878" s="407">
        <v>1431</v>
      </c>
      <c r="P878" s="401">
        <v>0.7</v>
      </c>
      <c r="Q878" s="405">
        <v>116</v>
      </c>
      <c r="R878" s="403">
        <v>6.0000000000000001E-3</v>
      </c>
      <c r="S878" s="404">
        <v>0.5</v>
      </c>
    </row>
    <row r="879" spans="2:19" ht="66" customHeight="1" thickBot="1">
      <c r="B879" s="161" t="str">
        <f t="shared" si="102"/>
        <v>果樹樹園地特定２点
庄内_もも３類</v>
      </c>
      <c r="C879" s="173" t="str">
        <f t="shared" si="103"/>
        <v>果樹共済</v>
      </c>
      <c r="D879" s="162"/>
      <c r="E879" s="140">
        <f t="shared" si="104"/>
        <v>0</v>
      </c>
      <c r="F879" s="376">
        <f t="shared" si="105"/>
        <v>0</v>
      </c>
      <c r="G879" s="377">
        <v>0</v>
      </c>
      <c r="H879" s="382">
        <f t="shared" si="106"/>
        <v>0</v>
      </c>
      <c r="I879" s="28">
        <f t="shared" si="107"/>
        <v>0</v>
      </c>
      <c r="L879" s="406" t="s">
        <v>478</v>
      </c>
      <c r="M879" s="398" t="s">
        <v>1054</v>
      </c>
      <c r="N879" s="399" t="s">
        <v>476</v>
      </c>
      <c r="O879" s="407">
        <v>1431</v>
      </c>
      <c r="P879" s="401">
        <v>0.7</v>
      </c>
      <c r="Q879" s="405">
        <v>116</v>
      </c>
      <c r="R879" s="403">
        <v>0.01</v>
      </c>
      <c r="S879" s="404">
        <v>0.5</v>
      </c>
    </row>
    <row r="880" spans="2:19" ht="66" customHeight="1" thickBot="1">
      <c r="B880" s="161" t="str">
        <f t="shared" si="102"/>
        <v>果樹樹園地特定３点
庄内_もも３類</v>
      </c>
      <c r="C880" s="173" t="str">
        <f t="shared" si="103"/>
        <v>果樹共済</v>
      </c>
      <c r="D880" s="162"/>
      <c r="E880" s="140">
        <f t="shared" si="104"/>
        <v>0</v>
      </c>
      <c r="F880" s="376">
        <f t="shared" si="105"/>
        <v>0</v>
      </c>
      <c r="G880" s="387">
        <v>0</v>
      </c>
      <c r="H880" s="382">
        <f t="shared" si="106"/>
        <v>0</v>
      </c>
      <c r="I880" s="28">
        <f t="shared" si="107"/>
        <v>0</v>
      </c>
      <c r="L880" s="406" t="s">
        <v>478</v>
      </c>
      <c r="M880" s="398" t="s">
        <v>1055</v>
      </c>
      <c r="N880" s="399" t="s">
        <v>476</v>
      </c>
      <c r="O880" s="407">
        <v>1431</v>
      </c>
      <c r="P880" s="401">
        <v>0.7</v>
      </c>
      <c r="Q880" s="405">
        <v>116</v>
      </c>
      <c r="R880" s="403">
        <v>1.2999999999999999E-2</v>
      </c>
      <c r="S880" s="404">
        <v>0.5</v>
      </c>
    </row>
    <row r="881" spans="2:19" ht="66" customHeight="1" thickBot="1">
      <c r="B881" s="161" t="str">
        <f t="shared" si="102"/>
        <v>果樹全相殺減収総合
庄内_もも３類</v>
      </c>
      <c r="C881" s="173" t="str">
        <f t="shared" si="103"/>
        <v>果樹共済</v>
      </c>
      <c r="D881" s="162"/>
      <c r="E881" s="140">
        <f t="shared" si="104"/>
        <v>0</v>
      </c>
      <c r="F881" s="376">
        <f t="shared" si="105"/>
        <v>0</v>
      </c>
      <c r="G881" s="377">
        <v>0</v>
      </c>
      <c r="H881" s="382">
        <f t="shared" si="106"/>
        <v>0</v>
      </c>
      <c r="I881" s="28">
        <f t="shared" si="107"/>
        <v>0</v>
      </c>
      <c r="L881" s="406" t="s">
        <v>478</v>
      </c>
      <c r="M881" s="398" t="s">
        <v>1056</v>
      </c>
      <c r="N881" s="399" t="s">
        <v>476</v>
      </c>
      <c r="O881" s="407">
        <v>1431</v>
      </c>
      <c r="P881" s="401">
        <v>0.7</v>
      </c>
      <c r="Q881" s="405">
        <v>116</v>
      </c>
      <c r="R881" s="403">
        <v>3.5999999999999997E-2</v>
      </c>
      <c r="S881" s="404">
        <v>0.5</v>
      </c>
    </row>
    <row r="882" spans="2:19" ht="66" customHeight="1" thickBot="1">
      <c r="B882" s="161" t="str">
        <f t="shared" si="102"/>
        <v>果樹全相殺品質
庄内_もも３類</v>
      </c>
      <c r="C882" s="173" t="str">
        <f t="shared" si="103"/>
        <v>果樹共済</v>
      </c>
      <c r="D882" s="162"/>
      <c r="E882" s="140">
        <f t="shared" si="104"/>
        <v>0</v>
      </c>
      <c r="F882" s="376">
        <f t="shared" si="105"/>
        <v>0</v>
      </c>
      <c r="G882" s="387">
        <v>0</v>
      </c>
      <c r="H882" s="382">
        <f t="shared" si="106"/>
        <v>0</v>
      </c>
      <c r="I882" s="28">
        <f t="shared" si="107"/>
        <v>0</v>
      </c>
      <c r="L882" s="406" t="s">
        <v>478</v>
      </c>
      <c r="M882" s="398" t="s">
        <v>1057</v>
      </c>
      <c r="N882" s="399" t="s">
        <v>476</v>
      </c>
      <c r="O882" s="407">
        <v>1431</v>
      </c>
      <c r="P882" s="401">
        <v>0.7</v>
      </c>
      <c r="Q882" s="405">
        <v>116</v>
      </c>
      <c r="R882" s="403">
        <v>0.04</v>
      </c>
      <c r="S882" s="404">
        <v>0.5</v>
      </c>
    </row>
    <row r="883" spans="2:19" ht="66" customHeight="1" thickBot="1">
      <c r="B883" s="161" t="str">
        <f t="shared" si="102"/>
        <v>果樹半相殺減収総合一般
山形中央_おうとう１群</v>
      </c>
      <c r="C883" s="173" t="str">
        <f t="shared" si="103"/>
        <v>果樹共済</v>
      </c>
      <c r="D883" s="162"/>
      <c r="E883" s="140">
        <f t="shared" si="104"/>
        <v>0</v>
      </c>
      <c r="F883" s="376">
        <f t="shared" si="105"/>
        <v>0</v>
      </c>
      <c r="G883" s="377">
        <v>0</v>
      </c>
      <c r="H883" s="382">
        <f t="shared" si="106"/>
        <v>0</v>
      </c>
      <c r="I883" s="28">
        <f t="shared" si="107"/>
        <v>0</v>
      </c>
      <c r="L883" s="406" t="s">
        <v>478</v>
      </c>
      <c r="M883" s="398" t="s">
        <v>1236</v>
      </c>
      <c r="N883" s="399" t="s">
        <v>476</v>
      </c>
      <c r="O883" s="405">
        <v>472</v>
      </c>
      <c r="P883" s="401">
        <v>0.7</v>
      </c>
      <c r="Q883" s="407">
        <v>1503</v>
      </c>
      <c r="R883" s="403">
        <v>0.13300000000000001</v>
      </c>
      <c r="S883" s="404">
        <v>0.5</v>
      </c>
    </row>
    <row r="884" spans="2:19" ht="66" customHeight="1" thickBot="1">
      <c r="B884" s="161" t="str">
        <f t="shared" si="102"/>
        <v>果樹半相殺減収総合短縮
山形中央_おうとう１群</v>
      </c>
      <c r="C884" s="173" t="str">
        <f t="shared" si="103"/>
        <v>果樹共済</v>
      </c>
      <c r="D884" s="162"/>
      <c r="E884" s="140">
        <f t="shared" si="104"/>
        <v>0</v>
      </c>
      <c r="F884" s="376">
        <f t="shared" si="105"/>
        <v>0</v>
      </c>
      <c r="G884" s="387">
        <v>0</v>
      </c>
      <c r="H884" s="382">
        <f t="shared" si="106"/>
        <v>0</v>
      </c>
      <c r="I884" s="28">
        <f t="shared" si="107"/>
        <v>0</v>
      </c>
      <c r="L884" s="406" t="s">
        <v>478</v>
      </c>
      <c r="M884" s="398" t="s">
        <v>1237</v>
      </c>
      <c r="N884" s="399" t="s">
        <v>476</v>
      </c>
      <c r="O884" s="405">
        <v>472</v>
      </c>
      <c r="P884" s="401">
        <v>0.7</v>
      </c>
      <c r="Q884" s="407">
        <v>1503</v>
      </c>
      <c r="R884" s="403">
        <v>0.114</v>
      </c>
      <c r="S884" s="404">
        <v>0.5</v>
      </c>
    </row>
    <row r="885" spans="2:19" ht="66" customHeight="1" thickBot="1">
      <c r="B885" s="161" t="str">
        <f t="shared" si="102"/>
        <v>果樹半相殺特定暴風雨
山形中央_おうとう１群</v>
      </c>
      <c r="C885" s="173" t="str">
        <f t="shared" si="103"/>
        <v>果樹共済</v>
      </c>
      <c r="D885" s="162"/>
      <c r="E885" s="140">
        <f t="shared" si="104"/>
        <v>0</v>
      </c>
      <c r="F885" s="376">
        <f t="shared" si="105"/>
        <v>0</v>
      </c>
      <c r="G885" s="377">
        <v>0</v>
      </c>
      <c r="H885" s="382">
        <f t="shared" si="106"/>
        <v>0</v>
      </c>
      <c r="I885" s="28">
        <f t="shared" si="107"/>
        <v>0</v>
      </c>
      <c r="L885" s="406" t="s">
        <v>478</v>
      </c>
      <c r="M885" s="398" t="s">
        <v>1238</v>
      </c>
      <c r="N885" s="399" t="s">
        <v>476</v>
      </c>
      <c r="O885" s="405">
        <v>472</v>
      </c>
      <c r="P885" s="401">
        <v>0.8</v>
      </c>
      <c r="Q885" s="407">
        <v>1503</v>
      </c>
      <c r="R885" s="403">
        <v>4.3999999999999997E-2</v>
      </c>
      <c r="S885" s="404">
        <v>0.5</v>
      </c>
    </row>
    <row r="886" spans="2:19" ht="66" customHeight="1" thickBot="1">
      <c r="B886" s="161" t="str">
        <f t="shared" si="102"/>
        <v>果樹半相殺特定ひょう害
山形中央_おうとう１群</v>
      </c>
      <c r="C886" s="173" t="str">
        <f t="shared" si="103"/>
        <v>果樹共済</v>
      </c>
      <c r="D886" s="162"/>
      <c r="E886" s="140">
        <f t="shared" si="104"/>
        <v>0</v>
      </c>
      <c r="F886" s="376">
        <f t="shared" si="105"/>
        <v>0</v>
      </c>
      <c r="G886" s="387">
        <v>0</v>
      </c>
      <c r="H886" s="382">
        <f t="shared" si="106"/>
        <v>0</v>
      </c>
      <c r="I886" s="28">
        <f t="shared" si="107"/>
        <v>0</v>
      </c>
      <c r="L886" s="406" t="s">
        <v>478</v>
      </c>
      <c r="M886" s="398" t="s">
        <v>1239</v>
      </c>
      <c r="N886" s="399" t="s">
        <v>476</v>
      </c>
      <c r="O886" s="405">
        <v>472</v>
      </c>
      <c r="P886" s="401">
        <v>0.8</v>
      </c>
      <c r="Q886" s="407">
        <v>1503</v>
      </c>
      <c r="R886" s="403">
        <v>2.7E-2</v>
      </c>
      <c r="S886" s="404">
        <v>0.5</v>
      </c>
    </row>
    <row r="887" spans="2:19" ht="66" customHeight="1" thickBot="1">
      <c r="B887" s="161" t="str">
        <f t="shared" si="102"/>
        <v>果樹半相殺特定凍霜害
山形中央_おうとう１群</v>
      </c>
      <c r="C887" s="173" t="str">
        <f t="shared" si="103"/>
        <v>果樹共済</v>
      </c>
      <c r="D887" s="162"/>
      <c r="E887" s="140">
        <f t="shared" si="104"/>
        <v>0</v>
      </c>
      <c r="F887" s="376">
        <f t="shared" si="105"/>
        <v>0</v>
      </c>
      <c r="G887" s="377">
        <v>0</v>
      </c>
      <c r="H887" s="382">
        <f t="shared" si="106"/>
        <v>0</v>
      </c>
      <c r="I887" s="28">
        <f t="shared" si="107"/>
        <v>0</v>
      </c>
      <c r="L887" s="406" t="s">
        <v>478</v>
      </c>
      <c r="M887" s="398" t="s">
        <v>1240</v>
      </c>
      <c r="N887" s="399" t="s">
        <v>476</v>
      </c>
      <c r="O887" s="405">
        <v>472</v>
      </c>
      <c r="P887" s="401">
        <v>0.8</v>
      </c>
      <c r="Q887" s="407">
        <v>1503</v>
      </c>
      <c r="R887" s="403">
        <v>3.6999999999999998E-2</v>
      </c>
      <c r="S887" s="404">
        <v>0.5</v>
      </c>
    </row>
    <row r="888" spans="2:19" ht="66" customHeight="1" thickBot="1">
      <c r="B888" s="161" t="str">
        <f t="shared" si="102"/>
        <v>果樹半相殺特定２点
山形中央_おうとう１群</v>
      </c>
      <c r="C888" s="173" t="str">
        <f t="shared" si="103"/>
        <v>果樹共済</v>
      </c>
      <c r="D888" s="162"/>
      <c r="E888" s="140">
        <f t="shared" si="104"/>
        <v>0</v>
      </c>
      <c r="F888" s="376">
        <f t="shared" si="105"/>
        <v>0</v>
      </c>
      <c r="G888" s="387">
        <v>0</v>
      </c>
      <c r="H888" s="382">
        <f t="shared" si="106"/>
        <v>0</v>
      </c>
      <c r="I888" s="28">
        <f t="shared" si="107"/>
        <v>0</v>
      </c>
      <c r="L888" s="406" t="s">
        <v>478</v>
      </c>
      <c r="M888" s="398" t="s">
        <v>1241</v>
      </c>
      <c r="N888" s="399" t="s">
        <v>476</v>
      </c>
      <c r="O888" s="405">
        <v>472</v>
      </c>
      <c r="P888" s="401">
        <v>0.8</v>
      </c>
      <c r="Q888" s="407">
        <v>1503</v>
      </c>
      <c r="R888" s="403">
        <v>6.4000000000000001E-2</v>
      </c>
      <c r="S888" s="404">
        <v>0.5</v>
      </c>
    </row>
    <row r="889" spans="2:19" ht="66" customHeight="1" thickBot="1">
      <c r="B889" s="161" t="str">
        <f t="shared" si="102"/>
        <v>果樹半相殺特定３点
山形中央_おうとう１群</v>
      </c>
      <c r="C889" s="173" t="str">
        <f t="shared" si="103"/>
        <v>果樹共済</v>
      </c>
      <c r="D889" s="162"/>
      <c r="E889" s="140">
        <f t="shared" si="104"/>
        <v>0</v>
      </c>
      <c r="F889" s="376">
        <f t="shared" si="105"/>
        <v>0</v>
      </c>
      <c r="G889" s="377">
        <v>0</v>
      </c>
      <c r="H889" s="382">
        <f t="shared" si="106"/>
        <v>0</v>
      </c>
      <c r="I889" s="28">
        <f t="shared" si="107"/>
        <v>0</v>
      </c>
      <c r="L889" s="406" t="s">
        <v>478</v>
      </c>
      <c r="M889" s="398" t="s">
        <v>1242</v>
      </c>
      <c r="N889" s="399" t="s">
        <v>476</v>
      </c>
      <c r="O889" s="405">
        <v>472</v>
      </c>
      <c r="P889" s="401">
        <v>0.8</v>
      </c>
      <c r="Q889" s="407">
        <v>1503</v>
      </c>
      <c r="R889" s="403">
        <v>7.8E-2</v>
      </c>
      <c r="S889" s="404">
        <v>0.5</v>
      </c>
    </row>
    <row r="890" spans="2:19" ht="66" customHeight="1" thickBot="1">
      <c r="B890" s="161" t="str">
        <f t="shared" si="102"/>
        <v>果樹樹園地減収総合一般
山形中央_おうとう１群</v>
      </c>
      <c r="C890" s="173" t="str">
        <f t="shared" si="103"/>
        <v>果樹共済</v>
      </c>
      <c r="D890" s="162"/>
      <c r="E890" s="140">
        <f t="shared" si="104"/>
        <v>0</v>
      </c>
      <c r="F890" s="376">
        <f t="shared" si="105"/>
        <v>0</v>
      </c>
      <c r="G890" s="387">
        <v>0</v>
      </c>
      <c r="H890" s="382">
        <f t="shared" si="106"/>
        <v>0</v>
      </c>
      <c r="I890" s="28">
        <f t="shared" si="107"/>
        <v>0</v>
      </c>
      <c r="L890" s="406" t="s">
        <v>478</v>
      </c>
      <c r="M890" s="398" t="s">
        <v>1243</v>
      </c>
      <c r="N890" s="399" t="s">
        <v>476</v>
      </c>
      <c r="O890" s="405">
        <v>472</v>
      </c>
      <c r="P890" s="401">
        <v>0.6</v>
      </c>
      <c r="Q890" s="407">
        <v>1503</v>
      </c>
      <c r="R890" s="403">
        <v>0.08</v>
      </c>
      <c r="S890" s="404">
        <v>0.5</v>
      </c>
    </row>
    <row r="891" spans="2:19" ht="66" customHeight="1" thickBot="1">
      <c r="B891" s="161" t="str">
        <f t="shared" si="102"/>
        <v>果樹樹園地減収総合短縮
山形中央_おうとう１群</v>
      </c>
      <c r="C891" s="173" t="str">
        <f t="shared" si="103"/>
        <v>果樹共済</v>
      </c>
      <c r="D891" s="162"/>
      <c r="E891" s="140">
        <f t="shared" si="104"/>
        <v>0</v>
      </c>
      <c r="F891" s="376">
        <f t="shared" si="105"/>
        <v>0</v>
      </c>
      <c r="G891" s="377">
        <v>0</v>
      </c>
      <c r="H891" s="382">
        <f t="shared" si="106"/>
        <v>0</v>
      </c>
      <c r="I891" s="28">
        <f t="shared" si="107"/>
        <v>0</v>
      </c>
      <c r="L891" s="406" t="s">
        <v>478</v>
      </c>
      <c r="M891" s="398" t="s">
        <v>1244</v>
      </c>
      <c r="N891" s="399" t="s">
        <v>476</v>
      </c>
      <c r="O891" s="405">
        <v>472</v>
      </c>
      <c r="P891" s="401">
        <v>0.6</v>
      </c>
      <c r="Q891" s="407">
        <v>1503</v>
      </c>
      <c r="R891" s="403">
        <v>6.9000000000000006E-2</v>
      </c>
      <c r="S891" s="404">
        <v>0.5</v>
      </c>
    </row>
    <row r="892" spans="2:19" ht="66" customHeight="1" thickBot="1">
      <c r="B892" s="161" t="str">
        <f t="shared" si="102"/>
        <v>果樹樹園地特定暴風雨
山形中央_おうとう１群</v>
      </c>
      <c r="C892" s="173" t="str">
        <f t="shared" si="103"/>
        <v>果樹共済</v>
      </c>
      <c r="D892" s="162"/>
      <c r="E892" s="140">
        <f t="shared" si="104"/>
        <v>0</v>
      </c>
      <c r="F892" s="376">
        <f t="shared" si="105"/>
        <v>0</v>
      </c>
      <c r="G892" s="387">
        <v>0</v>
      </c>
      <c r="H892" s="382">
        <f t="shared" si="106"/>
        <v>0</v>
      </c>
      <c r="I892" s="28">
        <f t="shared" si="107"/>
        <v>0</v>
      </c>
      <c r="L892" s="406" t="s">
        <v>478</v>
      </c>
      <c r="M892" s="398" t="s">
        <v>1245</v>
      </c>
      <c r="N892" s="399" t="s">
        <v>476</v>
      </c>
      <c r="O892" s="405">
        <v>472</v>
      </c>
      <c r="P892" s="401">
        <v>0.7</v>
      </c>
      <c r="Q892" s="407">
        <v>1503</v>
      </c>
      <c r="R892" s="403">
        <v>2.5999999999999999E-2</v>
      </c>
      <c r="S892" s="404">
        <v>0.5</v>
      </c>
    </row>
    <row r="893" spans="2:19" ht="66" customHeight="1" thickBot="1">
      <c r="B893" s="161" t="str">
        <f t="shared" si="102"/>
        <v>果樹樹園地特定ひょう害
山形中央_おうとう１群</v>
      </c>
      <c r="C893" s="173" t="str">
        <f t="shared" si="103"/>
        <v>果樹共済</v>
      </c>
      <c r="D893" s="162"/>
      <c r="E893" s="140">
        <f t="shared" si="104"/>
        <v>0</v>
      </c>
      <c r="F893" s="376">
        <f t="shared" si="105"/>
        <v>0</v>
      </c>
      <c r="G893" s="377">
        <v>0</v>
      </c>
      <c r="H893" s="382">
        <f t="shared" si="106"/>
        <v>0</v>
      </c>
      <c r="I893" s="28">
        <f t="shared" si="107"/>
        <v>0</v>
      </c>
      <c r="L893" s="406" t="s">
        <v>478</v>
      </c>
      <c r="M893" s="398" t="s">
        <v>1246</v>
      </c>
      <c r="N893" s="399" t="s">
        <v>476</v>
      </c>
      <c r="O893" s="405">
        <v>472</v>
      </c>
      <c r="P893" s="401">
        <v>0.7</v>
      </c>
      <c r="Q893" s="407">
        <v>1503</v>
      </c>
      <c r="R893" s="403">
        <v>1.7000000000000001E-2</v>
      </c>
      <c r="S893" s="404">
        <v>0.5</v>
      </c>
    </row>
    <row r="894" spans="2:19" ht="66" customHeight="1" thickBot="1">
      <c r="B894" s="161" t="str">
        <f t="shared" si="102"/>
        <v>果樹樹園地特定凍霜害
山形中央_おうとう１群</v>
      </c>
      <c r="C894" s="173" t="str">
        <f t="shared" si="103"/>
        <v>果樹共済</v>
      </c>
      <c r="D894" s="162"/>
      <c r="E894" s="140">
        <f t="shared" si="104"/>
        <v>0</v>
      </c>
      <c r="F894" s="376">
        <f t="shared" si="105"/>
        <v>0</v>
      </c>
      <c r="G894" s="387">
        <v>0</v>
      </c>
      <c r="H894" s="382">
        <f t="shared" si="106"/>
        <v>0</v>
      </c>
      <c r="I894" s="28">
        <f t="shared" si="107"/>
        <v>0</v>
      </c>
      <c r="L894" s="406" t="s">
        <v>478</v>
      </c>
      <c r="M894" s="398" t="s">
        <v>1247</v>
      </c>
      <c r="N894" s="399" t="s">
        <v>476</v>
      </c>
      <c r="O894" s="405">
        <v>472</v>
      </c>
      <c r="P894" s="401">
        <v>0.7</v>
      </c>
      <c r="Q894" s="407">
        <v>1503</v>
      </c>
      <c r="R894" s="403">
        <v>2.1999999999999999E-2</v>
      </c>
      <c r="S894" s="404">
        <v>0.5</v>
      </c>
    </row>
    <row r="895" spans="2:19" ht="66" customHeight="1" thickBot="1">
      <c r="B895" s="161" t="str">
        <f t="shared" si="102"/>
        <v>果樹樹園地特定２点
山形中央_おうとう１群</v>
      </c>
      <c r="C895" s="173" t="str">
        <f t="shared" si="103"/>
        <v>果樹共済</v>
      </c>
      <c r="D895" s="162"/>
      <c r="E895" s="140">
        <f t="shared" si="104"/>
        <v>0</v>
      </c>
      <c r="F895" s="376">
        <f t="shared" si="105"/>
        <v>0</v>
      </c>
      <c r="G895" s="377">
        <v>0</v>
      </c>
      <c r="H895" s="382">
        <f t="shared" si="106"/>
        <v>0</v>
      </c>
      <c r="I895" s="28">
        <f t="shared" si="107"/>
        <v>0</v>
      </c>
      <c r="L895" s="406" t="s">
        <v>478</v>
      </c>
      <c r="M895" s="398" t="s">
        <v>1248</v>
      </c>
      <c r="N895" s="399" t="s">
        <v>476</v>
      </c>
      <c r="O895" s="405">
        <v>472</v>
      </c>
      <c r="P895" s="401">
        <v>0.7</v>
      </c>
      <c r="Q895" s="407">
        <v>1503</v>
      </c>
      <c r="R895" s="403">
        <v>3.7999999999999999E-2</v>
      </c>
      <c r="S895" s="404">
        <v>0.5</v>
      </c>
    </row>
    <row r="896" spans="2:19" ht="66" customHeight="1" thickBot="1">
      <c r="B896" s="161" t="str">
        <f t="shared" si="102"/>
        <v>果樹樹園地特定３点
山形中央_おうとう１群</v>
      </c>
      <c r="C896" s="173" t="str">
        <f t="shared" si="103"/>
        <v>果樹共済</v>
      </c>
      <c r="D896" s="162"/>
      <c r="E896" s="140">
        <f t="shared" si="104"/>
        <v>0</v>
      </c>
      <c r="F896" s="376">
        <f t="shared" si="105"/>
        <v>0</v>
      </c>
      <c r="G896" s="387">
        <v>0</v>
      </c>
      <c r="H896" s="382">
        <f t="shared" si="106"/>
        <v>0</v>
      </c>
      <c r="I896" s="28">
        <f t="shared" si="107"/>
        <v>0</v>
      </c>
      <c r="L896" s="406" t="s">
        <v>478</v>
      </c>
      <c r="M896" s="398" t="s">
        <v>1249</v>
      </c>
      <c r="N896" s="399" t="s">
        <v>476</v>
      </c>
      <c r="O896" s="405">
        <v>472</v>
      </c>
      <c r="P896" s="401">
        <v>0.7</v>
      </c>
      <c r="Q896" s="407">
        <v>1503</v>
      </c>
      <c r="R896" s="403">
        <v>4.8000000000000001E-2</v>
      </c>
      <c r="S896" s="404">
        <v>0.5</v>
      </c>
    </row>
    <row r="897" spans="2:19" ht="66" customHeight="1" thickBot="1">
      <c r="B897" s="161" t="str">
        <f t="shared" si="102"/>
        <v>果樹全相殺減収総合
山形中央_おうとう１群</v>
      </c>
      <c r="C897" s="173" t="str">
        <f t="shared" si="103"/>
        <v>果樹共済</v>
      </c>
      <c r="D897" s="162"/>
      <c r="E897" s="140">
        <f t="shared" si="104"/>
        <v>0</v>
      </c>
      <c r="F897" s="376">
        <f t="shared" si="105"/>
        <v>0</v>
      </c>
      <c r="G897" s="377">
        <v>0</v>
      </c>
      <c r="H897" s="382">
        <f t="shared" si="106"/>
        <v>0</v>
      </c>
      <c r="I897" s="28">
        <f t="shared" si="107"/>
        <v>0</v>
      </c>
      <c r="L897" s="406" t="s">
        <v>478</v>
      </c>
      <c r="M897" s="398" t="s">
        <v>1250</v>
      </c>
      <c r="N897" s="399" t="s">
        <v>476</v>
      </c>
      <c r="O897" s="405">
        <v>472</v>
      </c>
      <c r="P897" s="401">
        <v>0.7</v>
      </c>
      <c r="Q897" s="407">
        <v>1503</v>
      </c>
      <c r="R897" s="403">
        <v>0.13400000000000001</v>
      </c>
      <c r="S897" s="404">
        <v>0.5</v>
      </c>
    </row>
    <row r="898" spans="2:19" ht="66" customHeight="1" thickBot="1">
      <c r="B898" s="161" t="str">
        <f t="shared" si="102"/>
        <v>果樹全相殺品質
山形中央_おうとう１群</v>
      </c>
      <c r="C898" s="173" t="str">
        <f t="shared" si="103"/>
        <v>果樹共済</v>
      </c>
      <c r="D898" s="162"/>
      <c r="E898" s="140">
        <f t="shared" si="104"/>
        <v>0</v>
      </c>
      <c r="F898" s="376">
        <f t="shared" si="105"/>
        <v>0</v>
      </c>
      <c r="G898" s="387">
        <v>0</v>
      </c>
      <c r="H898" s="382">
        <f t="shared" si="106"/>
        <v>0</v>
      </c>
      <c r="I898" s="28">
        <f t="shared" si="107"/>
        <v>0</v>
      </c>
      <c r="L898" s="406" t="s">
        <v>478</v>
      </c>
      <c r="M898" s="398" t="s">
        <v>1251</v>
      </c>
      <c r="N898" s="399" t="s">
        <v>476</v>
      </c>
      <c r="O898" s="405">
        <v>472</v>
      </c>
      <c r="P898" s="401">
        <v>0.7</v>
      </c>
      <c r="Q898" s="407">
        <v>1503</v>
      </c>
      <c r="R898" s="403">
        <v>0.14499999999999999</v>
      </c>
      <c r="S898" s="404">
        <v>0.5</v>
      </c>
    </row>
    <row r="899" spans="2:19" ht="66" customHeight="1" thickBot="1">
      <c r="B899" s="161" t="str">
        <f t="shared" si="102"/>
        <v>果樹半相殺減収総合一般
山形中央_おうとう２群</v>
      </c>
      <c r="C899" s="173" t="str">
        <f t="shared" si="103"/>
        <v>果樹共済</v>
      </c>
      <c r="D899" s="162"/>
      <c r="E899" s="140">
        <f t="shared" si="104"/>
        <v>0</v>
      </c>
      <c r="F899" s="376">
        <f t="shared" si="105"/>
        <v>0</v>
      </c>
      <c r="G899" s="377">
        <v>0</v>
      </c>
      <c r="H899" s="382">
        <f t="shared" si="106"/>
        <v>0</v>
      </c>
      <c r="I899" s="28">
        <f t="shared" si="107"/>
        <v>0</v>
      </c>
      <c r="L899" s="406" t="s">
        <v>478</v>
      </c>
      <c r="M899" s="398" t="s">
        <v>1252</v>
      </c>
      <c r="N899" s="399" t="s">
        <v>476</v>
      </c>
      <c r="O899" s="405">
        <v>472</v>
      </c>
      <c r="P899" s="401">
        <v>0.7</v>
      </c>
      <c r="Q899" s="405">
        <v>721</v>
      </c>
      <c r="R899" s="403">
        <v>0.13300000000000001</v>
      </c>
      <c r="S899" s="404">
        <v>0.5</v>
      </c>
    </row>
    <row r="900" spans="2:19" ht="66" customHeight="1" thickBot="1">
      <c r="B900" s="161" t="str">
        <f t="shared" si="102"/>
        <v>果樹半相殺減収総合短縮
山形中央_おうとう２群</v>
      </c>
      <c r="C900" s="173" t="str">
        <f t="shared" si="103"/>
        <v>果樹共済</v>
      </c>
      <c r="D900" s="162"/>
      <c r="E900" s="140">
        <f t="shared" si="104"/>
        <v>0</v>
      </c>
      <c r="F900" s="376">
        <f t="shared" si="105"/>
        <v>0</v>
      </c>
      <c r="G900" s="387">
        <v>0</v>
      </c>
      <c r="H900" s="382">
        <f t="shared" si="106"/>
        <v>0</v>
      </c>
      <c r="I900" s="28">
        <f t="shared" si="107"/>
        <v>0</v>
      </c>
      <c r="L900" s="406" t="s">
        <v>478</v>
      </c>
      <c r="M900" s="398" t="s">
        <v>1253</v>
      </c>
      <c r="N900" s="399" t="s">
        <v>476</v>
      </c>
      <c r="O900" s="405">
        <v>472</v>
      </c>
      <c r="P900" s="401">
        <v>0.7</v>
      </c>
      <c r="Q900" s="405">
        <v>721</v>
      </c>
      <c r="R900" s="403">
        <v>0.114</v>
      </c>
      <c r="S900" s="404">
        <v>0.5</v>
      </c>
    </row>
    <row r="901" spans="2:19" ht="66" customHeight="1" thickBot="1">
      <c r="B901" s="161" t="str">
        <f t="shared" si="102"/>
        <v>果樹半相殺特定暴風雨
山形中央_おうとう２群</v>
      </c>
      <c r="C901" s="173" t="str">
        <f t="shared" si="103"/>
        <v>果樹共済</v>
      </c>
      <c r="D901" s="162"/>
      <c r="E901" s="140">
        <f t="shared" si="104"/>
        <v>0</v>
      </c>
      <c r="F901" s="376">
        <f t="shared" si="105"/>
        <v>0</v>
      </c>
      <c r="G901" s="377">
        <v>0</v>
      </c>
      <c r="H901" s="382">
        <f t="shared" si="106"/>
        <v>0</v>
      </c>
      <c r="I901" s="28">
        <f t="shared" si="107"/>
        <v>0</v>
      </c>
      <c r="L901" s="406" t="s">
        <v>478</v>
      </c>
      <c r="M901" s="398" t="s">
        <v>1254</v>
      </c>
      <c r="N901" s="399" t="s">
        <v>476</v>
      </c>
      <c r="O901" s="405">
        <v>472</v>
      </c>
      <c r="P901" s="401">
        <v>0.8</v>
      </c>
      <c r="Q901" s="405">
        <v>721</v>
      </c>
      <c r="R901" s="403">
        <v>4.3999999999999997E-2</v>
      </c>
      <c r="S901" s="404">
        <v>0.5</v>
      </c>
    </row>
    <row r="902" spans="2:19" ht="66" customHeight="1" thickBot="1">
      <c r="B902" s="161" t="str">
        <f t="shared" si="102"/>
        <v>果樹半相殺特定ひょう害
山形中央_おうとう２群</v>
      </c>
      <c r="C902" s="173" t="str">
        <f t="shared" si="103"/>
        <v>果樹共済</v>
      </c>
      <c r="D902" s="162"/>
      <c r="E902" s="140">
        <f t="shared" si="104"/>
        <v>0</v>
      </c>
      <c r="F902" s="376">
        <f t="shared" si="105"/>
        <v>0</v>
      </c>
      <c r="G902" s="387">
        <v>0</v>
      </c>
      <c r="H902" s="382">
        <f t="shared" si="106"/>
        <v>0</v>
      </c>
      <c r="I902" s="28">
        <f t="shared" si="107"/>
        <v>0</v>
      </c>
      <c r="L902" s="406" t="s">
        <v>478</v>
      </c>
      <c r="M902" s="398" t="s">
        <v>1255</v>
      </c>
      <c r="N902" s="399" t="s">
        <v>476</v>
      </c>
      <c r="O902" s="405">
        <v>472</v>
      </c>
      <c r="P902" s="401">
        <v>0.8</v>
      </c>
      <c r="Q902" s="405">
        <v>721</v>
      </c>
      <c r="R902" s="403">
        <v>2.7E-2</v>
      </c>
      <c r="S902" s="404">
        <v>0.5</v>
      </c>
    </row>
    <row r="903" spans="2:19" ht="66" customHeight="1" thickBot="1">
      <c r="B903" s="161" t="str">
        <f t="shared" si="102"/>
        <v>果樹半相殺特定凍霜害
山形中央_おうとう２群</v>
      </c>
      <c r="C903" s="173" t="str">
        <f t="shared" si="103"/>
        <v>果樹共済</v>
      </c>
      <c r="D903" s="162"/>
      <c r="E903" s="140">
        <f t="shared" si="104"/>
        <v>0</v>
      </c>
      <c r="F903" s="376">
        <f t="shared" si="105"/>
        <v>0</v>
      </c>
      <c r="G903" s="377">
        <v>0</v>
      </c>
      <c r="H903" s="382">
        <f t="shared" si="106"/>
        <v>0</v>
      </c>
      <c r="I903" s="28">
        <f t="shared" si="107"/>
        <v>0</v>
      </c>
      <c r="L903" s="406" t="s">
        <v>478</v>
      </c>
      <c r="M903" s="398" t="s">
        <v>1256</v>
      </c>
      <c r="N903" s="399" t="s">
        <v>476</v>
      </c>
      <c r="O903" s="405">
        <v>472</v>
      </c>
      <c r="P903" s="401">
        <v>0.8</v>
      </c>
      <c r="Q903" s="405">
        <v>721</v>
      </c>
      <c r="R903" s="403">
        <v>3.6999999999999998E-2</v>
      </c>
      <c r="S903" s="404">
        <v>0.5</v>
      </c>
    </row>
    <row r="904" spans="2:19" ht="66" customHeight="1" thickBot="1">
      <c r="B904" s="161" t="str">
        <f t="shared" si="102"/>
        <v>果樹半相殺特定２点
山形中央_おうとう２群</v>
      </c>
      <c r="C904" s="173" t="str">
        <f t="shared" si="103"/>
        <v>果樹共済</v>
      </c>
      <c r="D904" s="162"/>
      <c r="E904" s="140">
        <f t="shared" si="104"/>
        <v>0</v>
      </c>
      <c r="F904" s="376">
        <f t="shared" si="105"/>
        <v>0</v>
      </c>
      <c r="G904" s="387">
        <v>0</v>
      </c>
      <c r="H904" s="382">
        <f t="shared" si="106"/>
        <v>0</v>
      </c>
      <c r="I904" s="28">
        <f t="shared" si="107"/>
        <v>0</v>
      </c>
      <c r="L904" s="406" t="s">
        <v>478</v>
      </c>
      <c r="M904" s="398" t="s">
        <v>1257</v>
      </c>
      <c r="N904" s="399" t="s">
        <v>476</v>
      </c>
      <c r="O904" s="405">
        <v>472</v>
      </c>
      <c r="P904" s="401">
        <v>0.8</v>
      </c>
      <c r="Q904" s="405">
        <v>721</v>
      </c>
      <c r="R904" s="403">
        <v>6.4000000000000001E-2</v>
      </c>
      <c r="S904" s="404">
        <v>0.5</v>
      </c>
    </row>
    <row r="905" spans="2:19" ht="66" customHeight="1" thickBot="1">
      <c r="B905" s="161" t="str">
        <f t="shared" si="102"/>
        <v>果樹半相殺特定３点
山形中央_おうとう２群</v>
      </c>
      <c r="C905" s="173" t="str">
        <f t="shared" si="103"/>
        <v>果樹共済</v>
      </c>
      <c r="D905" s="162"/>
      <c r="E905" s="140">
        <f t="shared" si="104"/>
        <v>0</v>
      </c>
      <c r="F905" s="376">
        <f t="shared" si="105"/>
        <v>0</v>
      </c>
      <c r="G905" s="377">
        <v>0</v>
      </c>
      <c r="H905" s="382">
        <f t="shared" si="106"/>
        <v>0</v>
      </c>
      <c r="I905" s="28">
        <f t="shared" si="107"/>
        <v>0</v>
      </c>
      <c r="L905" s="406" t="s">
        <v>478</v>
      </c>
      <c r="M905" s="398" t="s">
        <v>1258</v>
      </c>
      <c r="N905" s="399" t="s">
        <v>476</v>
      </c>
      <c r="O905" s="405">
        <v>472</v>
      </c>
      <c r="P905" s="401">
        <v>0.8</v>
      </c>
      <c r="Q905" s="405">
        <v>721</v>
      </c>
      <c r="R905" s="403">
        <v>7.8E-2</v>
      </c>
      <c r="S905" s="404">
        <v>0.5</v>
      </c>
    </row>
    <row r="906" spans="2:19" ht="66" customHeight="1" thickBot="1">
      <c r="B906" s="161" t="str">
        <f t="shared" si="102"/>
        <v>果樹樹園地減収総合一般
山形中央_おうとう２群</v>
      </c>
      <c r="C906" s="173" t="str">
        <f t="shared" si="103"/>
        <v>果樹共済</v>
      </c>
      <c r="D906" s="162"/>
      <c r="E906" s="140">
        <f t="shared" si="104"/>
        <v>0</v>
      </c>
      <c r="F906" s="376">
        <f t="shared" si="105"/>
        <v>0</v>
      </c>
      <c r="G906" s="387">
        <v>0</v>
      </c>
      <c r="H906" s="382">
        <f t="shared" si="106"/>
        <v>0</v>
      </c>
      <c r="I906" s="28">
        <f t="shared" si="107"/>
        <v>0</v>
      </c>
      <c r="L906" s="406" t="s">
        <v>478</v>
      </c>
      <c r="M906" s="398" t="s">
        <v>1259</v>
      </c>
      <c r="N906" s="399" t="s">
        <v>476</v>
      </c>
      <c r="O906" s="405">
        <v>472</v>
      </c>
      <c r="P906" s="401">
        <v>0.6</v>
      </c>
      <c r="Q906" s="405">
        <v>721</v>
      </c>
      <c r="R906" s="403">
        <v>0.08</v>
      </c>
      <c r="S906" s="404">
        <v>0.5</v>
      </c>
    </row>
    <row r="907" spans="2:19" ht="66" customHeight="1" thickBot="1">
      <c r="B907" s="161" t="str">
        <f t="shared" si="102"/>
        <v>果樹樹園地減収総合短縮
山形中央_おうとう２群</v>
      </c>
      <c r="C907" s="173" t="str">
        <f t="shared" si="103"/>
        <v>果樹共済</v>
      </c>
      <c r="D907" s="162"/>
      <c r="E907" s="140">
        <f t="shared" si="104"/>
        <v>0</v>
      </c>
      <c r="F907" s="376">
        <f t="shared" si="105"/>
        <v>0</v>
      </c>
      <c r="G907" s="377">
        <v>0</v>
      </c>
      <c r="H907" s="382">
        <f t="shared" si="106"/>
        <v>0</v>
      </c>
      <c r="I907" s="28">
        <f t="shared" si="107"/>
        <v>0</v>
      </c>
      <c r="L907" s="406" t="s">
        <v>478</v>
      </c>
      <c r="M907" s="398" t="s">
        <v>1260</v>
      </c>
      <c r="N907" s="399" t="s">
        <v>476</v>
      </c>
      <c r="O907" s="405">
        <v>472</v>
      </c>
      <c r="P907" s="401">
        <v>0.6</v>
      </c>
      <c r="Q907" s="405">
        <v>721</v>
      </c>
      <c r="R907" s="403">
        <v>6.9000000000000006E-2</v>
      </c>
      <c r="S907" s="404">
        <v>0.5</v>
      </c>
    </row>
    <row r="908" spans="2:19" ht="66" customHeight="1" thickBot="1">
      <c r="B908" s="161" t="str">
        <f t="shared" si="102"/>
        <v>果樹樹園地特定暴風雨
山形中央_おうとう２群</v>
      </c>
      <c r="C908" s="173" t="str">
        <f t="shared" si="103"/>
        <v>果樹共済</v>
      </c>
      <c r="D908" s="162"/>
      <c r="E908" s="140">
        <f t="shared" si="104"/>
        <v>0</v>
      </c>
      <c r="F908" s="376">
        <f t="shared" si="105"/>
        <v>0</v>
      </c>
      <c r="G908" s="387">
        <v>0</v>
      </c>
      <c r="H908" s="382">
        <f t="shared" si="106"/>
        <v>0</v>
      </c>
      <c r="I908" s="28">
        <f t="shared" si="107"/>
        <v>0</v>
      </c>
      <c r="L908" s="406" t="s">
        <v>478</v>
      </c>
      <c r="M908" s="398" t="s">
        <v>1261</v>
      </c>
      <c r="N908" s="399" t="s">
        <v>476</v>
      </c>
      <c r="O908" s="405">
        <v>472</v>
      </c>
      <c r="P908" s="401">
        <v>0.7</v>
      </c>
      <c r="Q908" s="405">
        <v>721</v>
      </c>
      <c r="R908" s="403">
        <v>2.5999999999999999E-2</v>
      </c>
      <c r="S908" s="404">
        <v>0.5</v>
      </c>
    </row>
    <row r="909" spans="2:19" ht="66" customHeight="1" thickBot="1">
      <c r="B909" s="161" t="str">
        <f t="shared" si="102"/>
        <v>果樹樹園地特定ひょう害
山形中央_おうとう２群</v>
      </c>
      <c r="C909" s="173" t="str">
        <f t="shared" si="103"/>
        <v>果樹共済</v>
      </c>
      <c r="D909" s="162"/>
      <c r="E909" s="140">
        <f t="shared" si="104"/>
        <v>0</v>
      </c>
      <c r="F909" s="376">
        <f t="shared" si="105"/>
        <v>0</v>
      </c>
      <c r="G909" s="377">
        <v>0</v>
      </c>
      <c r="H909" s="382">
        <f t="shared" si="106"/>
        <v>0</v>
      </c>
      <c r="I909" s="28">
        <f t="shared" si="107"/>
        <v>0</v>
      </c>
      <c r="L909" s="406" t="s">
        <v>478</v>
      </c>
      <c r="M909" s="398" t="s">
        <v>1262</v>
      </c>
      <c r="N909" s="399" t="s">
        <v>476</v>
      </c>
      <c r="O909" s="405">
        <v>472</v>
      </c>
      <c r="P909" s="401">
        <v>0.7</v>
      </c>
      <c r="Q909" s="405">
        <v>721</v>
      </c>
      <c r="R909" s="403">
        <v>1.7000000000000001E-2</v>
      </c>
      <c r="S909" s="404">
        <v>0.5</v>
      </c>
    </row>
    <row r="910" spans="2:19" ht="66" customHeight="1" thickBot="1">
      <c r="B910" s="161" t="str">
        <f t="shared" si="102"/>
        <v>果樹樹園地特定凍霜害
山形中央_おうとう２群</v>
      </c>
      <c r="C910" s="173" t="str">
        <f t="shared" si="103"/>
        <v>果樹共済</v>
      </c>
      <c r="D910" s="162"/>
      <c r="E910" s="140">
        <f t="shared" si="104"/>
        <v>0</v>
      </c>
      <c r="F910" s="376">
        <f t="shared" si="105"/>
        <v>0</v>
      </c>
      <c r="G910" s="387">
        <v>0</v>
      </c>
      <c r="H910" s="382">
        <f t="shared" si="106"/>
        <v>0</v>
      </c>
      <c r="I910" s="28">
        <f t="shared" si="107"/>
        <v>0</v>
      </c>
      <c r="L910" s="406" t="s">
        <v>478</v>
      </c>
      <c r="M910" s="398" t="s">
        <v>1263</v>
      </c>
      <c r="N910" s="399" t="s">
        <v>476</v>
      </c>
      <c r="O910" s="405">
        <v>472</v>
      </c>
      <c r="P910" s="401">
        <v>0.7</v>
      </c>
      <c r="Q910" s="405">
        <v>721</v>
      </c>
      <c r="R910" s="403">
        <v>2.1999999999999999E-2</v>
      </c>
      <c r="S910" s="404">
        <v>0.5</v>
      </c>
    </row>
    <row r="911" spans="2:19" ht="66" customHeight="1" thickBot="1">
      <c r="B911" s="161" t="str">
        <f t="shared" si="102"/>
        <v>果樹樹園地特定２点
山形中央_おうとう２群</v>
      </c>
      <c r="C911" s="173" t="str">
        <f t="shared" si="103"/>
        <v>果樹共済</v>
      </c>
      <c r="D911" s="162"/>
      <c r="E911" s="140">
        <f t="shared" si="104"/>
        <v>0</v>
      </c>
      <c r="F911" s="376">
        <f t="shared" si="105"/>
        <v>0</v>
      </c>
      <c r="G911" s="377">
        <v>0</v>
      </c>
      <c r="H911" s="382">
        <f t="shared" si="106"/>
        <v>0</v>
      </c>
      <c r="I911" s="28">
        <f t="shared" si="107"/>
        <v>0</v>
      </c>
      <c r="L911" s="406" t="s">
        <v>478</v>
      </c>
      <c r="M911" s="398" t="s">
        <v>1264</v>
      </c>
      <c r="N911" s="399" t="s">
        <v>476</v>
      </c>
      <c r="O911" s="405">
        <v>472</v>
      </c>
      <c r="P911" s="401">
        <v>0.7</v>
      </c>
      <c r="Q911" s="405">
        <v>721</v>
      </c>
      <c r="R911" s="403">
        <v>3.7999999999999999E-2</v>
      </c>
      <c r="S911" s="404">
        <v>0.5</v>
      </c>
    </row>
    <row r="912" spans="2:19" ht="66" customHeight="1" thickBot="1">
      <c r="B912" s="161" t="str">
        <f t="shared" si="102"/>
        <v>果樹樹園地特定３点
山形中央_おうとう２群</v>
      </c>
      <c r="C912" s="173" t="str">
        <f t="shared" si="103"/>
        <v>果樹共済</v>
      </c>
      <c r="D912" s="162"/>
      <c r="E912" s="140">
        <f t="shared" si="104"/>
        <v>0</v>
      </c>
      <c r="F912" s="376">
        <f t="shared" si="105"/>
        <v>0</v>
      </c>
      <c r="G912" s="387">
        <v>0</v>
      </c>
      <c r="H912" s="382">
        <f t="shared" si="106"/>
        <v>0</v>
      </c>
      <c r="I912" s="28">
        <f t="shared" si="107"/>
        <v>0</v>
      </c>
      <c r="L912" s="406" t="s">
        <v>478</v>
      </c>
      <c r="M912" s="398" t="s">
        <v>1265</v>
      </c>
      <c r="N912" s="399" t="s">
        <v>476</v>
      </c>
      <c r="O912" s="405">
        <v>472</v>
      </c>
      <c r="P912" s="401">
        <v>0.7</v>
      </c>
      <c r="Q912" s="405">
        <v>721</v>
      </c>
      <c r="R912" s="403">
        <v>4.8000000000000001E-2</v>
      </c>
      <c r="S912" s="404">
        <v>0.5</v>
      </c>
    </row>
    <row r="913" spans="2:19" ht="66" customHeight="1" thickBot="1">
      <c r="B913" s="161" t="str">
        <f t="shared" si="102"/>
        <v>果樹全相殺減収総合
山形中央_おうとう２群</v>
      </c>
      <c r="C913" s="173" t="str">
        <f t="shared" si="103"/>
        <v>果樹共済</v>
      </c>
      <c r="D913" s="162"/>
      <c r="E913" s="140">
        <f t="shared" si="104"/>
        <v>0</v>
      </c>
      <c r="F913" s="376">
        <f t="shared" si="105"/>
        <v>0</v>
      </c>
      <c r="G913" s="377">
        <v>0</v>
      </c>
      <c r="H913" s="382">
        <f t="shared" si="106"/>
        <v>0</v>
      </c>
      <c r="I913" s="28">
        <f t="shared" si="107"/>
        <v>0</v>
      </c>
      <c r="L913" s="406" t="s">
        <v>478</v>
      </c>
      <c r="M913" s="398" t="s">
        <v>1266</v>
      </c>
      <c r="N913" s="399" t="s">
        <v>476</v>
      </c>
      <c r="O913" s="405">
        <v>472</v>
      </c>
      <c r="P913" s="401">
        <v>0.7</v>
      </c>
      <c r="Q913" s="405">
        <v>721</v>
      </c>
      <c r="R913" s="403">
        <v>0.13400000000000001</v>
      </c>
      <c r="S913" s="404">
        <v>0.5</v>
      </c>
    </row>
    <row r="914" spans="2:19" ht="66" customHeight="1" thickBot="1">
      <c r="B914" s="161" t="str">
        <f t="shared" si="102"/>
        <v>果樹全相殺品質
山形中央_おうとう２群</v>
      </c>
      <c r="C914" s="173" t="str">
        <f t="shared" si="103"/>
        <v>果樹共済</v>
      </c>
      <c r="D914" s="162"/>
      <c r="E914" s="140">
        <f t="shared" si="104"/>
        <v>0</v>
      </c>
      <c r="F914" s="376">
        <f t="shared" si="105"/>
        <v>0</v>
      </c>
      <c r="G914" s="387">
        <v>0</v>
      </c>
      <c r="H914" s="382">
        <f t="shared" si="106"/>
        <v>0</v>
      </c>
      <c r="I914" s="28">
        <f t="shared" si="107"/>
        <v>0</v>
      </c>
      <c r="L914" s="406" t="s">
        <v>478</v>
      </c>
      <c r="M914" s="398" t="s">
        <v>1267</v>
      </c>
      <c r="N914" s="399" t="s">
        <v>476</v>
      </c>
      <c r="O914" s="405">
        <v>472</v>
      </c>
      <c r="P914" s="401">
        <v>0.7</v>
      </c>
      <c r="Q914" s="405">
        <v>721</v>
      </c>
      <c r="R914" s="403">
        <v>0.14499999999999999</v>
      </c>
      <c r="S914" s="404">
        <v>0.5</v>
      </c>
    </row>
    <row r="915" spans="2:19" ht="66" customHeight="1" thickBot="1">
      <c r="B915" s="161" t="str">
        <f t="shared" si="102"/>
        <v>果樹半相殺減収総合一般
置賜_おうとう１群</v>
      </c>
      <c r="C915" s="173" t="str">
        <f t="shared" si="103"/>
        <v>果樹共済</v>
      </c>
      <c r="D915" s="162"/>
      <c r="E915" s="140">
        <f t="shared" si="104"/>
        <v>0</v>
      </c>
      <c r="F915" s="376">
        <f t="shared" si="105"/>
        <v>0</v>
      </c>
      <c r="G915" s="377">
        <v>0</v>
      </c>
      <c r="H915" s="382">
        <f t="shared" si="106"/>
        <v>0</v>
      </c>
      <c r="I915" s="28">
        <f t="shared" si="107"/>
        <v>0</v>
      </c>
      <c r="L915" s="406" t="s">
        <v>478</v>
      </c>
      <c r="M915" s="398" t="s">
        <v>1268</v>
      </c>
      <c r="N915" s="399" t="s">
        <v>476</v>
      </c>
      <c r="O915" s="405">
        <v>472</v>
      </c>
      <c r="P915" s="401">
        <v>0.7</v>
      </c>
      <c r="Q915" s="407">
        <v>1503</v>
      </c>
      <c r="R915" s="403">
        <v>0.08</v>
      </c>
      <c r="S915" s="404">
        <v>0.5</v>
      </c>
    </row>
    <row r="916" spans="2:19" ht="66" customHeight="1" thickBot="1">
      <c r="B916" s="161" t="str">
        <f t="shared" si="102"/>
        <v>果樹半相殺減収総合短縮
置賜_おうとう１群</v>
      </c>
      <c r="C916" s="173" t="str">
        <f t="shared" si="103"/>
        <v>果樹共済</v>
      </c>
      <c r="D916" s="162"/>
      <c r="E916" s="140">
        <f t="shared" si="104"/>
        <v>0</v>
      </c>
      <c r="F916" s="376">
        <f t="shared" si="105"/>
        <v>0</v>
      </c>
      <c r="G916" s="387">
        <v>0</v>
      </c>
      <c r="H916" s="382">
        <f t="shared" si="106"/>
        <v>0</v>
      </c>
      <c r="I916" s="28">
        <f t="shared" si="107"/>
        <v>0</v>
      </c>
      <c r="L916" s="406" t="s">
        <v>478</v>
      </c>
      <c r="M916" s="398" t="s">
        <v>1269</v>
      </c>
      <c r="N916" s="399" t="s">
        <v>476</v>
      </c>
      <c r="O916" s="405">
        <v>472</v>
      </c>
      <c r="P916" s="401">
        <v>0.7</v>
      </c>
      <c r="Q916" s="407">
        <v>1503</v>
      </c>
      <c r="R916" s="403">
        <v>6.9000000000000006E-2</v>
      </c>
      <c r="S916" s="404">
        <v>0.5</v>
      </c>
    </row>
    <row r="917" spans="2:19" ht="66" customHeight="1" thickBot="1">
      <c r="B917" s="161" t="str">
        <f t="shared" si="102"/>
        <v>果樹半相殺特定暴風雨
置賜_おうとう１群</v>
      </c>
      <c r="C917" s="173" t="str">
        <f t="shared" si="103"/>
        <v>果樹共済</v>
      </c>
      <c r="D917" s="162"/>
      <c r="E917" s="140">
        <f t="shared" si="104"/>
        <v>0</v>
      </c>
      <c r="F917" s="376">
        <f t="shared" si="105"/>
        <v>0</v>
      </c>
      <c r="G917" s="377">
        <v>0</v>
      </c>
      <c r="H917" s="382">
        <f t="shared" si="106"/>
        <v>0</v>
      </c>
      <c r="I917" s="28">
        <f t="shared" si="107"/>
        <v>0</v>
      </c>
      <c r="L917" s="406" t="s">
        <v>478</v>
      </c>
      <c r="M917" s="398" t="s">
        <v>1270</v>
      </c>
      <c r="N917" s="399" t="s">
        <v>476</v>
      </c>
      <c r="O917" s="405">
        <v>472</v>
      </c>
      <c r="P917" s="401">
        <v>0.8</v>
      </c>
      <c r="Q917" s="407">
        <v>1503</v>
      </c>
      <c r="R917" s="403">
        <v>2.5999999999999999E-2</v>
      </c>
      <c r="S917" s="404">
        <v>0.5</v>
      </c>
    </row>
    <row r="918" spans="2:19" ht="66" customHeight="1" thickBot="1">
      <c r="B918" s="161" t="str">
        <f t="shared" si="102"/>
        <v>果樹半相殺特定ひょう害
置賜_おうとう１群</v>
      </c>
      <c r="C918" s="173" t="str">
        <f t="shared" si="103"/>
        <v>果樹共済</v>
      </c>
      <c r="D918" s="162"/>
      <c r="E918" s="140">
        <f t="shared" si="104"/>
        <v>0</v>
      </c>
      <c r="F918" s="376">
        <f t="shared" si="105"/>
        <v>0</v>
      </c>
      <c r="G918" s="387">
        <v>0</v>
      </c>
      <c r="H918" s="382">
        <f t="shared" si="106"/>
        <v>0</v>
      </c>
      <c r="I918" s="28">
        <f t="shared" si="107"/>
        <v>0</v>
      </c>
      <c r="L918" s="406" t="s">
        <v>478</v>
      </c>
      <c r="M918" s="398" t="s">
        <v>1271</v>
      </c>
      <c r="N918" s="399" t="s">
        <v>476</v>
      </c>
      <c r="O918" s="405">
        <v>472</v>
      </c>
      <c r="P918" s="401">
        <v>0.8</v>
      </c>
      <c r="Q918" s="407">
        <v>1503</v>
      </c>
      <c r="R918" s="403">
        <v>1.7000000000000001E-2</v>
      </c>
      <c r="S918" s="404">
        <v>0.5</v>
      </c>
    </row>
    <row r="919" spans="2:19" ht="66" customHeight="1" thickBot="1">
      <c r="B919" s="161" t="str">
        <f t="shared" si="102"/>
        <v>果樹半相殺特定凍霜害
置賜_おうとう１群</v>
      </c>
      <c r="C919" s="173" t="str">
        <f t="shared" si="103"/>
        <v>果樹共済</v>
      </c>
      <c r="D919" s="162"/>
      <c r="E919" s="140">
        <f t="shared" si="104"/>
        <v>0</v>
      </c>
      <c r="F919" s="376">
        <f t="shared" si="105"/>
        <v>0</v>
      </c>
      <c r="G919" s="377">
        <v>0</v>
      </c>
      <c r="H919" s="382">
        <f t="shared" si="106"/>
        <v>0</v>
      </c>
      <c r="I919" s="28">
        <f t="shared" si="107"/>
        <v>0</v>
      </c>
      <c r="L919" s="406" t="s">
        <v>478</v>
      </c>
      <c r="M919" s="398" t="s">
        <v>1272</v>
      </c>
      <c r="N919" s="399" t="s">
        <v>476</v>
      </c>
      <c r="O919" s="405">
        <v>472</v>
      </c>
      <c r="P919" s="401">
        <v>0.8</v>
      </c>
      <c r="Q919" s="407">
        <v>1503</v>
      </c>
      <c r="R919" s="403">
        <v>2.1999999999999999E-2</v>
      </c>
      <c r="S919" s="404">
        <v>0.5</v>
      </c>
    </row>
    <row r="920" spans="2:19" ht="66" customHeight="1" thickBot="1">
      <c r="B920" s="161" t="str">
        <f t="shared" si="102"/>
        <v>果樹半相殺特定２点
置賜_おうとう１群</v>
      </c>
      <c r="C920" s="173" t="str">
        <f t="shared" si="103"/>
        <v>果樹共済</v>
      </c>
      <c r="D920" s="162"/>
      <c r="E920" s="140">
        <f t="shared" si="104"/>
        <v>0</v>
      </c>
      <c r="F920" s="376">
        <f t="shared" si="105"/>
        <v>0</v>
      </c>
      <c r="G920" s="387">
        <v>0</v>
      </c>
      <c r="H920" s="382">
        <f t="shared" si="106"/>
        <v>0</v>
      </c>
      <c r="I920" s="28">
        <f t="shared" si="107"/>
        <v>0</v>
      </c>
      <c r="L920" s="406" t="s">
        <v>478</v>
      </c>
      <c r="M920" s="398" t="s">
        <v>1273</v>
      </c>
      <c r="N920" s="399" t="s">
        <v>476</v>
      </c>
      <c r="O920" s="405">
        <v>472</v>
      </c>
      <c r="P920" s="401">
        <v>0.8</v>
      </c>
      <c r="Q920" s="407">
        <v>1503</v>
      </c>
      <c r="R920" s="403">
        <v>3.9E-2</v>
      </c>
      <c r="S920" s="404">
        <v>0.5</v>
      </c>
    </row>
    <row r="921" spans="2:19" ht="66" customHeight="1" thickBot="1">
      <c r="B921" s="161" t="str">
        <f t="shared" si="102"/>
        <v>果樹半相殺特定３点
置賜_おうとう１群</v>
      </c>
      <c r="C921" s="173" t="str">
        <f t="shared" si="103"/>
        <v>果樹共済</v>
      </c>
      <c r="D921" s="162"/>
      <c r="E921" s="140">
        <f t="shared" si="104"/>
        <v>0</v>
      </c>
      <c r="F921" s="376">
        <f t="shared" si="105"/>
        <v>0</v>
      </c>
      <c r="G921" s="377">
        <v>0</v>
      </c>
      <c r="H921" s="382">
        <f t="shared" si="106"/>
        <v>0</v>
      </c>
      <c r="I921" s="28">
        <f t="shared" si="107"/>
        <v>0</v>
      </c>
      <c r="L921" s="406" t="s">
        <v>478</v>
      </c>
      <c r="M921" s="398" t="s">
        <v>1274</v>
      </c>
      <c r="N921" s="399" t="s">
        <v>476</v>
      </c>
      <c r="O921" s="405">
        <v>472</v>
      </c>
      <c r="P921" s="401">
        <v>0.8</v>
      </c>
      <c r="Q921" s="407">
        <v>1503</v>
      </c>
      <c r="R921" s="403">
        <v>4.7E-2</v>
      </c>
      <c r="S921" s="404">
        <v>0.5</v>
      </c>
    </row>
    <row r="922" spans="2:19" ht="66" customHeight="1" thickBot="1">
      <c r="B922" s="161" t="str">
        <f t="shared" si="102"/>
        <v>果樹樹園地減収総合一般
置賜_おうとう１群</v>
      </c>
      <c r="C922" s="173" t="str">
        <f t="shared" si="103"/>
        <v>果樹共済</v>
      </c>
      <c r="D922" s="162"/>
      <c r="E922" s="140">
        <f t="shared" si="104"/>
        <v>0</v>
      </c>
      <c r="F922" s="376">
        <f t="shared" si="105"/>
        <v>0</v>
      </c>
      <c r="G922" s="387">
        <v>0</v>
      </c>
      <c r="H922" s="382">
        <f t="shared" si="106"/>
        <v>0</v>
      </c>
      <c r="I922" s="28">
        <f t="shared" si="107"/>
        <v>0</v>
      </c>
      <c r="L922" s="406" t="s">
        <v>478</v>
      </c>
      <c r="M922" s="398" t="s">
        <v>1275</v>
      </c>
      <c r="N922" s="399" t="s">
        <v>476</v>
      </c>
      <c r="O922" s="405">
        <v>472</v>
      </c>
      <c r="P922" s="401">
        <v>0.6</v>
      </c>
      <c r="Q922" s="407">
        <v>1503</v>
      </c>
      <c r="R922" s="403">
        <v>4.5999999999999999E-2</v>
      </c>
      <c r="S922" s="404">
        <v>0.5</v>
      </c>
    </row>
    <row r="923" spans="2:19" ht="66" customHeight="1" thickBot="1">
      <c r="B923" s="161" t="str">
        <f t="shared" si="102"/>
        <v>果樹樹園地減収総合短縮
置賜_おうとう１群</v>
      </c>
      <c r="C923" s="173" t="str">
        <f t="shared" si="103"/>
        <v>果樹共済</v>
      </c>
      <c r="D923" s="162"/>
      <c r="E923" s="140">
        <f t="shared" si="104"/>
        <v>0</v>
      </c>
      <c r="F923" s="376">
        <f t="shared" si="105"/>
        <v>0</v>
      </c>
      <c r="G923" s="377">
        <v>0</v>
      </c>
      <c r="H923" s="382">
        <f t="shared" si="106"/>
        <v>0</v>
      </c>
      <c r="I923" s="28">
        <f t="shared" si="107"/>
        <v>0</v>
      </c>
      <c r="L923" s="406" t="s">
        <v>478</v>
      </c>
      <c r="M923" s="398" t="s">
        <v>1276</v>
      </c>
      <c r="N923" s="399" t="s">
        <v>476</v>
      </c>
      <c r="O923" s="405">
        <v>472</v>
      </c>
      <c r="P923" s="401">
        <v>0.6</v>
      </c>
      <c r="Q923" s="407">
        <v>1503</v>
      </c>
      <c r="R923" s="403">
        <v>3.9E-2</v>
      </c>
      <c r="S923" s="404">
        <v>0.5</v>
      </c>
    </row>
    <row r="924" spans="2:19" ht="66" customHeight="1" thickBot="1">
      <c r="B924" s="161" t="str">
        <f t="shared" si="102"/>
        <v>果樹樹園地特定暴風雨
置賜_おうとう１群</v>
      </c>
      <c r="C924" s="173" t="str">
        <f t="shared" si="103"/>
        <v>果樹共済</v>
      </c>
      <c r="D924" s="162"/>
      <c r="E924" s="140">
        <f t="shared" si="104"/>
        <v>0</v>
      </c>
      <c r="F924" s="376">
        <f t="shared" si="105"/>
        <v>0</v>
      </c>
      <c r="G924" s="387">
        <v>0</v>
      </c>
      <c r="H924" s="382">
        <f t="shared" si="106"/>
        <v>0</v>
      </c>
      <c r="I924" s="28">
        <f t="shared" si="107"/>
        <v>0</v>
      </c>
      <c r="L924" s="406" t="s">
        <v>478</v>
      </c>
      <c r="M924" s="398" t="s">
        <v>1277</v>
      </c>
      <c r="N924" s="399" t="s">
        <v>476</v>
      </c>
      <c r="O924" s="405">
        <v>472</v>
      </c>
      <c r="P924" s="401">
        <v>0.7</v>
      </c>
      <c r="Q924" s="407">
        <v>1503</v>
      </c>
      <c r="R924" s="403">
        <v>1.4E-2</v>
      </c>
      <c r="S924" s="404">
        <v>0.5</v>
      </c>
    </row>
    <row r="925" spans="2:19" ht="66" customHeight="1" thickBot="1">
      <c r="B925" s="161" t="str">
        <f t="shared" si="102"/>
        <v>果樹樹園地特定ひょう害
置賜_おうとう１群</v>
      </c>
      <c r="C925" s="173" t="str">
        <f t="shared" si="103"/>
        <v>果樹共済</v>
      </c>
      <c r="D925" s="162"/>
      <c r="E925" s="140">
        <f t="shared" si="104"/>
        <v>0</v>
      </c>
      <c r="F925" s="376">
        <f t="shared" si="105"/>
        <v>0</v>
      </c>
      <c r="G925" s="377">
        <v>0</v>
      </c>
      <c r="H925" s="382">
        <f t="shared" si="106"/>
        <v>0</v>
      </c>
      <c r="I925" s="28">
        <f t="shared" si="107"/>
        <v>0</v>
      </c>
      <c r="L925" s="406" t="s">
        <v>478</v>
      </c>
      <c r="M925" s="398" t="s">
        <v>1278</v>
      </c>
      <c r="N925" s="399" t="s">
        <v>476</v>
      </c>
      <c r="O925" s="405">
        <v>472</v>
      </c>
      <c r="P925" s="401">
        <v>0.7</v>
      </c>
      <c r="Q925" s="407">
        <v>1503</v>
      </c>
      <c r="R925" s="403">
        <v>0.01</v>
      </c>
      <c r="S925" s="404">
        <v>0.5</v>
      </c>
    </row>
    <row r="926" spans="2:19" ht="66" customHeight="1" thickBot="1">
      <c r="B926" s="161" t="str">
        <f t="shared" si="102"/>
        <v>果樹樹園地特定凍霜害
置賜_おうとう１群</v>
      </c>
      <c r="C926" s="173" t="str">
        <f t="shared" si="103"/>
        <v>果樹共済</v>
      </c>
      <c r="D926" s="162"/>
      <c r="E926" s="140">
        <f t="shared" si="104"/>
        <v>0</v>
      </c>
      <c r="F926" s="376">
        <f t="shared" si="105"/>
        <v>0</v>
      </c>
      <c r="G926" s="387">
        <v>0</v>
      </c>
      <c r="H926" s="382">
        <f t="shared" si="106"/>
        <v>0</v>
      </c>
      <c r="I926" s="28">
        <f t="shared" si="107"/>
        <v>0</v>
      </c>
      <c r="L926" s="406" t="s">
        <v>478</v>
      </c>
      <c r="M926" s="398" t="s">
        <v>1279</v>
      </c>
      <c r="N926" s="399" t="s">
        <v>476</v>
      </c>
      <c r="O926" s="405">
        <v>472</v>
      </c>
      <c r="P926" s="401">
        <v>0.7</v>
      </c>
      <c r="Q926" s="407">
        <v>1503</v>
      </c>
      <c r="R926" s="403">
        <v>1.2E-2</v>
      </c>
      <c r="S926" s="404">
        <v>0.5</v>
      </c>
    </row>
    <row r="927" spans="2:19" ht="66" customHeight="1" thickBot="1">
      <c r="B927" s="161" t="str">
        <f t="shared" si="102"/>
        <v>果樹樹園地特定２点
置賜_おうとう１群</v>
      </c>
      <c r="C927" s="173" t="str">
        <f t="shared" si="103"/>
        <v>果樹共済</v>
      </c>
      <c r="D927" s="162"/>
      <c r="E927" s="140">
        <f t="shared" si="104"/>
        <v>0</v>
      </c>
      <c r="F927" s="376">
        <f t="shared" si="105"/>
        <v>0</v>
      </c>
      <c r="G927" s="377">
        <v>0</v>
      </c>
      <c r="H927" s="382">
        <f t="shared" si="106"/>
        <v>0</v>
      </c>
      <c r="I927" s="28">
        <f t="shared" si="107"/>
        <v>0</v>
      </c>
      <c r="L927" s="406" t="s">
        <v>478</v>
      </c>
      <c r="M927" s="398" t="s">
        <v>1280</v>
      </c>
      <c r="N927" s="399" t="s">
        <v>476</v>
      </c>
      <c r="O927" s="405">
        <v>472</v>
      </c>
      <c r="P927" s="401">
        <v>0.7</v>
      </c>
      <c r="Q927" s="407">
        <v>1503</v>
      </c>
      <c r="R927" s="403">
        <v>2.1999999999999999E-2</v>
      </c>
      <c r="S927" s="404">
        <v>0.5</v>
      </c>
    </row>
    <row r="928" spans="2:19" ht="66" customHeight="1" thickBot="1">
      <c r="B928" s="161" t="str">
        <f t="shared" si="102"/>
        <v>果樹樹園地特定３点
置賜_おうとう１群</v>
      </c>
      <c r="C928" s="173" t="str">
        <f t="shared" si="103"/>
        <v>果樹共済</v>
      </c>
      <c r="D928" s="162"/>
      <c r="E928" s="140">
        <f t="shared" si="104"/>
        <v>0</v>
      </c>
      <c r="F928" s="376">
        <f t="shared" si="105"/>
        <v>0</v>
      </c>
      <c r="G928" s="387">
        <v>0</v>
      </c>
      <c r="H928" s="382">
        <f t="shared" si="106"/>
        <v>0</v>
      </c>
      <c r="I928" s="28">
        <f t="shared" si="107"/>
        <v>0</v>
      </c>
      <c r="L928" s="406" t="s">
        <v>478</v>
      </c>
      <c r="M928" s="398" t="s">
        <v>1281</v>
      </c>
      <c r="N928" s="399" t="s">
        <v>476</v>
      </c>
      <c r="O928" s="405">
        <v>472</v>
      </c>
      <c r="P928" s="401">
        <v>0.7</v>
      </c>
      <c r="Q928" s="407">
        <v>1503</v>
      </c>
      <c r="R928" s="403">
        <v>2.8000000000000001E-2</v>
      </c>
      <c r="S928" s="404">
        <v>0.5</v>
      </c>
    </row>
    <row r="929" spans="2:19" ht="66" customHeight="1" thickBot="1">
      <c r="B929" s="161" t="str">
        <f t="shared" si="102"/>
        <v>果樹全相殺減収総合
置賜_おうとう１群</v>
      </c>
      <c r="C929" s="173" t="str">
        <f t="shared" si="103"/>
        <v>果樹共済</v>
      </c>
      <c r="D929" s="162"/>
      <c r="E929" s="140">
        <f t="shared" si="104"/>
        <v>0</v>
      </c>
      <c r="F929" s="376">
        <f t="shared" si="105"/>
        <v>0</v>
      </c>
      <c r="G929" s="377">
        <v>0</v>
      </c>
      <c r="H929" s="382">
        <f t="shared" si="106"/>
        <v>0</v>
      </c>
      <c r="I929" s="28">
        <f t="shared" si="107"/>
        <v>0</v>
      </c>
      <c r="L929" s="406" t="s">
        <v>478</v>
      </c>
      <c r="M929" s="398" t="s">
        <v>1282</v>
      </c>
      <c r="N929" s="399" t="s">
        <v>476</v>
      </c>
      <c r="O929" s="405">
        <v>472</v>
      </c>
      <c r="P929" s="401">
        <v>0.7</v>
      </c>
      <c r="Q929" s="407">
        <v>1503</v>
      </c>
      <c r="R929" s="403">
        <v>8.1000000000000003E-2</v>
      </c>
      <c r="S929" s="404">
        <v>0.5</v>
      </c>
    </row>
    <row r="930" spans="2:19" ht="66" customHeight="1" thickBot="1">
      <c r="B930" s="161" t="str">
        <f t="shared" si="102"/>
        <v>果樹全相殺品質
置賜_おうとう１群</v>
      </c>
      <c r="C930" s="173" t="str">
        <f t="shared" si="103"/>
        <v>果樹共済</v>
      </c>
      <c r="D930" s="162"/>
      <c r="E930" s="140">
        <f t="shared" si="104"/>
        <v>0</v>
      </c>
      <c r="F930" s="376">
        <f t="shared" si="105"/>
        <v>0</v>
      </c>
      <c r="G930" s="387">
        <v>0</v>
      </c>
      <c r="H930" s="382">
        <f t="shared" si="106"/>
        <v>0</v>
      </c>
      <c r="I930" s="28">
        <f t="shared" si="107"/>
        <v>0</v>
      </c>
      <c r="L930" s="406" t="s">
        <v>478</v>
      </c>
      <c r="M930" s="398" t="s">
        <v>1283</v>
      </c>
      <c r="N930" s="399" t="s">
        <v>476</v>
      </c>
      <c r="O930" s="405">
        <v>472</v>
      </c>
      <c r="P930" s="401">
        <v>0.7</v>
      </c>
      <c r="Q930" s="407">
        <v>1503</v>
      </c>
      <c r="R930" s="403">
        <v>8.7999999999999995E-2</v>
      </c>
      <c r="S930" s="404">
        <v>0.5</v>
      </c>
    </row>
    <row r="931" spans="2:19" ht="66" customHeight="1" thickBot="1">
      <c r="B931" s="161" t="str">
        <f t="shared" si="102"/>
        <v>果樹半相殺減収総合一般
置賜_おうとう２群</v>
      </c>
      <c r="C931" s="173" t="str">
        <f t="shared" si="103"/>
        <v>果樹共済</v>
      </c>
      <c r="D931" s="162"/>
      <c r="E931" s="140">
        <f t="shared" si="104"/>
        <v>0</v>
      </c>
      <c r="F931" s="376">
        <f t="shared" si="105"/>
        <v>0</v>
      </c>
      <c r="G931" s="377">
        <v>0</v>
      </c>
      <c r="H931" s="382">
        <f t="shared" si="106"/>
        <v>0</v>
      </c>
      <c r="I931" s="28">
        <f t="shared" si="107"/>
        <v>0</v>
      </c>
      <c r="L931" s="406" t="s">
        <v>478</v>
      </c>
      <c r="M931" s="398" t="s">
        <v>1284</v>
      </c>
      <c r="N931" s="399" t="s">
        <v>476</v>
      </c>
      <c r="O931" s="405">
        <v>472</v>
      </c>
      <c r="P931" s="401">
        <v>0.7</v>
      </c>
      <c r="Q931" s="405">
        <v>721</v>
      </c>
      <c r="R931" s="403">
        <v>0.08</v>
      </c>
      <c r="S931" s="404">
        <v>0.5</v>
      </c>
    </row>
    <row r="932" spans="2:19" ht="66" customHeight="1" thickBot="1">
      <c r="B932" s="161" t="str">
        <f t="shared" si="102"/>
        <v>果樹半相殺減収総合短縮
置賜_おうとう２群</v>
      </c>
      <c r="C932" s="173" t="str">
        <f t="shared" si="103"/>
        <v>果樹共済</v>
      </c>
      <c r="D932" s="162"/>
      <c r="E932" s="140">
        <f t="shared" si="104"/>
        <v>0</v>
      </c>
      <c r="F932" s="376">
        <f t="shared" si="105"/>
        <v>0</v>
      </c>
      <c r="G932" s="387">
        <v>0</v>
      </c>
      <c r="H932" s="382">
        <f t="shared" si="106"/>
        <v>0</v>
      </c>
      <c r="I932" s="28">
        <f t="shared" si="107"/>
        <v>0</v>
      </c>
      <c r="L932" s="406" t="s">
        <v>478</v>
      </c>
      <c r="M932" s="398" t="s">
        <v>1285</v>
      </c>
      <c r="N932" s="399" t="s">
        <v>476</v>
      </c>
      <c r="O932" s="405">
        <v>472</v>
      </c>
      <c r="P932" s="401">
        <v>0.7</v>
      </c>
      <c r="Q932" s="405">
        <v>721</v>
      </c>
      <c r="R932" s="403">
        <v>6.9000000000000006E-2</v>
      </c>
      <c r="S932" s="404">
        <v>0.5</v>
      </c>
    </row>
    <row r="933" spans="2:19" ht="66" customHeight="1" thickBot="1">
      <c r="B933" s="161" t="str">
        <f t="shared" ref="B933:B996" si="108">M933</f>
        <v>果樹半相殺特定暴風雨
置賜_おうとう２群</v>
      </c>
      <c r="C933" s="173" t="str">
        <f t="shared" ref="C933:C996" si="109">N933</f>
        <v>果樹共済</v>
      </c>
      <c r="D933" s="162"/>
      <c r="E933" s="140">
        <f t="shared" ref="E933:E996" si="110">O933*D933/10</f>
        <v>0</v>
      </c>
      <c r="F933" s="376">
        <f t="shared" ref="F933:F996" si="111">E933*P933*Q933*R933*(1-S933)</f>
        <v>0</v>
      </c>
      <c r="G933" s="377">
        <v>0</v>
      </c>
      <c r="H933" s="382">
        <f t="shared" ref="H933:H996" si="112">E933*(1-G933)</f>
        <v>0</v>
      </c>
      <c r="I933" s="28">
        <f t="shared" ref="I933:I996" si="113">IF((E933*P933-H933)*Q933&lt;0,0,(E933*P933-H933)*Q933)</f>
        <v>0</v>
      </c>
      <c r="L933" s="406" t="s">
        <v>478</v>
      </c>
      <c r="M933" s="398" t="s">
        <v>1286</v>
      </c>
      <c r="N933" s="399" t="s">
        <v>476</v>
      </c>
      <c r="O933" s="405">
        <v>472</v>
      </c>
      <c r="P933" s="401">
        <v>0.8</v>
      </c>
      <c r="Q933" s="405">
        <v>721</v>
      </c>
      <c r="R933" s="403">
        <v>2.5999999999999999E-2</v>
      </c>
      <c r="S933" s="404">
        <v>0.5</v>
      </c>
    </row>
    <row r="934" spans="2:19" ht="66" customHeight="1" thickBot="1">
      <c r="B934" s="161" t="str">
        <f t="shared" si="108"/>
        <v>果樹半相殺特定ひょう害
置賜_おうとう２群</v>
      </c>
      <c r="C934" s="173" t="str">
        <f t="shared" si="109"/>
        <v>果樹共済</v>
      </c>
      <c r="D934" s="162"/>
      <c r="E934" s="140">
        <f t="shared" si="110"/>
        <v>0</v>
      </c>
      <c r="F934" s="376">
        <f t="shared" si="111"/>
        <v>0</v>
      </c>
      <c r="G934" s="387">
        <v>0</v>
      </c>
      <c r="H934" s="382">
        <f t="shared" si="112"/>
        <v>0</v>
      </c>
      <c r="I934" s="28">
        <f t="shared" si="113"/>
        <v>0</v>
      </c>
      <c r="L934" s="406" t="s">
        <v>478</v>
      </c>
      <c r="M934" s="398" t="s">
        <v>1287</v>
      </c>
      <c r="N934" s="399" t="s">
        <v>476</v>
      </c>
      <c r="O934" s="405">
        <v>472</v>
      </c>
      <c r="P934" s="401">
        <v>0.8</v>
      </c>
      <c r="Q934" s="405">
        <v>721</v>
      </c>
      <c r="R934" s="403">
        <v>1.7000000000000001E-2</v>
      </c>
      <c r="S934" s="404">
        <v>0.5</v>
      </c>
    </row>
    <row r="935" spans="2:19" ht="66" customHeight="1" thickBot="1">
      <c r="B935" s="161" t="str">
        <f t="shared" si="108"/>
        <v>果樹半相殺特定凍霜害
置賜_おうとう２群</v>
      </c>
      <c r="C935" s="173" t="str">
        <f t="shared" si="109"/>
        <v>果樹共済</v>
      </c>
      <c r="D935" s="162"/>
      <c r="E935" s="140">
        <f t="shared" si="110"/>
        <v>0</v>
      </c>
      <c r="F935" s="376">
        <f t="shared" si="111"/>
        <v>0</v>
      </c>
      <c r="G935" s="377">
        <v>0</v>
      </c>
      <c r="H935" s="382">
        <f t="shared" si="112"/>
        <v>0</v>
      </c>
      <c r="I935" s="28">
        <f t="shared" si="113"/>
        <v>0</v>
      </c>
      <c r="L935" s="406" t="s">
        <v>478</v>
      </c>
      <c r="M935" s="398" t="s">
        <v>1288</v>
      </c>
      <c r="N935" s="399" t="s">
        <v>476</v>
      </c>
      <c r="O935" s="405">
        <v>472</v>
      </c>
      <c r="P935" s="401">
        <v>0.8</v>
      </c>
      <c r="Q935" s="405">
        <v>721</v>
      </c>
      <c r="R935" s="403">
        <v>2.1999999999999999E-2</v>
      </c>
      <c r="S935" s="404">
        <v>0.5</v>
      </c>
    </row>
    <row r="936" spans="2:19" ht="66" customHeight="1" thickBot="1">
      <c r="B936" s="161" t="str">
        <f t="shared" si="108"/>
        <v>果樹半相殺特定２点
置賜_おうとう２群</v>
      </c>
      <c r="C936" s="173" t="str">
        <f t="shared" si="109"/>
        <v>果樹共済</v>
      </c>
      <c r="D936" s="162"/>
      <c r="E936" s="140">
        <f t="shared" si="110"/>
        <v>0</v>
      </c>
      <c r="F936" s="376">
        <f t="shared" si="111"/>
        <v>0</v>
      </c>
      <c r="G936" s="387">
        <v>0</v>
      </c>
      <c r="H936" s="382">
        <f t="shared" si="112"/>
        <v>0</v>
      </c>
      <c r="I936" s="28">
        <f t="shared" si="113"/>
        <v>0</v>
      </c>
      <c r="L936" s="406" t="s">
        <v>478</v>
      </c>
      <c r="M936" s="398" t="s">
        <v>1289</v>
      </c>
      <c r="N936" s="399" t="s">
        <v>476</v>
      </c>
      <c r="O936" s="405">
        <v>472</v>
      </c>
      <c r="P936" s="401">
        <v>0.8</v>
      </c>
      <c r="Q936" s="405">
        <v>721</v>
      </c>
      <c r="R936" s="403">
        <v>3.9E-2</v>
      </c>
      <c r="S936" s="404">
        <v>0.5</v>
      </c>
    </row>
    <row r="937" spans="2:19" ht="66" customHeight="1" thickBot="1">
      <c r="B937" s="161" t="str">
        <f t="shared" si="108"/>
        <v>果樹半相殺特定３点
置賜_おうとう２群</v>
      </c>
      <c r="C937" s="173" t="str">
        <f t="shared" si="109"/>
        <v>果樹共済</v>
      </c>
      <c r="D937" s="162"/>
      <c r="E937" s="140">
        <f t="shared" si="110"/>
        <v>0</v>
      </c>
      <c r="F937" s="376">
        <f t="shared" si="111"/>
        <v>0</v>
      </c>
      <c r="G937" s="377">
        <v>0</v>
      </c>
      <c r="H937" s="382">
        <f t="shared" si="112"/>
        <v>0</v>
      </c>
      <c r="I937" s="28">
        <f t="shared" si="113"/>
        <v>0</v>
      </c>
      <c r="L937" s="406" t="s">
        <v>478</v>
      </c>
      <c r="M937" s="398" t="s">
        <v>1290</v>
      </c>
      <c r="N937" s="399" t="s">
        <v>476</v>
      </c>
      <c r="O937" s="405">
        <v>472</v>
      </c>
      <c r="P937" s="401">
        <v>0.8</v>
      </c>
      <c r="Q937" s="405">
        <v>721</v>
      </c>
      <c r="R937" s="403">
        <v>4.7E-2</v>
      </c>
      <c r="S937" s="404">
        <v>0.5</v>
      </c>
    </row>
    <row r="938" spans="2:19" ht="66" customHeight="1" thickBot="1">
      <c r="B938" s="161" t="str">
        <f t="shared" si="108"/>
        <v>果樹樹園地減収総合一般
置賜_おうとう２群</v>
      </c>
      <c r="C938" s="173" t="str">
        <f t="shared" si="109"/>
        <v>果樹共済</v>
      </c>
      <c r="D938" s="162"/>
      <c r="E938" s="140">
        <f t="shared" si="110"/>
        <v>0</v>
      </c>
      <c r="F938" s="376">
        <f t="shared" si="111"/>
        <v>0</v>
      </c>
      <c r="G938" s="387">
        <v>0</v>
      </c>
      <c r="H938" s="382">
        <f t="shared" si="112"/>
        <v>0</v>
      </c>
      <c r="I938" s="28">
        <f t="shared" si="113"/>
        <v>0</v>
      </c>
      <c r="L938" s="406" t="s">
        <v>478</v>
      </c>
      <c r="M938" s="398" t="s">
        <v>1291</v>
      </c>
      <c r="N938" s="399" t="s">
        <v>476</v>
      </c>
      <c r="O938" s="405">
        <v>472</v>
      </c>
      <c r="P938" s="401">
        <v>0.6</v>
      </c>
      <c r="Q938" s="405">
        <v>721</v>
      </c>
      <c r="R938" s="403">
        <v>4.5999999999999999E-2</v>
      </c>
      <c r="S938" s="404">
        <v>0.5</v>
      </c>
    </row>
    <row r="939" spans="2:19" ht="66" customHeight="1" thickBot="1">
      <c r="B939" s="161" t="str">
        <f t="shared" si="108"/>
        <v>果樹樹園地減収総合短縮
置賜_おうとう２群</v>
      </c>
      <c r="C939" s="173" t="str">
        <f t="shared" si="109"/>
        <v>果樹共済</v>
      </c>
      <c r="D939" s="162"/>
      <c r="E939" s="140">
        <f t="shared" si="110"/>
        <v>0</v>
      </c>
      <c r="F939" s="376">
        <f t="shared" si="111"/>
        <v>0</v>
      </c>
      <c r="G939" s="377">
        <v>0</v>
      </c>
      <c r="H939" s="382">
        <f t="shared" si="112"/>
        <v>0</v>
      </c>
      <c r="I939" s="28">
        <f t="shared" si="113"/>
        <v>0</v>
      </c>
      <c r="L939" s="406" t="s">
        <v>478</v>
      </c>
      <c r="M939" s="398" t="s">
        <v>1292</v>
      </c>
      <c r="N939" s="399" t="s">
        <v>476</v>
      </c>
      <c r="O939" s="405">
        <v>472</v>
      </c>
      <c r="P939" s="401">
        <v>0.6</v>
      </c>
      <c r="Q939" s="405">
        <v>721</v>
      </c>
      <c r="R939" s="403">
        <v>3.9E-2</v>
      </c>
      <c r="S939" s="404">
        <v>0.5</v>
      </c>
    </row>
    <row r="940" spans="2:19" ht="66" customHeight="1" thickBot="1">
      <c r="B940" s="161" t="str">
        <f t="shared" si="108"/>
        <v>果樹樹園地特定暴風雨
置賜_おうとう２群</v>
      </c>
      <c r="C940" s="173" t="str">
        <f t="shared" si="109"/>
        <v>果樹共済</v>
      </c>
      <c r="D940" s="162"/>
      <c r="E940" s="140">
        <f t="shared" si="110"/>
        <v>0</v>
      </c>
      <c r="F940" s="376">
        <f t="shared" si="111"/>
        <v>0</v>
      </c>
      <c r="G940" s="387">
        <v>0</v>
      </c>
      <c r="H940" s="382">
        <f t="shared" si="112"/>
        <v>0</v>
      </c>
      <c r="I940" s="28">
        <f t="shared" si="113"/>
        <v>0</v>
      </c>
      <c r="L940" s="406" t="s">
        <v>478</v>
      </c>
      <c r="M940" s="398" t="s">
        <v>1293</v>
      </c>
      <c r="N940" s="399" t="s">
        <v>476</v>
      </c>
      <c r="O940" s="405">
        <v>472</v>
      </c>
      <c r="P940" s="401">
        <v>0.7</v>
      </c>
      <c r="Q940" s="405">
        <v>721</v>
      </c>
      <c r="R940" s="403">
        <v>1.4E-2</v>
      </c>
      <c r="S940" s="404">
        <v>0.5</v>
      </c>
    </row>
    <row r="941" spans="2:19" ht="66" customHeight="1" thickBot="1">
      <c r="B941" s="161" t="str">
        <f t="shared" si="108"/>
        <v>果樹樹園地特定ひょう害
置賜_おうとう２群</v>
      </c>
      <c r="C941" s="173" t="str">
        <f t="shared" si="109"/>
        <v>果樹共済</v>
      </c>
      <c r="D941" s="162"/>
      <c r="E941" s="140">
        <f t="shared" si="110"/>
        <v>0</v>
      </c>
      <c r="F941" s="376">
        <f t="shared" si="111"/>
        <v>0</v>
      </c>
      <c r="G941" s="377">
        <v>0</v>
      </c>
      <c r="H941" s="382">
        <f t="shared" si="112"/>
        <v>0</v>
      </c>
      <c r="I941" s="28">
        <f t="shared" si="113"/>
        <v>0</v>
      </c>
      <c r="L941" s="406" t="s">
        <v>478</v>
      </c>
      <c r="M941" s="398" t="s">
        <v>1294</v>
      </c>
      <c r="N941" s="399" t="s">
        <v>476</v>
      </c>
      <c r="O941" s="405">
        <v>472</v>
      </c>
      <c r="P941" s="401">
        <v>0.7</v>
      </c>
      <c r="Q941" s="405">
        <v>721</v>
      </c>
      <c r="R941" s="403">
        <v>0.01</v>
      </c>
      <c r="S941" s="404">
        <v>0.5</v>
      </c>
    </row>
    <row r="942" spans="2:19" ht="66" customHeight="1" thickBot="1">
      <c r="B942" s="161" t="str">
        <f t="shared" si="108"/>
        <v>果樹樹園地特定凍霜害
置賜_おうとう２群</v>
      </c>
      <c r="C942" s="173" t="str">
        <f t="shared" si="109"/>
        <v>果樹共済</v>
      </c>
      <c r="D942" s="162"/>
      <c r="E942" s="140">
        <f t="shared" si="110"/>
        <v>0</v>
      </c>
      <c r="F942" s="376">
        <f t="shared" si="111"/>
        <v>0</v>
      </c>
      <c r="G942" s="387">
        <v>0</v>
      </c>
      <c r="H942" s="382">
        <f t="shared" si="112"/>
        <v>0</v>
      </c>
      <c r="I942" s="28">
        <f t="shared" si="113"/>
        <v>0</v>
      </c>
      <c r="L942" s="406" t="s">
        <v>478</v>
      </c>
      <c r="M942" s="398" t="s">
        <v>1295</v>
      </c>
      <c r="N942" s="399" t="s">
        <v>476</v>
      </c>
      <c r="O942" s="405">
        <v>472</v>
      </c>
      <c r="P942" s="401">
        <v>0.7</v>
      </c>
      <c r="Q942" s="405">
        <v>721</v>
      </c>
      <c r="R942" s="403">
        <v>1.2E-2</v>
      </c>
      <c r="S942" s="404">
        <v>0.5</v>
      </c>
    </row>
    <row r="943" spans="2:19" ht="66" customHeight="1" thickBot="1">
      <c r="B943" s="161" t="str">
        <f t="shared" si="108"/>
        <v>果樹樹園地特定２点
置賜_おうとう２群</v>
      </c>
      <c r="C943" s="173" t="str">
        <f t="shared" si="109"/>
        <v>果樹共済</v>
      </c>
      <c r="D943" s="162"/>
      <c r="E943" s="140">
        <f t="shared" si="110"/>
        <v>0</v>
      </c>
      <c r="F943" s="376">
        <f t="shared" si="111"/>
        <v>0</v>
      </c>
      <c r="G943" s="377">
        <v>0</v>
      </c>
      <c r="H943" s="382">
        <f t="shared" si="112"/>
        <v>0</v>
      </c>
      <c r="I943" s="28">
        <f t="shared" si="113"/>
        <v>0</v>
      </c>
      <c r="L943" s="406" t="s">
        <v>478</v>
      </c>
      <c r="M943" s="398" t="s">
        <v>1296</v>
      </c>
      <c r="N943" s="399" t="s">
        <v>476</v>
      </c>
      <c r="O943" s="405">
        <v>472</v>
      </c>
      <c r="P943" s="401">
        <v>0.7</v>
      </c>
      <c r="Q943" s="405">
        <v>721</v>
      </c>
      <c r="R943" s="403">
        <v>2.1999999999999999E-2</v>
      </c>
      <c r="S943" s="404">
        <v>0.5</v>
      </c>
    </row>
    <row r="944" spans="2:19" ht="66" customHeight="1" thickBot="1">
      <c r="B944" s="161" t="str">
        <f t="shared" si="108"/>
        <v>果樹樹園地特定３点
置賜_おうとう２群</v>
      </c>
      <c r="C944" s="173" t="str">
        <f t="shared" si="109"/>
        <v>果樹共済</v>
      </c>
      <c r="D944" s="162"/>
      <c r="E944" s="140">
        <f t="shared" si="110"/>
        <v>0</v>
      </c>
      <c r="F944" s="376">
        <f t="shared" si="111"/>
        <v>0</v>
      </c>
      <c r="G944" s="387">
        <v>0</v>
      </c>
      <c r="H944" s="382">
        <f t="shared" si="112"/>
        <v>0</v>
      </c>
      <c r="I944" s="28">
        <f t="shared" si="113"/>
        <v>0</v>
      </c>
      <c r="L944" s="406" t="s">
        <v>478</v>
      </c>
      <c r="M944" s="398" t="s">
        <v>1297</v>
      </c>
      <c r="N944" s="399" t="s">
        <v>476</v>
      </c>
      <c r="O944" s="405">
        <v>472</v>
      </c>
      <c r="P944" s="401">
        <v>0.7</v>
      </c>
      <c r="Q944" s="405">
        <v>721</v>
      </c>
      <c r="R944" s="403">
        <v>2.8000000000000001E-2</v>
      </c>
      <c r="S944" s="404">
        <v>0.5</v>
      </c>
    </row>
    <row r="945" spans="2:19" ht="66" customHeight="1" thickBot="1">
      <c r="B945" s="161" t="str">
        <f t="shared" si="108"/>
        <v>果樹全相殺減収総合
置賜_おうとう２群</v>
      </c>
      <c r="C945" s="173" t="str">
        <f t="shared" si="109"/>
        <v>果樹共済</v>
      </c>
      <c r="D945" s="162"/>
      <c r="E945" s="140">
        <f t="shared" si="110"/>
        <v>0</v>
      </c>
      <c r="F945" s="376">
        <f t="shared" si="111"/>
        <v>0</v>
      </c>
      <c r="G945" s="377">
        <v>0</v>
      </c>
      <c r="H945" s="382">
        <f t="shared" si="112"/>
        <v>0</v>
      </c>
      <c r="I945" s="28">
        <f t="shared" si="113"/>
        <v>0</v>
      </c>
      <c r="L945" s="406" t="s">
        <v>478</v>
      </c>
      <c r="M945" s="398" t="s">
        <v>1298</v>
      </c>
      <c r="N945" s="399" t="s">
        <v>476</v>
      </c>
      <c r="O945" s="405">
        <v>472</v>
      </c>
      <c r="P945" s="401">
        <v>0.7</v>
      </c>
      <c r="Q945" s="405">
        <v>721</v>
      </c>
      <c r="R945" s="403">
        <v>8.1000000000000003E-2</v>
      </c>
      <c r="S945" s="404">
        <v>0.5</v>
      </c>
    </row>
    <row r="946" spans="2:19" ht="66" customHeight="1" thickBot="1">
      <c r="B946" s="161" t="str">
        <f t="shared" si="108"/>
        <v>果樹全相殺品質
置賜_おうとう２群</v>
      </c>
      <c r="C946" s="173" t="str">
        <f t="shared" si="109"/>
        <v>果樹共済</v>
      </c>
      <c r="D946" s="162"/>
      <c r="E946" s="140">
        <f t="shared" si="110"/>
        <v>0</v>
      </c>
      <c r="F946" s="376">
        <f t="shared" si="111"/>
        <v>0</v>
      </c>
      <c r="G946" s="387">
        <v>0</v>
      </c>
      <c r="H946" s="382">
        <f t="shared" si="112"/>
        <v>0</v>
      </c>
      <c r="I946" s="28">
        <f t="shared" si="113"/>
        <v>0</v>
      </c>
      <c r="L946" s="406" t="s">
        <v>478</v>
      </c>
      <c r="M946" s="398" t="s">
        <v>1299</v>
      </c>
      <c r="N946" s="399" t="s">
        <v>476</v>
      </c>
      <c r="O946" s="405">
        <v>472</v>
      </c>
      <c r="P946" s="401">
        <v>0.7</v>
      </c>
      <c r="Q946" s="405">
        <v>721</v>
      </c>
      <c r="R946" s="403">
        <v>8.7999999999999995E-2</v>
      </c>
      <c r="S946" s="404">
        <v>0.5</v>
      </c>
    </row>
    <row r="947" spans="2:19" ht="66" customHeight="1" thickBot="1">
      <c r="B947" s="161" t="str">
        <f t="shared" si="108"/>
        <v>果樹半相殺減収総合一般
庄内_おうとう１群</v>
      </c>
      <c r="C947" s="173" t="str">
        <f t="shared" si="109"/>
        <v>果樹共済</v>
      </c>
      <c r="D947" s="162"/>
      <c r="E947" s="140">
        <f t="shared" si="110"/>
        <v>0</v>
      </c>
      <c r="F947" s="376">
        <f t="shared" si="111"/>
        <v>0</v>
      </c>
      <c r="G947" s="377">
        <v>0</v>
      </c>
      <c r="H947" s="382">
        <f t="shared" si="112"/>
        <v>0</v>
      </c>
      <c r="I947" s="28">
        <f t="shared" si="113"/>
        <v>0</v>
      </c>
      <c r="L947" s="406" t="s">
        <v>478</v>
      </c>
      <c r="M947" s="398" t="s">
        <v>1300</v>
      </c>
      <c r="N947" s="399" t="s">
        <v>476</v>
      </c>
      <c r="O947" s="405">
        <v>472</v>
      </c>
      <c r="P947" s="401">
        <v>0.7</v>
      </c>
      <c r="Q947" s="407">
        <v>1503</v>
      </c>
      <c r="R947" s="403">
        <v>0.129</v>
      </c>
      <c r="S947" s="404">
        <v>0.5</v>
      </c>
    </row>
    <row r="948" spans="2:19" ht="66" customHeight="1" thickBot="1">
      <c r="B948" s="161" t="str">
        <f t="shared" si="108"/>
        <v>果樹半相殺減収総合短縮
庄内_おうとう１群</v>
      </c>
      <c r="C948" s="173" t="str">
        <f t="shared" si="109"/>
        <v>果樹共済</v>
      </c>
      <c r="D948" s="162"/>
      <c r="E948" s="140">
        <f t="shared" si="110"/>
        <v>0</v>
      </c>
      <c r="F948" s="376">
        <f t="shared" si="111"/>
        <v>0</v>
      </c>
      <c r="G948" s="387">
        <v>0</v>
      </c>
      <c r="H948" s="382">
        <f t="shared" si="112"/>
        <v>0</v>
      </c>
      <c r="I948" s="28">
        <f t="shared" si="113"/>
        <v>0</v>
      </c>
      <c r="L948" s="406" t="s">
        <v>478</v>
      </c>
      <c r="M948" s="398" t="s">
        <v>1301</v>
      </c>
      <c r="N948" s="399" t="s">
        <v>476</v>
      </c>
      <c r="O948" s="405">
        <v>472</v>
      </c>
      <c r="P948" s="401">
        <v>0.7</v>
      </c>
      <c r="Q948" s="407">
        <v>1503</v>
      </c>
      <c r="R948" s="403">
        <v>0.11</v>
      </c>
      <c r="S948" s="404">
        <v>0.5</v>
      </c>
    </row>
    <row r="949" spans="2:19" ht="66" customHeight="1" thickBot="1">
      <c r="B949" s="161" t="str">
        <f t="shared" si="108"/>
        <v>果樹半相殺特定暴風雨
庄内_おうとう１群</v>
      </c>
      <c r="C949" s="173" t="str">
        <f t="shared" si="109"/>
        <v>果樹共済</v>
      </c>
      <c r="D949" s="162"/>
      <c r="E949" s="140">
        <f t="shared" si="110"/>
        <v>0</v>
      </c>
      <c r="F949" s="376">
        <f t="shared" si="111"/>
        <v>0</v>
      </c>
      <c r="G949" s="377">
        <v>0</v>
      </c>
      <c r="H949" s="382">
        <f t="shared" si="112"/>
        <v>0</v>
      </c>
      <c r="I949" s="28">
        <f t="shared" si="113"/>
        <v>0</v>
      </c>
      <c r="L949" s="406" t="s">
        <v>478</v>
      </c>
      <c r="M949" s="398" t="s">
        <v>1302</v>
      </c>
      <c r="N949" s="399" t="s">
        <v>476</v>
      </c>
      <c r="O949" s="405">
        <v>472</v>
      </c>
      <c r="P949" s="401">
        <v>0.8</v>
      </c>
      <c r="Q949" s="407">
        <v>1503</v>
      </c>
      <c r="R949" s="403">
        <v>4.2999999999999997E-2</v>
      </c>
      <c r="S949" s="404">
        <v>0.5</v>
      </c>
    </row>
    <row r="950" spans="2:19" ht="66" customHeight="1" thickBot="1">
      <c r="B950" s="161" t="str">
        <f t="shared" si="108"/>
        <v>果樹半相殺特定ひょう害
庄内_おうとう１群</v>
      </c>
      <c r="C950" s="173" t="str">
        <f t="shared" si="109"/>
        <v>果樹共済</v>
      </c>
      <c r="D950" s="162"/>
      <c r="E950" s="140">
        <f t="shared" si="110"/>
        <v>0</v>
      </c>
      <c r="F950" s="376">
        <f t="shared" si="111"/>
        <v>0</v>
      </c>
      <c r="G950" s="387">
        <v>0</v>
      </c>
      <c r="H950" s="382">
        <f t="shared" si="112"/>
        <v>0</v>
      </c>
      <c r="I950" s="28">
        <f t="shared" si="113"/>
        <v>0</v>
      </c>
      <c r="L950" s="406" t="s">
        <v>478</v>
      </c>
      <c r="M950" s="398" t="s">
        <v>1303</v>
      </c>
      <c r="N950" s="399" t="s">
        <v>476</v>
      </c>
      <c r="O950" s="405">
        <v>472</v>
      </c>
      <c r="P950" s="401">
        <v>0.8</v>
      </c>
      <c r="Q950" s="407">
        <v>1503</v>
      </c>
      <c r="R950" s="403">
        <v>2.7E-2</v>
      </c>
      <c r="S950" s="404">
        <v>0.5</v>
      </c>
    </row>
    <row r="951" spans="2:19" ht="66" customHeight="1" thickBot="1">
      <c r="B951" s="161" t="str">
        <f t="shared" si="108"/>
        <v>果樹半相殺特定凍霜害
庄内_おうとう１群</v>
      </c>
      <c r="C951" s="173" t="str">
        <f t="shared" si="109"/>
        <v>果樹共済</v>
      </c>
      <c r="D951" s="162"/>
      <c r="E951" s="140">
        <f t="shared" si="110"/>
        <v>0</v>
      </c>
      <c r="F951" s="376">
        <f t="shared" si="111"/>
        <v>0</v>
      </c>
      <c r="G951" s="377">
        <v>0</v>
      </c>
      <c r="H951" s="382">
        <f t="shared" si="112"/>
        <v>0</v>
      </c>
      <c r="I951" s="28">
        <f t="shared" si="113"/>
        <v>0</v>
      </c>
      <c r="L951" s="406" t="s">
        <v>478</v>
      </c>
      <c r="M951" s="398" t="s">
        <v>1304</v>
      </c>
      <c r="N951" s="399" t="s">
        <v>476</v>
      </c>
      <c r="O951" s="405">
        <v>472</v>
      </c>
      <c r="P951" s="401">
        <v>0.8</v>
      </c>
      <c r="Q951" s="407">
        <v>1503</v>
      </c>
      <c r="R951" s="403">
        <v>3.5999999999999997E-2</v>
      </c>
      <c r="S951" s="404">
        <v>0.5</v>
      </c>
    </row>
    <row r="952" spans="2:19" ht="66" customHeight="1" thickBot="1">
      <c r="B952" s="161" t="str">
        <f t="shared" si="108"/>
        <v>果樹半相殺特定２点
庄内_おうとう１群</v>
      </c>
      <c r="C952" s="173" t="str">
        <f t="shared" si="109"/>
        <v>果樹共済</v>
      </c>
      <c r="D952" s="162"/>
      <c r="E952" s="140">
        <f t="shared" si="110"/>
        <v>0</v>
      </c>
      <c r="F952" s="376">
        <f t="shared" si="111"/>
        <v>0</v>
      </c>
      <c r="G952" s="387">
        <v>0</v>
      </c>
      <c r="H952" s="382">
        <f t="shared" si="112"/>
        <v>0</v>
      </c>
      <c r="I952" s="28">
        <f t="shared" si="113"/>
        <v>0</v>
      </c>
      <c r="L952" s="406" t="s">
        <v>478</v>
      </c>
      <c r="M952" s="398" t="s">
        <v>1305</v>
      </c>
      <c r="N952" s="399" t="s">
        <v>476</v>
      </c>
      <c r="O952" s="405">
        <v>472</v>
      </c>
      <c r="P952" s="401">
        <v>0.8</v>
      </c>
      <c r="Q952" s="407">
        <v>1503</v>
      </c>
      <c r="R952" s="403">
        <v>6.3E-2</v>
      </c>
      <c r="S952" s="404">
        <v>0.5</v>
      </c>
    </row>
    <row r="953" spans="2:19" ht="66" customHeight="1" thickBot="1">
      <c r="B953" s="161" t="str">
        <f t="shared" si="108"/>
        <v>果樹半相殺特定３点
庄内_おうとう１群</v>
      </c>
      <c r="C953" s="173" t="str">
        <f t="shared" si="109"/>
        <v>果樹共済</v>
      </c>
      <c r="D953" s="162"/>
      <c r="E953" s="140">
        <f t="shared" si="110"/>
        <v>0</v>
      </c>
      <c r="F953" s="376">
        <f t="shared" si="111"/>
        <v>0</v>
      </c>
      <c r="G953" s="377">
        <v>0</v>
      </c>
      <c r="H953" s="382">
        <f t="shared" si="112"/>
        <v>0</v>
      </c>
      <c r="I953" s="28">
        <f t="shared" si="113"/>
        <v>0</v>
      </c>
      <c r="L953" s="406" t="s">
        <v>478</v>
      </c>
      <c r="M953" s="398" t="s">
        <v>1306</v>
      </c>
      <c r="N953" s="399" t="s">
        <v>476</v>
      </c>
      <c r="O953" s="405">
        <v>472</v>
      </c>
      <c r="P953" s="401">
        <v>0.8</v>
      </c>
      <c r="Q953" s="407">
        <v>1503</v>
      </c>
      <c r="R953" s="403">
        <v>7.5999999999999998E-2</v>
      </c>
      <c r="S953" s="404">
        <v>0.5</v>
      </c>
    </row>
    <row r="954" spans="2:19" ht="66" customHeight="1" thickBot="1">
      <c r="B954" s="161" t="str">
        <f t="shared" si="108"/>
        <v>果樹樹園地減収総合一般
庄内_おうとう１群</v>
      </c>
      <c r="C954" s="173" t="str">
        <f t="shared" si="109"/>
        <v>果樹共済</v>
      </c>
      <c r="D954" s="162"/>
      <c r="E954" s="140">
        <f t="shared" si="110"/>
        <v>0</v>
      </c>
      <c r="F954" s="376">
        <f t="shared" si="111"/>
        <v>0</v>
      </c>
      <c r="G954" s="387">
        <v>0</v>
      </c>
      <c r="H954" s="382">
        <f t="shared" si="112"/>
        <v>0</v>
      </c>
      <c r="I954" s="28">
        <f t="shared" si="113"/>
        <v>0</v>
      </c>
      <c r="L954" s="406" t="s">
        <v>478</v>
      </c>
      <c r="M954" s="398" t="s">
        <v>1307</v>
      </c>
      <c r="N954" s="399" t="s">
        <v>476</v>
      </c>
      <c r="O954" s="405">
        <v>472</v>
      </c>
      <c r="P954" s="401">
        <v>0.6</v>
      </c>
      <c r="Q954" s="407">
        <v>1503</v>
      </c>
      <c r="R954" s="403">
        <v>7.8E-2</v>
      </c>
      <c r="S954" s="404">
        <v>0.5</v>
      </c>
    </row>
    <row r="955" spans="2:19" ht="66" customHeight="1" thickBot="1">
      <c r="B955" s="161" t="str">
        <f t="shared" si="108"/>
        <v>果樹樹園地減収総合短縮
庄内_おうとう１群</v>
      </c>
      <c r="C955" s="173" t="str">
        <f t="shared" si="109"/>
        <v>果樹共済</v>
      </c>
      <c r="D955" s="162"/>
      <c r="E955" s="140">
        <f t="shared" si="110"/>
        <v>0</v>
      </c>
      <c r="F955" s="376">
        <f t="shared" si="111"/>
        <v>0</v>
      </c>
      <c r="G955" s="377">
        <v>0</v>
      </c>
      <c r="H955" s="382">
        <f t="shared" si="112"/>
        <v>0</v>
      </c>
      <c r="I955" s="28">
        <f t="shared" si="113"/>
        <v>0</v>
      </c>
      <c r="L955" s="406" t="s">
        <v>478</v>
      </c>
      <c r="M955" s="398" t="s">
        <v>1308</v>
      </c>
      <c r="N955" s="399" t="s">
        <v>476</v>
      </c>
      <c r="O955" s="405">
        <v>472</v>
      </c>
      <c r="P955" s="401">
        <v>0.6</v>
      </c>
      <c r="Q955" s="407">
        <v>1503</v>
      </c>
      <c r="R955" s="403">
        <v>6.7000000000000004E-2</v>
      </c>
      <c r="S955" s="404">
        <v>0.5</v>
      </c>
    </row>
    <row r="956" spans="2:19" ht="66" customHeight="1" thickBot="1">
      <c r="B956" s="161" t="str">
        <f t="shared" si="108"/>
        <v>果樹樹園地特定暴風雨
庄内_おうとう１群</v>
      </c>
      <c r="C956" s="173" t="str">
        <f t="shared" si="109"/>
        <v>果樹共済</v>
      </c>
      <c r="D956" s="162"/>
      <c r="E956" s="140">
        <f t="shared" si="110"/>
        <v>0</v>
      </c>
      <c r="F956" s="376">
        <f t="shared" si="111"/>
        <v>0</v>
      </c>
      <c r="G956" s="387">
        <v>0</v>
      </c>
      <c r="H956" s="382">
        <f t="shared" si="112"/>
        <v>0</v>
      </c>
      <c r="I956" s="28">
        <f t="shared" si="113"/>
        <v>0</v>
      </c>
      <c r="L956" s="406" t="s">
        <v>478</v>
      </c>
      <c r="M956" s="398" t="s">
        <v>1309</v>
      </c>
      <c r="N956" s="399" t="s">
        <v>476</v>
      </c>
      <c r="O956" s="405">
        <v>472</v>
      </c>
      <c r="P956" s="401">
        <v>0.7</v>
      </c>
      <c r="Q956" s="407">
        <v>1503</v>
      </c>
      <c r="R956" s="403">
        <v>2.5000000000000001E-2</v>
      </c>
      <c r="S956" s="404">
        <v>0.5</v>
      </c>
    </row>
    <row r="957" spans="2:19" ht="66" customHeight="1" thickBot="1">
      <c r="B957" s="161" t="str">
        <f t="shared" si="108"/>
        <v>果樹樹園地特定ひょう害
庄内_おうとう１群</v>
      </c>
      <c r="C957" s="173" t="str">
        <f t="shared" si="109"/>
        <v>果樹共済</v>
      </c>
      <c r="D957" s="162"/>
      <c r="E957" s="140">
        <f t="shared" si="110"/>
        <v>0</v>
      </c>
      <c r="F957" s="376">
        <f t="shared" si="111"/>
        <v>0</v>
      </c>
      <c r="G957" s="377">
        <v>0</v>
      </c>
      <c r="H957" s="382">
        <f t="shared" si="112"/>
        <v>0</v>
      </c>
      <c r="I957" s="28">
        <f t="shared" si="113"/>
        <v>0</v>
      </c>
      <c r="L957" s="406" t="s">
        <v>478</v>
      </c>
      <c r="M957" s="398" t="s">
        <v>1310</v>
      </c>
      <c r="N957" s="399" t="s">
        <v>476</v>
      </c>
      <c r="O957" s="405">
        <v>472</v>
      </c>
      <c r="P957" s="401">
        <v>0.7</v>
      </c>
      <c r="Q957" s="407">
        <v>1503</v>
      </c>
      <c r="R957" s="403">
        <v>1.7000000000000001E-2</v>
      </c>
      <c r="S957" s="404">
        <v>0.5</v>
      </c>
    </row>
    <row r="958" spans="2:19" ht="66" customHeight="1" thickBot="1">
      <c r="B958" s="161" t="str">
        <f t="shared" si="108"/>
        <v>果樹樹園地特定凍霜害
庄内_おうとう１群</v>
      </c>
      <c r="C958" s="173" t="str">
        <f t="shared" si="109"/>
        <v>果樹共済</v>
      </c>
      <c r="D958" s="162"/>
      <c r="E958" s="140">
        <f t="shared" si="110"/>
        <v>0</v>
      </c>
      <c r="F958" s="376">
        <f t="shared" si="111"/>
        <v>0</v>
      </c>
      <c r="G958" s="387">
        <v>0</v>
      </c>
      <c r="H958" s="382">
        <f t="shared" si="112"/>
        <v>0</v>
      </c>
      <c r="I958" s="28">
        <f t="shared" si="113"/>
        <v>0</v>
      </c>
      <c r="L958" s="406" t="s">
        <v>478</v>
      </c>
      <c r="M958" s="398" t="s">
        <v>1311</v>
      </c>
      <c r="N958" s="399" t="s">
        <v>476</v>
      </c>
      <c r="O958" s="405">
        <v>472</v>
      </c>
      <c r="P958" s="401">
        <v>0.7</v>
      </c>
      <c r="Q958" s="407">
        <v>1503</v>
      </c>
      <c r="R958" s="403">
        <v>2.1999999999999999E-2</v>
      </c>
      <c r="S958" s="404">
        <v>0.5</v>
      </c>
    </row>
    <row r="959" spans="2:19" ht="66" customHeight="1" thickBot="1">
      <c r="B959" s="161" t="str">
        <f t="shared" si="108"/>
        <v>果樹樹園地特定２点
庄内_おうとう１群</v>
      </c>
      <c r="C959" s="173" t="str">
        <f t="shared" si="109"/>
        <v>果樹共済</v>
      </c>
      <c r="D959" s="162"/>
      <c r="E959" s="140">
        <f t="shared" si="110"/>
        <v>0</v>
      </c>
      <c r="F959" s="376">
        <f t="shared" si="111"/>
        <v>0</v>
      </c>
      <c r="G959" s="377">
        <v>0</v>
      </c>
      <c r="H959" s="382">
        <f t="shared" si="112"/>
        <v>0</v>
      </c>
      <c r="I959" s="28">
        <f t="shared" si="113"/>
        <v>0</v>
      </c>
      <c r="L959" s="406" t="s">
        <v>478</v>
      </c>
      <c r="M959" s="398" t="s">
        <v>1312</v>
      </c>
      <c r="N959" s="399" t="s">
        <v>476</v>
      </c>
      <c r="O959" s="405">
        <v>472</v>
      </c>
      <c r="P959" s="401">
        <v>0.7</v>
      </c>
      <c r="Q959" s="407">
        <v>1503</v>
      </c>
      <c r="R959" s="403">
        <v>3.6999999999999998E-2</v>
      </c>
      <c r="S959" s="404">
        <v>0.5</v>
      </c>
    </row>
    <row r="960" spans="2:19" ht="66" customHeight="1" thickBot="1">
      <c r="B960" s="161" t="str">
        <f t="shared" si="108"/>
        <v>果樹樹園地特定３点
庄内_おうとう１群</v>
      </c>
      <c r="C960" s="173" t="str">
        <f t="shared" si="109"/>
        <v>果樹共済</v>
      </c>
      <c r="D960" s="162"/>
      <c r="E960" s="140">
        <f t="shared" si="110"/>
        <v>0</v>
      </c>
      <c r="F960" s="376">
        <f t="shared" si="111"/>
        <v>0</v>
      </c>
      <c r="G960" s="387">
        <v>0</v>
      </c>
      <c r="H960" s="382">
        <f t="shared" si="112"/>
        <v>0</v>
      </c>
      <c r="I960" s="28">
        <f t="shared" si="113"/>
        <v>0</v>
      </c>
      <c r="L960" s="406" t="s">
        <v>478</v>
      </c>
      <c r="M960" s="398" t="s">
        <v>1313</v>
      </c>
      <c r="N960" s="399" t="s">
        <v>476</v>
      </c>
      <c r="O960" s="405">
        <v>472</v>
      </c>
      <c r="P960" s="401">
        <v>0.7</v>
      </c>
      <c r="Q960" s="407">
        <v>1503</v>
      </c>
      <c r="R960" s="403">
        <v>4.7E-2</v>
      </c>
      <c r="S960" s="404">
        <v>0.5</v>
      </c>
    </row>
    <row r="961" spans="2:19" ht="66" customHeight="1" thickBot="1">
      <c r="B961" s="161" t="str">
        <f t="shared" si="108"/>
        <v>果樹全相殺減収総合
庄内_おうとう１群</v>
      </c>
      <c r="C961" s="173" t="str">
        <f t="shared" si="109"/>
        <v>果樹共済</v>
      </c>
      <c r="D961" s="162"/>
      <c r="E961" s="140">
        <f t="shared" si="110"/>
        <v>0</v>
      </c>
      <c r="F961" s="376">
        <f t="shared" si="111"/>
        <v>0</v>
      </c>
      <c r="G961" s="377">
        <v>0</v>
      </c>
      <c r="H961" s="382">
        <f t="shared" si="112"/>
        <v>0</v>
      </c>
      <c r="I961" s="28">
        <f t="shared" si="113"/>
        <v>0</v>
      </c>
      <c r="L961" s="406" t="s">
        <v>478</v>
      </c>
      <c r="M961" s="398" t="s">
        <v>1314</v>
      </c>
      <c r="N961" s="399" t="s">
        <v>476</v>
      </c>
      <c r="O961" s="405">
        <v>472</v>
      </c>
      <c r="P961" s="401">
        <v>0.7</v>
      </c>
      <c r="Q961" s="407">
        <v>1503</v>
      </c>
      <c r="R961" s="403">
        <v>0.13</v>
      </c>
      <c r="S961" s="404">
        <v>0.5</v>
      </c>
    </row>
    <row r="962" spans="2:19" ht="66" customHeight="1" thickBot="1">
      <c r="B962" s="161" t="str">
        <f t="shared" si="108"/>
        <v>果樹全相殺品質
庄内_おうとう１群</v>
      </c>
      <c r="C962" s="173" t="str">
        <f t="shared" si="109"/>
        <v>果樹共済</v>
      </c>
      <c r="D962" s="162"/>
      <c r="E962" s="140">
        <f t="shared" si="110"/>
        <v>0</v>
      </c>
      <c r="F962" s="376">
        <f t="shared" si="111"/>
        <v>0</v>
      </c>
      <c r="G962" s="387">
        <v>0</v>
      </c>
      <c r="H962" s="382">
        <f t="shared" si="112"/>
        <v>0</v>
      </c>
      <c r="I962" s="28">
        <f t="shared" si="113"/>
        <v>0</v>
      </c>
      <c r="L962" s="406" t="s">
        <v>478</v>
      </c>
      <c r="M962" s="398" t="s">
        <v>1315</v>
      </c>
      <c r="N962" s="399" t="s">
        <v>476</v>
      </c>
      <c r="O962" s="405">
        <v>472</v>
      </c>
      <c r="P962" s="401">
        <v>0.7</v>
      </c>
      <c r="Q962" s="407">
        <v>1503</v>
      </c>
      <c r="R962" s="403">
        <v>0.14000000000000001</v>
      </c>
      <c r="S962" s="404">
        <v>0.5</v>
      </c>
    </row>
    <row r="963" spans="2:19" ht="66" customHeight="1" thickBot="1">
      <c r="B963" s="161" t="str">
        <f t="shared" si="108"/>
        <v>果樹半相殺減収総合一般
庄内_おうとう２群</v>
      </c>
      <c r="C963" s="173" t="str">
        <f t="shared" si="109"/>
        <v>果樹共済</v>
      </c>
      <c r="D963" s="162"/>
      <c r="E963" s="140">
        <f t="shared" si="110"/>
        <v>0</v>
      </c>
      <c r="F963" s="376">
        <f t="shared" si="111"/>
        <v>0</v>
      </c>
      <c r="G963" s="377">
        <v>0</v>
      </c>
      <c r="H963" s="382">
        <f t="shared" si="112"/>
        <v>0</v>
      </c>
      <c r="I963" s="28">
        <f t="shared" si="113"/>
        <v>0</v>
      </c>
      <c r="L963" s="406" t="s">
        <v>478</v>
      </c>
      <c r="M963" s="398" t="s">
        <v>1316</v>
      </c>
      <c r="N963" s="399" t="s">
        <v>476</v>
      </c>
      <c r="O963" s="405">
        <v>472</v>
      </c>
      <c r="P963" s="401">
        <v>0.7</v>
      </c>
      <c r="Q963" s="405">
        <v>721</v>
      </c>
      <c r="R963" s="403">
        <v>0.129</v>
      </c>
      <c r="S963" s="404">
        <v>0.5</v>
      </c>
    </row>
    <row r="964" spans="2:19" ht="66" customHeight="1" thickBot="1">
      <c r="B964" s="161" t="str">
        <f t="shared" si="108"/>
        <v>果樹半相殺減収総合短縮
庄内_おうとう２群</v>
      </c>
      <c r="C964" s="173" t="str">
        <f t="shared" si="109"/>
        <v>果樹共済</v>
      </c>
      <c r="D964" s="162"/>
      <c r="E964" s="140">
        <f t="shared" si="110"/>
        <v>0</v>
      </c>
      <c r="F964" s="376">
        <f t="shared" si="111"/>
        <v>0</v>
      </c>
      <c r="G964" s="387">
        <v>0</v>
      </c>
      <c r="H964" s="382">
        <f t="shared" si="112"/>
        <v>0</v>
      </c>
      <c r="I964" s="28">
        <f t="shared" si="113"/>
        <v>0</v>
      </c>
      <c r="L964" s="406" t="s">
        <v>478</v>
      </c>
      <c r="M964" s="398" t="s">
        <v>1317</v>
      </c>
      <c r="N964" s="399" t="s">
        <v>476</v>
      </c>
      <c r="O964" s="405">
        <v>472</v>
      </c>
      <c r="P964" s="401">
        <v>0.7</v>
      </c>
      <c r="Q964" s="405">
        <v>721</v>
      </c>
      <c r="R964" s="403">
        <v>0.11</v>
      </c>
      <c r="S964" s="404">
        <v>0.5</v>
      </c>
    </row>
    <row r="965" spans="2:19" ht="66" customHeight="1" thickBot="1">
      <c r="B965" s="161" t="str">
        <f t="shared" si="108"/>
        <v>果樹半相殺特定暴風雨
庄内_おうとう２群</v>
      </c>
      <c r="C965" s="173" t="str">
        <f t="shared" si="109"/>
        <v>果樹共済</v>
      </c>
      <c r="D965" s="162"/>
      <c r="E965" s="140">
        <f t="shared" si="110"/>
        <v>0</v>
      </c>
      <c r="F965" s="376">
        <f t="shared" si="111"/>
        <v>0</v>
      </c>
      <c r="G965" s="377">
        <v>0</v>
      </c>
      <c r="H965" s="382">
        <f t="shared" si="112"/>
        <v>0</v>
      </c>
      <c r="I965" s="28">
        <f t="shared" si="113"/>
        <v>0</v>
      </c>
      <c r="L965" s="406" t="s">
        <v>478</v>
      </c>
      <c r="M965" s="398" t="s">
        <v>1318</v>
      </c>
      <c r="N965" s="399" t="s">
        <v>476</v>
      </c>
      <c r="O965" s="405">
        <v>472</v>
      </c>
      <c r="P965" s="401">
        <v>0.8</v>
      </c>
      <c r="Q965" s="405">
        <v>721</v>
      </c>
      <c r="R965" s="403">
        <v>4.2999999999999997E-2</v>
      </c>
      <c r="S965" s="404">
        <v>0.5</v>
      </c>
    </row>
    <row r="966" spans="2:19" ht="66" customHeight="1" thickBot="1">
      <c r="B966" s="161" t="str">
        <f t="shared" si="108"/>
        <v>果樹半相殺特定ひょう害
庄内_おうとう２群</v>
      </c>
      <c r="C966" s="173" t="str">
        <f t="shared" si="109"/>
        <v>果樹共済</v>
      </c>
      <c r="D966" s="162"/>
      <c r="E966" s="140">
        <f t="shared" si="110"/>
        <v>0</v>
      </c>
      <c r="F966" s="376">
        <f t="shared" si="111"/>
        <v>0</v>
      </c>
      <c r="G966" s="387">
        <v>0</v>
      </c>
      <c r="H966" s="382">
        <f t="shared" si="112"/>
        <v>0</v>
      </c>
      <c r="I966" s="28">
        <f t="shared" si="113"/>
        <v>0</v>
      </c>
      <c r="L966" s="406" t="s">
        <v>478</v>
      </c>
      <c r="M966" s="398" t="s">
        <v>1319</v>
      </c>
      <c r="N966" s="399" t="s">
        <v>476</v>
      </c>
      <c r="O966" s="405">
        <v>472</v>
      </c>
      <c r="P966" s="401">
        <v>0.8</v>
      </c>
      <c r="Q966" s="405">
        <v>721</v>
      </c>
      <c r="R966" s="403">
        <v>2.7E-2</v>
      </c>
      <c r="S966" s="404">
        <v>0.5</v>
      </c>
    </row>
    <row r="967" spans="2:19" ht="66" customHeight="1" thickBot="1">
      <c r="B967" s="161" t="str">
        <f t="shared" si="108"/>
        <v>果樹半相殺特定凍霜害
庄内_おうとう２群</v>
      </c>
      <c r="C967" s="173" t="str">
        <f t="shared" si="109"/>
        <v>果樹共済</v>
      </c>
      <c r="D967" s="162"/>
      <c r="E967" s="140">
        <f t="shared" si="110"/>
        <v>0</v>
      </c>
      <c r="F967" s="376">
        <f t="shared" si="111"/>
        <v>0</v>
      </c>
      <c r="G967" s="377">
        <v>0</v>
      </c>
      <c r="H967" s="382">
        <f t="shared" si="112"/>
        <v>0</v>
      </c>
      <c r="I967" s="28">
        <f t="shared" si="113"/>
        <v>0</v>
      </c>
      <c r="L967" s="406" t="s">
        <v>478</v>
      </c>
      <c r="M967" s="398" t="s">
        <v>1320</v>
      </c>
      <c r="N967" s="399" t="s">
        <v>476</v>
      </c>
      <c r="O967" s="405">
        <v>472</v>
      </c>
      <c r="P967" s="401">
        <v>0.8</v>
      </c>
      <c r="Q967" s="405">
        <v>721</v>
      </c>
      <c r="R967" s="403">
        <v>3.5999999999999997E-2</v>
      </c>
      <c r="S967" s="404">
        <v>0.5</v>
      </c>
    </row>
    <row r="968" spans="2:19" ht="66" customHeight="1" thickBot="1">
      <c r="B968" s="161" t="str">
        <f t="shared" si="108"/>
        <v>果樹半相殺特定２点
庄内_おうとう２群</v>
      </c>
      <c r="C968" s="173" t="str">
        <f t="shared" si="109"/>
        <v>果樹共済</v>
      </c>
      <c r="D968" s="162"/>
      <c r="E968" s="140">
        <f t="shared" si="110"/>
        <v>0</v>
      </c>
      <c r="F968" s="376">
        <f t="shared" si="111"/>
        <v>0</v>
      </c>
      <c r="G968" s="387">
        <v>0</v>
      </c>
      <c r="H968" s="382">
        <f t="shared" si="112"/>
        <v>0</v>
      </c>
      <c r="I968" s="28">
        <f t="shared" si="113"/>
        <v>0</v>
      </c>
      <c r="L968" s="406" t="s">
        <v>478</v>
      </c>
      <c r="M968" s="398" t="s">
        <v>1321</v>
      </c>
      <c r="N968" s="399" t="s">
        <v>476</v>
      </c>
      <c r="O968" s="405">
        <v>472</v>
      </c>
      <c r="P968" s="401">
        <v>0.8</v>
      </c>
      <c r="Q968" s="405">
        <v>721</v>
      </c>
      <c r="R968" s="403">
        <v>6.3E-2</v>
      </c>
      <c r="S968" s="404">
        <v>0.5</v>
      </c>
    </row>
    <row r="969" spans="2:19" ht="66" customHeight="1" thickBot="1">
      <c r="B969" s="161" t="str">
        <f t="shared" si="108"/>
        <v>果樹半相殺特定３点
庄内_おうとう２群</v>
      </c>
      <c r="C969" s="173" t="str">
        <f t="shared" si="109"/>
        <v>果樹共済</v>
      </c>
      <c r="D969" s="162"/>
      <c r="E969" s="140">
        <f t="shared" si="110"/>
        <v>0</v>
      </c>
      <c r="F969" s="376">
        <f t="shared" si="111"/>
        <v>0</v>
      </c>
      <c r="G969" s="377">
        <v>0</v>
      </c>
      <c r="H969" s="382">
        <f t="shared" si="112"/>
        <v>0</v>
      </c>
      <c r="I969" s="28">
        <f t="shared" si="113"/>
        <v>0</v>
      </c>
      <c r="L969" s="406" t="s">
        <v>478</v>
      </c>
      <c r="M969" s="398" t="s">
        <v>1322</v>
      </c>
      <c r="N969" s="399" t="s">
        <v>476</v>
      </c>
      <c r="O969" s="405">
        <v>472</v>
      </c>
      <c r="P969" s="401">
        <v>0.8</v>
      </c>
      <c r="Q969" s="405">
        <v>721</v>
      </c>
      <c r="R969" s="403">
        <v>7.5999999999999998E-2</v>
      </c>
      <c r="S969" s="404">
        <v>0.5</v>
      </c>
    </row>
    <row r="970" spans="2:19" ht="66" customHeight="1" thickBot="1">
      <c r="B970" s="161" t="str">
        <f t="shared" si="108"/>
        <v>果樹樹園地減収総合一般
庄内_おうとう２群</v>
      </c>
      <c r="C970" s="173" t="str">
        <f t="shared" si="109"/>
        <v>果樹共済</v>
      </c>
      <c r="D970" s="162"/>
      <c r="E970" s="140">
        <f t="shared" si="110"/>
        <v>0</v>
      </c>
      <c r="F970" s="376">
        <f t="shared" si="111"/>
        <v>0</v>
      </c>
      <c r="G970" s="387">
        <v>0</v>
      </c>
      <c r="H970" s="382">
        <f t="shared" si="112"/>
        <v>0</v>
      </c>
      <c r="I970" s="28">
        <f t="shared" si="113"/>
        <v>0</v>
      </c>
      <c r="L970" s="406" t="s">
        <v>478</v>
      </c>
      <c r="M970" s="398" t="s">
        <v>1323</v>
      </c>
      <c r="N970" s="399" t="s">
        <v>476</v>
      </c>
      <c r="O970" s="405">
        <v>472</v>
      </c>
      <c r="P970" s="401">
        <v>0.6</v>
      </c>
      <c r="Q970" s="405">
        <v>721</v>
      </c>
      <c r="R970" s="403">
        <v>7.8E-2</v>
      </c>
      <c r="S970" s="404">
        <v>0.5</v>
      </c>
    </row>
    <row r="971" spans="2:19" ht="66" customHeight="1" thickBot="1">
      <c r="B971" s="161" t="str">
        <f t="shared" si="108"/>
        <v>果樹樹園地減収総合短縮
庄内_おうとう２群</v>
      </c>
      <c r="C971" s="173" t="str">
        <f t="shared" si="109"/>
        <v>果樹共済</v>
      </c>
      <c r="D971" s="162"/>
      <c r="E971" s="140">
        <f t="shared" si="110"/>
        <v>0</v>
      </c>
      <c r="F971" s="376">
        <f t="shared" si="111"/>
        <v>0</v>
      </c>
      <c r="G971" s="377">
        <v>0</v>
      </c>
      <c r="H971" s="382">
        <f t="shared" si="112"/>
        <v>0</v>
      </c>
      <c r="I971" s="28">
        <f t="shared" si="113"/>
        <v>0</v>
      </c>
      <c r="L971" s="406" t="s">
        <v>478</v>
      </c>
      <c r="M971" s="398" t="s">
        <v>1324</v>
      </c>
      <c r="N971" s="399" t="s">
        <v>476</v>
      </c>
      <c r="O971" s="405">
        <v>472</v>
      </c>
      <c r="P971" s="401">
        <v>0.6</v>
      </c>
      <c r="Q971" s="405">
        <v>721</v>
      </c>
      <c r="R971" s="403">
        <v>6.7000000000000004E-2</v>
      </c>
      <c r="S971" s="404">
        <v>0.5</v>
      </c>
    </row>
    <row r="972" spans="2:19" ht="66" customHeight="1" thickBot="1">
      <c r="B972" s="161" t="str">
        <f t="shared" si="108"/>
        <v>果樹樹園地特定暴風雨
庄内_おうとう２群</v>
      </c>
      <c r="C972" s="173" t="str">
        <f t="shared" si="109"/>
        <v>果樹共済</v>
      </c>
      <c r="D972" s="162"/>
      <c r="E972" s="140">
        <f t="shared" si="110"/>
        <v>0</v>
      </c>
      <c r="F972" s="376">
        <f t="shared" si="111"/>
        <v>0</v>
      </c>
      <c r="G972" s="387">
        <v>0</v>
      </c>
      <c r="H972" s="382">
        <f t="shared" si="112"/>
        <v>0</v>
      </c>
      <c r="I972" s="28">
        <f t="shared" si="113"/>
        <v>0</v>
      </c>
      <c r="L972" s="406" t="s">
        <v>478</v>
      </c>
      <c r="M972" s="398" t="s">
        <v>1325</v>
      </c>
      <c r="N972" s="399" t="s">
        <v>476</v>
      </c>
      <c r="O972" s="405">
        <v>472</v>
      </c>
      <c r="P972" s="401">
        <v>0.7</v>
      </c>
      <c r="Q972" s="405">
        <v>721</v>
      </c>
      <c r="R972" s="403">
        <v>2.5000000000000001E-2</v>
      </c>
      <c r="S972" s="404">
        <v>0.5</v>
      </c>
    </row>
    <row r="973" spans="2:19" ht="66" customHeight="1" thickBot="1">
      <c r="B973" s="161" t="str">
        <f t="shared" si="108"/>
        <v>果樹樹園地特定ひょう害
庄内_おうとう２群</v>
      </c>
      <c r="C973" s="173" t="str">
        <f t="shared" si="109"/>
        <v>果樹共済</v>
      </c>
      <c r="D973" s="162"/>
      <c r="E973" s="140">
        <f t="shared" si="110"/>
        <v>0</v>
      </c>
      <c r="F973" s="376">
        <f t="shared" si="111"/>
        <v>0</v>
      </c>
      <c r="G973" s="377">
        <v>0</v>
      </c>
      <c r="H973" s="382">
        <f t="shared" si="112"/>
        <v>0</v>
      </c>
      <c r="I973" s="28">
        <f t="shared" si="113"/>
        <v>0</v>
      </c>
      <c r="L973" s="406" t="s">
        <v>478</v>
      </c>
      <c r="M973" s="398" t="s">
        <v>1326</v>
      </c>
      <c r="N973" s="399" t="s">
        <v>476</v>
      </c>
      <c r="O973" s="405">
        <v>472</v>
      </c>
      <c r="P973" s="401">
        <v>0.7</v>
      </c>
      <c r="Q973" s="405">
        <v>721</v>
      </c>
      <c r="R973" s="403">
        <v>1.7000000000000001E-2</v>
      </c>
      <c r="S973" s="404">
        <v>0.5</v>
      </c>
    </row>
    <row r="974" spans="2:19" ht="66" customHeight="1" thickBot="1">
      <c r="B974" s="161" t="str">
        <f t="shared" si="108"/>
        <v>果樹樹園地特定凍霜害
庄内_おうとう２群</v>
      </c>
      <c r="C974" s="173" t="str">
        <f t="shared" si="109"/>
        <v>果樹共済</v>
      </c>
      <c r="D974" s="162"/>
      <c r="E974" s="140">
        <f t="shared" si="110"/>
        <v>0</v>
      </c>
      <c r="F974" s="376">
        <f t="shared" si="111"/>
        <v>0</v>
      </c>
      <c r="G974" s="387">
        <v>0</v>
      </c>
      <c r="H974" s="382">
        <f t="shared" si="112"/>
        <v>0</v>
      </c>
      <c r="I974" s="28">
        <f t="shared" si="113"/>
        <v>0</v>
      </c>
      <c r="L974" s="406" t="s">
        <v>478</v>
      </c>
      <c r="M974" s="398" t="s">
        <v>1327</v>
      </c>
      <c r="N974" s="399" t="s">
        <v>476</v>
      </c>
      <c r="O974" s="405">
        <v>472</v>
      </c>
      <c r="P974" s="401">
        <v>0.7</v>
      </c>
      <c r="Q974" s="405">
        <v>721</v>
      </c>
      <c r="R974" s="403">
        <v>2.1999999999999999E-2</v>
      </c>
      <c r="S974" s="404">
        <v>0.5</v>
      </c>
    </row>
    <row r="975" spans="2:19" ht="66" customHeight="1" thickBot="1">
      <c r="B975" s="161" t="str">
        <f t="shared" si="108"/>
        <v>果樹樹園地特定２点
庄内_おうとう２群</v>
      </c>
      <c r="C975" s="173" t="str">
        <f t="shared" si="109"/>
        <v>果樹共済</v>
      </c>
      <c r="D975" s="162"/>
      <c r="E975" s="140">
        <f t="shared" si="110"/>
        <v>0</v>
      </c>
      <c r="F975" s="376">
        <f t="shared" si="111"/>
        <v>0</v>
      </c>
      <c r="G975" s="377">
        <v>0</v>
      </c>
      <c r="H975" s="382">
        <f t="shared" si="112"/>
        <v>0</v>
      </c>
      <c r="I975" s="28">
        <f t="shared" si="113"/>
        <v>0</v>
      </c>
      <c r="L975" s="406" t="s">
        <v>478</v>
      </c>
      <c r="M975" s="398" t="s">
        <v>1328</v>
      </c>
      <c r="N975" s="399" t="s">
        <v>476</v>
      </c>
      <c r="O975" s="405">
        <v>472</v>
      </c>
      <c r="P975" s="401">
        <v>0.7</v>
      </c>
      <c r="Q975" s="405">
        <v>721</v>
      </c>
      <c r="R975" s="403">
        <v>3.6999999999999998E-2</v>
      </c>
      <c r="S975" s="404">
        <v>0.5</v>
      </c>
    </row>
    <row r="976" spans="2:19" ht="66" customHeight="1" thickBot="1">
      <c r="B976" s="161" t="str">
        <f t="shared" si="108"/>
        <v>果樹樹園地特定３点
庄内_おうとう２群</v>
      </c>
      <c r="C976" s="173" t="str">
        <f t="shared" si="109"/>
        <v>果樹共済</v>
      </c>
      <c r="D976" s="162"/>
      <c r="E976" s="140">
        <f t="shared" si="110"/>
        <v>0</v>
      </c>
      <c r="F976" s="376">
        <f t="shared" si="111"/>
        <v>0</v>
      </c>
      <c r="G976" s="387">
        <v>0</v>
      </c>
      <c r="H976" s="382">
        <f t="shared" si="112"/>
        <v>0</v>
      </c>
      <c r="I976" s="28">
        <f t="shared" si="113"/>
        <v>0</v>
      </c>
      <c r="L976" s="406" t="s">
        <v>478</v>
      </c>
      <c r="M976" s="398" t="s">
        <v>1329</v>
      </c>
      <c r="N976" s="399" t="s">
        <v>476</v>
      </c>
      <c r="O976" s="405">
        <v>472</v>
      </c>
      <c r="P976" s="401">
        <v>0.7</v>
      </c>
      <c r="Q976" s="405">
        <v>721</v>
      </c>
      <c r="R976" s="403">
        <v>4.7E-2</v>
      </c>
      <c r="S976" s="404">
        <v>0.5</v>
      </c>
    </row>
    <row r="977" spans="2:19" ht="66" customHeight="1" thickBot="1">
      <c r="B977" s="161" t="str">
        <f t="shared" si="108"/>
        <v>果樹全相殺減収総合
庄内_おうとう２群</v>
      </c>
      <c r="C977" s="173" t="str">
        <f t="shared" si="109"/>
        <v>果樹共済</v>
      </c>
      <c r="D977" s="162"/>
      <c r="E977" s="140">
        <f t="shared" si="110"/>
        <v>0</v>
      </c>
      <c r="F977" s="376">
        <f t="shared" si="111"/>
        <v>0</v>
      </c>
      <c r="G977" s="377">
        <v>0</v>
      </c>
      <c r="H977" s="382">
        <f t="shared" si="112"/>
        <v>0</v>
      </c>
      <c r="I977" s="28">
        <f t="shared" si="113"/>
        <v>0</v>
      </c>
      <c r="L977" s="406" t="s">
        <v>478</v>
      </c>
      <c r="M977" s="398" t="s">
        <v>1330</v>
      </c>
      <c r="N977" s="399" t="s">
        <v>476</v>
      </c>
      <c r="O977" s="405">
        <v>472</v>
      </c>
      <c r="P977" s="401">
        <v>0.7</v>
      </c>
      <c r="Q977" s="405">
        <v>721</v>
      </c>
      <c r="R977" s="403">
        <v>0.13</v>
      </c>
      <c r="S977" s="404">
        <v>0.5</v>
      </c>
    </row>
    <row r="978" spans="2:19" ht="66" customHeight="1" thickBot="1">
      <c r="B978" s="161" t="str">
        <f t="shared" si="108"/>
        <v>果樹全相殺品質
庄内_おうとう２群</v>
      </c>
      <c r="C978" s="173" t="str">
        <f t="shared" si="109"/>
        <v>果樹共済</v>
      </c>
      <c r="D978" s="162"/>
      <c r="E978" s="140">
        <f t="shared" si="110"/>
        <v>0</v>
      </c>
      <c r="F978" s="376">
        <f t="shared" si="111"/>
        <v>0</v>
      </c>
      <c r="G978" s="387">
        <v>0</v>
      </c>
      <c r="H978" s="382">
        <f t="shared" si="112"/>
        <v>0</v>
      </c>
      <c r="I978" s="28">
        <f t="shared" si="113"/>
        <v>0</v>
      </c>
      <c r="L978" s="406" t="s">
        <v>478</v>
      </c>
      <c r="M978" s="398" t="s">
        <v>1331</v>
      </c>
      <c r="N978" s="399" t="s">
        <v>476</v>
      </c>
      <c r="O978" s="405">
        <v>472</v>
      </c>
      <c r="P978" s="401">
        <v>0.7</v>
      </c>
      <c r="Q978" s="405">
        <v>721</v>
      </c>
      <c r="R978" s="403">
        <v>0.14000000000000001</v>
      </c>
      <c r="S978" s="404">
        <v>0.5</v>
      </c>
    </row>
    <row r="979" spans="2:19" ht="66" customHeight="1" thickBot="1">
      <c r="B979" s="161" t="str">
        <f t="shared" si="108"/>
        <v>果樹半相殺減収総合一般
山形中央_かき２類</v>
      </c>
      <c r="C979" s="173" t="str">
        <f t="shared" si="109"/>
        <v>果樹共済</v>
      </c>
      <c r="D979" s="162"/>
      <c r="E979" s="140">
        <f t="shared" si="110"/>
        <v>0</v>
      </c>
      <c r="F979" s="376">
        <f t="shared" si="111"/>
        <v>0</v>
      </c>
      <c r="G979" s="377">
        <v>0</v>
      </c>
      <c r="H979" s="382">
        <f t="shared" si="112"/>
        <v>0</v>
      </c>
      <c r="I979" s="28">
        <f t="shared" si="113"/>
        <v>0</v>
      </c>
      <c r="L979" s="406" t="s">
        <v>478</v>
      </c>
      <c r="M979" s="398" t="s">
        <v>1058</v>
      </c>
      <c r="N979" s="399" t="s">
        <v>476</v>
      </c>
      <c r="O979" s="405">
        <v>896</v>
      </c>
      <c r="P979" s="401">
        <v>0.7</v>
      </c>
      <c r="Q979" s="405">
        <v>100</v>
      </c>
      <c r="R979" s="403">
        <v>0.05</v>
      </c>
      <c r="S979" s="404">
        <v>0.5</v>
      </c>
    </row>
    <row r="980" spans="2:19" ht="66" customHeight="1" thickBot="1">
      <c r="B980" s="161" t="str">
        <f t="shared" si="108"/>
        <v>果樹半相殺減収総合短縮
山形中央_かき２類</v>
      </c>
      <c r="C980" s="173" t="str">
        <f t="shared" si="109"/>
        <v>果樹共済</v>
      </c>
      <c r="D980" s="162"/>
      <c r="E980" s="140">
        <f t="shared" si="110"/>
        <v>0</v>
      </c>
      <c r="F980" s="376">
        <f t="shared" si="111"/>
        <v>0</v>
      </c>
      <c r="G980" s="387">
        <v>0</v>
      </c>
      <c r="H980" s="382">
        <f t="shared" si="112"/>
        <v>0</v>
      </c>
      <c r="I980" s="28">
        <f t="shared" si="113"/>
        <v>0</v>
      </c>
      <c r="L980" s="406" t="s">
        <v>478</v>
      </c>
      <c r="M980" s="398" t="s">
        <v>1059</v>
      </c>
      <c r="N980" s="399" t="s">
        <v>476</v>
      </c>
      <c r="O980" s="405">
        <v>896</v>
      </c>
      <c r="P980" s="401">
        <v>0.7</v>
      </c>
      <c r="Q980" s="405">
        <v>100</v>
      </c>
      <c r="R980" s="403">
        <v>4.2999999999999997E-2</v>
      </c>
      <c r="S980" s="404">
        <v>0.5</v>
      </c>
    </row>
    <row r="981" spans="2:19" ht="66" customHeight="1" thickBot="1">
      <c r="B981" s="161" t="str">
        <f t="shared" si="108"/>
        <v>果樹半相殺特定暴風雨
山形中央_かき２類</v>
      </c>
      <c r="C981" s="173" t="str">
        <f t="shared" si="109"/>
        <v>果樹共済</v>
      </c>
      <c r="D981" s="162"/>
      <c r="E981" s="140">
        <f t="shared" si="110"/>
        <v>0</v>
      </c>
      <c r="F981" s="376">
        <f t="shared" si="111"/>
        <v>0</v>
      </c>
      <c r="G981" s="377">
        <v>0</v>
      </c>
      <c r="H981" s="382">
        <f t="shared" si="112"/>
        <v>0</v>
      </c>
      <c r="I981" s="28">
        <f t="shared" si="113"/>
        <v>0</v>
      </c>
      <c r="L981" s="406" t="s">
        <v>478</v>
      </c>
      <c r="M981" s="398" t="s">
        <v>1060</v>
      </c>
      <c r="N981" s="399" t="s">
        <v>476</v>
      </c>
      <c r="O981" s="405">
        <v>896</v>
      </c>
      <c r="P981" s="401">
        <v>0.8</v>
      </c>
      <c r="Q981" s="405">
        <v>100</v>
      </c>
      <c r="R981" s="403">
        <v>1.4999999999999999E-2</v>
      </c>
      <c r="S981" s="404">
        <v>0.5</v>
      </c>
    </row>
    <row r="982" spans="2:19" ht="66" customHeight="1" thickBot="1">
      <c r="B982" s="161" t="str">
        <f t="shared" si="108"/>
        <v>果樹半相殺特定ひょう害
山形中央_かき２類</v>
      </c>
      <c r="C982" s="173" t="str">
        <f t="shared" si="109"/>
        <v>果樹共済</v>
      </c>
      <c r="D982" s="162"/>
      <c r="E982" s="140">
        <f t="shared" si="110"/>
        <v>0</v>
      </c>
      <c r="F982" s="376">
        <f t="shared" si="111"/>
        <v>0</v>
      </c>
      <c r="G982" s="387">
        <v>0</v>
      </c>
      <c r="H982" s="382">
        <f t="shared" si="112"/>
        <v>0</v>
      </c>
      <c r="I982" s="28">
        <f t="shared" si="113"/>
        <v>0</v>
      </c>
      <c r="L982" s="406" t="s">
        <v>478</v>
      </c>
      <c r="M982" s="398" t="s">
        <v>1061</v>
      </c>
      <c r="N982" s="399" t="s">
        <v>476</v>
      </c>
      <c r="O982" s="405">
        <v>896</v>
      </c>
      <c r="P982" s="401">
        <v>0.8</v>
      </c>
      <c r="Q982" s="405">
        <v>100</v>
      </c>
      <c r="R982" s="403">
        <v>0.01</v>
      </c>
      <c r="S982" s="404">
        <v>0.5</v>
      </c>
    </row>
    <row r="983" spans="2:19" ht="66" customHeight="1" thickBot="1">
      <c r="B983" s="161" t="str">
        <f t="shared" si="108"/>
        <v>果樹半相殺特定凍霜害
山形中央_かき２類</v>
      </c>
      <c r="C983" s="173" t="str">
        <f t="shared" si="109"/>
        <v>果樹共済</v>
      </c>
      <c r="D983" s="162"/>
      <c r="E983" s="140">
        <f t="shared" si="110"/>
        <v>0</v>
      </c>
      <c r="F983" s="376">
        <f t="shared" si="111"/>
        <v>0</v>
      </c>
      <c r="G983" s="377">
        <v>0</v>
      </c>
      <c r="H983" s="382">
        <f t="shared" si="112"/>
        <v>0</v>
      </c>
      <c r="I983" s="28">
        <f t="shared" si="113"/>
        <v>0</v>
      </c>
      <c r="L983" s="406" t="s">
        <v>478</v>
      </c>
      <c r="M983" s="398" t="s">
        <v>1062</v>
      </c>
      <c r="N983" s="399" t="s">
        <v>476</v>
      </c>
      <c r="O983" s="405">
        <v>896</v>
      </c>
      <c r="P983" s="401">
        <v>0.8</v>
      </c>
      <c r="Q983" s="405">
        <v>100</v>
      </c>
      <c r="R983" s="403">
        <v>1.4E-2</v>
      </c>
      <c r="S983" s="404">
        <v>0.5</v>
      </c>
    </row>
    <row r="984" spans="2:19" ht="66" customHeight="1" thickBot="1">
      <c r="B984" s="161" t="str">
        <f t="shared" si="108"/>
        <v>果樹半相殺特定２点
山形中央_かき２類</v>
      </c>
      <c r="C984" s="173" t="str">
        <f t="shared" si="109"/>
        <v>果樹共済</v>
      </c>
      <c r="D984" s="162"/>
      <c r="E984" s="140">
        <f t="shared" si="110"/>
        <v>0</v>
      </c>
      <c r="F984" s="376">
        <f t="shared" si="111"/>
        <v>0</v>
      </c>
      <c r="G984" s="387">
        <v>0</v>
      </c>
      <c r="H984" s="382">
        <f t="shared" si="112"/>
        <v>0</v>
      </c>
      <c r="I984" s="28">
        <f t="shared" si="113"/>
        <v>0</v>
      </c>
      <c r="L984" s="406" t="s">
        <v>478</v>
      </c>
      <c r="M984" s="398" t="s">
        <v>1063</v>
      </c>
      <c r="N984" s="399" t="s">
        <v>476</v>
      </c>
      <c r="O984" s="405">
        <v>896</v>
      </c>
      <c r="P984" s="401">
        <v>0.8</v>
      </c>
      <c r="Q984" s="405">
        <v>100</v>
      </c>
      <c r="R984" s="403">
        <v>2.3E-2</v>
      </c>
      <c r="S984" s="404">
        <v>0.5</v>
      </c>
    </row>
    <row r="985" spans="2:19" ht="66" customHeight="1" thickBot="1">
      <c r="B985" s="161" t="str">
        <f t="shared" si="108"/>
        <v>果樹半相殺特定３点
山形中央_かき２類</v>
      </c>
      <c r="C985" s="173" t="str">
        <f t="shared" si="109"/>
        <v>果樹共済</v>
      </c>
      <c r="D985" s="162"/>
      <c r="E985" s="140">
        <f t="shared" si="110"/>
        <v>0</v>
      </c>
      <c r="F985" s="376">
        <f t="shared" si="111"/>
        <v>0</v>
      </c>
      <c r="G985" s="377">
        <v>0</v>
      </c>
      <c r="H985" s="382">
        <f t="shared" si="112"/>
        <v>0</v>
      </c>
      <c r="I985" s="28">
        <f t="shared" si="113"/>
        <v>0</v>
      </c>
      <c r="L985" s="406" t="s">
        <v>478</v>
      </c>
      <c r="M985" s="398" t="s">
        <v>1064</v>
      </c>
      <c r="N985" s="399" t="s">
        <v>476</v>
      </c>
      <c r="O985" s="405">
        <v>896</v>
      </c>
      <c r="P985" s="401">
        <v>0.8</v>
      </c>
      <c r="Q985" s="405">
        <v>100</v>
      </c>
      <c r="R985" s="403">
        <v>2.9000000000000001E-2</v>
      </c>
      <c r="S985" s="404">
        <v>0.5</v>
      </c>
    </row>
    <row r="986" spans="2:19" ht="66" customHeight="1" thickBot="1">
      <c r="B986" s="161" t="str">
        <f t="shared" si="108"/>
        <v>果樹樹園地減収総合一般
山形中央_かき２類</v>
      </c>
      <c r="C986" s="173" t="str">
        <f t="shared" si="109"/>
        <v>果樹共済</v>
      </c>
      <c r="D986" s="162"/>
      <c r="E986" s="140">
        <f t="shared" si="110"/>
        <v>0</v>
      </c>
      <c r="F986" s="376">
        <f t="shared" si="111"/>
        <v>0</v>
      </c>
      <c r="G986" s="387">
        <v>0</v>
      </c>
      <c r="H986" s="382">
        <f t="shared" si="112"/>
        <v>0</v>
      </c>
      <c r="I986" s="28">
        <f t="shared" si="113"/>
        <v>0</v>
      </c>
      <c r="L986" s="406" t="s">
        <v>478</v>
      </c>
      <c r="M986" s="398" t="s">
        <v>1065</v>
      </c>
      <c r="N986" s="399" t="s">
        <v>476</v>
      </c>
      <c r="O986" s="405">
        <v>896</v>
      </c>
      <c r="P986" s="401">
        <v>0.6</v>
      </c>
      <c r="Q986" s="405">
        <v>100</v>
      </c>
      <c r="R986" s="403">
        <v>0.03</v>
      </c>
      <c r="S986" s="404">
        <v>0.5</v>
      </c>
    </row>
    <row r="987" spans="2:19" ht="66" customHeight="1" thickBot="1">
      <c r="B987" s="161" t="str">
        <f t="shared" si="108"/>
        <v>果樹樹園地減収総合短縮
山形中央_かき２類</v>
      </c>
      <c r="C987" s="173" t="str">
        <f t="shared" si="109"/>
        <v>果樹共済</v>
      </c>
      <c r="D987" s="162"/>
      <c r="E987" s="140">
        <f t="shared" si="110"/>
        <v>0</v>
      </c>
      <c r="F987" s="376">
        <f t="shared" si="111"/>
        <v>0</v>
      </c>
      <c r="G987" s="377">
        <v>0</v>
      </c>
      <c r="H987" s="382">
        <f t="shared" si="112"/>
        <v>0</v>
      </c>
      <c r="I987" s="28">
        <f t="shared" si="113"/>
        <v>0</v>
      </c>
      <c r="L987" s="406" t="s">
        <v>478</v>
      </c>
      <c r="M987" s="398" t="s">
        <v>1066</v>
      </c>
      <c r="N987" s="399" t="s">
        <v>476</v>
      </c>
      <c r="O987" s="405">
        <v>896</v>
      </c>
      <c r="P987" s="401">
        <v>0.6</v>
      </c>
      <c r="Q987" s="405">
        <v>100</v>
      </c>
      <c r="R987" s="403">
        <v>2.5999999999999999E-2</v>
      </c>
      <c r="S987" s="404">
        <v>0.5</v>
      </c>
    </row>
    <row r="988" spans="2:19" ht="66" customHeight="1" thickBot="1">
      <c r="B988" s="161" t="str">
        <f t="shared" si="108"/>
        <v>果樹樹園地特定暴風雨
山形中央_かき２類</v>
      </c>
      <c r="C988" s="173" t="str">
        <f t="shared" si="109"/>
        <v>果樹共済</v>
      </c>
      <c r="D988" s="162"/>
      <c r="E988" s="140">
        <f t="shared" si="110"/>
        <v>0</v>
      </c>
      <c r="F988" s="376">
        <f t="shared" si="111"/>
        <v>0</v>
      </c>
      <c r="G988" s="387">
        <v>0</v>
      </c>
      <c r="H988" s="382">
        <f t="shared" si="112"/>
        <v>0</v>
      </c>
      <c r="I988" s="28">
        <f t="shared" si="113"/>
        <v>0</v>
      </c>
      <c r="L988" s="406" t="s">
        <v>478</v>
      </c>
      <c r="M988" s="398" t="s">
        <v>1067</v>
      </c>
      <c r="N988" s="399" t="s">
        <v>476</v>
      </c>
      <c r="O988" s="405">
        <v>896</v>
      </c>
      <c r="P988" s="401">
        <v>0.7</v>
      </c>
      <c r="Q988" s="405">
        <v>100</v>
      </c>
      <c r="R988" s="403">
        <v>8.9999999999999993E-3</v>
      </c>
      <c r="S988" s="404">
        <v>0.5</v>
      </c>
    </row>
    <row r="989" spans="2:19" ht="66" customHeight="1" thickBot="1">
      <c r="B989" s="161" t="str">
        <f t="shared" si="108"/>
        <v>果樹樹園地特定ひょう害
山形中央_かき２類</v>
      </c>
      <c r="C989" s="173" t="str">
        <f t="shared" si="109"/>
        <v>果樹共済</v>
      </c>
      <c r="D989" s="162"/>
      <c r="E989" s="140">
        <f t="shared" si="110"/>
        <v>0</v>
      </c>
      <c r="F989" s="376">
        <f t="shared" si="111"/>
        <v>0</v>
      </c>
      <c r="G989" s="377">
        <v>0</v>
      </c>
      <c r="H989" s="382">
        <f t="shared" si="112"/>
        <v>0</v>
      </c>
      <c r="I989" s="28">
        <f t="shared" si="113"/>
        <v>0</v>
      </c>
      <c r="L989" s="406" t="s">
        <v>478</v>
      </c>
      <c r="M989" s="398" t="s">
        <v>1068</v>
      </c>
      <c r="N989" s="399" t="s">
        <v>476</v>
      </c>
      <c r="O989" s="405">
        <v>896</v>
      </c>
      <c r="P989" s="401">
        <v>0.7</v>
      </c>
      <c r="Q989" s="405">
        <v>100</v>
      </c>
      <c r="R989" s="403">
        <v>6.0000000000000001E-3</v>
      </c>
      <c r="S989" s="404">
        <v>0.5</v>
      </c>
    </row>
    <row r="990" spans="2:19" ht="66" customHeight="1" thickBot="1">
      <c r="B990" s="161" t="str">
        <f t="shared" si="108"/>
        <v>果樹樹園地特定凍霜害
山形中央_かき２類</v>
      </c>
      <c r="C990" s="173" t="str">
        <f t="shared" si="109"/>
        <v>果樹共済</v>
      </c>
      <c r="D990" s="162"/>
      <c r="E990" s="140">
        <f t="shared" si="110"/>
        <v>0</v>
      </c>
      <c r="F990" s="376">
        <f t="shared" si="111"/>
        <v>0</v>
      </c>
      <c r="G990" s="387">
        <v>0</v>
      </c>
      <c r="H990" s="382">
        <f t="shared" si="112"/>
        <v>0</v>
      </c>
      <c r="I990" s="28">
        <f t="shared" si="113"/>
        <v>0</v>
      </c>
      <c r="L990" s="406" t="s">
        <v>478</v>
      </c>
      <c r="M990" s="398" t="s">
        <v>1069</v>
      </c>
      <c r="N990" s="399" t="s">
        <v>476</v>
      </c>
      <c r="O990" s="405">
        <v>896</v>
      </c>
      <c r="P990" s="401">
        <v>0.7</v>
      </c>
      <c r="Q990" s="405">
        <v>100</v>
      </c>
      <c r="R990" s="403">
        <v>8.0000000000000002E-3</v>
      </c>
      <c r="S990" s="404">
        <v>0.5</v>
      </c>
    </row>
    <row r="991" spans="2:19" ht="66" customHeight="1" thickBot="1">
      <c r="B991" s="161" t="str">
        <f t="shared" si="108"/>
        <v>果樹樹園地特定２点
山形中央_かき２類</v>
      </c>
      <c r="C991" s="173" t="str">
        <f t="shared" si="109"/>
        <v>果樹共済</v>
      </c>
      <c r="D991" s="162"/>
      <c r="E991" s="140">
        <f t="shared" si="110"/>
        <v>0</v>
      </c>
      <c r="F991" s="376">
        <f t="shared" si="111"/>
        <v>0</v>
      </c>
      <c r="G991" s="377">
        <v>0</v>
      </c>
      <c r="H991" s="382">
        <f t="shared" si="112"/>
        <v>0</v>
      </c>
      <c r="I991" s="28">
        <f t="shared" si="113"/>
        <v>0</v>
      </c>
      <c r="L991" s="406" t="s">
        <v>478</v>
      </c>
      <c r="M991" s="398" t="s">
        <v>1070</v>
      </c>
      <c r="N991" s="399" t="s">
        <v>476</v>
      </c>
      <c r="O991" s="405">
        <v>896</v>
      </c>
      <c r="P991" s="401">
        <v>0.7</v>
      </c>
      <c r="Q991" s="405">
        <v>100</v>
      </c>
      <c r="R991" s="403">
        <v>1.4E-2</v>
      </c>
      <c r="S991" s="404">
        <v>0.5</v>
      </c>
    </row>
    <row r="992" spans="2:19" ht="66" customHeight="1" thickBot="1">
      <c r="B992" s="161" t="str">
        <f t="shared" si="108"/>
        <v>果樹樹園地特定３点
山形中央_かき２類</v>
      </c>
      <c r="C992" s="173" t="str">
        <f t="shared" si="109"/>
        <v>果樹共済</v>
      </c>
      <c r="D992" s="162"/>
      <c r="E992" s="140">
        <f t="shared" si="110"/>
        <v>0</v>
      </c>
      <c r="F992" s="376">
        <f t="shared" si="111"/>
        <v>0</v>
      </c>
      <c r="G992" s="387">
        <v>0</v>
      </c>
      <c r="H992" s="382">
        <f t="shared" si="112"/>
        <v>0</v>
      </c>
      <c r="I992" s="28">
        <f t="shared" si="113"/>
        <v>0</v>
      </c>
      <c r="L992" s="406" t="s">
        <v>478</v>
      </c>
      <c r="M992" s="398" t="s">
        <v>1071</v>
      </c>
      <c r="N992" s="399" t="s">
        <v>476</v>
      </c>
      <c r="O992" s="405">
        <v>896</v>
      </c>
      <c r="P992" s="401">
        <v>0.7</v>
      </c>
      <c r="Q992" s="405">
        <v>100</v>
      </c>
      <c r="R992" s="403">
        <v>1.7999999999999999E-2</v>
      </c>
      <c r="S992" s="404">
        <v>0.5</v>
      </c>
    </row>
    <row r="993" spans="2:19" ht="66" customHeight="1" thickBot="1">
      <c r="B993" s="161" t="str">
        <f t="shared" si="108"/>
        <v>果樹全相殺減収総合
山形中央_かき２類</v>
      </c>
      <c r="C993" s="173" t="str">
        <f t="shared" si="109"/>
        <v>果樹共済</v>
      </c>
      <c r="D993" s="162"/>
      <c r="E993" s="140">
        <f t="shared" si="110"/>
        <v>0</v>
      </c>
      <c r="F993" s="376">
        <f t="shared" si="111"/>
        <v>0</v>
      </c>
      <c r="G993" s="377">
        <v>0</v>
      </c>
      <c r="H993" s="382">
        <f t="shared" si="112"/>
        <v>0</v>
      </c>
      <c r="I993" s="28">
        <f t="shared" si="113"/>
        <v>0</v>
      </c>
      <c r="L993" s="406" t="s">
        <v>478</v>
      </c>
      <c r="M993" s="398" t="s">
        <v>1072</v>
      </c>
      <c r="N993" s="399" t="s">
        <v>476</v>
      </c>
      <c r="O993" s="405">
        <v>896</v>
      </c>
      <c r="P993" s="401">
        <v>0.7</v>
      </c>
      <c r="Q993" s="405">
        <v>100</v>
      </c>
      <c r="R993" s="403">
        <v>5.1999999999999998E-2</v>
      </c>
      <c r="S993" s="404">
        <v>0.5</v>
      </c>
    </row>
    <row r="994" spans="2:19" ht="66" customHeight="1" thickBot="1">
      <c r="B994" s="161" t="str">
        <f t="shared" si="108"/>
        <v>果樹全相殺品質
山形中央_かき２類</v>
      </c>
      <c r="C994" s="173" t="str">
        <f t="shared" si="109"/>
        <v>果樹共済</v>
      </c>
      <c r="D994" s="162"/>
      <c r="E994" s="140">
        <f t="shared" si="110"/>
        <v>0</v>
      </c>
      <c r="F994" s="376">
        <f t="shared" si="111"/>
        <v>0</v>
      </c>
      <c r="G994" s="387">
        <v>0</v>
      </c>
      <c r="H994" s="382">
        <f t="shared" si="112"/>
        <v>0</v>
      </c>
      <c r="I994" s="28">
        <f t="shared" si="113"/>
        <v>0</v>
      </c>
      <c r="L994" s="406" t="s">
        <v>478</v>
      </c>
      <c r="M994" s="398" t="s">
        <v>1073</v>
      </c>
      <c r="N994" s="399" t="s">
        <v>476</v>
      </c>
      <c r="O994" s="405">
        <v>896</v>
      </c>
      <c r="P994" s="401">
        <v>0.7</v>
      </c>
      <c r="Q994" s="405">
        <v>100</v>
      </c>
      <c r="R994" s="403">
        <v>5.7000000000000002E-2</v>
      </c>
      <c r="S994" s="404">
        <v>0.5</v>
      </c>
    </row>
    <row r="995" spans="2:19" ht="66" customHeight="1" thickBot="1">
      <c r="B995" s="161" t="str">
        <f t="shared" si="108"/>
        <v>果樹半相殺減収総合一般
置賜_かき２類</v>
      </c>
      <c r="C995" s="173" t="str">
        <f t="shared" si="109"/>
        <v>果樹共済</v>
      </c>
      <c r="D995" s="162"/>
      <c r="E995" s="140">
        <f t="shared" si="110"/>
        <v>0</v>
      </c>
      <c r="F995" s="376">
        <f t="shared" si="111"/>
        <v>0</v>
      </c>
      <c r="G995" s="377">
        <v>0</v>
      </c>
      <c r="H995" s="382">
        <f t="shared" si="112"/>
        <v>0</v>
      </c>
      <c r="I995" s="28">
        <f t="shared" si="113"/>
        <v>0</v>
      </c>
      <c r="L995" s="406" t="s">
        <v>478</v>
      </c>
      <c r="M995" s="398" t="s">
        <v>1074</v>
      </c>
      <c r="N995" s="399" t="s">
        <v>476</v>
      </c>
      <c r="O995" s="405">
        <v>896</v>
      </c>
      <c r="P995" s="401">
        <v>0.7</v>
      </c>
      <c r="Q995" s="405">
        <v>100</v>
      </c>
      <c r="R995" s="403">
        <v>7.1999999999999995E-2</v>
      </c>
      <c r="S995" s="404">
        <v>0.5</v>
      </c>
    </row>
    <row r="996" spans="2:19" ht="66" customHeight="1" thickBot="1">
      <c r="B996" s="161" t="str">
        <f t="shared" si="108"/>
        <v>果樹半相殺減収総合短縮
置賜_かき２類</v>
      </c>
      <c r="C996" s="173" t="str">
        <f t="shared" si="109"/>
        <v>果樹共済</v>
      </c>
      <c r="D996" s="162"/>
      <c r="E996" s="140">
        <f t="shared" si="110"/>
        <v>0</v>
      </c>
      <c r="F996" s="376">
        <f t="shared" si="111"/>
        <v>0</v>
      </c>
      <c r="G996" s="387">
        <v>0</v>
      </c>
      <c r="H996" s="382">
        <f t="shared" si="112"/>
        <v>0</v>
      </c>
      <c r="I996" s="28">
        <f t="shared" si="113"/>
        <v>0</v>
      </c>
      <c r="L996" s="406" t="s">
        <v>478</v>
      </c>
      <c r="M996" s="398" t="s">
        <v>1075</v>
      </c>
      <c r="N996" s="399" t="s">
        <v>476</v>
      </c>
      <c r="O996" s="405">
        <v>896</v>
      </c>
      <c r="P996" s="401">
        <v>0.7</v>
      </c>
      <c r="Q996" s="405">
        <v>100</v>
      </c>
      <c r="R996" s="403">
        <v>6.4000000000000001E-2</v>
      </c>
      <c r="S996" s="404">
        <v>0.5</v>
      </c>
    </row>
    <row r="997" spans="2:19" ht="66" customHeight="1" thickBot="1">
      <c r="B997" s="161" t="str">
        <f t="shared" ref="B997:B1026" si="114">M997</f>
        <v>果樹半相殺特定暴風雨
置賜_かき２類</v>
      </c>
      <c r="C997" s="173" t="str">
        <f t="shared" ref="C997:C1026" si="115">N997</f>
        <v>果樹共済</v>
      </c>
      <c r="D997" s="162"/>
      <c r="E997" s="140">
        <f t="shared" ref="E997:E1026" si="116">O997*D997/10</f>
        <v>0</v>
      </c>
      <c r="F997" s="376">
        <f t="shared" ref="F997:F1026" si="117">E997*P997*Q997*R997*(1-S997)</f>
        <v>0</v>
      </c>
      <c r="G997" s="377">
        <v>0</v>
      </c>
      <c r="H997" s="382">
        <f t="shared" ref="H997:H1026" si="118">E997*(1-G997)</f>
        <v>0</v>
      </c>
      <c r="I997" s="28">
        <f t="shared" ref="I997:I1026" si="119">IF((E997*P997-H997)*Q997&lt;0,0,(E997*P997-H997)*Q997)</f>
        <v>0</v>
      </c>
      <c r="L997" s="406" t="s">
        <v>478</v>
      </c>
      <c r="M997" s="398" t="s">
        <v>1076</v>
      </c>
      <c r="N997" s="399" t="s">
        <v>476</v>
      </c>
      <c r="O997" s="405">
        <v>896</v>
      </c>
      <c r="P997" s="401">
        <v>0.8</v>
      </c>
      <c r="Q997" s="405">
        <v>100</v>
      </c>
      <c r="R997" s="403">
        <v>2.1999999999999999E-2</v>
      </c>
      <c r="S997" s="404">
        <v>0.5</v>
      </c>
    </row>
    <row r="998" spans="2:19" ht="66" customHeight="1" thickBot="1">
      <c r="B998" s="161" t="str">
        <f t="shared" si="114"/>
        <v>果樹半相殺特定ひょう害
置賜_かき２類</v>
      </c>
      <c r="C998" s="173" t="str">
        <f t="shared" si="115"/>
        <v>果樹共済</v>
      </c>
      <c r="D998" s="162"/>
      <c r="E998" s="140">
        <f t="shared" si="116"/>
        <v>0</v>
      </c>
      <c r="F998" s="376">
        <f t="shared" si="117"/>
        <v>0</v>
      </c>
      <c r="G998" s="387">
        <v>0</v>
      </c>
      <c r="H998" s="382">
        <f t="shared" si="118"/>
        <v>0</v>
      </c>
      <c r="I998" s="28">
        <f t="shared" si="119"/>
        <v>0</v>
      </c>
      <c r="L998" s="406" t="s">
        <v>478</v>
      </c>
      <c r="M998" s="398" t="s">
        <v>1077</v>
      </c>
      <c r="N998" s="399" t="s">
        <v>476</v>
      </c>
      <c r="O998" s="405">
        <v>896</v>
      </c>
      <c r="P998" s="401">
        <v>0.8</v>
      </c>
      <c r="Q998" s="405">
        <v>100</v>
      </c>
      <c r="R998" s="403">
        <v>1.4E-2</v>
      </c>
      <c r="S998" s="404">
        <v>0.5</v>
      </c>
    </row>
    <row r="999" spans="2:19" ht="66" customHeight="1" thickBot="1">
      <c r="B999" s="161" t="str">
        <f t="shared" si="114"/>
        <v>果樹半相殺特定凍霜害
置賜_かき２類</v>
      </c>
      <c r="C999" s="173" t="str">
        <f t="shared" si="115"/>
        <v>果樹共済</v>
      </c>
      <c r="D999" s="162"/>
      <c r="E999" s="140">
        <f t="shared" si="116"/>
        <v>0</v>
      </c>
      <c r="F999" s="376">
        <f t="shared" si="117"/>
        <v>0</v>
      </c>
      <c r="G999" s="377">
        <v>0</v>
      </c>
      <c r="H999" s="382">
        <f t="shared" si="118"/>
        <v>0</v>
      </c>
      <c r="I999" s="28">
        <f t="shared" si="119"/>
        <v>0</v>
      </c>
      <c r="L999" s="406" t="s">
        <v>478</v>
      </c>
      <c r="M999" s="398" t="s">
        <v>1078</v>
      </c>
      <c r="N999" s="399" t="s">
        <v>476</v>
      </c>
      <c r="O999" s="405">
        <v>896</v>
      </c>
      <c r="P999" s="401">
        <v>0.8</v>
      </c>
      <c r="Q999" s="405">
        <v>100</v>
      </c>
      <c r="R999" s="403">
        <v>0.02</v>
      </c>
      <c r="S999" s="404">
        <v>0.5</v>
      </c>
    </row>
    <row r="1000" spans="2:19" ht="66" customHeight="1" thickBot="1">
      <c r="B1000" s="161" t="str">
        <f t="shared" si="114"/>
        <v>果樹半相殺特定２点
置賜_かき２類</v>
      </c>
      <c r="C1000" s="173" t="str">
        <f t="shared" si="115"/>
        <v>果樹共済</v>
      </c>
      <c r="D1000" s="162"/>
      <c r="E1000" s="140">
        <f t="shared" si="116"/>
        <v>0</v>
      </c>
      <c r="F1000" s="376">
        <f t="shared" si="117"/>
        <v>0</v>
      </c>
      <c r="G1000" s="387">
        <v>0</v>
      </c>
      <c r="H1000" s="382">
        <f t="shared" si="118"/>
        <v>0</v>
      </c>
      <c r="I1000" s="28">
        <f t="shared" si="119"/>
        <v>0</v>
      </c>
      <c r="L1000" s="406" t="s">
        <v>478</v>
      </c>
      <c r="M1000" s="398" t="s">
        <v>1079</v>
      </c>
      <c r="N1000" s="399" t="s">
        <v>476</v>
      </c>
      <c r="O1000" s="405">
        <v>896</v>
      </c>
      <c r="P1000" s="401">
        <v>0.8</v>
      </c>
      <c r="Q1000" s="405">
        <v>100</v>
      </c>
      <c r="R1000" s="403">
        <v>3.4000000000000002E-2</v>
      </c>
      <c r="S1000" s="404">
        <v>0.5</v>
      </c>
    </row>
    <row r="1001" spans="2:19" ht="66" customHeight="1" thickBot="1">
      <c r="B1001" s="161" t="str">
        <f t="shared" si="114"/>
        <v>果樹半相殺特定３点
置賜_かき２類</v>
      </c>
      <c r="C1001" s="173" t="str">
        <f t="shared" si="115"/>
        <v>果樹共済</v>
      </c>
      <c r="D1001" s="162"/>
      <c r="E1001" s="140">
        <f t="shared" si="116"/>
        <v>0</v>
      </c>
      <c r="F1001" s="376">
        <f t="shared" si="117"/>
        <v>0</v>
      </c>
      <c r="G1001" s="377">
        <v>0</v>
      </c>
      <c r="H1001" s="382">
        <f t="shared" si="118"/>
        <v>0</v>
      </c>
      <c r="I1001" s="28">
        <f t="shared" si="119"/>
        <v>0</v>
      </c>
      <c r="L1001" s="406" t="s">
        <v>478</v>
      </c>
      <c r="M1001" s="398" t="s">
        <v>1080</v>
      </c>
      <c r="N1001" s="399" t="s">
        <v>476</v>
      </c>
      <c r="O1001" s="405">
        <v>896</v>
      </c>
      <c r="P1001" s="401">
        <v>0.8</v>
      </c>
      <c r="Q1001" s="405">
        <v>100</v>
      </c>
      <c r="R1001" s="403">
        <v>4.2999999999999997E-2</v>
      </c>
      <c r="S1001" s="404">
        <v>0.5</v>
      </c>
    </row>
    <row r="1002" spans="2:19" ht="66" customHeight="1" thickBot="1">
      <c r="B1002" s="161" t="str">
        <f t="shared" si="114"/>
        <v>果樹樹園地減収総合一般
置賜_かき２類</v>
      </c>
      <c r="C1002" s="173" t="str">
        <f t="shared" si="115"/>
        <v>果樹共済</v>
      </c>
      <c r="D1002" s="162"/>
      <c r="E1002" s="140">
        <f t="shared" si="116"/>
        <v>0</v>
      </c>
      <c r="F1002" s="376">
        <f t="shared" si="117"/>
        <v>0</v>
      </c>
      <c r="G1002" s="387">
        <v>0</v>
      </c>
      <c r="H1002" s="382">
        <f t="shared" si="118"/>
        <v>0</v>
      </c>
      <c r="I1002" s="28">
        <f t="shared" si="119"/>
        <v>0</v>
      </c>
      <c r="L1002" s="406" t="s">
        <v>478</v>
      </c>
      <c r="M1002" s="398" t="s">
        <v>1081</v>
      </c>
      <c r="N1002" s="399" t="s">
        <v>476</v>
      </c>
      <c r="O1002" s="405">
        <v>896</v>
      </c>
      <c r="P1002" s="401">
        <v>0.6</v>
      </c>
      <c r="Q1002" s="405">
        <v>100</v>
      </c>
      <c r="R1002" s="403">
        <v>4.3999999999999997E-2</v>
      </c>
      <c r="S1002" s="404">
        <v>0.5</v>
      </c>
    </row>
    <row r="1003" spans="2:19" ht="66" customHeight="1" thickBot="1">
      <c r="B1003" s="161" t="str">
        <f t="shared" si="114"/>
        <v>果樹樹園地減収総合短縮
置賜_かき２類</v>
      </c>
      <c r="C1003" s="173" t="str">
        <f t="shared" si="115"/>
        <v>果樹共済</v>
      </c>
      <c r="D1003" s="162"/>
      <c r="E1003" s="140">
        <f t="shared" si="116"/>
        <v>0</v>
      </c>
      <c r="F1003" s="376">
        <f t="shared" si="117"/>
        <v>0</v>
      </c>
      <c r="G1003" s="377">
        <v>0</v>
      </c>
      <c r="H1003" s="382">
        <f t="shared" si="118"/>
        <v>0</v>
      </c>
      <c r="I1003" s="28">
        <f t="shared" si="119"/>
        <v>0</v>
      </c>
      <c r="L1003" s="406" t="s">
        <v>478</v>
      </c>
      <c r="M1003" s="398" t="s">
        <v>1082</v>
      </c>
      <c r="N1003" s="399" t="s">
        <v>476</v>
      </c>
      <c r="O1003" s="405">
        <v>896</v>
      </c>
      <c r="P1003" s="401">
        <v>0.6</v>
      </c>
      <c r="Q1003" s="405">
        <v>100</v>
      </c>
      <c r="R1003" s="403">
        <v>3.9E-2</v>
      </c>
      <c r="S1003" s="404">
        <v>0.5</v>
      </c>
    </row>
    <row r="1004" spans="2:19" ht="66" customHeight="1" thickBot="1">
      <c r="B1004" s="161" t="str">
        <f t="shared" si="114"/>
        <v>果樹樹園地特定暴風雨
置賜_かき２類</v>
      </c>
      <c r="C1004" s="173" t="str">
        <f t="shared" si="115"/>
        <v>果樹共済</v>
      </c>
      <c r="D1004" s="162"/>
      <c r="E1004" s="140">
        <f t="shared" si="116"/>
        <v>0</v>
      </c>
      <c r="F1004" s="376">
        <f t="shared" si="117"/>
        <v>0</v>
      </c>
      <c r="G1004" s="387">
        <v>0</v>
      </c>
      <c r="H1004" s="382">
        <f t="shared" si="118"/>
        <v>0</v>
      </c>
      <c r="I1004" s="28">
        <f t="shared" si="119"/>
        <v>0</v>
      </c>
      <c r="L1004" s="406" t="s">
        <v>478</v>
      </c>
      <c r="M1004" s="398" t="s">
        <v>1083</v>
      </c>
      <c r="N1004" s="399" t="s">
        <v>476</v>
      </c>
      <c r="O1004" s="405">
        <v>896</v>
      </c>
      <c r="P1004" s="401">
        <v>0.7</v>
      </c>
      <c r="Q1004" s="405">
        <v>100</v>
      </c>
      <c r="R1004" s="403">
        <v>1.2999999999999999E-2</v>
      </c>
      <c r="S1004" s="404">
        <v>0.5</v>
      </c>
    </row>
    <row r="1005" spans="2:19" ht="66" customHeight="1" thickBot="1">
      <c r="B1005" s="161" t="str">
        <f t="shared" si="114"/>
        <v>果樹樹園地特定ひょう害
置賜_かき２類</v>
      </c>
      <c r="C1005" s="173" t="str">
        <f t="shared" si="115"/>
        <v>果樹共済</v>
      </c>
      <c r="D1005" s="162"/>
      <c r="E1005" s="140">
        <f t="shared" si="116"/>
        <v>0</v>
      </c>
      <c r="F1005" s="376">
        <f t="shared" si="117"/>
        <v>0</v>
      </c>
      <c r="G1005" s="377">
        <v>0</v>
      </c>
      <c r="H1005" s="382">
        <f t="shared" si="118"/>
        <v>0</v>
      </c>
      <c r="I1005" s="28">
        <f t="shared" si="119"/>
        <v>0</v>
      </c>
      <c r="L1005" s="406" t="s">
        <v>478</v>
      </c>
      <c r="M1005" s="398" t="s">
        <v>1084</v>
      </c>
      <c r="N1005" s="399" t="s">
        <v>476</v>
      </c>
      <c r="O1005" s="405">
        <v>896</v>
      </c>
      <c r="P1005" s="401">
        <v>0.7</v>
      </c>
      <c r="Q1005" s="405">
        <v>100</v>
      </c>
      <c r="R1005" s="403">
        <v>8.9999999999999993E-3</v>
      </c>
      <c r="S1005" s="404">
        <v>0.5</v>
      </c>
    </row>
    <row r="1006" spans="2:19" ht="66" customHeight="1" thickBot="1">
      <c r="B1006" s="161" t="str">
        <f t="shared" si="114"/>
        <v>果樹樹園地特定凍霜害
置賜_かき２類</v>
      </c>
      <c r="C1006" s="173" t="str">
        <f t="shared" si="115"/>
        <v>果樹共済</v>
      </c>
      <c r="D1006" s="162"/>
      <c r="E1006" s="140">
        <f t="shared" si="116"/>
        <v>0</v>
      </c>
      <c r="F1006" s="376">
        <f t="shared" si="117"/>
        <v>0</v>
      </c>
      <c r="G1006" s="387">
        <v>0</v>
      </c>
      <c r="H1006" s="382">
        <f t="shared" si="118"/>
        <v>0</v>
      </c>
      <c r="I1006" s="28">
        <f t="shared" si="119"/>
        <v>0</v>
      </c>
      <c r="L1006" s="406" t="s">
        <v>478</v>
      </c>
      <c r="M1006" s="398" t="s">
        <v>1085</v>
      </c>
      <c r="N1006" s="399" t="s">
        <v>476</v>
      </c>
      <c r="O1006" s="405">
        <v>896</v>
      </c>
      <c r="P1006" s="401">
        <v>0.7</v>
      </c>
      <c r="Q1006" s="405">
        <v>100</v>
      </c>
      <c r="R1006" s="403">
        <v>1.2E-2</v>
      </c>
      <c r="S1006" s="404">
        <v>0.5</v>
      </c>
    </row>
    <row r="1007" spans="2:19" ht="66" customHeight="1" thickBot="1">
      <c r="B1007" s="161" t="str">
        <f t="shared" si="114"/>
        <v>果樹樹園地特定２点
置賜_かき２類</v>
      </c>
      <c r="C1007" s="173" t="str">
        <f t="shared" si="115"/>
        <v>果樹共済</v>
      </c>
      <c r="D1007" s="162"/>
      <c r="E1007" s="140">
        <f t="shared" si="116"/>
        <v>0</v>
      </c>
      <c r="F1007" s="376">
        <f t="shared" si="117"/>
        <v>0</v>
      </c>
      <c r="G1007" s="377">
        <v>0</v>
      </c>
      <c r="H1007" s="382">
        <f t="shared" si="118"/>
        <v>0</v>
      </c>
      <c r="I1007" s="28">
        <f t="shared" si="119"/>
        <v>0</v>
      </c>
      <c r="L1007" s="406" t="s">
        <v>478</v>
      </c>
      <c r="M1007" s="398" t="s">
        <v>1086</v>
      </c>
      <c r="N1007" s="399" t="s">
        <v>476</v>
      </c>
      <c r="O1007" s="405">
        <v>896</v>
      </c>
      <c r="P1007" s="401">
        <v>0.7</v>
      </c>
      <c r="Q1007" s="405">
        <v>100</v>
      </c>
      <c r="R1007" s="403">
        <v>2.1000000000000001E-2</v>
      </c>
      <c r="S1007" s="404">
        <v>0.5</v>
      </c>
    </row>
    <row r="1008" spans="2:19" ht="66" customHeight="1" thickBot="1">
      <c r="B1008" s="161" t="str">
        <f t="shared" si="114"/>
        <v>果樹樹園地特定３点
置賜_かき２類</v>
      </c>
      <c r="C1008" s="173" t="str">
        <f t="shared" si="115"/>
        <v>果樹共済</v>
      </c>
      <c r="D1008" s="162"/>
      <c r="E1008" s="140">
        <f t="shared" si="116"/>
        <v>0</v>
      </c>
      <c r="F1008" s="376">
        <f t="shared" si="117"/>
        <v>0</v>
      </c>
      <c r="G1008" s="387">
        <v>0</v>
      </c>
      <c r="H1008" s="382">
        <f t="shared" si="118"/>
        <v>0</v>
      </c>
      <c r="I1008" s="28">
        <f t="shared" si="119"/>
        <v>0</v>
      </c>
      <c r="L1008" s="406" t="s">
        <v>478</v>
      </c>
      <c r="M1008" s="398" t="s">
        <v>1087</v>
      </c>
      <c r="N1008" s="399" t="s">
        <v>476</v>
      </c>
      <c r="O1008" s="405">
        <v>896</v>
      </c>
      <c r="P1008" s="401">
        <v>0.7</v>
      </c>
      <c r="Q1008" s="405">
        <v>100</v>
      </c>
      <c r="R1008" s="403">
        <v>2.8000000000000001E-2</v>
      </c>
      <c r="S1008" s="404">
        <v>0.5</v>
      </c>
    </row>
    <row r="1009" spans="2:19" ht="66" customHeight="1" thickBot="1">
      <c r="B1009" s="161" t="str">
        <f t="shared" si="114"/>
        <v>果樹全相殺減収総合
置賜_かき２類</v>
      </c>
      <c r="C1009" s="173" t="str">
        <f t="shared" si="115"/>
        <v>果樹共済</v>
      </c>
      <c r="D1009" s="162"/>
      <c r="E1009" s="140">
        <f t="shared" si="116"/>
        <v>0</v>
      </c>
      <c r="F1009" s="376">
        <f t="shared" si="117"/>
        <v>0</v>
      </c>
      <c r="G1009" s="377">
        <v>0</v>
      </c>
      <c r="H1009" s="382">
        <f t="shared" si="118"/>
        <v>0</v>
      </c>
      <c r="I1009" s="28">
        <f t="shared" si="119"/>
        <v>0</v>
      </c>
      <c r="L1009" s="406" t="s">
        <v>478</v>
      </c>
      <c r="M1009" s="398" t="s">
        <v>1088</v>
      </c>
      <c r="N1009" s="399" t="s">
        <v>476</v>
      </c>
      <c r="O1009" s="405">
        <v>896</v>
      </c>
      <c r="P1009" s="401">
        <v>0.7</v>
      </c>
      <c r="Q1009" s="405">
        <v>100</v>
      </c>
      <c r="R1009" s="403">
        <v>7.3999999999999996E-2</v>
      </c>
      <c r="S1009" s="404">
        <v>0.5</v>
      </c>
    </row>
    <row r="1010" spans="2:19" ht="66" customHeight="1" thickBot="1">
      <c r="B1010" s="161" t="str">
        <f t="shared" si="114"/>
        <v>果樹全相殺品質
置賜_かき２類</v>
      </c>
      <c r="C1010" s="173" t="str">
        <f t="shared" si="115"/>
        <v>果樹共済</v>
      </c>
      <c r="D1010" s="162"/>
      <c r="E1010" s="140">
        <f t="shared" si="116"/>
        <v>0</v>
      </c>
      <c r="F1010" s="376">
        <f t="shared" si="117"/>
        <v>0</v>
      </c>
      <c r="G1010" s="387">
        <v>0</v>
      </c>
      <c r="H1010" s="382">
        <f t="shared" si="118"/>
        <v>0</v>
      </c>
      <c r="I1010" s="28">
        <f t="shared" si="119"/>
        <v>0</v>
      </c>
      <c r="L1010" s="406" t="s">
        <v>478</v>
      </c>
      <c r="M1010" s="398" t="s">
        <v>1089</v>
      </c>
      <c r="N1010" s="399" t="s">
        <v>476</v>
      </c>
      <c r="O1010" s="405">
        <v>896</v>
      </c>
      <c r="P1010" s="401">
        <v>0.7</v>
      </c>
      <c r="Q1010" s="405">
        <v>100</v>
      </c>
      <c r="R1010" s="403">
        <v>8.3000000000000004E-2</v>
      </c>
      <c r="S1010" s="404">
        <v>0.5</v>
      </c>
    </row>
    <row r="1011" spans="2:19" ht="66" customHeight="1" thickBot="1">
      <c r="B1011" s="161" t="str">
        <f t="shared" si="114"/>
        <v>果樹半相殺減収総合一般
庄内_かき２類</v>
      </c>
      <c r="C1011" s="173" t="str">
        <f t="shared" si="115"/>
        <v>果樹共済</v>
      </c>
      <c r="D1011" s="162"/>
      <c r="E1011" s="140">
        <f t="shared" si="116"/>
        <v>0</v>
      </c>
      <c r="F1011" s="376">
        <f t="shared" si="117"/>
        <v>0</v>
      </c>
      <c r="G1011" s="377">
        <v>0</v>
      </c>
      <c r="H1011" s="382">
        <f t="shared" si="118"/>
        <v>0</v>
      </c>
      <c r="I1011" s="28">
        <f t="shared" si="119"/>
        <v>0</v>
      </c>
      <c r="L1011" s="406" t="s">
        <v>478</v>
      </c>
      <c r="M1011" s="398" t="s">
        <v>1090</v>
      </c>
      <c r="N1011" s="399" t="s">
        <v>476</v>
      </c>
      <c r="O1011" s="405">
        <v>896</v>
      </c>
      <c r="P1011" s="401">
        <v>0.7</v>
      </c>
      <c r="Q1011" s="405">
        <v>100</v>
      </c>
      <c r="R1011" s="403">
        <v>7.1999999999999995E-2</v>
      </c>
      <c r="S1011" s="404">
        <v>0.5</v>
      </c>
    </row>
    <row r="1012" spans="2:19" ht="66" customHeight="1" thickBot="1">
      <c r="B1012" s="161" t="str">
        <f t="shared" si="114"/>
        <v>果樹半相殺減収総合短縮
庄内_かき２類</v>
      </c>
      <c r="C1012" s="173" t="str">
        <f t="shared" si="115"/>
        <v>果樹共済</v>
      </c>
      <c r="D1012" s="162"/>
      <c r="E1012" s="140">
        <f t="shared" si="116"/>
        <v>0</v>
      </c>
      <c r="F1012" s="376">
        <f t="shared" si="117"/>
        <v>0</v>
      </c>
      <c r="G1012" s="387">
        <v>0</v>
      </c>
      <c r="H1012" s="382">
        <f t="shared" si="118"/>
        <v>0</v>
      </c>
      <c r="I1012" s="28">
        <f t="shared" si="119"/>
        <v>0</v>
      </c>
      <c r="L1012" s="406" t="s">
        <v>478</v>
      </c>
      <c r="M1012" s="398" t="s">
        <v>1091</v>
      </c>
      <c r="N1012" s="399" t="s">
        <v>476</v>
      </c>
      <c r="O1012" s="405">
        <v>896</v>
      </c>
      <c r="P1012" s="401">
        <v>0.7</v>
      </c>
      <c r="Q1012" s="405">
        <v>100</v>
      </c>
      <c r="R1012" s="403">
        <v>6.4000000000000001E-2</v>
      </c>
      <c r="S1012" s="404">
        <v>0.5</v>
      </c>
    </row>
    <row r="1013" spans="2:19" ht="66" customHeight="1" thickBot="1">
      <c r="B1013" s="161" t="str">
        <f t="shared" si="114"/>
        <v>果樹半相殺特定暴風雨
庄内_かき２類</v>
      </c>
      <c r="C1013" s="173" t="str">
        <f t="shared" si="115"/>
        <v>果樹共済</v>
      </c>
      <c r="D1013" s="162"/>
      <c r="E1013" s="140">
        <f t="shared" si="116"/>
        <v>0</v>
      </c>
      <c r="F1013" s="376">
        <f t="shared" si="117"/>
        <v>0</v>
      </c>
      <c r="G1013" s="377">
        <v>0</v>
      </c>
      <c r="H1013" s="382">
        <f t="shared" si="118"/>
        <v>0</v>
      </c>
      <c r="I1013" s="28">
        <f t="shared" si="119"/>
        <v>0</v>
      </c>
      <c r="L1013" s="406" t="s">
        <v>478</v>
      </c>
      <c r="M1013" s="398" t="s">
        <v>1092</v>
      </c>
      <c r="N1013" s="399" t="s">
        <v>476</v>
      </c>
      <c r="O1013" s="405">
        <v>896</v>
      </c>
      <c r="P1013" s="401">
        <v>0.8</v>
      </c>
      <c r="Q1013" s="405">
        <v>100</v>
      </c>
      <c r="R1013" s="403">
        <v>2.1999999999999999E-2</v>
      </c>
      <c r="S1013" s="404">
        <v>0.5</v>
      </c>
    </row>
    <row r="1014" spans="2:19" ht="66" customHeight="1" thickBot="1">
      <c r="B1014" s="161" t="str">
        <f t="shared" si="114"/>
        <v>果樹半相殺特定ひょう害
庄内_かき２類</v>
      </c>
      <c r="C1014" s="173" t="str">
        <f t="shared" si="115"/>
        <v>果樹共済</v>
      </c>
      <c r="D1014" s="162"/>
      <c r="E1014" s="140">
        <f t="shared" si="116"/>
        <v>0</v>
      </c>
      <c r="F1014" s="376">
        <f t="shared" si="117"/>
        <v>0</v>
      </c>
      <c r="G1014" s="387">
        <v>0</v>
      </c>
      <c r="H1014" s="382">
        <f t="shared" si="118"/>
        <v>0</v>
      </c>
      <c r="I1014" s="28">
        <f t="shared" si="119"/>
        <v>0</v>
      </c>
      <c r="L1014" s="406" t="s">
        <v>478</v>
      </c>
      <c r="M1014" s="398" t="s">
        <v>1093</v>
      </c>
      <c r="N1014" s="399" t="s">
        <v>476</v>
      </c>
      <c r="O1014" s="405">
        <v>896</v>
      </c>
      <c r="P1014" s="401">
        <v>0.8</v>
      </c>
      <c r="Q1014" s="405">
        <v>100</v>
      </c>
      <c r="R1014" s="403">
        <v>1.4E-2</v>
      </c>
      <c r="S1014" s="404">
        <v>0.5</v>
      </c>
    </row>
    <row r="1015" spans="2:19" ht="66" customHeight="1" thickBot="1">
      <c r="B1015" s="161" t="str">
        <f t="shared" si="114"/>
        <v>果樹半相殺特定凍霜害
庄内_かき２類</v>
      </c>
      <c r="C1015" s="173" t="str">
        <f t="shared" si="115"/>
        <v>果樹共済</v>
      </c>
      <c r="D1015" s="162"/>
      <c r="E1015" s="140">
        <f t="shared" si="116"/>
        <v>0</v>
      </c>
      <c r="F1015" s="376">
        <f t="shared" si="117"/>
        <v>0</v>
      </c>
      <c r="G1015" s="377">
        <v>0</v>
      </c>
      <c r="H1015" s="382">
        <f t="shared" si="118"/>
        <v>0</v>
      </c>
      <c r="I1015" s="28">
        <f t="shared" si="119"/>
        <v>0</v>
      </c>
      <c r="L1015" s="406" t="s">
        <v>478</v>
      </c>
      <c r="M1015" s="398" t="s">
        <v>1094</v>
      </c>
      <c r="N1015" s="399" t="s">
        <v>476</v>
      </c>
      <c r="O1015" s="405">
        <v>896</v>
      </c>
      <c r="P1015" s="401">
        <v>0.8</v>
      </c>
      <c r="Q1015" s="405">
        <v>100</v>
      </c>
      <c r="R1015" s="403">
        <v>0.02</v>
      </c>
      <c r="S1015" s="404">
        <v>0.5</v>
      </c>
    </row>
    <row r="1016" spans="2:19" ht="66" customHeight="1" thickBot="1">
      <c r="B1016" s="161" t="str">
        <f t="shared" si="114"/>
        <v>果樹半相殺特定２点
庄内_かき２類</v>
      </c>
      <c r="C1016" s="173" t="str">
        <f t="shared" si="115"/>
        <v>果樹共済</v>
      </c>
      <c r="D1016" s="162"/>
      <c r="E1016" s="140">
        <f t="shared" si="116"/>
        <v>0</v>
      </c>
      <c r="F1016" s="376">
        <f t="shared" si="117"/>
        <v>0</v>
      </c>
      <c r="G1016" s="387">
        <v>0</v>
      </c>
      <c r="H1016" s="382">
        <f t="shared" si="118"/>
        <v>0</v>
      </c>
      <c r="I1016" s="28">
        <f t="shared" si="119"/>
        <v>0</v>
      </c>
      <c r="L1016" s="406" t="s">
        <v>478</v>
      </c>
      <c r="M1016" s="398" t="s">
        <v>1095</v>
      </c>
      <c r="N1016" s="399" t="s">
        <v>476</v>
      </c>
      <c r="O1016" s="405">
        <v>896</v>
      </c>
      <c r="P1016" s="401">
        <v>0.8</v>
      </c>
      <c r="Q1016" s="405">
        <v>100</v>
      </c>
      <c r="R1016" s="403">
        <v>3.4000000000000002E-2</v>
      </c>
      <c r="S1016" s="404">
        <v>0.5</v>
      </c>
    </row>
    <row r="1017" spans="2:19" ht="66" customHeight="1" thickBot="1">
      <c r="B1017" s="161" t="str">
        <f t="shared" si="114"/>
        <v>果樹半相殺特定３点
庄内_かき２類</v>
      </c>
      <c r="C1017" s="173" t="str">
        <f t="shared" si="115"/>
        <v>果樹共済</v>
      </c>
      <c r="D1017" s="162"/>
      <c r="E1017" s="140">
        <f t="shared" si="116"/>
        <v>0</v>
      </c>
      <c r="F1017" s="376">
        <f t="shared" si="117"/>
        <v>0</v>
      </c>
      <c r="G1017" s="377">
        <v>0</v>
      </c>
      <c r="H1017" s="382">
        <f t="shared" si="118"/>
        <v>0</v>
      </c>
      <c r="I1017" s="28">
        <f t="shared" si="119"/>
        <v>0</v>
      </c>
      <c r="L1017" s="406" t="s">
        <v>478</v>
      </c>
      <c r="M1017" s="398" t="s">
        <v>1096</v>
      </c>
      <c r="N1017" s="399" t="s">
        <v>476</v>
      </c>
      <c r="O1017" s="405">
        <v>896</v>
      </c>
      <c r="P1017" s="401">
        <v>0.8</v>
      </c>
      <c r="Q1017" s="405">
        <v>100</v>
      </c>
      <c r="R1017" s="403">
        <v>4.2999999999999997E-2</v>
      </c>
      <c r="S1017" s="404">
        <v>0.5</v>
      </c>
    </row>
    <row r="1018" spans="2:19" ht="66" customHeight="1" thickBot="1">
      <c r="B1018" s="161" t="str">
        <f t="shared" si="114"/>
        <v>果樹樹園地減収総合一般
庄内_かき２類</v>
      </c>
      <c r="C1018" s="173" t="str">
        <f t="shared" si="115"/>
        <v>果樹共済</v>
      </c>
      <c r="D1018" s="162"/>
      <c r="E1018" s="140">
        <f t="shared" si="116"/>
        <v>0</v>
      </c>
      <c r="F1018" s="376">
        <f t="shared" si="117"/>
        <v>0</v>
      </c>
      <c r="G1018" s="387">
        <v>0</v>
      </c>
      <c r="H1018" s="382">
        <f t="shared" si="118"/>
        <v>0</v>
      </c>
      <c r="I1018" s="28">
        <f t="shared" si="119"/>
        <v>0</v>
      </c>
      <c r="L1018" s="406" t="s">
        <v>478</v>
      </c>
      <c r="M1018" s="398" t="s">
        <v>1097</v>
      </c>
      <c r="N1018" s="399" t="s">
        <v>476</v>
      </c>
      <c r="O1018" s="405">
        <v>896</v>
      </c>
      <c r="P1018" s="401">
        <v>0.6</v>
      </c>
      <c r="Q1018" s="405">
        <v>100</v>
      </c>
      <c r="R1018" s="403">
        <v>4.3999999999999997E-2</v>
      </c>
      <c r="S1018" s="404">
        <v>0.5</v>
      </c>
    </row>
    <row r="1019" spans="2:19" ht="66" customHeight="1" thickBot="1">
      <c r="B1019" s="161" t="str">
        <f t="shared" si="114"/>
        <v>果樹樹園地減収総合短縮
庄内_もも２類</v>
      </c>
      <c r="C1019" s="173" t="str">
        <f t="shared" si="115"/>
        <v>果樹共済</v>
      </c>
      <c r="D1019" s="162"/>
      <c r="E1019" s="140">
        <f t="shared" si="116"/>
        <v>0</v>
      </c>
      <c r="F1019" s="376">
        <f t="shared" si="117"/>
        <v>0</v>
      </c>
      <c r="G1019" s="377">
        <v>0</v>
      </c>
      <c r="H1019" s="382">
        <f t="shared" si="118"/>
        <v>0</v>
      </c>
      <c r="I1019" s="28">
        <f t="shared" si="119"/>
        <v>0</v>
      </c>
      <c r="L1019" s="406" t="s">
        <v>478</v>
      </c>
      <c r="M1019" s="398" t="s">
        <v>1034</v>
      </c>
      <c r="N1019" s="399" t="s">
        <v>476</v>
      </c>
      <c r="O1019" s="405">
        <v>896</v>
      </c>
      <c r="P1019" s="401">
        <v>0.6</v>
      </c>
      <c r="Q1019" s="405">
        <v>100</v>
      </c>
      <c r="R1019" s="403">
        <v>3.9E-2</v>
      </c>
      <c r="S1019" s="404">
        <v>0.5</v>
      </c>
    </row>
    <row r="1020" spans="2:19" ht="66" customHeight="1" thickBot="1">
      <c r="B1020" s="161" t="str">
        <f t="shared" si="114"/>
        <v>果樹樹園地特定暴風雨
庄内_もも２類</v>
      </c>
      <c r="C1020" s="173" t="str">
        <f t="shared" si="115"/>
        <v>果樹共済</v>
      </c>
      <c r="D1020" s="162"/>
      <c r="E1020" s="140">
        <f t="shared" si="116"/>
        <v>0</v>
      </c>
      <c r="F1020" s="376">
        <f t="shared" si="117"/>
        <v>0</v>
      </c>
      <c r="G1020" s="387">
        <v>0</v>
      </c>
      <c r="H1020" s="382">
        <f t="shared" si="118"/>
        <v>0</v>
      </c>
      <c r="I1020" s="28">
        <f t="shared" si="119"/>
        <v>0</v>
      </c>
      <c r="L1020" s="406" t="s">
        <v>478</v>
      </c>
      <c r="M1020" s="398" t="s">
        <v>1035</v>
      </c>
      <c r="N1020" s="399" t="s">
        <v>476</v>
      </c>
      <c r="O1020" s="405">
        <v>896</v>
      </c>
      <c r="P1020" s="401">
        <v>0.7</v>
      </c>
      <c r="Q1020" s="405">
        <v>100</v>
      </c>
      <c r="R1020" s="403">
        <v>1.2999999999999999E-2</v>
      </c>
      <c r="S1020" s="404">
        <v>0.5</v>
      </c>
    </row>
    <row r="1021" spans="2:19" ht="66" customHeight="1" thickBot="1">
      <c r="B1021" s="161" t="str">
        <f t="shared" si="114"/>
        <v>果樹樹園地特定ひょう害
庄内_かき２類</v>
      </c>
      <c r="C1021" s="173" t="str">
        <f t="shared" si="115"/>
        <v>果樹共済</v>
      </c>
      <c r="D1021" s="162"/>
      <c r="E1021" s="140">
        <f t="shared" si="116"/>
        <v>0</v>
      </c>
      <c r="F1021" s="376">
        <f t="shared" si="117"/>
        <v>0</v>
      </c>
      <c r="G1021" s="377">
        <v>0</v>
      </c>
      <c r="H1021" s="382">
        <f t="shared" si="118"/>
        <v>0</v>
      </c>
      <c r="I1021" s="28">
        <f t="shared" si="119"/>
        <v>0</v>
      </c>
      <c r="L1021" s="406" t="s">
        <v>478</v>
      </c>
      <c r="M1021" s="398" t="s">
        <v>1098</v>
      </c>
      <c r="N1021" s="399" t="s">
        <v>476</v>
      </c>
      <c r="O1021" s="405">
        <v>896</v>
      </c>
      <c r="P1021" s="401">
        <v>0.7</v>
      </c>
      <c r="Q1021" s="405">
        <v>100</v>
      </c>
      <c r="R1021" s="403">
        <v>8.9999999999999993E-3</v>
      </c>
      <c r="S1021" s="404">
        <v>0.5</v>
      </c>
    </row>
    <row r="1022" spans="2:19" ht="66" customHeight="1" thickBot="1">
      <c r="B1022" s="161" t="str">
        <f t="shared" si="114"/>
        <v>果樹樹園地特定凍霜害
庄内_かき２類</v>
      </c>
      <c r="C1022" s="173" t="str">
        <f t="shared" si="115"/>
        <v>果樹共済</v>
      </c>
      <c r="D1022" s="162"/>
      <c r="E1022" s="140">
        <f t="shared" si="116"/>
        <v>0</v>
      </c>
      <c r="F1022" s="376">
        <f t="shared" si="117"/>
        <v>0</v>
      </c>
      <c r="G1022" s="387">
        <v>0</v>
      </c>
      <c r="H1022" s="382">
        <f t="shared" si="118"/>
        <v>0</v>
      </c>
      <c r="I1022" s="28">
        <f t="shared" si="119"/>
        <v>0</v>
      </c>
      <c r="L1022" s="406" t="s">
        <v>478</v>
      </c>
      <c r="M1022" s="398" t="s">
        <v>1099</v>
      </c>
      <c r="N1022" s="399" t="s">
        <v>476</v>
      </c>
      <c r="O1022" s="405">
        <v>896</v>
      </c>
      <c r="P1022" s="401">
        <v>0.7</v>
      </c>
      <c r="Q1022" s="405">
        <v>100</v>
      </c>
      <c r="R1022" s="403">
        <v>1.2E-2</v>
      </c>
      <c r="S1022" s="404">
        <v>0.5</v>
      </c>
    </row>
    <row r="1023" spans="2:19" ht="66" customHeight="1" thickBot="1">
      <c r="B1023" s="161" t="str">
        <f t="shared" si="114"/>
        <v>果樹樹園地特定２点
庄内_かき２類</v>
      </c>
      <c r="C1023" s="173" t="str">
        <f t="shared" si="115"/>
        <v>果樹共済</v>
      </c>
      <c r="D1023" s="162"/>
      <c r="E1023" s="140">
        <f t="shared" si="116"/>
        <v>0</v>
      </c>
      <c r="F1023" s="376">
        <f t="shared" si="117"/>
        <v>0</v>
      </c>
      <c r="G1023" s="377">
        <v>0</v>
      </c>
      <c r="H1023" s="382">
        <f t="shared" si="118"/>
        <v>0</v>
      </c>
      <c r="I1023" s="28">
        <f t="shared" si="119"/>
        <v>0</v>
      </c>
      <c r="L1023" s="406" t="s">
        <v>478</v>
      </c>
      <c r="M1023" s="398" t="s">
        <v>1100</v>
      </c>
      <c r="N1023" s="399" t="s">
        <v>476</v>
      </c>
      <c r="O1023" s="405">
        <v>896</v>
      </c>
      <c r="P1023" s="401">
        <v>0.7</v>
      </c>
      <c r="Q1023" s="405">
        <v>100</v>
      </c>
      <c r="R1023" s="403">
        <v>2.1000000000000001E-2</v>
      </c>
      <c r="S1023" s="404">
        <v>0.5</v>
      </c>
    </row>
    <row r="1024" spans="2:19" ht="66" customHeight="1" thickBot="1">
      <c r="B1024" s="161" t="str">
        <f t="shared" si="114"/>
        <v>果樹樹園地特定３点
庄内_かき２類</v>
      </c>
      <c r="C1024" s="173" t="str">
        <f t="shared" si="115"/>
        <v>果樹共済</v>
      </c>
      <c r="D1024" s="162"/>
      <c r="E1024" s="140">
        <f t="shared" si="116"/>
        <v>0</v>
      </c>
      <c r="F1024" s="376">
        <f t="shared" si="117"/>
        <v>0</v>
      </c>
      <c r="G1024" s="387">
        <v>0</v>
      </c>
      <c r="H1024" s="382">
        <f t="shared" si="118"/>
        <v>0</v>
      </c>
      <c r="I1024" s="28">
        <f t="shared" si="119"/>
        <v>0</v>
      </c>
      <c r="L1024" s="406" t="s">
        <v>478</v>
      </c>
      <c r="M1024" s="398" t="s">
        <v>1101</v>
      </c>
      <c r="N1024" s="399" t="s">
        <v>476</v>
      </c>
      <c r="O1024" s="405">
        <v>896</v>
      </c>
      <c r="P1024" s="401">
        <v>0.7</v>
      </c>
      <c r="Q1024" s="405">
        <v>100</v>
      </c>
      <c r="R1024" s="403">
        <v>2.8000000000000001E-2</v>
      </c>
      <c r="S1024" s="404">
        <v>0.5</v>
      </c>
    </row>
    <row r="1025" spans="2:19" ht="66" customHeight="1" thickBot="1">
      <c r="B1025" s="161" t="str">
        <f t="shared" si="114"/>
        <v>果樹全相殺減収総合
庄内_かき２類</v>
      </c>
      <c r="C1025" s="173" t="str">
        <f t="shared" si="115"/>
        <v>果樹共済</v>
      </c>
      <c r="D1025" s="162"/>
      <c r="E1025" s="140">
        <f t="shared" si="116"/>
        <v>0</v>
      </c>
      <c r="F1025" s="376">
        <f t="shared" si="117"/>
        <v>0</v>
      </c>
      <c r="G1025" s="377">
        <v>0</v>
      </c>
      <c r="H1025" s="382">
        <f t="shared" si="118"/>
        <v>0</v>
      </c>
      <c r="I1025" s="28">
        <f t="shared" si="119"/>
        <v>0</v>
      </c>
      <c r="L1025" s="406" t="s">
        <v>478</v>
      </c>
      <c r="M1025" s="398" t="s">
        <v>1102</v>
      </c>
      <c r="N1025" s="399" t="s">
        <v>476</v>
      </c>
      <c r="O1025" s="405">
        <v>896</v>
      </c>
      <c r="P1025" s="401">
        <v>0.7</v>
      </c>
      <c r="Q1025" s="405">
        <v>100</v>
      </c>
      <c r="R1025" s="403">
        <v>7.3999999999999996E-2</v>
      </c>
      <c r="S1025" s="404">
        <v>0.5</v>
      </c>
    </row>
    <row r="1026" spans="2:19" ht="66" customHeight="1" thickBot="1">
      <c r="B1026" s="161" t="str">
        <f t="shared" si="114"/>
        <v>果樹全相殺品質
庄内_かき２類</v>
      </c>
      <c r="C1026" s="173" t="str">
        <f t="shared" si="115"/>
        <v>果樹共済</v>
      </c>
      <c r="D1026" s="162"/>
      <c r="E1026" s="140">
        <f t="shared" si="116"/>
        <v>0</v>
      </c>
      <c r="F1026" s="376">
        <f t="shared" si="117"/>
        <v>0</v>
      </c>
      <c r="G1026" s="387">
        <v>0</v>
      </c>
      <c r="H1026" s="382">
        <f t="shared" si="118"/>
        <v>0</v>
      </c>
      <c r="I1026" s="28">
        <f t="shared" si="119"/>
        <v>0</v>
      </c>
      <c r="L1026" s="408" t="s">
        <v>478</v>
      </c>
      <c r="M1026" s="409" t="s">
        <v>1103</v>
      </c>
      <c r="N1026" s="410" t="s">
        <v>476</v>
      </c>
      <c r="O1026" s="411">
        <v>896</v>
      </c>
      <c r="P1026" s="412">
        <v>0.7</v>
      </c>
      <c r="Q1026" s="411">
        <v>100</v>
      </c>
      <c r="R1026" s="413">
        <v>8.3000000000000004E-2</v>
      </c>
      <c r="S1026" s="414">
        <v>0.5</v>
      </c>
    </row>
    <row r="1027" spans="2:19" ht="15" customHeight="1">
      <c r="L1027" s="367"/>
      <c r="M1027" s="369"/>
      <c r="N1027" s="367"/>
      <c r="O1027" s="367"/>
      <c r="P1027" s="368"/>
      <c r="Q1027" s="367"/>
      <c r="R1027" s="367"/>
      <c r="S1027" s="367"/>
    </row>
    <row r="1028" spans="2:19" ht="15" customHeight="1">
      <c r="L1028" s="367"/>
      <c r="M1028" s="369"/>
      <c r="N1028" s="367"/>
      <c r="O1028" s="367"/>
      <c r="P1028" s="368"/>
      <c r="Q1028" s="367"/>
      <c r="R1028" s="367"/>
      <c r="S1028" s="367"/>
    </row>
  </sheetData>
  <sheetProtection sheet="1" objects="1" scenarios="1"/>
  <autoFilter ref="A11:S131"/>
  <mergeCells count="18">
    <mergeCell ref="L8:L11"/>
    <mergeCell ref="M8:M11"/>
    <mergeCell ref="B10:B11"/>
    <mergeCell ref="B7:B9"/>
    <mergeCell ref="F7:F8"/>
    <mergeCell ref="H7:H8"/>
    <mergeCell ref="G7:G8"/>
    <mergeCell ref="C10:I10"/>
    <mergeCell ref="E7:E8"/>
    <mergeCell ref="D7:D8"/>
    <mergeCell ref="C7:C8"/>
    <mergeCell ref="I7:I8"/>
    <mergeCell ref="S8:S10"/>
    <mergeCell ref="N8:N10"/>
    <mergeCell ref="O8:O10"/>
    <mergeCell ref="P8:P10"/>
    <mergeCell ref="Q8:Q10"/>
    <mergeCell ref="R8:R10"/>
  </mergeCells>
  <phoneticPr fontId="7"/>
  <dataValidations count="2">
    <dataValidation type="list" allowBlank="1" showInputMessage="1" showErrorMessage="1" sqref="L12:L1026">
      <formula1>"○,×"</formula1>
    </dataValidation>
    <dataValidation type="decimal" allowBlank="1" showInputMessage="1" showErrorMessage="1" sqref="G12:G1026">
      <formula1>0</formula1>
      <formula2>1</formula2>
    </dataValidation>
  </dataValidations>
  <printOptions horizontalCentered="1"/>
  <pageMargins left="0.23622047244094491" right="0.23622047244094491" top="0.39370078740157483" bottom="0" header="0.31496062992125984" footer="0.31496062992125984"/>
  <pageSetup paperSize="9" scale="9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sheetPr>
  <dimension ref="A1:AA35"/>
  <sheetViews>
    <sheetView showGridLines="0" zoomScaleNormal="100" zoomScaleSheetLayoutView="100" workbookViewId="0">
      <pane ySplit="14" topLeftCell="A15" activePane="bottomLeft" state="frozen"/>
      <selection pane="bottomLeft" activeCell="G16" sqref="G16"/>
    </sheetView>
  </sheetViews>
  <sheetFormatPr defaultRowHeight="15" customHeight="1" outlineLevelCol="1"/>
  <cols>
    <col min="1" max="1" width="0.5" style="38" customWidth="1"/>
    <col min="2" max="2" width="15" style="62" customWidth="1"/>
    <col min="3" max="3" width="15" style="38" customWidth="1"/>
    <col min="4" max="4" width="17.5" style="38" customWidth="1"/>
    <col min="5" max="5" width="16.125" style="38" bestFit="1" customWidth="1"/>
    <col min="6" max="7" width="11.625" style="38" customWidth="1"/>
    <col min="8" max="8" width="19.5" style="38" customWidth="1"/>
    <col min="9" max="10" width="19.5" style="38" hidden="1" customWidth="1"/>
    <col min="11" max="12" width="25.125" style="38" hidden="1" customWidth="1"/>
    <col min="13" max="14" width="25.625" style="38" customWidth="1"/>
    <col min="15" max="15" width="0.625" style="38" customWidth="1"/>
    <col min="16" max="16" width="8.625" style="38" hidden="1" customWidth="1" outlineLevel="1"/>
    <col min="17" max="17" width="18.625" style="38" hidden="1" customWidth="1" outlineLevel="1"/>
    <col min="18" max="18" width="15.625" style="38" hidden="1" customWidth="1" outlineLevel="1"/>
    <col min="19" max="21" width="18.375" style="38" hidden="1" customWidth="1" outlineLevel="1"/>
    <col min="22" max="24" width="15.625" style="38" hidden="1" customWidth="1" outlineLevel="1"/>
    <col min="25" max="25" width="29.25" style="38" hidden="1" customWidth="1" outlineLevel="1"/>
    <col min="26" max="26" width="4.375" style="38" hidden="1" customWidth="1" outlineLevel="1"/>
    <col min="27" max="27" width="9" style="38" collapsed="1"/>
    <col min="28" max="16384" width="9" style="38"/>
  </cols>
  <sheetData>
    <row r="1" spans="1:27" ht="5.25" customHeight="1">
      <c r="B1" s="38"/>
    </row>
    <row r="2" spans="1:27" ht="21">
      <c r="B2" s="358" t="s">
        <v>305</v>
      </c>
      <c r="C2" s="40"/>
      <c r="D2" s="40"/>
      <c r="E2" s="40"/>
      <c r="F2" s="40"/>
      <c r="G2" s="40"/>
      <c r="H2" s="40"/>
      <c r="I2" s="40"/>
      <c r="J2" s="40"/>
      <c r="K2" s="40"/>
      <c r="L2" s="40"/>
      <c r="M2" s="40"/>
      <c r="N2" s="40"/>
      <c r="Q2" s="5" t="s">
        <v>299</v>
      </c>
      <c r="S2" s="40"/>
      <c r="T2" s="40"/>
      <c r="U2" s="40"/>
      <c r="V2" s="40"/>
      <c r="W2" s="40"/>
      <c r="X2" s="40"/>
      <c r="Y2" s="40"/>
      <c r="Z2" s="40"/>
      <c r="AA2" s="5" t="s">
        <v>238</v>
      </c>
    </row>
    <row r="3" spans="1:27" ht="15.75" customHeight="1">
      <c r="B3" s="38"/>
      <c r="C3" s="40"/>
      <c r="D3" s="40"/>
      <c r="E3" s="40"/>
      <c r="F3" s="40"/>
      <c r="G3" s="40"/>
      <c r="H3" s="40"/>
      <c r="I3" s="40"/>
      <c r="J3" s="40"/>
      <c r="K3" s="40"/>
      <c r="L3" s="40"/>
      <c r="M3" s="40"/>
      <c r="N3" s="40"/>
      <c r="Q3" s="5" t="s">
        <v>343</v>
      </c>
      <c r="S3" s="40"/>
      <c r="T3" s="40"/>
      <c r="U3" s="40"/>
      <c r="V3" s="40"/>
      <c r="W3" s="40"/>
      <c r="X3" s="40"/>
      <c r="Y3" s="40"/>
      <c r="Z3" s="40"/>
      <c r="AA3" s="5" t="s">
        <v>239</v>
      </c>
    </row>
    <row r="4" spans="1:27" ht="15.75" customHeight="1">
      <c r="B4" s="254" t="s">
        <v>309</v>
      </c>
      <c r="C4" s="40"/>
      <c r="D4" s="40"/>
      <c r="E4" s="40"/>
      <c r="F4" s="40"/>
      <c r="G4" s="40"/>
      <c r="H4" s="40"/>
      <c r="I4" s="40"/>
      <c r="J4" s="40"/>
      <c r="K4" s="40"/>
      <c r="L4" s="40"/>
      <c r="M4" s="40"/>
      <c r="N4" s="40"/>
      <c r="Q4" s="5" t="s">
        <v>248</v>
      </c>
      <c r="S4" s="40"/>
      <c r="T4" s="40"/>
      <c r="U4" s="40"/>
      <c r="V4" s="40"/>
      <c r="W4" s="40"/>
      <c r="X4" s="40"/>
      <c r="Y4" s="40"/>
      <c r="Z4" s="40"/>
    </row>
    <row r="5" spans="1:27" ht="15.75" customHeight="1">
      <c r="B5" s="38" t="s">
        <v>379</v>
      </c>
      <c r="C5" s="40"/>
      <c r="D5" s="40"/>
      <c r="E5" s="40"/>
      <c r="F5" s="40"/>
      <c r="G5" s="40"/>
      <c r="H5" s="40"/>
      <c r="I5" s="40"/>
      <c r="J5" s="40"/>
      <c r="K5" s="40"/>
      <c r="L5" s="40"/>
      <c r="M5" s="40"/>
      <c r="N5" s="40"/>
      <c r="Q5" s="5" t="s">
        <v>180</v>
      </c>
      <c r="S5" s="40"/>
      <c r="T5" s="40"/>
      <c r="U5" s="40"/>
      <c r="V5" s="40"/>
      <c r="W5" s="40"/>
      <c r="X5" s="40"/>
      <c r="Y5" s="40"/>
      <c r="Z5" s="40"/>
    </row>
    <row r="6" spans="1:27" ht="15.75" customHeight="1">
      <c r="B6" s="38" t="s">
        <v>380</v>
      </c>
      <c r="C6" s="40"/>
      <c r="D6" s="40"/>
      <c r="E6" s="40"/>
      <c r="F6" s="40"/>
      <c r="G6" s="40"/>
      <c r="H6" s="40"/>
      <c r="I6" s="40"/>
      <c r="J6" s="40"/>
      <c r="K6" s="40"/>
      <c r="L6" s="40"/>
      <c r="M6" s="40"/>
      <c r="N6" s="40"/>
      <c r="Q6" s="5"/>
      <c r="S6" s="40"/>
      <c r="T6" s="40"/>
      <c r="U6" s="40"/>
      <c r="V6" s="40"/>
      <c r="W6" s="40"/>
      <c r="X6" s="40"/>
      <c r="Y6" s="40"/>
      <c r="Z6" s="40"/>
    </row>
    <row r="7" spans="1:27" ht="15.75" customHeight="1">
      <c r="B7" s="38" t="s">
        <v>381</v>
      </c>
      <c r="I7" s="38" t="s">
        <v>142</v>
      </c>
      <c r="J7" s="38" t="s">
        <v>142</v>
      </c>
      <c r="K7" s="38" t="s">
        <v>142</v>
      </c>
      <c r="L7" s="38" t="s">
        <v>142</v>
      </c>
      <c r="S7" s="40"/>
      <c r="T7" s="40"/>
      <c r="U7" s="40"/>
      <c r="V7" s="40"/>
      <c r="W7" s="40"/>
      <c r="X7" s="40"/>
      <c r="Y7" s="40"/>
      <c r="Z7" s="40"/>
    </row>
    <row r="8" spans="1:27" ht="15.75" customHeight="1">
      <c r="B8" s="38" t="s">
        <v>382</v>
      </c>
      <c r="I8" s="38" t="s">
        <v>142</v>
      </c>
      <c r="J8" s="38" t="s">
        <v>142</v>
      </c>
      <c r="K8" s="38" t="s">
        <v>142</v>
      </c>
      <c r="L8" s="38" t="s">
        <v>142</v>
      </c>
      <c r="S8" s="40"/>
      <c r="T8" s="40"/>
      <c r="U8" s="40"/>
      <c r="V8" s="40"/>
      <c r="W8" s="40"/>
      <c r="X8" s="40"/>
      <c r="Y8" s="40"/>
      <c r="Z8" s="40"/>
    </row>
    <row r="9" spans="1:27" ht="5.25" customHeight="1" thickBot="1">
      <c r="A9" s="41"/>
      <c r="B9" s="41"/>
      <c r="C9" s="41"/>
      <c r="D9" s="41"/>
      <c r="E9" s="41"/>
      <c r="F9" s="41"/>
      <c r="G9" s="41"/>
      <c r="H9" s="41"/>
      <c r="I9" s="41"/>
      <c r="J9" s="41"/>
      <c r="K9" s="41"/>
      <c r="L9" s="41"/>
      <c r="M9" s="41"/>
      <c r="N9" s="41"/>
      <c r="Q9" s="5"/>
      <c r="R9" s="5"/>
      <c r="S9" s="41"/>
      <c r="T9" s="41"/>
      <c r="U9" s="41"/>
      <c r="V9" s="41"/>
      <c r="W9" s="41"/>
      <c r="X9" s="41"/>
      <c r="Y9" s="41"/>
      <c r="Z9" s="41"/>
    </row>
    <row r="10" spans="1:27" s="43" customFormat="1" ht="30" customHeight="1">
      <c r="A10" s="42"/>
      <c r="B10" s="484" t="s">
        <v>0</v>
      </c>
      <c r="C10" s="483" t="s">
        <v>240</v>
      </c>
      <c r="D10" s="483" t="s">
        <v>165</v>
      </c>
      <c r="E10" s="483" t="s">
        <v>166</v>
      </c>
      <c r="F10" s="483" t="s">
        <v>308</v>
      </c>
      <c r="G10" s="483" t="s">
        <v>358</v>
      </c>
      <c r="H10" s="483" t="s">
        <v>361</v>
      </c>
      <c r="I10" s="483" t="s">
        <v>359</v>
      </c>
      <c r="J10" s="483" t="s">
        <v>360</v>
      </c>
      <c r="K10" s="475" t="s">
        <v>28</v>
      </c>
      <c r="L10" s="480"/>
      <c r="M10" s="475" t="s">
        <v>14</v>
      </c>
      <c r="N10" s="476"/>
      <c r="Q10" s="257" t="s">
        <v>181</v>
      </c>
      <c r="R10" s="232"/>
      <c r="S10" s="258" t="s">
        <v>181</v>
      </c>
      <c r="T10" s="258" t="s">
        <v>181</v>
      </c>
      <c r="U10" s="258" t="s">
        <v>181</v>
      </c>
      <c r="V10" s="267"/>
      <c r="W10" s="228"/>
      <c r="X10" s="228"/>
      <c r="Y10" s="228"/>
      <c r="Z10" s="228"/>
    </row>
    <row r="11" spans="1:27" s="43" customFormat="1" ht="126.75" customHeight="1">
      <c r="A11" s="42"/>
      <c r="B11" s="485"/>
      <c r="C11" s="482"/>
      <c r="D11" s="482"/>
      <c r="E11" s="482"/>
      <c r="F11" s="482"/>
      <c r="G11" s="482"/>
      <c r="H11" s="482"/>
      <c r="I11" s="482"/>
      <c r="J11" s="482"/>
      <c r="K11" s="341" t="s">
        <v>362</v>
      </c>
      <c r="L11" s="341" t="s">
        <v>363</v>
      </c>
      <c r="M11" s="349" t="s">
        <v>366</v>
      </c>
      <c r="N11" s="350" t="s">
        <v>367</v>
      </c>
      <c r="Q11" s="462" t="s">
        <v>135</v>
      </c>
      <c r="R11" s="466" t="s">
        <v>0</v>
      </c>
      <c r="S11" s="482" t="s">
        <v>183</v>
      </c>
      <c r="T11" s="482" t="s">
        <v>354</v>
      </c>
      <c r="U11" s="482" t="s">
        <v>355</v>
      </c>
      <c r="V11" s="481" t="s">
        <v>140</v>
      </c>
      <c r="W11" s="228"/>
      <c r="X11" s="228"/>
      <c r="Y11" s="228"/>
      <c r="Z11" s="228"/>
    </row>
    <row r="12" spans="1:27" s="43" customFormat="1" ht="20.100000000000001" customHeight="1">
      <c r="A12" s="42"/>
      <c r="B12" s="485"/>
      <c r="C12" s="262" t="s">
        <v>12</v>
      </c>
      <c r="D12" s="262" t="s">
        <v>141</v>
      </c>
      <c r="E12" s="262" t="s">
        <v>8</v>
      </c>
      <c r="F12" s="262"/>
      <c r="G12" s="262"/>
      <c r="H12" s="262" t="s">
        <v>8</v>
      </c>
      <c r="I12" s="262" t="s">
        <v>11</v>
      </c>
      <c r="J12" s="262" t="s">
        <v>8</v>
      </c>
      <c r="K12" s="262" t="s">
        <v>8</v>
      </c>
      <c r="L12" s="262"/>
      <c r="M12" s="262" t="s">
        <v>8</v>
      </c>
      <c r="N12" s="342" t="s">
        <v>8</v>
      </c>
      <c r="Q12" s="462"/>
      <c r="R12" s="466"/>
      <c r="S12" s="482"/>
      <c r="T12" s="482"/>
      <c r="U12" s="482"/>
      <c r="V12" s="481"/>
      <c r="W12" s="229"/>
      <c r="X12" s="229"/>
      <c r="Y12" s="229"/>
      <c r="Z12" s="229"/>
    </row>
    <row r="13" spans="1:27" s="43" customFormat="1" ht="20.100000000000001" customHeight="1">
      <c r="A13" s="42"/>
      <c r="B13" s="468"/>
      <c r="C13" s="477" t="s">
        <v>131</v>
      </c>
      <c r="D13" s="478"/>
      <c r="E13" s="478"/>
      <c r="F13" s="478"/>
      <c r="G13" s="478"/>
      <c r="H13" s="478"/>
      <c r="I13" s="478"/>
      <c r="J13" s="478"/>
      <c r="K13" s="478"/>
      <c r="L13" s="478"/>
      <c r="M13" s="478"/>
      <c r="N13" s="479"/>
      <c r="Q13" s="462"/>
      <c r="R13" s="466"/>
      <c r="S13" s="482"/>
      <c r="T13" s="482"/>
      <c r="U13" s="482"/>
      <c r="V13" s="481"/>
      <c r="W13" s="230"/>
      <c r="X13" s="230"/>
      <c r="Y13" s="230"/>
      <c r="Z13" s="230"/>
    </row>
    <row r="14" spans="1:27" s="58" customFormat="1" ht="30" customHeight="1" thickBot="1">
      <c r="A14" s="56"/>
      <c r="B14" s="469"/>
      <c r="C14" s="70"/>
      <c r="D14" s="142"/>
      <c r="E14" s="210">
        <f>SUM(E15:E34)</f>
        <v>324096.3</v>
      </c>
      <c r="F14" s="70"/>
      <c r="G14" s="70"/>
      <c r="H14" s="142"/>
      <c r="I14" s="142"/>
      <c r="J14" s="142"/>
      <c r="K14" s="142"/>
      <c r="L14" s="142"/>
      <c r="M14" s="142"/>
      <c r="N14" s="209">
        <f>SUM(N15:N34)</f>
        <v>708985.19999999972</v>
      </c>
      <c r="O14" s="57"/>
      <c r="P14" s="57"/>
      <c r="Q14" s="463"/>
      <c r="R14" s="467"/>
      <c r="S14" s="268" t="s">
        <v>11</v>
      </c>
      <c r="T14" s="268" t="s">
        <v>356</v>
      </c>
      <c r="U14" s="268" t="s">
        <v>357</v>
      </c>
      <c r="V14" s="269"/>
      <c r="W14" s="231"/>
      <c r="X14" s="231"/>
      <c r="Y14" s="231"/>
      <c r="Z14" s="231"/>
    </row>
    <row r="15" spans="1:27" s="39" customFormat="1" ht="32.1" customHeight="1" thickTop="1">
      <c r="A15" s="44"/>
      <c r="B15" s="317" t="str">
        <f>R15</f>
        <v>米穀</v>
      </c>
      <c r="C15" s="318">
        <v>550</v>
      </c>
      <c r="D15" s="319">
        <f t="shared" ref="D15:D34" si="0">C15*S15/10</f>
        <v>7202140</v>
      </c>
      <c r="E15" s="319">
        <f t="shared" ref="E15:E34" si="1">S15*C15/10*0.2*0.9*(1-V15)</f>
        <v>324096.3</v>
      </c>
      <c r="F15" s="320">
        <v>0.2</v>
      </c>
      <c r="G15" s="320">
        <v>0.2</v>
      </c>
      <c r="H15" s="321">
        <f t="shared" ref="H15" si="2">IF(G15&gt;0.1,ROUNDUP((ROUNDUP(T15*0.9,0)-ROUNDUP(T15*(1-G15),0))*C15*U15/10,0),0)</f>
        <v>587400</v>
      </c>
      <c r="I15" s="321">
        <f t="shared" ref="I15:I34" si="3">S15*(1-F15)</f>
        <v>104758.40000000001</v>
      </c>
      <c r="J15" s="321">
        <f t="shared" ref="J15:J34" si="4">S15*C15/10*0.2*0.9</f>
        <v>1296385.2</v>
      </c>
      <c r="K15" s="321">
        <f t="shared" ref="K15:K34" si="5">(S15-I15)*C15/10*0.9</f>
        <v>1296385.1999999997</v>
      </c>
      <c r="L15" s="321">
        <f>(S15-I15)*C15/10*0.9-H15</f>
        <v>708985.19999999972</v>
      </c>
      <c r="M15" s="321">
        <f>IF(K15&gt;$J15,$J15,K15)</f>
        <v>1296385.1999999997</v>
      </c>
      <c r="N15" s="322">
        <f>IF(IF(L15&gt;$J15,$J15,L15)&lt;0,0,IF(L15&gt;$J15,$J15,L15))</f>
        <v>708985.19999999972</v>
      </c>
      <c r="Q15" s="155" t="s">
        <v>136</v>
      </c>
      <c r="R15" s="179" t="s">
        <v>246</v>
      </c>
      <c r="S15" s="117">
        <v>130948</v>
      </c>
      <c r="T15" s="338">
        <v>595</v>
      </c>
      <c r="U15" s="338">
        <v>178</v>
      </c>
      <c r="V15" s="166">
        <v>0.75</v>
      </c>
      <c r="W15" s="227"/>
      <c r="X15" s="227"/>
      <c r="Y15" s="227"/>
      <c r="Z15" s="227"/>
    </row>
    <row r="16" spans="1:27" s="39" customFormat="1" ht="32.1" customHeight="1">
      <c r="A16" s="44"/>
      <c r="B16" s="323" t="str">
        <f t="shared" ref="B16:B34" si="6">R16</f>
        <v>小麦（秋期には種する小麦）</v>
      </c>
      <c r="C16" s="324">
        <v>0</v>
      </c>
      <c r="D16" s="325">
        <f t="shared" si="0"/>
        <v>0</v>
      </c>
      <c r="E16" s="325">
        <f t="shared" si="1"/>
        <v>0</v>
      </c>
      <c r="F16" s="326">
        <v>0</v>
      </c>
      <c r="G16" s="326">
        <v>0</v>
      </c>
      <c r="H16" s="327">
        <f>IF(G16&gt;0.1,ROUNDUP((ROUNDUP(T16*0.9,0)-ROUNDUP(T16*(1-G16),0))*C16*U16/10,0),0)</f>
        <v>0</v>
      </c>
      <c r="I16" s="327">
        <f t="shared" si="3"/>
        <v>9534</v>
      </c>
      <c r="J16" s="327">
        <f t="shared" si="4"/>
        <v>0</v>
      </c>
      <c r="K16" s="327">
        <f t="shared" si="5"/>
        <v>0</v>
      </c>
      <c r="L16" s="327">
        <f t="shared" ref="L16:L34" si="7">(S16-I16)*C16/10*0.9-H16</f>
        <v>0</v>
      </c>
      <c r="M16" s="327">
        <f t="shared" ref="M16:M34" si="8">IF(K16&gt;$J16,$J16,K16)</f>
        <v>0</v>
      </c>
      <c r="N16" s="328">
        <f t="shared" ref="N16:N34" si="9">IF(IF(L16&gt;$J16,$J16,L16)&lt;0,0,IF(L16&gt;$J16,$J16,L16))</f>
        <v>0</v>
      </c>
      <c r="Q16" s="157" t="s">
        <v>136</v>
      </c>
      <c r="R16" s="180" t="s">
        <v>247</v>
      </c>
      <c r="S16" s="118">
        <v>9534</v>
      </c>
      <c r="T16" s="339">
        <v>191</v>
      </c>
      <c r="U16" s="339">
        <v>17</v>
      </c>
      <c r="V16" s="168">
        <v>0.75</v>
      </c>
      <c r="W16" s="227"/>
      <c r="X16" s="227"/>
      <c r="Y16" s="227"/>
      <c r="Z16" s="227"/>
    </row>
    <row r="17" spans="1:26" s="39" customFormat="1" ht="32.1" customHeight="1">
      <c r="A17" s="44"/>
      <c r="B17" s="323" t="str">
        <f t="shared" si="6"/>
        <v>二条大麦</v>
      </c>
      <c r="C17" s="324">
        <v>0</v>
      </c>
      <c r="D17" s="325">
        <f t="shared" si="0"/>
        <v>0</v>
      </c>
      <c r="E17" s="325">
        <f t="shared" si="1"/>
        <v>0</v>
      </c>
      <c r="F17" s="326">
        <v>0</v>
      </c>
      <c r="G17" s="326">
        <v>0</v>
      </c>
      <c r="H17" s="327">
        <f t="shared" ref="H17:H34" si="10">IF(G17&gt;0.1,ROUNDUP((ROUNDUP(T17*0.9,0)-ROUNDUP(T17*(1-G17),0))*C17*U17/10,0),0)</f>
        <v>0</v>
      </c>
      <c r="I17" s="327">
        <f t="shared" si="3"/>
        <v>5108</v>
      </c>
      <c r="J17" s="327">
        <f t="shared" si="4"/>
        <v>0</v>
      </c>
      <c r="K17" s="327">
        <f t="shared" si="5"/>
        <v>0</v>
      </c>
      <c r="L17" s="327">
        <f t="shared" si="7"/>
        <v>0</v>
      </c>
      <c r="M17" s="327">
        <f t="shared" si="8"/>
        <v>0</v>
      </c>
      <c r="N17" s="328">
        <f t="shared" si="9"/>
        <v>0</v>
      </c>
      <c r="Q17" s="157" t="s">
        <v>136</v>
      </c>
      <c r="R17" s="180" t="s">
        <v>79</v>
      </c>
      <c r="S17" s="118">
        <v>5108</v>
      </c>
      <c r="T17" s="339">
        <v>124</v>
      </c>
      <c r="U17" s="339">
        <v>12</v>
      </c>
      <c r="V17" s="168">
        <v>0.75</v>
      </c>
      <c r="W17" s="227"/>
      <c r="X17" s="227"/>
      <c r="Y17" s="227"/>
      <c r="Z17" s="227"/>
    </row>
    <row r="18" spans="1:26" s="39" customFormat="1" ht="32.1" customHeight="1">
      <c r="A18" s="44"/>
      <c r="B18" s="323" t="str">
        <f t="shared" si="6"/>
        <v>六条大麦</v>
      </c>
      <c r="C18" s="324">
        <v>0</v>
      </c>
      <c r="D18" s="325">
        <f t="shared" si="0"/>
        <v>0</v>
      </c>
      <c r="E18" s="325">
        <f t="shared" si="1"/>
        <v>0</v>
      </c>
      <c r="F18" s="326">
        <v>0</v>
      </c>
      <c r="G18" s="326">
        <v>0</v>
      </c>
      <c r="H18" s="327">
        <f t="shared" si="10"/>
        <v>0</v>
      </c>
      <c r="I18" s="327">
        <f t="shared" si="3"/>
        <v>5649</v>
      </c>
      <c r="J18" s="327">
        <f t="shared" si="4"/>
        <v>0</v>
      </c>
      <c r="K18" s="327">
        <f t="shared" si="5"/>
        <v>0</v>
      </c>
      <c r="L18" s="327">
        <f t="shared" si="7"/>
        <v>0</v>
      </c>
      <c r="M18" s="327">
        <f t="shared" si="8"/>
        <v>0</v>
      </c>
      <c r="N18" s="328">
        <f t="shared" si="9"/>
        <v>0</v>
      </c>
      <c r="Q18" s="157" t="s">
        <v>136</v>
      </c>
      <c r="R18" s="180" t="s">
        <v>80</v>
      </c>
      <c r="S18" s="118">
        <v>5649</v>
      </c>
      <c r="T18" s="339">
        <v>128</v>
      </c>
      <c r="U18" s="339">
        <v>19</v>
      </c>
      <c r="V18" s="168">
        <v>0.75</v>
      </c>
      <c r="W18" s="227"/>
      <c r="X18" s="227"/>
      <c r="Y18" s="227"/>
      <c r="Z18" s="227"/>
    </row>
    <row r="19" spans="1:26" s="39" customFormat="1" ht="32.1" customHeight="1">
      <c r="A19" s="44"/>
      <c r="B19" s="323" t="str">
        <f t="shared" si="6"/>
        <v>裸麦</v>
      </c>
      <c r="C19" s="324">
        <v>0</v>
      </c>
      <c r="D19" s="325">
        <f t="shared" si="0"/>
        <v>0</v>
      </c>
      <c r="E19" s="325">
        <f t="shared" si="1"/>
        <v>0</v>
      </c>
      <c r="F19" s="326">
        <v>0</v>
      </c>
      <c r="G19" s="326">
        <v>0</v>
      </c>
      <c r="H19" s="327">
        <f t="shared" si="10"/>
        <v>0</v>
      </c>
      <c r="I19" s="327">
        <f t="shared" si="3"/>
        <v>12862</v>
      </c>
      <c r="J19" s="327">
        <f t="shared" si="4"/>
        <v>0</v>
      </c>
      <c r="K19" s="327">
        <f t="shared" si="5"/>
        <v>0</v>
      </c>
      <c r="L19" s="327">
        <f t="shared" si="7"/>
        <v>0</v>
      </c>
      <c r="M19" s="327">
        <f t="shared" si="8"/>
        <v>0</v>
      </c>
      <c r="N19" s="328">
        <f t="shared" si="9"/>
        <v>0</v>
      </c>
      <c r="Q19" s="157" t="s">
        <v>136</v>
      </c>
      <c r="R19" s="180" t="s">
        <v>81</v>
      </c>
      <c r="S19" s="118">
        <v>12862</v>
      </c>
      <c r="T19" s="339">
        <v>255</v>
      </c>
      <c r="U19" s="339">
        <v>24</v>
      </c>
      <c r="V19" s="168">
        <v>0.75</v>
      </c>
      <c r="W19" s="227"/>
      <c r="X19" s="227"/>
      <c r="Y19" s="227"/>
      <c r="Z19" s="227"/>
    </row>
    <row r="20" spans="1:26" s="39" customFormat="1" ht="32.1" customHeight="1">
      <c r="A20" s="44"/>
      <c r="B20" s="323" t="str">
        <f t="shared" si="6"/>
        <v>だいず(種実）</v>
      </c>
      <c r="C20" s="324">
        <v>0</v>
      </c>
      <c r="D20" s="325">
        <f t="shared" si="0"/>
        <v>0</v>
      </c>
      <c r="E20" s="325">
        <f t="shared" si="1"/>
        <v>0</v>
      </c>
      <c r="F20" s="326">
        <v>0</v>
      </c>
      <c r="G20" s="326">
        <v>0</v>
      </c>
      <c r="H20" s="327">
        <f t="shared" si="10"/>
        <v>0</v>
      </c>
      <c r="I20" s="327">
        <f t="shared" si="3"/>
        <v>21746</v>
      </c>
      <c r="J20" s="327">
        <f t="shared" si="4"/>
        <v>0</v>
      </c>
      <c r="K20" s="327">
        <f t="shared" si="5"/>
        <v>0</v>
      </c>
      <c r="L20" s="327">
        <f t="shared" si="7"/>
        <v>0</v>
      </c>
      <c r="M20" s="327">
        <f t="shared" si="8"/>
        <v>0</v>
      </c>
      <c r="N20" s="328">
        <f t="shared" si="9"/>
        <v>0</v>
      </c>
      <c r="Q20" s="157" t="s">
        <v>136</v>
      </c>
      <c r="R20" s="180" t="s">
        <v>82</v>
      </c>
      <c r="S20" s="118">
        <v>21746</v>
      </c>
      <c r="T20" s="339">
        <v>131</v>
      </c>
      <c r="U20" s="339">
        <v>112</v>
      </c>
      <c r="V20" s="168">
        <v>0.75</v>
      </c>
      <c r="W20" s="227"/>
      <c r="X20" s="227"/>
      <c r="Y20" s="227"/>
      <c r="Z20" s="227"/>
    </row>
    <row r="21" spans="1:26" s="39" customFormat="1" ht="32.1" customHeight="1">
      <c r="A21" s="44"/>
      <c r="B21" s="323" t="str">
        <f t="shared" si="6"/>
        <v>馬鈴薯</v>
      </c>
      <c r="C21" s="324">
        <v>0</v>
      </c>
      <c r="D21" s="325">
        <f t="shared" si="0"/>
        <v>0</v>
      </c>
      <c r="E21" s="325">
        <f t="shared" si="1"/>
        <v>0</v>
      </c>
      <c r="F21" s="326">
        <v>0</v>
      </c>
      <c r="G21" s="326">
        <v>0</v>
      </c>
      <c r="H21" s="327">
        <f t="shared" si="10"/>
        <v>0</v>
      </c>
      <c r="I21" s="327">
        <f t="shared" si="3"/>
        <v>0</v>
      </c>
      <c r="J21" s="327">
        <f t="shared" si="4"/>
        <v>0</v>
      </c>
      <c r="K21" s="327">
        <f t="shared" si="5"/>
        <v>0</v>
      </c>
      <c r="L21" s="327">
        <f t="shared" si="7"/>
        <v>0</v>
      </c>
      <c r="M21" s="327">
        <f t="shared" si="8"/>
        <v>0</v>
      </c>
      <c r="N21" s="328">
        <f t="shared" si="9"/>
        <v>0</v>
      </c>
      <c r="Q21" s="157" t="s">
        <v>137</v>
      </c>
      <c r="R21" s="180" t="s">
        <v>83</v>
      </c>
      <c r="S21" s="118"/>
      <c r="T21" s="339"/>
      <c r="U21" s="339"/>
      <c r="V21" s="168">
        <v>0.75</v>
      </c>
      <c r="W21" s="227"/>
      <c r="X21" s="227"/>
      <c r="Y21" s="227"/>
      <c r="Z21" s="227"/>
    </row>
    <row r="22" spans="1:26" s="39" customFormat="1" ht="32.1" customHeight="1">
      <c r="A22" s="44"/>
      <c r="B22" s="323" t="str">
        <f t="shared" si="6"/>
        <v>てん菜</v>
      </c>
      <c r="C22" s="324">
        <v>0</v>
      </c>
      <c r="D22" s="325">
        <f t="shared" si="0"/>
        <v>0</v>
      </c>
      <c r="E22" s="325">
        <f t="shared" si="1"/>
        <v>0</v>
      </c>
      <c r="F22" s="326">
        <v>0</v>
      </c>
      <c r="G22" s="326">
        <v>0</v>
      </c>
      <c r="H22" s="327">
        <f t="shared" si="10"/>
        <v>0</v>
      </c>
      <c r="I22" s="327">
        <f t="shared" si="3"/>
        <v>0</v>
      </c>
      <c r="J22" s="327">
        <f t="shared" si="4"/>
        <v>0</v>
      </c>
      <c r="K22" s="327">
        <f t="shared" si="5"/>
        <v>0</v>
      </c>
      <c r="L22" s="327">
        <f t="shared" si="7"/>
        <v>0</v>
      </c>
      <c r="M22" s="327">
        <f t="shared" si="8"/>
        <v>0</v>
      </c>
      <c r="N22" s="328">
        <f t="shared" si="9"/>
        <v>0</v>
      </c>
      <c r="Q22" s="157" t="s">
        <v>137</v>
      </c>
      <c r="R22" s="180" t="s">
        <v>84</v>
      </c>
      <c r="S22" s="118"/>
      <c r="T22" s="339"/>
      <c r="U22" s="339"/>
      <c r="V22" s="168">
        <v>0.75</v>
      </c>
      <c r="W22" s="227"/>
      <c r="X22" s="227"/>
      <c r="Y22" s="227"/>
      <c r="Z22" s="227"/>
    </row>
    <row r="23" spans="1:26" s="39" customFormat="1" ht="32.1" customHeight="1">
      <c r="A23" s="44"/>
      <c r="B23" s="323">
        <f t="shared" ref="B23:B33" si="11">R23</f>
        <v>0</v>
      </c>
      <c r="C23" s="324">
        <v>0</v>
      </c>
      <c r="D23" s="325">
        <f t="shared" ref="D23:D33" si="12">C23*S23/10</f>
        <v>0</v>
      </c>
      <c r="E23" s="325">
        <f t="shared" ref="E23:E33" si="13">S23*C23/10*0.2*0.9*(1-V23)</f>
        <v>0</v>
      </c>
      <c r="F23" s="326">
        <v>0</v>
      </c>
      <c r="G23" s="326">
        <v>0</v>
      </c>
      <c r="H23" s="327">
        <f t="shared" si="10"/>
        <v>0</v>
      </c>
      <c r="I23" s="327">
        <f t="shared" ref="I23:I33" si="14">S23*(1-F23)</f>
        <v>0</v>
      </c>
      <c r="J23" s="327">
        <f t="shared" si="4"/>
        <v>0</v>
      </c>
      <c r="K23" s="327">
        <f t="shared" ref="K23:K33" si="15">(S23-I23)*C23/10*0.9</f>
        <v>0</v>
      </c>
      <c r="L23" s="327">
        <f t="shared" si="7"/>
        <v>0</v>
      </c>
      <c r="M23" s="327">
        <f t="shared" si="8"/>
        <v>0</v>
      </c>
      <c r="N23" s="328">
        <f t="shared" si="9"/>
        <v>0</v>
      </c>
      <c r="Q23" s="157" t="s">
        <v>137</v>
      </c>
      <c r="R23" s="180"/>
      <c r="S23" s="118"/>
      <c r="T23" s="339"/>
      <c r="U23" s="339"/>
      <c r="V23" s="168"/>
      <c r="W23" s="227"/>
      <c r="X23" s="227"/>
      <c r="Y23" s="227"/>
      <c r="Z23" s="227"/>
    </row>
    <row r="24" spans="1:26" s="39" customFormat="1" ht="32.1" customHeight="1">
      <c r="A24" s="44"/>
      <c r="B24" s="323">
        <f t="shared" si="11"/>
        <v>0</v>
      </c>
      <c r="C24" s="324">
        <v>0</v>
      </c>
      <c r="D24" s="325">
        <f t="shared" si="12"/>
        <v>0</v>
      </c>
      <c r="E24" s="325">
        <f t="shared" si="13"/>
        <v>0</v>
      </c>
      <c r="F24" s="326">
        <v>0</v>
      </c>
      <c r="G24" s="326">
        <v>0</v>
      </c>
      <c r="H24" s="327">
        <f t="shared" si="10"/>
        <v>0</v>
      </c>
      <c r="I24" s="327">
        <f t="shared" si="14"/>
        <v>0</v>
      </c>
      <c r="J24" s="327">
        <f t="shared" si="4"/>
        <v>0</v>
      </c>
      <c r="K24" s="327">
        <f t="shared" si="15"/>
        <v>0</v>
      </c>
      <c r="L24" s="327">
        <f t="shared" si="7"/>
        <v>0</v>
      </c>
      <c r="M24" s="327">
        <f t="shared" si="8"/>
        <v>0</v>
      </c>
      <c r="N24" s="328">
        <f t="shared" si="9"/>
        <v>0</v>
      </c>
      <c r="Q24" s="157" t="s">
        <v>137</v>
      </c>
      <c r="R24" s="180"/>
      <c r="S24" s="118"/>
      <c r="T24" s="339"/>
      <c r="U24" s="339"/>
      <c r="V24" s="168"/>
      <c r="W24" s="227"/>
      <c r="X24" s="227"/>
      <c r="Y24" s="227"/>
      <c r="Z24" s="227"/>
    </row>
    <row r="25" spans="1:26" s="39" customFormat="1" ht="32.1" customHeight="1">
      <c r="A25" s="44"/>
      <c r="B25" s="323">
        <f t="shared" si="11"/>
        <v>0</v>
      </c>
      <c r="C25" s="324">
        <v>0</v>
      </c>
      <c r="D25" s="325">
        <f t="shared" si="12"/>
        <v>0</v>
      </c>
      <c r="E25" s="325">
        <f t="shared" si="13"/>
        <v>0</v>
      </c>
      <c r="F25" s="326">
        <v>0</v>
      </c>
      <c r="G25" s="326">
        <v>0</v>
      </c>
      <c r="H25" s="327">
        <f t="shared" si="10"/>
        <v>0</v>
      </c>
      <c r="I25" s="327">
        <f t="shared" si="14"/>
        <v>0</v>
      </c>
      <c r="J25" s="327">
        <f t="shared" si="4"/>
        <v>0</v>
      </c>
      <c r="K25" s="327">
        <f t="shared" si="15"/>
        <v>0</v>
      </c>
      <c r="L25" s="327">
        <f t="shared" si="7"/>
        <v>0</v>
      </c>
      <c r="M25" s="327">
        <f t="shared" si="8"/>
        <v>0</v>
      </c>
      <c r="N25" s="328">
        <f t="shared" si="9"/>
        <v>0</v>
      </c>
      <c r="Q25" s="157" t="s">
        <v>137</v>
      </c>
      <c r="R25" s="180"/>
      <c r="S25" s="118"/>
      <c r="T25" s="339"/>
      <c r="U25" s="339"/>
      <c r="V25" s="168"/>
      <c r="W25" s="227"/>
      <c r="X25" s="227"/>
      <c r="Y25" s="227"/>
      <c r="Z25" s="227"/>
    </row>
    <row r="26" spans="1:26" s="39" customFormat="1" ht="32.1" customHeight="1">
      <c r="A26" s="44"/>
      <c r="B26" s="323">
        <f t="shared" si="11"/>
        <v>0</v>
      </c>
      <c r="C26" s="324">
        <v>0</v>
      </c>
      <c r="D26" s="325">
        <f t="shared" si="12"/>
        <v>0</v>
      </c>
      <c r="E26" s="325">
        <f t="shared" si="13"/>
        <v>0</v>
      </c>
      <c r="F26" s="326">
        <v>0</v>
      </c>
      <c r="G26" s="326">
        <v>0</v>
      </c>
      <c r="H26" s="327">
        <f t="shared" si="10"/>
        <v>0</v>
      </c>
      <c r="I26" s="327">
        <f t="shared" si="14"/>
        <v>0</v>
      </c>
      <c r="J26" s="327">
        <f t="shared" si="4"/>
        <v>0</v>
      </c>
      <c r="K26" s="327">
        <f t="shared" si="15"/>
        <v>0</v>
      </c>
      <c r="L26" s="327">
        <f t="shared" si="7"/>
        <v>0</v>
      </c>
      <c r="M26" s="327">
        <f t="shared" si="8"/>
        <v>0</v>
      </c>
      <c r="N26" s="328">
        <f t="shared" si="9"/>
        <v>0</v>
      </c>
      <c r="Q26" s="157" t="s">
        <v>137</v>
      </c>
      <c r="R26" s="180"/>
      <c r="S26" s="118"/>
      <c r="T26" s="339"/>
      <c r="U26" s="339"/>
      <c r="V26" s="168"/>
      <c r="W26" s="227"/>
      <c r="X26" s="227"/>
      <c r="Y26" s="227"/>
      <c r="Z26" s="227"/>
    </row>
    <row r="27" spans="1:26" s="39" customFormat="1" ht="32.1" customHeight="1">
      <c r="A27" s="44"/>
      <c r="B27" s="323">
        <f t="shared" si="11"/>
        <v>0</v>
      </c>
      <c r="C27" s="324">
        <v>0</v>
      </c>
      <c r="D27" s="325">
        <f t="shared" si="12"/>
        <v>0</v>
      </c>
      <c r="E27" s="325">
        <f t="shared" si="13"/>
        <v>0</v>
      </c>
      <c r="F27" s="326">
        <v>0</v>
      </c>
      <c r="G27" s="326">
        <v>0</v>
      </c>
      <c r="H27" s="327">
        <f t="shared" si="10"/>
        <v>0</v>
      </c>
      <c r="I27" s="327">
        <f t="shared" si="14"/>
        <v>0</v>
      </c>
      <c r="J27" s="327">
        <f t="shared" si="4"/>
        <v>0</v>
      </c>
      <c r="K27" s="327">
        <f t="shared" si="15"/>
        <v>0</v>
      </c>
      <c r="L27" s="327">
        <f t="shared" si="7"/>
        <v>0</v>
      </c>
      <c r="M27" s="327">
        <f t="shared" si="8"/>
        <v>0</v>
      </c>
      <c r="N27" s="328">
        <f t="shared" si="9"/>
        <v>0</v>
      </c>
      <c r="Q27" s="157" t="s">
        <v>137</v>
      </c>
      <c r="R27" s="180"/>
      <c r="S27" s="118"/>
      <c r="T27" s="339"/>
      <c r="U27" s="339"/>
      <c r="V27" s="168"/>
      <c r="W27" s="227"/>
      <c r="X27" s="227"/>
      <c r="Y27" s="227"/>
      <c r="Z27" s="227"/>
    </row>
    <row r="28" spans="1:26" s="39" customFormat="1" ht="32.1" customHeight="1">
      <c r="A28" s="44"/>
      <c r="B28" s="323">
        <f t="shared" si="11"/>
        <v>0</v>
      </c>
      <c r="C28" s="324">
        <v>0</v>
      </c>
      <c r="D28" s="325">
        <f t="shared" si="12"/>
        <v>0</v>
      </c>
      <c r="E28" s="325">
        <f t="shared" si="13"/>
        <v>0</v>
      </c>
      <c r="F28" s="326">
        <v>0</v>
      </c>
      <c r="G28" s="326">
        <v>0</v>
      </c>
      <c r="H28" s="327">
        <f t="shared" si="10"/>
        <v>0</v>
      </c>
      <c r="I28" s="327">
        <f t="shared" si="14"/>
        <v>0</v>
      </c>
      <c r="J28" s="327">
        <f t="shared" si="4"/>
        <v>0</v>
      </c>
      <c r="K28" s="327">
        <f t="shared" si="15"/>
        <v>0</v>
      </c>
      <c r="L28" s="327">
        <f t="shared" si="7"/>
        <v>0</v>
      </c>
      <c r="M28" s="327">
        <f t="shared" si="8"/>
        <v>0</v>
      </c>
      <c r="N28" s="328">
        <f t="shared" si="9"/>
        <v>0</v>
      </c>
      <c r="Q28" s="157" t="s">
        <v>137</v>
      </c>
      <c r="R28" s="180"/>
      <c r="S28" s="118"/>
      <c r="T28" s="339"/>
      <c r="U28" s="339"/>
      <c r="V28" s="168"/>
      <c r="W28" s="227"/>
      <c r="X28" s="227"/>
      <c r="Y28" s="227"/>
      <c r="Z28" s="227"/>
    </row>
    <row r="29" spans="1:26" s="39" customFormat="1" ht="32.1" customHeight="1">
      <c r="A29" s="44"/>
      <c r="B29" s="323">
        <f t="shared" si="11"/>
        <v>0</v>
      </c>
      <c r="C29" s="324">
        <v>0</v>
      </c>
      <c r="D29" s="325">
        <f t="shared" si="12"/>
        <v>0</v>
      </c>
      <c r="E29" s="325">
        <f t="shared" si="13"/>
        <v>0</v>
      </c>
      <c r="F29" s="326">
        <v>0</v>
      </c>
      <c r="G29" s="326">
        <v>0</v>
      </c>
      <c r="H29" s="327">
        <f t="shared" si="10"/>
        <v>0</v>
      </c>
      <c r="I29" s="327">
        <f t="shared" si="14"/>
        <v>0</v>
      </c>
      <c r="J29" s="327">
        <f t="shared" si="4"/>
        <v>0</v>
      </c>
      <c r="K29" s="327">
        <f t="shared" si="15"/>
        <v>0</v>
      </c>
      <c r="L29" s="327">
        <f t="shared" si="7"/>
        <v>0</v>
      </c>
      <c r="M29" s="327">
        <f t="shared" si="8"/>
        <v>0</v>
      </c>
      <c r="N29" s="328">
        <f t="shared" si="9"/>
        <v>0</v>
      </c>
      <c r="Q29" s="157" t="s">
        <v>137</v>
      </c>
      <c r="R29" s="180"/>
      <c r="S29" s="118"/>
      <c r="T29" s="339"/>
      <c r="U29" s="339"/>
      <c r="V29" s="168"/>
      <c r="W29" s="227"/>
      <c r="X29" s="227"/>
      <c r="Y29" s="227"/>
      <c r="Z29" s="227"/>
    </row>
    <row r="30" spans="1:26" s="39" customFormat="1" ht="32.1" customHeight="1">
      <c r="A30" s="44"/>
      <c r="B30" s="323">
        <f t="shared" si="11"/>
        <v>0</v>
      </c>
      <c r="C30" s="324">
        <v>0</v>
      </c>
      <c r="D30" s="325">
        <f t="shared" si="12"/>
        <v>0</v>
      </c>
      <c r="E30" s="325">
        <f t="shared" si="13"/>
        <v>0</v>
      </c>
      <c r="F30" s="326">
        <v>0</v>
      </c>
      <c r="G30" s="326">
        <v>0</v>
      </c>
      <c r="H30" s="327">
        <f t="shared" si="10"/>
        <v>0</v>
      </c>
      <c r="I30" s="327">
        <f t="shared" si="14"/>
        <v>0</v>
      </c>
      <c r="J30" s="327">
        <f t="shared" si="4"/>
        <v>0</v>
      </c>
      <c r="K30" s="327">
        <f t="shared" si="15"/>
        <v>0</v>
      </c>
      <c r="L30" s="327">
        <f t="shared" si="7"/>
        <v>0</v>
      </c>
      <c r="M30" s="327">
        <f t="shared" si="8"/>
        <v>0</v>
      </c>
      <c r="N30" s="328">
        <f t="shared" si="9"/>
        <v>0</v>
      </c>
      <c r="Q30" s="157" t="s">
        <v>137</v>
      </c>
      <c r="R30" s="180"/>
      <c r="S30" s="118"/>
      <c r="T30" s="339"/>
      <c r="U30" s="339"/>
      <c r="V30" s="168"/>
      <c r="W30" s="227"/>
      <c r="X30" s="227"/>
      <c r="Y30" s="227"/>
      <c r="Z30" s="227"/>
    </row>
    <row r="31" spans="1:26" s="39" customFormat="1" ht="32.1" customHeight="1">
      <c r="A31" s="44"/>
      <c r="B31" s="323">
        <f t="shared" si="11"/>
        <v>0</v>
      </c>
      <c r="C31" s="324">
        <v>0</v>
      </c>
      <c r="D31" s="325">
        <f t="shared" si="12"/>
        <v>0</v>
      </c>
      <c r="E31" s="325">
        <f t="shared" si="13"/>
        <v>0</v>
      </c>
      <c r="F31" s="326">
        <v>0</v>
      </c>
      <c r="G31" s="326">
        <v>0</v>
      </c>
      <c r="H31" s="327">
        <f t="shared" si="10"/>
        <v>0</v>
      </c>
      <c r="I31" s="327">
        <f t="shared" si="14"/>
        <v>0</v>
      </c>
      <c r="J31" s="327">
        <f t="shared" si="4"/>
        <v>0</v>
      </c>
      <c r="K31" s="327">
        <f t="shared" si="15"/>
        <v>0</v>
      </c>
      <c r="L31" s="327">
        <f t="shared" si="7"/>
        <v>0</v>
      </c>
      <c r="M31" s="327">
        <f t="shared" si="8"/>
        <v>0</v>
      </c>
      <c r="N31" s="328">
        <f t="shared" si="9"/>
        <v>0</v>
      </c>
      <c r="Q31" s="157" t="s">
        <v>137</v>
      </c>
      <c r="R31" s="180"/>
      <c r="S31" s="118"/>
      <c r="T31" s="339"/>
      <c r="U31" s="339"/>
      <c r="V31" s="168"/>
      <c r="W31" s="227"/>
      <c r="X31" s="227"/>
      <c r="Y31" s="227"/>
      <c r="Z31" s="227"/>
    </row>
    <row r="32" spans="1:26" s="39" customFormat="1" ht="32.1" customHeight="1">
      <c r="A32" s="44"/>
      <c r="B32" s="323">
        <f t="shared" si="11"/>
        <v>0</v>
      </c>
      <c r="C32" s="324">
        <v>0</v>
      </c>
      <c r="D32" s="325">
        <f t="shared" si="12"/>
        <v>0</v>
      </c>
      <c r="E32" s="325">
        <f t="shared" si="13"/>
        <v>0</v>
      </c>
      <c r="F32" s="326">
        <v>0</v>
      </c>
      <c r="G32" s="326">
        <v>0</v>
      </c>
      <c r="H32" s="327">
        <f t="shared" si="10"/>
        <v>0</v>
      </c>
      <c r="I32" s="327">
        <f t="shared" si="14"/>
        <v>0</v>
      </c>
      <c r="J32" s="327">
        <f t="shared" si="4"/>
        <v>0</v>
      </c>
      <c r="K32" s="327">
        <f t="shared" si="15"/>
        <v>0</v>
      </c>
      <c r="L32" s="327">
        <f t="shared" si="7"/>
        <v>0</v>
      </c>
      <c r="M32" s="327">
        <f t="shared" si="8"/>
        <v>0</v>
      </c>
      <c r="N32" s="328">
        <f t="shared" si="9"/>
        <v>0</v>
      </c>
      <c r="Q32" s="157" t="s">
        <v>137</v>
      </c>
      <c r="R32" s="180"/>
      <c r="S32" s="118"/>
      <c r="T32" s="339"/>
      <c r="U32" s="339"/>
      <c r="V32" s="168"/>
      <c r="W32" s="227"/>
      <c r="X32" s="227"/>
      <c r="Y32" s="227"/>
      <c r="Z32" s="227"/>
    </row>
    <row r="33" spans="1:26" s="39" customFormat="1" ht="32.1" customHeight="1">
      <c r="A33" s="44"/>
      <c r="B33" s="323">
        <f t="shared" si="11"/>
        <v>0</v>
      </c>
      <c r="C33" s="324">
        <v>0</v>
      </c>
      <c r="D33" s="325">
        <f t="shared" si="12"/>
        <v>0</v>
      </c>
      <c r="E33" s="325">
        <f t="shared" si="13"/>
        <v>0</v>
      </c>
      <c r="F33" s="326">
        <v>0</v>
      </c>
      <c r="G33" s="326">
        <v>0</v>
      </c>
      <c r="H33" s="327">
        <f t="shared" si="10"/>
        <v>0</v>
      </c>
      <c r="I33" s="327">
        <f t="shared" si="14"/>
        <v>0</v>
      </c>
      <c r="J33" s="327">
        <f t="shared" si="4"/>
        <v>0</v>
      </c>
      <c r="K33" s="327">
        <f t="shared" si="15"/>
        <v>0</v>
      </c>
      <c r="L33" s="327">
        <f t="shared" si="7"/>
        <v>0</v>
      </c>
      <c r="M33" s="327">
        <f t="shared" si="8"/>
        <v>0</v>
      </c>
      <c r="N33" s="328">
        <f t="shared" si="9"/>
        <v>0</v>
      </c>
      <c r="Q33" s="157" t="s">
        <v>137</v>
      </c>
      <c r="R33" s="180"/>
      <c r="S33" s="118"/>
      <c r="T33" s="339"/>
      <c r="U33" s="339"/>
      <c r="V33" s="168"/>
      <c r="W33" s="227"/>
      <c r="X33" s="227"/>
      <c r="Y33" s="227"/>
      <c r="Z33" s="227"/>
    </row>
    <row r="34" spans="1:26" s="39" customFormat="1" ht="32.1" customHeight="1" thickBot="1">
      <c r="A34" s="44"/>
      <c r="B34" s="175">
        <f t="shared" si="6"/>
        <v>0</v>
      </c>
      <c r="C34" s="176">
        <v>0</v>
      </c>
      <c r="D34" s="174">
        <f t="shared" si="0"/>
        <v>0</v>
      </c>
      <c r="E34" s="174">
        <f t="shared" si="1"/>
        <v>0</v>
      </c>
      <c r="F34" s="116">
        <v>0</v>
      </c>
      <c r="G34" s="116">
        <v>0</v>
      </c>
      <c r="H34" s="105">
        <f t="shared" si="10"/>
        <v>0</v>
      </c>
      <c r="I34" s="105">
        <f t="shared" si="3"/>
        <v>0</v>
      </c>
      <c r="J34" s="105">
        <f t="shared" si="4"/>
        <v>0</v>
      </c>
      <c r="K34" s="105">
        <f t="shared" si="5"/>
        <v>0</v>
      </c>
      <c r="L34" s="105">
        <f t="shared" si="7"/>
        <v>0</v>
      </c>
      <c r="M34" s="105">
        <f t="shared" si="8"/>
        <v>0</v>
      </c>
      <c r="N34" s="143">
        <f t="shared" si="9"/>
        <v>0</v>
      </c>
      <c r="Q34" s="159" t="s">
        <v>137</v>
      </c>
      <c r="R34" s="181"/>
      <c r="S34" s="119"/>
      <c r="T34" s="340"/>
      <c r="U34" s="340"/>
      <c r="V34" s="170"/>
      <c r="W34" s="227"/>
      <c r="X34" s="227"/>
      <c r="Y34" s="227"/>
      <c r="Z34" s="227"/>
    </row>
    <row r="35" spans="1:26" s="39" customFormat="1" ht="3.75" customHeight="1">
      <c r="A35" s="44"/>
      <c r="B35" s="63"/>
      <c r="C35" s="45"/>
      <c r="D35" s="45"/>
      <c r="E35" s="45"/>
      <c r="F35" s="45"/>
      <c r="G35" s="45"/>
      <c r="H35" s="45"/>
      <c r="I35" s="45"/>
      <c r="J35" s="45"/>
      <c r="K35" s="45"/>
      <c r="L35" s="45"/>
      <c r="M35" s="45"/>
      <c r="N35" s="45"/>
      <c r="O35" s="46"/>
      <c r="P35" s="46"/>
      <c r="Q35" s="46"/>
      <c r="R35" s="46"/>
      <c r="S35" s="45"/>
      <c r="T35" s="45"/>
      <c r="U35" s="45"/>
      <c r="V35" s="45"/>
      <c r="W35" s="45"/>
      <c r="X35" s="45"/>
      <c r="Y35" s="45"/>
      <c r="Z35" s="45"/>
    </row>
  </sheetData>
  <autoFilter ref="A14:V34"/>
  <mergeCells count="19">
    <mergeCell ref="B13:B14"/>
    <mergeCell ref="E10:E11"/>
    <mergeCell ref="F10:F11"/>
    <mergeCell ref="I10:I11"/>
    <mergeCell ref="B10:B12"/>
    <mergeCell ref="D10:D11"/>
    <mergeCell ref="C10:C11"/>
    <mergeCell ref="G10:G11"/>
    <mergeCell ref="H10:H11"/>
    <mergeCell ref="M10:N10"/>
    <mergeCell ref="C13:N13"/>
    <mergeCell ref="K10:L10"/>
    <mergeCell ref="V11:V13"/>
    <mergeCell ref="S11:S13"/>
    <mergeCell ref="Q11:Q14"/>
    <mergeCell ref="R11:R14"/>
    <mergeCell ref="J10:J11"/>
    <mergeCell ref="T11:T13"/>
    <mergeCell ref="U11:U13"/>
  </mergeCells>
  <phoneticPr fontId="7"/>
  <dataValidations count="2">
    <dataValidation type="list" allowBlank="1" showInputMessage="1" showErrorMessage="1" sqref="Q15:Q34">
      <formula1>"○,×"</formula1>
    </dataValidation>
    <dataValidation type="decimal" allowBlank="1" showInputMessage="1" showErrorMessage="1" sqref="F15:G34">
      <formula1>0</formula1>
      <formula2>1</formula2>
    </dataValidation>
  </dataValidations>
  <printOptions horizontalCentered="1"/>
  <pageMargins left="0.23622047244094491" right="0.23622047244094491" top="0.39370078740157483" bottom="0" header="0.31496062992125984" footer="0.31496062992125984"/>
  <pageSetup paperSize="9" scale="90" orientation="landscape" r:id="rId1"/>
  <colBreaks count="1" manualBreakCount="1">
    <brk id="26" max="33"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filterMode="1">
    <tabColor rgb="FFBDD7EE"/>
  </sheetPr>
  <dimension ref="A1:U76"/>
  <sheetViews>
    <sheetView showGridLines="0" zoomScaleNormal="100" zoomScaleSheetLayoutView="100" workbookViewId="0">
      <pane ySplit="13" topLeftCell="A14" activePane="bottomLeft" state="frozen"/>
      <selection pane="bottomLeft" activeCell="C29" sqref="C29"/>
    </sheetView>
  </sheetViews>
  <sheetFormatPr defaultRowHeight="15" customHeight="1" outlineLevelCol="1"/>
  <cols>
    <col min="1" max="1" width="0.5" style="5" customWidth="1"/>
    <col min="2" max="2" width="15" style="60" customWidth="1"/>
    <col min="3" max="4" width="15" style="5" customWidth="1"/>
    <col min="5" max="5" width="19" style="5" customWidth="1"/>
    <col min="6" max="6" width="12.125" style="5" customWidth="1"/>
    <col min="7" max="7" width="11.25" style="5" customWidth="1"/>
    <col min="8" max="8" width="15" style="5" customWidth="1"/>
    <col min="9" max="9" width="15.125" style="6" bestFit="1" customWidth="1"/>
    <col min="10" max="10" width="5.625" style="5" customWidth="1"/>
    <col min="11" max="11" width="8.625" style="5" hidden="1" customWidth="1" outlineLevel="1"/>
    <col min="12" max="12" width="18.75" style="5" hidden="1" customWidth="1" outlineLevel="1"/>
    <col min="13" max="13" width="11.375" style="5" hidden="1" customWidth="1" outlineLevel="1"/>
    <col min="14" max="14" width="15.625" style="5" hidden="1" customWidth="1" outlineLevel="1"/>
    <col min="15" max="15" width="17.875" style="5" hidden="1" customWidth="1" outlineLevel="1"/>
    <col min="16" max="18" width="17.375" style="5" hidden="1" customWidth="1" outlineLevel="1"/>
    <col min="19" max="19" width="15.625" style="6" hidden="1" customWidth="1" outlineLevel="1"/>
    <col min="20" max="20" width="15.625" style="5" hidden="1" customWidth="1" outlineLevel="1"/>
    <col min="21" max="21" width="9" style="5" collapsed="1"/>
    <col min="22" max="16384" width="9" style="5"/>
  </cols>
  <sheetData>
    <row r="1" spans="1:21" ht="5.25" customHeight="1">
      <c r="B1" s="5"/>
    </row>
    <row r="2" spans="1:21" ht="21">
      <c r="B2" s="357" t="s">
        <v>311</v>
      </c>
      <c r="C2" s="8"/>
      <c r="D2" s="8"/>
      <c r="E2" s="8"/>
      <c r="F2" s="8"/>
      <c r="G2" s="8"/>
      <c r="H2" s="8"/>
      <c r="I2" s="5"/>
      <c r="L2" s="5" t="s">
        <v>299</v>
      </c>
      <c r="O2" s="8"/>
      <c r="P2" s="8"/>
      <c r="Q2" s="8"/>
      <c r="R2" s="8"/>
      <c r="S2" s="8"/>
      <c r="T2" s="8"/>
      <c r="U2" s="5" t="s">
        <v>238</v>
      </c>
    </row>
    <row r="3" spans="1:21" ht="15.75" customHeight="1">
      <c r="B3" s="8"/>
      <c r="C3" s="8"/>
      <c r="D3" s="8"/>
      <c r="E3" s="8"/>
      <c r="F3" s="8"/>
      <c r="G3" s="8"/>
      <c r="H3" s="8"/>
      <c r="I3" s="8"/>
      <c r="L3" s="5" t="s">
        <v>343</v>
      </c>
      <c r="O3" s="8"/>
      <c r="P3" s="8"/>
      <c r="Q3" s="8"/>
      <c r="R3" s="8"/>
      <c r="S3" s="8"/>
      <c r="T3" s="8"/>
      <c r="U3" s="5" t="s">
        <v>239</v>
      </c>
    </row>
    <row r="4" spans="1:21" ht="15.75" customHeight="1">
      <c r="B4" s="254" t="s">
        <v>310</v>
      </c>
      <c r="C4" s="8"/>
      <c r="D4" s="8"/>
      <c r="E4" s="8"/>
      <c r="F4" s="8"/>
      <c r="G4" s="8"/>
      <c r="H4" s="8"/>
      <c r="I4" s="8"/>
      <c r="L4" s="5" t="s">
        <v>180</v>
      </c>
      <c r="O4" s="8"/>
      <c r="P4" s="8"/>
      <c r="Q4" s="8"/>
      <c r="R4" s="8"/>
      <c r="S4" s="8"/>
      <c r="T4" s="8"/>
    </row>
    <row r="5" spans="1:21" ht="15.75" customHeight="1">
      <c r="B5" s="10" t="s">
        <v>383</v>
      </c>
      <c r="C5" s="8"/>
      <c r="D5" s="8"/>
      <c r="E5" s="8"/>
      <c r="F5" s="8"/>
      <c r="G5" s="8"/>
      <c r="H5" s="8"/>
      <c r="I5" s="8"/>
      <c r="O5" s="8"/>
      <c r="P5" s="8"/>
      <c r="Q5" s="8"/>
      <c r="R5" s="8"/>
      <c r="S5" s="8"/>
      <c r="T5" s="8"/>
    </row>
    <row r="6" spans="1:21" ht="15.75" customHeight="1">
      <c r="A6" s="9"/>
      <c r="B6" s="10" t="s">
        <v>384</v>
      </c>
      <c r="I6" s="5"/>
      <c r="S6" s="5"/>
    </row>
    <row r="7" spans="1:21" ht="15.75">
      <c r="A7" s="10"/>
      <c r="B7" s="10" t="s">
        <v>385</v>
      </c>
      <c r="C7" s="10"/>
      <c r="D7" s="10"/>
      <c r="E7" s="10"/>
      <c r="F7" s="10"/>
      <c r="G7" s="10"/>
      <c r="H7" s="10"/>
      <c r="I7" s="8"/>
      <c r="O7" s="10"/>
      <c r="P7" s="10"/>
      <c r="Q7" s="10"/>
      <c r="R7" s="10"/>
      <c r="S7" s="10"/>
      <c r="T7" s="10"/>
    </row>
    <row r="8" spans="1:21" ht="5.25" customHeight="1" thickBot="1">
      <c r="A8" s="10"/>
      <c r="B8" s="10"/>
      <c r="C8" s="10"/>
      <c r="D8" s="10"/>
      <c r="E8" s="10"/>
      <c r="F8" s="10"/>
      <c r="G8" s="10"/>
      <c r="H8" s="10"/>
      <c r="I8" s="8"/>
      <c r="O8" s="10"/>
      <c r="P8" s="10"/>
      <c r="Q8" s="10"/>
      <c r="R8" s="10"/>
      <c r="S8" s="10"/>
      <c r="T8" s="10"/>
    </row>
    <row r="9" spans="1:21" s="12" customFormat="1" ht="30" customHeight="1">
      <c r="A9" s="11"/>
      <c r="B9" s="484" t="s">
        <v>0</v>
      </c>
      <c r="C9" s="470" t="s">
        <v>240</v>
      </c>
      <c r="D9" s="470" t="s">
        <v>163</v>
      </c>
      <c r="E9" s="470" t="s">
        <v>169</v>
      </c>
      <c r="F9" s="470" t="s">
        <v>223</v>
      </c>
      <c r="G9" s="483" t="s">
        <v>241</v>
      </c>
      <c r="H9" s="470" t="s">
        <v>387</v>
      </c>
      <c r="I9" s="474" t="s">
        <v>168</v>
      </c>
      <c r="L9" s="257" t="s">
        <v>181</v>
      </c>
      <c r="M9" s="263"/>
      <c r="N9" s="206"/>
      <c r="O9" s="259" t="s">
        <v>181</v>
      </c>
      <c r="P9" s="259" t="s">
        <v>181</v>
      </c>
      <c r="Q9" s="259" t="s">
        <v>181</v>
      </c>
      <c r="R9" s="259" t="s">
        <v>181</v>
      </c>
      <c r="S9" s="240"/>
      <c r="T9" s="256"/>
    </row>
    <row r="10" spans="1:21" s="12" customFormat="1" ht="99" customHeight="1">
      <c r="A10" s="11"/>
      <c r="B10" s="485"/>
      <c r="C10" s="465"/>
      <c r="D10" s="465"/>
      <c r="E10" s="465"/>
      <c r="F10" s="465"/>
      <c r="G10" s="482"/>
      <c r="H10" s="465"/>
      <c r="I10" s="464"/>
      <c r="L10" s="462" t="s">
        <v>135</v>
      </c>
      <c r="M10" s="486" t="s">
        <v>242</v>
      </c>
      <c r="N10" s="466" t="s">
        <v>146</v>
      </c>
      <c r="O10" s="465" t="s">
        <v>144</v>
      </c>
      <c r="P10" s="465" t="s">
        <v>224</v>
      </c>
      <c r="Q10" s="465" t="s">
        <v>339</v>
      </c>
      <c r="R10" s="465" t="s">
        <v>245</v>
      </c>
      <c r="S10" s="465" t="s">
        <v>244</v>
      </c>
      <c r="T10" s="464" t="s">
        <v>145</v>
      </c>
    </row>
    <row r="11" spans="1:21" s="12" customFormat="1" ht="20.100000000000001" customHeight="1">
      <c r="A11" s="11"/>
      <c r="B11" s="485"/>
      <c r="C11" s="177" t="s">
        <v>29</v>
      </c>
      <c r="D11" s="177" t="s">
        <v>30</v>
      </c>
      <c r="E11" s="177" t="s">
        <v>9</v>
      </c>
      <c r="F11" s="224"/>
      <c r="G11" s="177"/>
      <c r="H11" s="177" t="s">
        <v>13</v>
      </c>
      <c r="I11" s="178" t="s">
        <v>9</v>
      </c>
      <c r="L11" s="462"/>
      <c r="M11" s="486"/>
      <c r="N11" s="466"/>
      <c r="O11" s="465"/>
      <c r="P11" s="465"/>
      <c r="Q11" s="465"/>
      <c r="R11" s="465"/>
      <c r="S11" s="465"/>
      <c r="T11" s="464"/>
    </row>
    <row r="12" spans="1:21" s="12" customFormat="1" ht="20.100000000000001" customHeight="1">
      <c r="A12" s="11"/>
      <c r="B12" s="468"/>
      <c r="C12" s="471" t="s">
        <v>143</v>
      </c>
      <c r="D12" s="472"/>
      <c r="E12" s="472"/>
      <c r="F12" s="472"/>
      <c r="G12" s="472"/>
      <c r="H12" s="472"/>
      <c r="I12" s="473"/>
      <c r="L12" s="462"/>
      <c r="M12" s="486"/>
      <c r="N12" s="466"/>
      <c r="O12" s="465"/>
      <c r="P12" s="465"/>
      <c r="Q12" s="465"/>
      <c r="R12" s="465"/>
      <c r="S12" s="465"/>
      <c r="T12" s="464"/>
    </row>
    <row r="13" spans="1:21" s="55" customFormat="1" ht="30" customHeight="1" thickBot="1">
      <c r="A13" s="53"/>
      <c r="B13" s="469"/>
      <c r="C13" s="64"/>
      <c r="D13" s="135"/>
      <c r="E13" s="207">
        <f>SUM(E14:E75)</f>
        <v>0</v>
      </c>
      <c r="F13" s="64"/>
      <c r="G13" s="64"/>
      <c r="H13" s="185"/>
      <c r="I13" s="211">
        <f>SUM(I14:I75)</f>
        <v>0</v>
      </c>
      <c r="J13" s="54"/>
      <c r="L13" s="463"/>
      <c r="M13" s="487"/>
      <c r="N13" s="467"/>
      <c r="O13" s="238" t="s">
        <v>243</v>
      </c>
      <c r="P13" s="239" t="s">
        <v>13</v>
      </c>
      <c r="Q13" s="239" t="s">
        <v>13</v>
      </c>
      <c r="R13" s="239" t="s">
        <v>13</v>
      </c>
      <c r="S13" s="270"/>
      <c r="T13" s="271"/>
    </row>
    <row r="14" spans="1:21" s="6" customFormat="1" ht="32.1" hidden="1" customHeight="1" thickTop="1">
      <c r="A14" s="13"/>
      <c r="B14" s="303" t="str">
        <f t="shared" ref="B14" si="0">N14</f>
        <v xml:space="preserve"> だいこん </v>
      </c>
      <c r="C14" s="318"/>
      <c r="D14" s="306">
        <f t="shared" ref="D14:D45" si="1">C14*O14/10</f>
        <v>0</v>
      </c>
      <c r="E14" s="307">
        <f t="shared" ref="E14:E45" si="2">D14*(P14-Q14)*S14*(1-T14)</f>
        <v>0</v>
      </c>
      <c r="F14" s="329">
        <f>R14</f>
        <v>0</v>
      </c>
      <c r="G14" s="320">
        <v>0</v>
      </c>
      <c r="H14" s="330">
        <f>IF(G14&lt;&gt;"",R14*(1-G14),"")</f>
        <v>0</v>
      </c>
      <c r="I14" s="331">
        <f>IF(G14&lt;&gt;"",IF(H14&lt;P14,IF(H14&gt;=Q14,D14*(P14-H14)*S14,D14*(P14-Q14)*S14),0),"")</f>
        <v>0</v>
      </c>
      <c r="L14" s="155" t="s">
        <v>137</v>
      </c>
      <c r="M14" s="235" t="s">
        <v>106</v>
      </c>
      <c r="N14" s="156" t="s">
        <v>184</v>
      </c>
      <c r="O14" s="186"/>
      <c r="P14" s="187"/>
      <c r="Q14" s="187"/>
      <c r="R14" s="187"/>
      <c r="S14" s="165">
        <v>0.9</v>
      </c>
      <c r="T14" s="188">
        <v>0.82499999999999996</v>
      </c>
    </row>
    <row r="15" spans="1:21" s="6" customFormat="1" ht="32.1" customHeight="1" thickTop="1">
      <c r="A15" s="13"/>
      <c r="B15" s="310" t="str">
        <f t="shared" ref="B15:B64" si="3">N15</f>
        <v xml:space="preserve"> にんじん </v>
      </c>
      <c r="C15" s="324"/>
      <c r="D15" s="313">
        <f t="shared" si="1"/>
        <v>0</v>
      </c>
      <c r="E15" s="314">
        <f t="shared" si="2"/>
        <v>0</v>
      </c>
      <c r="F15" s="332">
        <f>R15</f>
        <v>0</v>
      </c>
      <c r="G15" s="326">
        <v>0</v>
      </c>
      <c r="H15" s="333">
        <f t="shared" ref="H15:H75" si="4">IF(G15&lt;&gt;"",R15*(1-G15),"")</f>
        <v>0</v>
      </c>
      <c r="I15" s="334">
        <f t="shared" ref="I15:I75" si="5">IF(G15&lt;&gt;"",IF(H15&lt;P15,IF(H15&gt;=Q15,D15*(P15-H15)*S15,D15*(P15-Q15)*S15),0),"")</f>
        <v>0</v>
      </c>
      <c r="L15" s="157" t="s">
        <v>137</v>
      </c>
      <c r="M15" s="236" t="s">
        <v>106</v>
      </c>
      <c r="N15" s="158" t="s">
        <v>185</v>
      </c>
      <c r="O15" s="189"/>
      <c r="P15" s="190"/>
      <c r="Q15" s="190"/>
      <c r="R15" s="190"/>
      <c r="S15" s="112">
        <v>0.9</v>
      </c>
      <c r="T15" s="191">
        <v>0.8</v>
      </c>
    </row>
    <row r="16" spans="1:21" s="6" customFormat="1" ht="32.1" customHeight="1">
      <c r="A16" s="13"/>
      <c r="B16" s="310" t="str">
        <f t="shared" si="3"/>
        <v xml:space="preserve"> はくさい </v>
      </c>
      <c r="C16" s="324"/>
      <c r="D16" s="313">
        <f t="shared" si="1"/>
        <v>0</v>
      </c>
      <c r="E16" s="314">
        <f t="shared" si="2"/>
        <v>0</v>
      </c>
      <c r="F16" s="332">
        <f t="shared" ref="F16:F75" si="6">R16</f>
        <v>0</v>
      </c>
      <c r="G16" s="326">
        <v>0</v>
      </c>
      <c r="H16" s="333">
        <f t="shared" si="4"/>
        <v>0</v>
      </c>
      <c r="I16" s="334">
        <f t="shared" si="5"/>
        <v>0</v>
      </c>
      <c r="L16" s="157" t="s">
        <v>137</v>
      </c>
      <c r="M16" s="236" t="s">
        <v>106</v>
      </c>
      <c r="N16" s="158" t="s">
        <v>186</v>
      </c>
      <c r="O16" s="189"/>
      <c r="P16" s="190"/>
      <c r="Q16" s="190"/>
      <c r="R16" s="190"/>
      <c r="S16" s="112">
        <v>0.9</v>
      </c>
      <c r="T16" s="191">
        <v>0.82499999999999996</v>
      </c>
    </row>
    <row r="17" spans="1:20" s="6" customFormat="1" ht="32.1" customHeight="1">
      <c r="A17" s="13"/>
      <c r="B17" s="310" t="str">
        <f t="shared" si="3"/>
        <v xml:space="preserve"> キャベツ </v>
      </c>
      <c r="C17" s="324"/>
      <c r="D17" s="313">
        <f t="shared" si="1"/>
        <v>0</v>
      </c>
      <c r="E17" s="314">
        <f t="shared" si="2"/>
        <v>0</v>
      </c>
      <c r="F17" s="332">
        <f t="shared" si="6"/>
        <v>0</v>
      </c>
      <c r="G17" s="326">
        <v>0</v>
      </c>
      <c r="H17" s="335">
        <f t="shared" si="4"/>
        <v>0</v>
      </c>
      <c r="I17" s="334">
        <f t="shared" si="5"/>
        <v>0</v>
      </c>
      <c r="L17" s="157" t="s">
        <v>137</v>
      </c>
      <c r="M17" s="236" t="s">
        <v>106</v>
      </c>
      <c r="N17" s="158" t="s">
        <v>187</v>
      </c>
      <c r="O17" s="189"/>
      <c r="P17" s="190"/>
      <c r="Q17" s="190"/>
      <c r="R17" s="190"/>
      <c r="S17" s="112">
        <v>0.9</v>
      </c>
      <c r="T17" s="191">
        <v>0.82499999999999996</v>
      </c>
    </row>
    <row r="18" spans="1:20" s="6" customFormat="1" ht="32.1" customHeight="1">
      <c r="A18" s="13"/>
      <c r="B18" s="310" t="str">
        <f t="shared" si="3"/>
        <v xml:space="preserve"> ほうれんそう </v>
      </c>
      <c r="C18" s="324"/>
      <c r="D18" s="313">
        <f t="shared" si="1"/>
        <v>0</v>
      </c>
      <c r="E18" s="314">
        <f t="shared" si="2"/>
        <v>0</v>
      </c>
      <c r="F18" s="332">
        <f t="shared" si="6"/>
        <v>0</v>
      </c>
      <c r="G18" s="326">
        <v>0</v>
      </c>
      <c r="H18" s="333">
        <f t="shared" si="4"/>
        <v>0</v>
      </c>
      <c r="I18" s="334">
        <f t="shared" si="5"/>
        <v>0</v>
      </c>
      <c r="L18" s="157" t="s">
        <v>137</v>
      </c>
      <c r="M18" s="236" t="s">
        <v>106</v>
      </c>
      <c r="N18" s="158" t="s">
        <v>249</v>
      </c>
      <c r="O18" s="189"/>
      <c r="P18" s="190"/>
      <c r="Q18" s="190"/>
      <c r="R18" s="190"/>
      <c r="S18" s="112">
        <v>0.9</v>
      </c>
      <c r="T18" s="191">
        <v>0.8</v>
      </c>
    </row>
    <row r="19" spans="1:20" s="6" customFormat="1" ht="32.1" customHeight="1">
      <c r="A19" s="13"/>
      <c r="B19" s="310" t="str">
        <f t="shared" si="3"/>
        <v xml:space="preserve"> ねぎ </v>
      </c>
      <c r="C19" s="324"/>
      <c r="D19" s="313">
        <f t="shared" si="1"/>
        <v>0</v>
      </c>
      <c r="E19" s="314">
        <f t="shared" si="2"/>
        <v>0</v>
      </c>
      <c r="F19" s="332">
        <f t="shared" si="6"/>
        <v>323.68</v>
      </c>
      <c r="G19" s="326">
        <v>0</v>
      </c>
      <c r="H19" s="333">
        <f t="shared" si="4"/>
        <v>323.68</v>
      </c>
      <c r="I19" s="334">
        <f t="shared" si="5"/>
        <v>0</v>
      </c>
      <c r="L19" s="157" t="s">
        <v>136</v>
      </c>
      <c r="M19" s="236" t="s">
        <v>106</v>
      </c>
      <c r="N19" s="158" t="s">
        <v>188</v>
      </c>
      <c r="O19" s="189">
        <v>2150</v>
      </c>
      <c r="P19" s="190">
        <v>234.05</v>
      </c>
      <c r="Q19" s="190">
        <v>190.8</v>
      </c>
      <c r="R19" s="190">
        <v>323.68</v>
      </c>
      <c r="S19" s="112">
        <v>0.9</v>
      </c>
      <c r="T19" s="191">
        <v>0.8</v>
      </c>
    </row>
    <row r="20" spans="1:20" s="6" customFormat="1" ht="32.1" hidden="1" customHeight="1">
      <c r="A20" s="13"/>
      <c r="B20" s="310" t="str">
        <f t="shared" si="3"/>
        <v xml:space="preserve"> 青ねぎ</v>
      </c>
      <c r="C20" s="324"/>
      <c r="D20" s="313">
        <f t="shared" si="1"/>
        <v>0</v>
      </c>
      <c r="E20" s="314">
        <f t="shared" si="2"/>
        <v>0</v>
      </c>
      <c r="F20" s="332">
        <f t="shared" si="6"/>
        <v>0</v>
      </c>
      <c r="G20" s="326">
        <v>0</v>
      </c>
      <c r="H20" s="333">
        <f t="shared" si="4"/>
        <v>0</v>
      </c>
      <c r="I20" s="334">
        <f t="shared" si="5"/>
        <v>0</v>
      </c>
      <c r="L20" s="157" t="s">
        <v>137</v>
      </c>
      <c r="M20" s="236" t="s">
        <v>106</v>
      </c>
      <c r="N20" s="158" t="s">
        <v>189</v>
      </c>
      <c r="O20" s="189">
        <v>2400</v>
      </c>
      <c r="P20" s="190"/>
      <c r="Q20" s="190"/>
      <c r="R20" s="190">
        <f t="shared" ref="R20:R72" si="7">P20/0.9</f>
        <v>0</v>
      </c>
      <c r="S20" s="112">
        <v>0.9</v>
      </c>
      <c r="T20" s="191">
        <v>0.8</v>
      </c>
    </row>
    <row r="21" spans="1:20" s="6" customFormat="1" ht="32.1" customHeight="1">
      <c r="A21" s="13"/>
      <c r="B21" s="310" t="str">
        <f t="shared" si="3"/>
        <v xml:space="preserve"> 白ねぎ </v>
      </c>
      <c r="C21" s="324"/>
      <c r="D21" s="313">
        <f t="shared" si="1"/>
        <v>0</v>
      </c>
      <c r="E21" s="314">
        <f t="shared" si="2"/>
        <v>0</v>
      </c>
      <c r="F21" s="332">
        <f t="shared" si="6"/>
        <v>0</v>
      </c>
      <c r="G21" s="326">
        <v>0</v>
      </c>
      <c r="H21" s="333">
        <f t="shared" si="4"/>
        <v>0</v>
      </c>
      <c r="I21" s="334">
        <f t="shared" si="5"/>
        <v>0</v>
      </c>
      <c r="L21" s="157" t="s">
        <v>137</v>
      </c>
      <c r="M21" s="236" t="s">
        <v>106</v>
      </c>
      <c r="N21" s="158" t="s">
        <v>190</v>
      </c>
      <c r="O21" s="189"/>
      <c r="P21" s="190"/>
      <c r="Q21" s="190"/>
      <c r="R21" s="190"/>
      <c r="S21" s="112">
        <v>0.9</v>
      </c>
      <c r="T21" s="191">
        <v>0.8</v>
      </c>
    </row>
    <row r="22" spans="1:20" s="6" customFormat="1" ht="32.1" customHeight="1">
      <c r="A22" s="13"/>
      <c r="B22" s="310" t="str">
        <f t="shared" si="3"/>
        <v xml:space="preserve"> こねぎ </v>
      </c>
      <c r="C22" s="324"/>
      <c r="D22" s="313">
        <f t="shared" si="1"/>
        <v>0</v>
      </c>
      <c r="E22" s="314">
        <f t="shared" si="2"/>
        <v>0</v>
      </c>
      <c r="F22" s="332">
        <f t="shared" si="6"/>
        <v>0</v>
      </c>
      <c r="G22" s="326">
        <v>0</v>
      </c>
      <c r="H22" s="333">
        <f t="shared" si="4"/>
        <v>0</v>
      </c>
      <c r="I22" s="334">
        <f t="shared" si="5"/>
        <v>0</v>
      </c>
      <c r="L22" s="157" t="s">
        <v>137</v>
      </c>
      <c r="M22" s="236" t="s">
        <v>106</v>
      </c>
      <c r="N22" s="158" t="s">
        <v>191</v>
      </c>
      <c r="O22" s="189"/>
      <c r="P22" s="190"/>
      <c r="Q22" s="190"/>
      <c r="R22" s="190"/>
      <c r="S22" s="112">
        <v>0.9</v>
      </c>
      <c r="T22" s="191">
        <v>0.8</v>
      </c>
    </row>
    <row r="23" spans="1:20" s="6" customFormat="1" ht="32.1" hidden="1" customHeight="1">
      <c r="A23" s="13"/>
      <c r="B23" s="310" t="str">
        <f t="shared" si="3"/>
        <v xml:space="preserve"> レタス</v>
      </c>
      <c r="C23" s="324"/>
      <c r="D23" s="313">
        <f t="shared" si="1"/>
        <v>0</v>
      </c>
      <c r="E23" s="314">
        <f t="shared" si="2"/>
        <v>0</v>
      </c>
      <c r="F23" s="332">
        <f t="shared" si="6"/>
        <v>0</v>
      </c>
      <c r="G23" s="326">
        <v>0</v>
      </c>
      <c r="H23" s="333">
        <f t="shared" si="4"/>
        <v>0</v>
      </c>
      <c r="I23" s="334">
        <f t="shared" si="5"/>
        <v>0</v>
      </c>
      <c r="L23" s="157" t="s">
        <v>137</v>
      </c>
      <c r="M23" s="236" t="s">
        <v>106</v>
      </c>
      <c r="N23" s="158" t="s">
        <v>192</v>
      </c>
      <c r="O23" s="189">
        <v>2620</v>
      </c>
      <c r="P23" s="190"/>
      <c r="Q23" s="190"/>
      <c r="R23" s="190">
        <f t="shared" si="7"/>
        <v>0</v>
      </c>
      <c r="S23" s="112">
        <v>0.9</v>
      </c>
      <c r="T23" s="191">
        <v>0.8</v>
      </c>
    </row>
    <row r="24" spans="1:20" s="6" customFormat="1" ht="32.1" customHeight="1">
      <c r="A24" s="13"/>
      <c r="B24" s="310" t="str">
        <f t="shared" si="3"/>
        <v xml:space="preserve"> レタス（結球） </v>
      </c>
      <c r="C24" s="324"/>
      <c r="D24" s="313">
        <f t="shared" si="1"/>
        <v>0</v>
      </c>
      <c r="E24" s="314">
        <f t="shared" si="2"/>
        <v>0</v>
      </c>
      <c r="F24" s="332">
        <f t="shared" si="6"/>
        <v>0</v>
      </c>
      <c r="G24" s="326">
        <v>0</v>
      </c>
      <c r="H24" s="333">
        <f t="shared" si="4"/>
        <v>0</v>
      </c>
      <c r="I24" s="334">
        <f t="shared" si="5"/>
        <v>0</v>
      </c>
      <c r="L24" s="157" t="s">
        <v>137</v>
      </c>
      <c r="M24" s="236" t="s">
        <v>106</v>
      </c>
      <c r="N24" s="158" t="s">
        <v>193</v>
      </c>
      <c r="O24" s="189"/>
      <c r="P24" s="190"/>
      <c r="Q24" s="190"/>
      <c r="R24" s="190"/>
      <c r="S24" s="112">
        <v>0.9</v>
      </c>
      <c r="T24" s="191">
        <v>0.8</v>
      </c>
    </row>
    <row r="25" spans="1:20" s="6" customFormat="1" ht="32.1" customHeight="1">
      <c r="A25" s="13"/>
      <c r="B25" s="310" t="str">
        <f t="shared" si="3"/>
        <v xml:space="preserve"> レタス（非結球） </v>
      </c>
      <c r="C25" s="324"/>
      <c r="D25" s="313">
        <f t="shared" si="1"/>
        <v>0</v>
      </c>
      <c r="E25" s="314">
        <f t="shared" si="2"/>
        <v>0</v>
      </c>
      <c r="F25" s="332">
        <f t="shared" si="6"/>
        <v>0</v>
      </c>
      <c r="G25" s="326">
        <v>0</v>
      </c>
      <c r="H25" s="333">
        <f t="shared" si="4"/>
        <v>0</v>
      </c>
      <c r="I25" s="334">
        <f t="shared" si="5"/>
        <v>0</v>
      </c>
      <c r="L25" s="157" t="s">
        <v>137</v>
      </c>
      <c r="M25" s="236" t="s">
        <v>106</v>
      </c>
      <c r="N25" s="158" t="s">
        <v>194</v>
      </c>
      <c r="O25" s="189"/>
      <c r="P25" s="190"/>
      <c r="Q25" s="190"/>
      <c r="R25" s="190"/>
      <c r="S25" s="112">
        <v>0.9</v>
      </c>
      <c r="T25" s="191">
        <v>0.8</v>
      </c>
    </row>
    <row r="26" spans="1:20" s="6" customFormat="1" ht="32.1" customHeight="1">
      <c r="A26" s="13"/>
      <c r="B26" s="310" t="str">
        <f t="shared" si="3"/>
        <v xml:space="preserve"> きゅうり </v>
      </c>
      <c r="C26" s="324"/>
      <c r="D26" s="313">
        <f t="shared" si="1"/>
        <v>0</v>
      </c>
      <c r="E26" s="314">
        <f t="shared" si="2"/>
        <v>0</v>
      </c>
      <c r="F26" s="332">
        <f t="shared" si="6"/>
        <v>230.45</v>
      </c>
      <c r="G26" s="326">
        <v>0</v>
      </c>
      <c r="H26" s="333">
        <f t="shared" si="4"/>
        <v>230.45</v>
      </c>
      <c r="I26" s="334">
        <f t="shared" si="5"/>
        <v>0</v>
      </c>
      <c r="L26" s="157" t="s">
        <v>136</v>
      </c>
      <c r="M26" s="236" t="s">
        <v>106</v>
      </c>
      <c r="N26" s="158" t="s">
        <v>195</v>
      </c>
      <c r="O26" s="189">
        <v>3890</v>
      </c>
      <c r="P26" s="190">
        <v>148.5</v>
      </c>
      <c r="Q26" s="190">
        <v>115.42</v>
      </c>
      <c r="R26" s="190">
        <v>230.45</v>
      </c>
      <c r="S26" s="112">
        <v>0.9</v>
      </c>
      <c r="T26" s="191">
        <v>0.8</v>
      </c>
    </row>
    <row r="27" spans="1:20" s="6" customFormat="1" ht="32.1" customHeight="1">
      <c r="A27" s="13"/>
      <c r="B27" s="310" t="str">
        <f t="shared" si="3"/>
        <v xml:space="preserve"> なす </v>
      </c>
      <c r="C27" s="324"/>
      <c r="D27" s="313">
        <f t="shared" si="1"/>
        <v>0</v>
      </c>
      <c r="E27" s="314">
        <f t="shared" si="2"/>
        <v>0</v>
      </c>
      <c r="F27" s="332">
        <f t="shared" si="6"/>
        <v>0</v>
      </c>
      <c r="G27" s="326">
        <v>0</v>
      </c>
      <c r="H27" s="333">
        <f t="shared" si="4"/>
        <v>0</v>
      </c>
      <c r="I27" s="334">
        <f t="shared" si="5"/>
        <v>0</v>
      </c>
      <c r="L27" s="157" t="s">
        <v>137</v>
      </c>
      <c r="M27" s="236" t="s">
        <v>106</v>
      </c>
      <c r="N27" s="158" t="s">
        <v>196</v>
      </c>
      <c r="O27" s="189"/>
      <c r="P27" s="190"/>
      <c r="Q27" s="190"/>
      <c r="R27" s="190"/>
      <c r="S27" s="112">
        <v>0.9</v>
      </c>
      <c r="T27" s="191">
        <v>0.8</v>
      </c>
    </row>
    <row r="28" spans="1:20" s="6" customFormat="1" ht="32.1" hidden="1" customHeight="1">
      <c r="A28" s="13"/>
      <c r="B28" s="310" t="str">
        <f t="shared" si="3"/>
        <v xml:space="preserve"> トマト </v>
      </c>
      <c r="C28" s="324"/>
      <c r="D28" s="313">
        <f t="shared" si="1"/>
        <v>0</v>
      </c>
      <c r="E28" s="314">
        <f t="shared" si="2"/>
        <v>0</v>
      </c>
      <c r="F28" s="332">
        <f t="shared" si="6"/>
        <v>0</v>
      </c>
      <c r="G28" s="326">
        <v>0</v>
      </c>
      <c r="H28" s="333">
        <f t="shared" si="4"/>
        <v>0</v>
      </c>
      <c r="I28" s="334">
        <f t="shared" si="5"/>
        <v>0</v>
      </c>
      <c r="L28" s="157" t="s">
        <v>137</v>
      </c>
      <c r="M28" s="236" t="s">
        <v>106</v>
      </c>
      <c r="N28" s="158" t="s">
        <v>197</v>
      </c>
      <c r="O28" s="189">
        <v>9620</v>
      </c>
      <c r="P28" s="190"/>
      <c r="Q28" s="190"/>
      <c r="R28" s="190">
        <f t="shared" si="7"/>
        <v>0</v>
      </c>
      <c r="S28" s="112">
        <v>0.9</v>
      </c>
      <c r="T28" s="191">
        <v>0.8</v>
      </c>
    </row>
    <row r="29" spans="1:20" s="6" customFormat="1" ht="32.1" customHeight="1">
      <c r="A29" s="13"/>
      <c r="B29" s="310" t="str">
        <f t="shared" si="3"/>
        <v xml:space="preserve"> トマト（大玉）</v>
      </c>
      <c r="C29" s="324"/>
      <c r="D29" s="313">
        <f t="shared" si="1"/>
        <v>0</v>
      </c>
      <c r="E29" s="314">
        <f t="shared" si="2"/>
        <v>0</v>
      </c>
      <c r="F29" s="332">
        <f t="shared" si="6"/>
        <v>253.01</v>
      </c>
      <c r="G29" s="326">
        <v>0.2</v>
      </c>
      <c r="H29" s="333">
        <f t="shared" si="4"/>
        <v>202.40800000000002</v>
      </c>
      <c r="I29" s="334">
        <f t="shared" si="5"/>
        <v>0</v>
      </c>
      <c r="L29" s="157" t="s">
        <v>136</v>
      </c>
      <c r="M29" s="236" t="s">
        <v>106</v>
      </c>
      <c r="N29" s="158" t="s">
        <v>222</v>
      </c>
      <c r="O29" s="189">
        <v>4480</v>
      </c>
      <c r="P29" s="190">
        <v>222.98</v>
      </c>
      <c r="Q29" s="190">
        <v>175.97</v>
      </c>
      <c r="R29" s="190">
        <v>253.01</v>
      </c>
      <c r="S29" s="112">
        <v>0.9</v>
      </c>
      <c r="T29" s="191">
        <v>0.8</v>
      </c>
    </row>
    <row r="30" spans="1:20" s="6" customFormat="1" ht="32.1" customHeight="1">
      <c r="A30" s="13"/>
      <c r="B30" s="310" t="str">
        <f t="shared" si="3"/>
        <v xml:space="preserve"> ミニトマト </v>
      </c>
      <c r="C30" s="324"/>
      <c r="D30" s="313">
        <f t="shared" si="1"/>
        <v>0</v>
      </c>
      <c r="E30" s="314">
        <f t="shared" si="2"/>
        <v>0</v>
      </c>
      <c r="F30" s="332">
        <f t="shared" si="6"/>
        <v>0</v>
      </c>
      <c r="G30" s="326">
        <v>0</v>
      </c>
      <c r="H30" s="333">
        <f t="shared" si="4"/>
        <v>0</v>
      </c>
      <c r="I30" s="334">
        <f t="shared" si="5"/>
        <v>0</v>
      </c>
      <c r="L30" s="157" t="s">
        <v>137</v>
      </c>
      <c r="M30" s="236" t="s">
        <v>106</v>
      </c>
      <c r="N30" s="158" t="s">
        <v>198</v>
      </c>
      <c r="O30" s="189"/>
      <c r="P30" s="190"/>
      <c r="Q30" s="190"/>
      <c r="R30" s="190"/>
      <c r="S30" s="112">
        <v>0.9</v>
      </c>
      <c r="T30" s="191">
        <v>0.8</v>
      </c>
    </row>
    <row r="31" spans="1:20" s="6" customFormat="1" ht="32.1" customHeight="1">
      <c r="A31" s="13"/>
      <c r="B31" s="310" t="str">
        <f t="shared" si="3"/>
        <v xml:space="preserve"> ピーマン </v>
      </c>
      <c r="C31" s="324"/>
      <c r="D31" s="313">
        <f t="shared" si="1"/>
        <v>0</v>
      </c>
      <c r="E31" s="314">
        <f t="shared" si="2"/>
        <v>0</v>
      </c>
      <c r="F31" s="332">
        <f t="shared" si="6"/>
        <v>0</v>
      </c>
      <c r="G31" s="326">
        <v>0</v>
      </c>
      <c r="H31" s="333">
        <f t="shared" si="4"/>
        <v>0</v>
      </c>
      <c r="I31" s="334">
        <f t="shared" si="5"/>
        <v>0</v>
      </c>
      <c r="L31" s="157" t="s">
        <v>137</v>
      </c>
      <c r="M31" s="236" t="s">
        <v>106</v>
      </c>
      <c r="N31" s="158" t="s">
        <v>199</v>
      </c>
      <c r="O31" s="189"/>
      <c r="P31" s="190"/>
      <c r="Q31" s="190"/>
      <c r="R31" s="190"/>
      <c r="S31" s="112">
        <v>0.9</v>
      </c>
      <c r="T31" s="191">
        <v>0.8</v>
      </c>
    </row>
    <row r="32" spans="1:20" s="6" customFormat="1" ht="32.1" customHeight="1">
      <c r="A32" s="13"/>
      <c r="B32" s="310" t="str">
        <f t="shared" si="3"/>
        <v xml:space="preserve"> 馬鈴薯 </v>
      </c>
      <c r="C32" s="324"/>
      <c r="D32" s="313">
        <f t="shared" si="1"/>
        <v>0</v>
      </c>
      <c r="E32" s="314">
        <f t="shared" si="2"/>
        <v>0</v>
      </c>
      <c r="F32" s="332">
        <f t="shared" si="6"/>
        <v>0</v>
      </c>
      <c r="G32" s="326">
        <v>0</v>
      </c>
      <c r="H32" s="333">
        <f t="shared" si="4"/>
        <v>0</v>
      </c>
      <c r="I32" s="334">
        <f t="shared" si="5"/>
        <v>0</v>
      </c>
      <c r="L32" s="157" t="s">
        <v>137</v>
      </c>
      <c r="M32" s="236" t="s">
        <v>106</v>
      </c>
      <c r="N32" s="158" t="s">
        <v>200</v>
      </c>
      <c r="O32" s="189"/>
      <c r="P32" s="190"/>
      <c r="Q32" s="190"/>
      <c r="R32" s="190"/>
      <c r="S32" s="112">
        <v>0.9</v>
      </c>
      <c r="T32" s="191">
        <v>0.8</v>
      </c>
    </row>
    <row r="33" spans="1:20" s="6" customFormat="1" ht="31.5">
      <c r="A33" s="13"/>
      <c r="B33" s="310" t="str">
        <f t="shared" si="3"/>
        <v xml:space="preserve"> たまねぎ（葉タマネギを除く） </v>
      </c>
      <c r="C33" s="324"/>
      <c r="D33" s="313">
        <f t="shared" si="1"/>
        <v>0</v>
      </c>
      <c r="E33" s="314">
        <f t="shared" si="2"/>
        <v>0</v>
      </c>
      <c r="F33" s="332">
        <f t="shared" si="6"/>
        <v>0</v>
      </c>
      <c r="G33" s="326">
        <v>0</v>
      </c>
      <c r="H33" s="333">
        <f t="shared" si="4"/>
        <v>0</v>
      </c>
      <c r="I33" s="334">
        <f t="shared" si="5"/>
        <v>0</v>
      </c>
      <c r="L33" s="157" t="s">
        <v>137</v>
      </c>
      <c r="M33" s="236" t="s">
        <v>106</v>
      </c>
      <c r="N33" s="158" t="s">
        <v>201</v>
      </c>
      <c r="O33" s="189"/>
      <c r="P33" s="190"/>
      <c r="Q33" s="190"/>
      <c r="R33" s="190"/>
      <c r="S33" s="112">
        <v>0.9</v>
      </c>
      <c r="T33" s="191">
        <v>0.82499999999999996</v>
      </c>
    </row>
    <row r="34" spans="1:20" s="6" customFormat="1" ht="32.1" customHeight="1">
      <c r="A34" s="13"/>
      <c r="B34" s="310" t="str">
        <f t="shared" si="3"/>
        <v xml:space="preserve"> さといも </v>
      </c>
      <c r="C34" s="324"/>
      <c r="D34" s="313">
        <f t="shared" si="1"/>
        <v>0</v>
      </c>
      <c r="E34" s="314">
        <f t="shared" si="2"/>
        <v>0</v>
      </c>
      <c r="F34" s="332">
        <f t="shared" si="6"/>
        <v>332.51</v>
      </c>
      <c r="G34" s="326">
        <v>0</v>
      </c>
      <c r="H34" s="333">
        <f t="shared" si="4"/>
        <v>332.51</v>
      </c>
      <c r="I34" s="334">
        <f t="shared" si="5"/>
        <v>0</v>
      </c>
      <c r="L34" s="157" t="s">
        <v>136</v>
      </c>
      <c r="M34" s="236" t="s">
        <v>106</v>
      </c>
      <c r="N34" s="158" t="s">
        <v>202</v>
      </c>
      <c r="O34" s="189">
        <v>869</v>
      </c>
      <c r="P34" s="190">
        <v>268.5</v>
      </c>
      <c r="Q34" s="190">
        <v>230.09</v>
      </c>
      <c r="R34" s="190">
        <v>332.51</v>
      </c>
      <c r="S34" s="112">
        <v>0.9</v>
      </c>
      <c r="T34" s="191">
        <v>0.8</v>
      </c>
    </row>
    <row r="35" spans="1:20" s="6" customFormat="1" ht="32.1" customHeight="1">
      <c r="A35" s="13"/>
      <c r="B35" s="310" t="str">
        <f t="shared" si="3"/>
        <v>かぶ</v>
      </c>
      <c r="C35" s="324"/>
      <c r="D35" s="313">
        <f t="shared" si="1"/>
        <v>0</v>
      </c>
      <c r="E35" s="314">
        <f t="shared" si="2"/>
        <v>0</v>
      </c>
      <c r="F35" s="332">
        <f t="shared" si="6"/>
        <v>0</v>
      </c>
      <c r="G35" s="326">
        <v>0</v>
      </c>
      <c r="H35" s="333">
        <f t="shared" si="4"/>
        <v>0</v>
      </c>
      <c r="I35" s="334">
        <f t="shared" si="5"/>
        <v>0</v>
      </c>
      <c r="L35" s="157" t="s">
        <v>137</v>
      </c>
      <c r="M35" s="236" t="s">
        <v>107</v>
      </c>
      <c r="N35" s="158" t="s">
        <v>89</v>
      </c>
      <c r="O35" s="189"/>
      <c r="P35" s="190"/>
      <c r="Q35" s="190"/>
      <c r="R35" s="190"/>
      <c r="S35" s="112">
        <v>0.8</v>
      </c>
      <c r="T35" s="191">
        <f>2/3</f>
        <v>0.66666666666666663</v>
      </c>
    </row>
    <row r="36" spans="1:20" s="6" customFormat="1" ht="32.1" customHeight="1">
      <c r="A36" s="13"/>
      <c r="B36" s="310" t="str">
        <f t="shared" si="3"/>
        <v>ごぼう</v>
      </c>
      <c r="C36" s="324"/>
      <c r="D36" s="313">
        <f t="shared" si="1"/>
        <v>0</v>
      </c>
      <c r="E36" s="314">
        <f t="shared" si="2"/>
        <v>0</v>
      </c>
      <c r="F36" s="332">
        <f t="shared" si="6"/>
        <v>0</v>
      </c>
      <c r="G36" s="326">
        <v>0</v>
      </c>
      <c r="H36" s="333">
        <f t="shared" si="4"/>
        <v>0</v>
      </c>
      <c r="I36" s="334">
        <f t="shared" si="5"/>
        <v>0</v>
      </c>
      <c r="L36" s="157" t="s">
        <v>137</v>
      </c>
      <c r="M36" s="236" t="s">
        <v>107</v>
      </c>
      <c r="N36" s="158" t="s">
        <v>92</v>
      </c>
      <c r="O36" s="189"/>
      <c r="P36" s="190"/>
      <c r="Q36" s="190"/>
      <c r="R36" s="190"/>
      <c r="S36" s="112">
        <v>0.8</v>
      </c>
      <c r="T36" s="191">
        <f t="shared" ref="T36:T46" si="8">2/3</f>
        <v>0.66666666666666663</v>
      </c>
    </row>
    <row r="37" spans="1:20" s="6" customFormat="1" ht="32.1" customHeight="1">
      <c r="A37" s="13"/>
      <c r="B37" s="310" t="str">
        <f t="shared" si="3"/>
        <v>れんこん</v>
      </c>
      <c r="C37" s="324"/>
      <c r="D37" s="313">
        <f t="shared" si="1"/>
        <v>0</v>
      </c>
      <c r="E37" s="314">
        <f t="shared" si="2"/>
        <v>0</v>
      </c>
      <c r="F37" s="332">
        <f t="shared" si="6"/>
        <v>0</v>
      </c>
      <c r="G37" s="326">
        <v>0</v>
      </c>
      <c r="H37" s="333">
        <f t="shared" si="4"/>
        <v>0</v>
      </c>
      <c r="I37" s="334">
        <f t="shared" si="5"/>
        <v>0</v>
      </c>
      <c r="L37" s="157" t="s">
        <v>137</v>
      </c>
      <c r="M37" s="236" t="s">
        <v>107</v>
      </c>
      <c r="N37" s="158" t="s">
        <v>103</v>
      </c>
      <c r="O37" s="189"/>
      <c r="P37" s="190"/>
      <c r="Q37" s="190"/>
      <c r="R37" s="190"/>
      <c r="S37" s="112">
        <v>0.8</v>
      </c>
      <c r="T37" s="191">
        <f t="shared" si="8"/>
        <v>0.66666666666666663</v>
      </c>
    </row>
    <row r="38" spans="1:20" s="6" customFormat="1" ht="32.1" customHeight="1">
      <c r="A38" s="13"/>
      <c r="B38" s="310" t="str">
        <f t="shared" si="3"/>
        <v>こまつな</v>
      </c>
      <c r="C38" s="324"/>
      <c r="D38" s="313">
        <f t="shared" si="1"/>
        <v>0</v>
      </c>
      <c r="E38" s="314">
        <f t="shared" si="2"/>
        <v>0</v>
      </c>
      <c r="F38" s="332">
        <f t="shared" si="6"/>
        <v>0</v>
      </c>
      <c r="G38" s="326">
        <v>0</v>
      </c>
      <c r="H38" s="333">
        <f t="shared" si="4"/>
        <v>0</v>
      </c>
      <c r="I38" s="334">
        <f t="shared" si="5"/>
        <v>0</v>
      </c>
      <c r="L38" s="157" t="s">
        <v>137</v>
      </c>
      <c r="M38" s="236" t="s">
        <v>107</v>
      </c>
      <c r="N38" s="158" t="s">
        <v>93</v>
      </c>
      <c r="O38" s="189"/>
      <c r="P38" s="190"/>
      <c r="Q38" s="190"/>
      <c r="R38" s="190"/>
      <c r="S38" s="112">
        <v>0.8</v>
      </c>
      <c r="T38" s="191">
        <f t="shared" si="8"/>
        <v>0.66666666666666663</v>
      </c>
    </row>
    <row r="39" spans="1:20" s="6" customFormat="1" ht="32.1" customHeight="1">
      <c r="A39" s="13"/>
      <c r="B39" s="310" t="str">
        <f t="shared" si="3"/>
        <v>しゅんぎく</v>
      </c>
      <c r="C39" s="324"/>
      <c r="D39" s="313">
        <f t="shared" si="1"/>
        <v>0</v>
      </c>
      <c r="E39" s="314">
        <f t="shared" si="2"/>
        <v>0</v>
      </c>
      <c r="F39" s="332">
        <f t="shared" si="6"/>
        <v>0</v>
      </c>
      <c r="G39" s="326">
        <v>0</v>
      </c>
      <c r="H39" s="333">
        <f t="shared" si="4"/>
        <v>0</v>
      </c>
      <c r="I39" s="334">
        <f t="shared" si="5"/>
        <v>0</v>
      </c>
      <c r="L39" s="157" t="s">
        <v>137</v>
      </c>
      <c r="M39" s="236" t="s">
        <v>107</v>
      </c>
      <c r="N39" s="158" t="s">
        <v>94</v>
      </c>
      <c r="O39" s="189"/>
      <c r="P39" s="190"/>
      <c r="Q39" s="190"/>
      <c r="R39" s="190"/>
      <c r="S39" s="112">
        <v>0.8</v>
      </c>
      <c r="T39" s="191">
        <f t="shared" si="8"/>
        <v>0.66666666666666663</v>
      </c>
    </row>
    <row r="40" spans="1:20" s="6" customFormat="1" ht="32.1" customHeight="1">
      <c r="A40" s="13"/>
      <c r="B40" s="310" t="str">
        <f t="shared" si="3"/>
        <v>ちんげんさい</v>
      </c>
      <c r="C40" s="324"/>
      <c r="D40" s="313">
        <f t="shared" si="1"/>
        <v>0</v>
      </c>
      <c r="E40" s="314">
        <f t="shared" si="2"/>
        <v>0</v>
      </c>
      <c r="F40" s="332">
        <f t="shared" si="6"/>
        <v>0</v>
      </c>
      <c r="G40" s="326">
        <v>0</v>
      </c>
      <c r="H40" s="333">
        <f t="shared" si="4"/>
        <v>0</v>
      </c>
      <c r="I40" s="334">
        <f t="shared" si="5"/>
        <v>0</v>
      </c>
      <c r="L40" s="157" t="s">
        <v>137</v>
      </c>
      <c r="M40" s="236" t="s">
        <v>107</v>
      </c>
      <c r="N40" s="158" t="s">
        <v>203</v>
      </c>
      <c r="O40" s="189"/>
      <c r="P40" s="190"/>
      <c r="Q40" s="190"/>
      <c r="R40" s="190"/>
      <c r="S40" s="112">
        <v>0.8</v>
      </c>
      <c r="T40" s="191">
        <f t="shared" si="8"/>
        <v>0.66666666666666663</v>
      </c>
    </row>
    <row r="41" spans="1:20" s="6" customFormat="1" ht="32.1" customHeight="1">
      <c r="A41" s="13"/>
      <c r="B41" s="310" t="str">
        <f t="shared" si="3"/>
        <v>ふき</v>
      </c>
      <c r="C41" s="324"/>
      <c r="D41" s="313">
        <f t="shared" si="1"/>
        <v>0</v>
      </c>
      <c r="E41" s="314">
        <f t="shared" si="2"/>
        <v>0</v>
      </c>
      <c r="F41" s="332">
        <f t="shared" si="6"/>
        <v>0</v>
      </c>
      <c r="G41" s="326">
        <v>0</v>
      </c>
      <c r="H41" s="333">
        <f t="shared" si="4"/>
        <v>0</v>
      </c>
      <c r="I41" s="334">
        <f t="shared" si="5"/>
        <v>0</v>
      </c>
      <c r="L41" s="157" t="s">
        <v>137</v>
      </c>
      <c r="M41" s="236" t="s">
        <v>107</v>
      </c>
      <c r="N41" s="158" t="s">
        <v>99</v>
      </c>
      <c r="O41" s="189"/>
      <c r="P41" s="190"/>
      <c r="Q41" s="190"/>
      <c r="R41" s="190"/>
      <c r="S41" s="112">
        <v>0.8</v>
      </c>
      <c r="T41" s="191">
        <f t="shared" si="8"/>
        <v>0.66666666666666663</v>
      </c>
    </row>
    <row r="42" spans="1:20" s="6" customFormat="1" ht="32.1" customHeight="1">
      <c r="A42" s="13"/>
      <c r="B42" s="310" t="str">
        <f t="shared" si="3"/>
        <v>みつば</v>
      </c>
      <c r="C42" s="324"/>
      <c r="D42" s="313">
        <f t="shared" si="1"/>
        <v>0</v>
      </c>
      <c r="E42" s="314">
        <f t="shared" si="2"/>
        <v>0</v>
      </c>
      <c r="F42" s="332">
        <f t="shared" si="6"/>
        <v>0</v>
      </c>
      <c r="G42" s="326">
        <v>0</v>
      </c>
      <c r="H42" s="333">
        <f t="shared" si="4"/>
        <v>0</v>
      </c>
      <c r="I42" s="334">
        <f t="shared" si="5"/>
        <v>0</v>
      </c>
      <c r="L42" s="157" t="s">
        <v>137</v>
      </c>
      <c r="M42" s="236" t="s">
        <v>107</v>
      </c>
      <c r="N42" s="158" t="s">
        <v>101</v>
      </c>
      <c r="O42" s="189"/>
      <c r="P42" s="190"/>
      <c r="Q42" s="190"/>
      <c r="R42" s="190"/>
      <c r="S42" s="112">
        <v>0.8</v>
      </c>
      <c r="T42" s="191">
        <f t="shared" si="8"/>
        <v>0.66666666666666663</v>
      </c>
    </row>
    <row r="43" spans="1:20" s="6" customFormat="1" ht="32.1" customHeight="1">
      <c r="A43" s="13"/>
      <c r="B43" s="310" t="str">
        <f t="shared" si="3"/>
        <v>切みつば</v>
      </c>
      <c r="C43" s="324"/>
      <c r="D43" s="313">
        <f t="shared" si="1"/>
        <v>0</v>
      </c>
      <c r="E43" s="314">
        <f t="shared" si="2"/>
        <v>0</v>
      </c>
      <c r="F43" s="332">
        <f t="shared" si="6"/>
        <v>0</v>
      </c>
      <c r="G43" s="326">
        <v>0</v>
      </c>
      <c r="H43" s="333">
        <f t="shared" si="4"/>
        <v>0</v>
      </c>
      <c r="I43" s="334">
        <f t="shared" si="5"/>
        <v>0</v>
      </c>
      <c r="L43" s="157" t="s">
        <v>137</v>
      </c>
      <c r="M43" s="236" t="s">
        <v>107</v>
      </c>
      <c r="N43" s="158" t="s">
        <v>204</v>
      </c>
      <c r="O43" s="189"/>
      <c r="P43" s="190"/>
      <c r="Q43" s="190"/>
      <c r="R43" s="190"/>
      <c r="S43" s="112">
        <v>0.8</v>
      </c>
      <c r="T43" s="191">
        <f t="shared" si="8"/>
        <v>0.66666666666666663</v>
      </c>
    </row>
    <row r="44" spans="1:20" s="6" customFormat="1" ht="32.1" customHeight="1">
      <c r="A44" s="13"/>
      <c r="B44" s="310" t="str">
        <f t="shared" si="3"/>
        <v>根みつば</v>
      </c>
      <c r="C44" s="324"/>
      <c r="D44" s="313">
        <f t="shared" si="1"/>
        <v>0</v>
      </c>
      <c r="E44" s="314">
        <f t="shared" si="2"/>
        <v>0</v>
      </c>
      <c r="F44" s="332">
        <f t="shared" si="6"/>
        <v>0</v>
      </c>
      <c r="G44" s="326">
        <v>0</v>
      </c>
      <c r="H44" s="333">
        <f t="shared" si="4"/>
        <v>0</v>
      </c>
      <c r="I44" s="334">
        <f t="shared" si="5"/>
        <v>0</v>
      </c>
      <c r="L44" s="157" t="s">
        <v>137</v>
      </c>
      <c r="M44" s="236" t="s">
        <v>107</v>
      </c>
      <c r="N44" s="158" t="s">
        <v>205</v>
      </c>
      <c r="O44" s="189"/>
      <c r="P44" s="190"/>
      <c r="Q44" s="190"/>
      <c r="R44" s="190"/>
      <c r="S44" s="112">
        <v>0.8</v>
      </c>
      <c r="T44" s="191">
        <f t="shared" si="8"/>
        <v>0.66666666666666663</v>
      </c>
    </row>
    <row r="45" spans="1:20" s="6" customFormat="1" ht="32.1" customHeight="1">
      <c r="A45" s="13"/>
      <c r="B45" s="310" t="str">
        <f t="shared" si="3"/>
        <v>にら</v>
      </c>
      <c r="C45" s="324"/>
      <c r="D45" s="313">
        <f t="shared" si="1"/>
        <v>0</v>
      </c>
      <c r="E45" s="314">
        <f t="shared" si="2"/>
        <v>0</v>
      </c>
      <c r="F45" s="332">
        <f t="shared" si="6"/>
        <v>533.16999999999996</v>
      </c>
      <c r="G45" s="326">
        <v>0</v>
      </c>
      <c r="H45" s="333">
        <f t="shared" si="4"/>
        <v>533.16999999999996</v>
      </c>
      <c r="I45" s="334">
        <f t="shared" si="5"/>
        <v>0</v>
      </c>
      <c r="L45" s="157" t="s">
        <v>136</v>
      </c>
      <c r="M45" s="236" t="s">
        <v>107</v>
      </c>
      <c r="N45" s="158" t="s">
        <v>206</v>
      </c>
      <c r="O45" s="189">
        <v>1480</v>
      </c>
      <c r="P45" s="190">
        <v>434.36</v>
      </c>
      <c r="Q45" s="190">
        <v>358.35</v>
      </c>
      <c r="R45" s="190">
        <v>533.16999999999996</v>
      </c>
      <c r="S45" s="112">
        <v>0.8</v>
      </c>
      <c r="T45" s="191">
        <f t="shared" si="8"/>
        <v>0.66666666666666663</v>
      </c>
    </row>
    <row r="46" spans="1:20" s="6" customFormat="1" ht="32.1" customHeight="1">
      <c r="A46" s="13"/>
      <c r="B46" s="310" t="str">
        <f t="shared" si="3"/>
        <v>みず菜</v>
      </c>
      <c r="C46" s="324"/>
      <c r="D46" s="313">
        <f t="shared" ref="D46:D75" si="9">C46*O46/10</f>
        <v>0</v>
      </c>
      <c r="E46" s="314">
        <f t="shared" ref="E46:E75" si="10">D46*(P46-Q46)*S46*(1-T46)</f>
        <v>0</v>
      </c>
      <c r="F46" s="332">
        <f t="shared" si="6"/>
        <v>0</v>
      </c>
      <c r="G46" s="326">
        <v>0</v>
      </c>
      <c r="H46" s="333">
        <f t="shared" si="4"/>
        <v>0</v>
      </c>
      <c r="I46" s="334">
        <f t="shared" si="5"/>
        <v>0</v>
      </c>
      <c r="L46" s="157" t="s">
        <v>137</v>
      </c>
      <c r="M46" s="236" t="s">
        <v>107</v>
      </c>
      <c r="N46" s="158" t="s">
        <v>207</v>
      </c>
      <c r="O46" s="189"/>
      <c r="P46" s="190"/>
      <c r="Q46" s="190"/>
      <c r="R46" s="190"/>
      <c r="S46" s="112">
        <v>0.8</v>
      </c>
      <c r="T46" s="191">
        <f t="shared" si="8"/>
        <v>0.66666666666666663</v>
      </c>
    </row>
    <row r="47" spans="1:20" s="6" customFormat="1" ht="32.1" customHeight="1">
      <c r="A47" s="13"/>
      <c r="B47" s="310" t="str">
        <f t="shared" si="3"/>
        <v>かぼちゃ</v>
      </c>
      <c r="C47" s="324"/>
      <c r="D47" s="313">
        <f t="shared" si="9"/>
        <v>0</v>
      </c>
      <c r="E47" s="314">
        <f t="shared" si="10"/>
        <v>0</v>
      </c>
      <c r="F47" s="332">
        <f t="shared" si="6"/>
        <v>0</v>
      </c>
      <c r="G47" s="326">
        <v>0</v>
      </c>
      <c r="H47" s="333">
        <f t="shared" si="4"/>
        <v>0</v>
      </c>
      <c r="I47" s="334">
        <f t="shared" si="5"/>
        <v>0</v>
      </c>
      <c r="L47" s="157" t="s">
        <v>137</v>
      </c>
      <c r="M47" s="236" t="s">
        <v>107</v>
      </c>
      <c r="N47" s="158" t="s">
        <v>90</v>
      </c>
      <c r="O47" s="189"/>
      <c r="P47" s="190"/>
      <c r="Q47" s="190"/>
      <c r="R47" s="190"/>
      <c r="S47" s="112">
        <v>0.8</v>
      </c>
      <c r="T47" s="191">
        <v>0.75</v>
      </c>
    </row>
    <row r="48" spans="1:20" s="6" customFormat="1" ht="32.1" customHeight="1">
      <c r="A48" s="13"/>
      <c r="B48" s="310" t="str">
        <f t="shared" si="3"/>
        <v>スイートコーン</v>
      </c>
      <c r="C48" s="324"/>
      <c r="D48" s="313">
        <f t="shared" si="9"/>
        <v>0</v>
      </c>
      <c r="E48" s="314">
        <f t="shared" si="10"/>
        <v>0</v>
      </c>
      <c r="F48" s="332">
        <f t="shared" si="6"/>
        <v>0</v>
      </c>
      <c r="G48" s="326">
        <v>0</v>
      </c>
      <c r="H48" s="333">
        <f t="shared" si="4"/>
        <v>0</v>
      </c>
      <c r="I48" s="334">
        <f t="shared" si="5"/>
        <v>0</v>
      </c>
      <c r="L48" s="157" t="s">
        <v>137</v>
      </c>
      <c r="M48" s="236" t="s">
        <v>107</v>
      </c>
      <c r="N48" s="158" t="s">
        <v>97</v>
      </c>
      <c r="O48" s="189"/>
      <c r="P48" s="190"/>
      <c r="Q48" s="190"/>
      <c r="R48" s="190"/>
      <c r="S48" s="112">
        <v>0.8</v>
      </c>
      <c r="T48" s="191">
        <v>0.75</v>
      </c>
    </row>
    <row r="49" spans="1:20" s="6" customFormat="1" ht="32.1" customHeight="1">
      <c r="A49" s="13"/>
      <c r="B49" s="310" t="str">
        <f t="shared" si="3"/>
        <v>えだまめ</v>
      </c>
      <c r="C49" s="324"/>
      <c r="D49" s="313">
        <f t="shared" si="9"/>
        <v>0</v>
      </c>
      <c r="E49" s="314">
        <f t="shared" si="10"/>
        <v>0</v>
      </c>
      <c r="F49" s="332">
        <f t="shared" si="6"/>
        <v>530.54</v>
      </c>
      <c r="G49" s="326">
        <v>0</v>
      </c>
      <c r="H49" s="333">
        <f t="shared" si="4"/>
        <v>530.54</v>
      </c>
      <c r="I49" s="334">
        <f t="shared" si="5"/>
        <v>0</v>
      </c>
      <c r="L49" s="157" t="s">
        <v>136</v>
      </c>
      <c r="M49" s="236" t="s">
        <v>107</v>
      </c>
      <c r="N49" s="158" t="s">
        <v>87</v>
      </c>
      <c r="O49" s="189">
        <v>418</v>
      </c>
      <c r="P49" s="190">
        <v>507.94</v>
      </c>
      <c r="Q49" s="190">
        <v>409.21</v>
      </c>
      <c r="R49" s="190">
        <v>530.54</v>
      </c>
      <c r="S49" s="112">
        <v>0.8</v>
      </c>
      <c r="T49" s="191">
        <f t="shared" ref="T49:T58" si="11">2/3</f>
        <v>0.66666666666666663</v>
      </c>
    </row>
    <row r="50" spans="1:20" s="6" customFormat="1" ht="32.1" customHeight="1">
      <c r="A50" s="13"/>
      <c r="B50" s="310" t="str">
        <f t="shared" si="3"/>
        <v>グリンピース</v>
      </c>
      <c r="C50" s="324"/>
      <c r="D50" s="313">
        <f t="shared" si="9"/>
        <v>0</v>
      </c>
      <c r="E50" s="314">
        <f t="shared" si="10"/>
        <v>0</v>
      </c>
      <c r="F50" s="332">
        <f t="shared" si="6"/>
        <v>0</v>
      </c>
      <c r="G50" s="326">
        <v>0</v>
      </c>
      <c r="H50" s="333">
        <f t="shared" si="4"/>
        <v>0</v>
      </c>
      <c r="I50" s="334">
        <f t="shared" si="5"/>
        <v>0</v>
      </c>
      <c r="L50" s="157" t="s">
        <v>137</v>
      </c>
      <c r="M50" s="236" t="s">
        <v>107</v>
      </c>
      <c r="N50" s="158" t="s">
        <v>208</v>
      </c>
      <c r="O50" s="189"/>
      <c r="P50" s="190"/>
      <c r="Q50" s="190"/>
      <c r="R50" s="190"/>
      <c r="S50" s="112">
        <v>0.8</v>
      </c>
      <c r="T50" s="191">
        <f t="shared" si="11"/>
        <v>0.66666666666666663</v>
      </c>
    </row>
    <row r="51" spans="1:20" s="6" customFormat="1" ht="32.1" customHeight="1">
      <c r="A51" s="13"/>
      <c r="B51" s="310" t="str">
        <f t="shared" si="3"/>
        <v>さやいんげん</v>
      </c>
      <c r="C51" s="324"/>
      <c r="D51" s="313">
        <f t="shared" si="9"/>
        <v>0</v>
      </c>
      <c r="E51" s="314">
        <f t="shared" si="10"/>
        <v>0</v>
      </c>
      <c r="F51" s="332">
        <f t="shared" si="6"/>
        <v>0</v>
      </c>
      <c r="G51" s="326">
        <v>0</v>
      </c>
      <c r="H51" s="333">
        <f t="shared" si="4"/>
        <v>0</v>
      </c>
      <c r="I51" s="334">
        <f t="shared" si="5"/>
        <v>0</v>
      </c>
      <c r="L51" s="157" t="s">
        <v>137</v>
      </c>
      <c r="M51" s="236" t="s">
        <v>107</v>
      </c>
      <c r="N51" s="158" t="s">
        <v>209</v>
      </c>
      <c r="O51" s="189"/>
      <c r="P51" s="190"/>
      <c r="Q51" s="190"/>
      <c r="R51" s="190"/>
      <c r="S51" s="112">
        <v>0.8</v>
      </c>
      <c r="T51" s="191">
        <f t="shared" si="11"/>
        <v>0.66666666666666663</v>
      </c>
    </row>
    <row r="52" spans="1:20" s="6" customFormat="1" ht="32.1" customHeight="1">
      <c r="A52" s="13"/>
      <c r="B52" s="310" t="str">
        <f t="shared" si="3"/>
        <v>さやえんどう</v>
      </c>
      <c r="C52" s="324"/>
      <c r="D52" s="313">
        <f t="shared" si="9"/>
        <v>0</v>
      </c>
      <c r="E52" s="314">
        <f t="shared" si="10"/>
        <v>0</v>
      </c>
      <c r="F52" s="332">
        <f t="shared" si="6"/>
        <v>0</v>
      </c>
      <c r="G52" s="326">
        <v>0</v>
      </c>
      <c r="H52" s="333">
        <f t="shared" si="4"/>
        <v>0</v>
      </c>
      <c r="I52" s="334">
        <f t="shared" si="5"/>
        <v>0</v>
      </c>
      <c r="L52" s="157" t="s">
        <v>137</v>
      </c>
      <c r="M52" s="236" t="s">
        <v>107</v>
      </c>
      <c r="N52" s="158" t="s">
        <v>210</v>
      </c>
      <c r="O52" s="189"/>
      <c r="P52" s="190"/>
      <c r="Q52" s="190"/>
      <c r="R52" s="190"/>
      <c r="S52" s="112">
        <v>0.8</v>
      </c>
      <c r="T52" s="191">
        <f t="shared" si="11"/>
        <v>0.66666666666666663</v>
      </c>
    </row>
    <row r="53" spans="1:20" s="6" customFormat="1" ht="32.1" customHeight="1">
      <c r="A53" s="13"/>
      <c r="B53" s="310" t="str">
        <f t="shared" si="3"/>
        <v>そらまめ</v>
      </c>
      <c r="C53" s="324"/>
      <c r="D53" s="313">
        <f t="shared" si="9"/>
        <v>0</v>
      </c>
      <c r="E53" s="314">
        <f t="shared" si="10"/>
        <v>0</v>
      </c>
      <c r="F53" s="332">
        <f t="shared" si="6"/>
        <v>0</v>
      </c>
      <c r="G53" s="326">
        <v>0</v>
      </c>
      <c r="H53" s="333">
        <f t="shared" si="4"/>
        <v>0</v>
      </c>
      <c r="I53" s="334">
        <f t="shared" si="5"/>
        <v>0</v>
      </c>
      <c r="L53" s="157" t="s">
        <v>137</v>
      </c>
      <c r="M53" s="236" t="s">
        <v>107</v>
      </c>
      <c r="N53" s="158" t="s">
        <v>211</v>
      </c>
      <c r="O53" s="189"/>
      <c r="P53" s="190"/>
      <c r="Q53" s="190"/>
      <c r="R53" s="190"/>
      <c r="S53" s="112">
        <v>0.8</v>
      </c>
      <c r="T53" s="191">
        <f t="shared" si="11"/>
        <v>0.66666666666666663</v>
      </c>
    </row>
    <row r="54" spans="1:20" s="6" customFormat="1" ht="32.1" customHeight="1">
      <c r="A54" s="13"/>
      <c r="B54" s="310" t="str">
        <f t="shared" si="3"/>
        <v>かんしょ</v>
      </c>
      <c r="C54" s="324"/>
      <c r="D54" s="313">
        <f t="shared" si="9"/>
        <v>0</v>
      </c>
      <c r="E54" s="314">
        <f t="shared" si="10"/>
        <v>0</v>
      </c>
      <c r="F54" s="332">
        <f t="shared" si="6"/>
        <v>0</v>
      </c>
      <c r="G54" s="326">
        <v>0</v>
      </c>
      <c r="H54" s="333">
        <f t="shared" si="4"/>
        <v>0</v>
      </c>
      <c r="I54" s="334">
        <f t="shared" si="5"/>
        <v>0</v>
      </c>
      <c r="L54" s="157" t="s">
        <v>137</v>
      </c>
      <c r="M54" s="236" t="s">
        <v>107</v>
      </c>
      <c r="N54" s="158" t="s">
        <v>212</v>
      </c>
      <c r="O54" s="189"/>
      <c r="P54" s="190"/>
      <c r="Q54" s="190"/>
      <c r="R54" s="190"/>
      <c r="S54" s="112">
        <v>0.8</v>
      </c>
      <c r="T54" s="191">
        <f t="shared" si="11"/>
        <v>0.66666666666666663</v>
      </c>
    </row>
    <row r="55" spans="1:20" s="6" customFormat="1" ht="32.1" customHeight="1">
      <c r="A55" s="13"/>
      <c r="B55" s="310" t="str">
        <f t="shared" si="3"/>
        <v>しょうが</v>
      </c>
      <c r="C55" s="324"/>
      <c r="D55" s="313">
        <f t="shared" si="9"/>
        <v>0</v>
      </c>
      <c r="E55" s="314">
        <f t="shared" si="10"/>
        <v>0</v>
      </c>
      <c r="F55" s="332">
        <f t="shared" si="6"/>
        <v>0</v>
      </c>
      <c r="G55" s="326">
        <v>0</v>
      </c>
      <c r="H55" s="333">
        <f t="shared" si="4"/>
        <v>0</v>
      </c>
      <c r="I55" s="334">
        <f t="shared" si="5"/>
        <v>0</v>
      </c>
      <c r="L55" s="157" t="s">
        <v>137</v>
      </c>
      <c r="M55" s="236" t="s">
        <v>107</v>
      </c>
      <c r="N55" s="158" t="s">
        <v>95</v>
      </c>
      <c r="O55" s="189"/>
      <c r="P55" s="190"/>
      <c r="Q55" s="190"/>
      <c r="R55" s="190"/>
      <c r="S55" s="112">
        <v>0.8</v>
      </c>
      <c r="T55" s="191">
        <f t="shared" si="11"/>
        <v>0.66666666666666663</v>
      </c>
    </row>
    <row r="56" spans="1:20" s="6" customFormat="1" ht="32.1" customHeight="1">
      <c r="A56" s="13"/>
      <c r="B56" s="310" t="str">
        <f t="shared" si="3"/>
        <v>にんにく</v>
      </c>
      <c r="C56" s="324"/>
      <c r="D56" s="313">
        <f t="shared" si="9"/>
        <v>0</v>
      </c>
      <c r="E56" s="314">
        <f t="shared" si="10"/>
        <v>0</v>
      </c>
      <c r="F56" s="332">
        <f t="shared" si="6"/>
        <v>0</v>
      </c>
      <c r="G56" s="326">
        <v>0</v>
      </c>
      <c r="H56" s="333">
        <f t="shared" si="4"/>
        <v>0</v>
      </c>
      <c r="I56" s="334">
        <f t="shared" si="5"/>
        <v>0</v>
      </c>
      <c r="L56" s="157" t="s">
        <v>137</v>
      </c>
      <c r="M56" s="236" t="s">
        <v>107</v>
      </c>
      <c r="N56" s="158" t="s">
        <v>98</v>
      </c>
      <c r="O56" s="189"/>
      <c r="P56" s="190"/>
      <c r="Q56" s="190"/>
      <c r="R56" s="190"/>
      <c r="S56" s="112">
        <v>0.8</v>
      </c>
      <c r="T56" s="191">
        <f t="shared" si="11"/>
        <v>0.66666666666666663</v>
      </c>
    </row>
    <row r="57" spans="1:20" s="6" customFormat="1" ht="32.1" customHeight="1">
      <c r="A57" s="13"/>
      <c r="B57" s="310" t="str">
        <f t="shared" si="3"/>
        <v>ながいも</v>
      </c>
      <c r="C57" s="324"/>
      <c r="D57" s="313">
        <f t="shared" si="9"/>
        <v>0</v>
      </c>
      <c r="E57" s="314">
        <f t="shared" si="10"/>
        <v>0</v>
      </c>
      <c r="F57" s="332">
        <f t="shared" si="6"/>
        <v>0</v>
      </c>
      <c r="G57" s="326">
        <v>0</v>
      </c>
      <c r="H57" s="333">
        <f t="shared" si="4"/>
        <v>0</v>
      </c>
      <c r="I57" s="334">
        <f t="shared" si="5"/>
        <v>0</v>
      </c>
      <c r="L57" s="157" t="s">
        <v>137</v>
      </c>
      <c r="M57" s="236" t="s">
        <v>107</v>
      </c>
      <c r="N57" s="158" t="s">
        <v>213</v>
      </c>
      <c r="O57" s="189"/>
      <c r="P57" s="190"/>
      <c r="Q57" s="190"/>
      <c r="R57" s="190"/>
      <c r="S57" s="112">
        <v>0.8</v>
      </c>
      <c r="T57" s="191">
        <f t="shared" si="11"/>
        <v>0.66666666666666663</v>
      </c>
    </row>
    <row r="58" spans="1:20" s="6" customFormat="1" ht="32.1" customHeight="1">
      <c r="A58" s="13"/>
      <c r="B58" s="310" t="str">
        <f t="shared" si="3"/>
        <v>やまのいも</v>
      </c>
      <c r="C58" s="324"/>
      <c r="D58" s="313">
        <f t="shared" si="9"/>
        <v>0</v>
      </c>
      <c r="E58" s="314">
        <f t="shared" si="10"/>
        <v>0</v>
      </c>
      <c r="F58" s="332">
        <f t="shared" si="6"/>
        <v>0</v>
      </c>
      <c r="G58" s="326">
        <v>0</v>
      </c>
      <c r="H58" s="333">
        <f t="shared" si="4"/>
        <v>0</v>
      </c>
      <c r="I58" s="334">
        <f t="shared" si="5"/>
        <v>0</v>
      </c>
      <c r="L58" s="157" t="s">
        <v>137</v>
      </c>
      <c r="M58" s="236" t="s">
        <v>107</v>
      </c>
      <c r="N58" s="158" t="s">
        <v>214</v>
      </c>
      <c r="O58" s="189"/>
      <c r="P58" s="190"/>
      <c r="Q58" s="190"/>
      <c r="R58" s="190"/>
      <c r="S58" s="112">
        <v>0.8</v>
      </c>
      <c r="T58" s="191">
        <f t="shared" si="11"/>
        <v>0.66666666666666663</v>
      </c>
    </row>
    <row r="59" spans="1:20" s="6" customFormat="1" ht="32.1" customHeight="1">
      <c r="A59" s="13"/>
      <c r="B59" s="310" t="str">
        <f t="shared" si="3"/>
        <v>アスパラガス</v>
      </c>
      <c r="C59" s="324"/>
      <c r="D59" s="313">
        <f t="shared" si="9"/>
        <v>0</v>
      </c>
      <c r="E59" s="314">
        <f t="shared" si="10"/>
        <v>0</v>
      </c>
      <c r="F59" s="332">
        <f t="shared" si="6"/>
        <v>1652.99</v>
      </c>
      <c r="G59" s="326">
        <v>0</v>
      </c>
      <c r="H59" s="333">
        <f t="shared" si="4"/>
        <v>1652.99</v>
      </c>
      <c r="I59" s="334">
        <f t="shared" si="5"/>
        <v>0</v>
      </c>
      <c r="L59" s="157" t="s">
        <v>136</v>
      </c>
      <c r="M59" s="236" t="s">
        <v>107</v>
      </c>
      <c r="N59" s="158" t="s">
        <v>85</v>
      </c>
      <c r="O59" s="189">
        <v>478</v>
      </c>
      <c r="P59" s="190">
        <v>1113.42</v>
      </c>
      <c r="Q59" s="190">
        <v>916.93</v>
      </c>
      <c r="R59" s="190">
        <v>1652.99</v>
      </c>
      <c r="S59" s="112">
        <v>0.8</v>
      </c>
      <c r="T59" s="191">
        <v>0.75</v>
      </c>
    </row>
    <row r="60" spans="1:20" s="6" customFormat="1" ht="32.1" customHeight="1">
      <c r="A60" s="13"/>
      <c r="B60" s="310" t="str">
        <f t="shared" si="3"/>
        <v>カリフラワー</v>
      </c>
      <c r="C60" s="324"/>
      <c r="D60" s="313">
        <f t="shared" si="9"/>
        <v>0</v>
      </c>
      <c r="E60" s="314">
        <f t="shared" si="10"/>
        <v>0</v>
      </c>
      <c r="F60" s="332">
        <f t="shared" si="6"/>
        <v>0</v>
      </c>
      <c r="G60" s="326">
        <v>0</v>
      </c>
      <c r="H60" s="333">
        <f t="shared" si="4"/>
        <v>0</v>
      </c>
      <c r="I60" s="334">
        <f t="shared" si="5"/>
        <v>0</v>
      </c>
      <c r="L60" s="157" t="s">
        <v>137</v>
      </c>
      <c r="M60" s="236" t="s">
        <v>107</v>
      </c>
      <c r="N60" s="158" t="s">
        <v>91</v>
      </c>
      <c r="O60" s="189"/>
      <c r="P60" s="190"/>
      <c r="Q60" s="190"/>
      <c r="R60" s="190"/>
      <c r="S60" s="112">
        <v>0.8</v>
      </c>
      <c r="T60" s="191">
        <f t="shared" ref="T60:T61" si="12">2/3</f>
        <v>0.66666666666666663</v>
      </c>
    </row>
    <row r="61" spans="1:20" s="6" customFormat="1" ht="32.1" customHeight="1">
      <c r="A61" s="13"/>
      <c r="B61" s="310" t="str">
        <f t="shared" si="3"/>
        <v>セルリー</v>
      </c>
      <c r="C61" s="324"/>
      <c r="D61" s="313">
        <f t="shared" si="9"/>
        <v>0</v>
      </c>
      <c r="E61" s="314">
        <f t="shared" si="10"/>
        <v>0</v>
      </c>
      <c r="F61" s="332">
        <f t="shared" si="6"/>
        <v>0</v>
      </c>
      <c r="G61" s="326">
        <v>0</v>
      </c>
      <c r="H61" s="333">
        <f t="shared" si="4"/>
        <v>0</v>
      </c>
      <c r="I61" s="334">
        <f t="shared" si="5"/>
        <v>0</v>
      </c>
      <c r="L61" s="157" t="s">
        <v>137</v>
      </c>
      <c r="M61" s="236" t="s">
        <v>107</v>
      </c>
      <c r="N61" s="158" t="s">
        <v>215</v>
      </c>
      <c r="O61" s="189"/>
      <c r="P61" s="190"/>
      <c r="Q61" s="190"/>
      <c r="R61" s="190"/>
      <c r="S61" s="112">
        <v>0.8</v>
      </c>
      <c r="T61" s="191">
        <f t="shared" si="12"/>
        <v>0.66666666666666663</v>
      </c>
    </row>
    <row r="62" spans="1:20" s="6" customFormat="1" ht="32.1" customHeight="1">
      <c r="A62" s="13"/>
      <c r="B62" s="310" t="str">
        <f t="shared" si="3"/>
        <v>ブロッコリー</v>
      </c>
      <c r="C62" s="324"/>
      <c r="D62" s="313">
        <f t="shared" si="9"/>
        <v>0</v>
      </c>
      <c r="E62" s="314">
        <f t="shared" si="10"/>
        <v>0</v>
      </c>
      <c r="F62" s="332">
        <f t="shared" si="6"/>
        <v>0</v>
      </c>
      <c r="G62" s="326">
        <v>0</v>
      </c>
      <c r="H62" s="333">
        <f t="shared" si="4"/>
        <v>0</v>
      </c>
      <c r="I62" s="334">
        <f t="shared" si="5"/>
        <v>0</v>
      </c>
      <c r="L62" s="157" t="s">
        <v>137</v>
      </c>
      <c r="M62" s="236" t="s">
        <v>107</v>
      </c>
      <c r="N62" s="158" t="s">
        <v>100</v>
      </c>
      <c r="O62" s="189"/>
      <c r="P62" s="190"/>
      <c r="Q62" s="190"/>
      <c r="R62" s="190"/>
      <c r="S62" s="112">
        <v>0.8</v>
      </c>
      <c r="T62" s="191">
        <v>0.75</v>
      </c>
    </row>
    <row r="63" spans="1:20" s="6" customFormat="1" ht="32.1" customHeight="1">
      <c r="A63" s="13"/>
      <c r="B63" s="310" t="str">
        <f t="shared" si="3"/>
        <v>いちご</v>
      </c>
      <c r="C63" s="324"/>
      <c r="D63" s="313">
        <f t="shared" si="9"/>
        <v>0</v>
      </c>
      <c r="E63" s="314">
        <f t="shared" si="10"/>
        <v>0</v>
      </c>
      <c r="F63" s="332">
        <f t="shared" si="6"/>
        <v>0</v>
      </c>
      <c r="G63" s="326">
        <v>0</v>
      </c>
      <c r="H63" s="333">
        <f t="shared" si="4"/>
        <v>0</v>
      </c>
      <c r="I63" s="334">
        <f t="shared" si="5"/>
        <v>0</v>
      </c>
      <c r="L63" s="157" t="s">
        <v>137</v>
      </c>
      <c r="M63" s="236" t="s">
        <v>107</v>
      </c>
      <c r="N63" s="158" t="s">
        <v>86</v>
      </c>
      <c r="O63" s="189"/>
      <c r="P63" s="190"/>
      <c r="Q63" s="190"/>
      <c r="R63" s="190"/>
      <c r="S63" s="112">
        <v>0.8</v>
      </c>
      <c r="T63" s="191">
        <f t="shared" ref="T63:T73" si="13">2/3</f>
        <v>0.66666666666666663</v>
      </c>
    </row>
    <row r="64" spans="1:20" s="6" customFormat="1" ht="32.1" customHeight="1">
      <c r="A64" s="13"/>
      <c r="B64" s="310" t="str">
        <f t="shared" si="3"/>
        <v>すいか</v>
      </c>
      <c r="C64" s="324"/>
      <c r="D64" s="313">
        <f t="shared" si="9"/>
        <v>0</v>
      </c>
      <c r="E64" s="314">
        <f t="shared" si="10"/>
        <v>0</v>
      </c>
      <c r="F64" s="332">
        <f t="shared" si="6"/>
        <v>140.74</v>
      </c>
      <c r="G64" s="326">
        <v>0</v>
      </c>
      <c r="H64" s="333">
        <f t="shared" si="4"/>
        <v>140.74</v>
      </c>
      <c r="I64" s="334">
        <f t="shared" si="5"/>
        <v>0</v>
      </c>
      <c r="L64" s="157" t="s">
        <v>136</v>
      </c>
      <c r="M64" s="236" t="s">
        <v>107</v>
      </c>
      <c r="N64" s="158" t="s">
        <v>96</v>
      </c>
      <c r="O64" s="189">
        <v>3960</v>
      </c>
      <c r="P64" s="190">
        <v>127.32</v>
      </c>
      <c r="Q64" s="190">
        <v>101.08</v>
      </c>
      <c r="R64" s="190">
        <v>140.74</v>
      </c>
      <c r="S64" s="112">
        <v>0.8</v>
      </c>
      <c r="T64" s="191">
        <f t="shared" si="13"/>
        <v>0.66666666666666663</v>
      </c>
    </row>
    <row r="65" spans="1:20" s="6" customFormat="1" ht="32.1" customHeight="1">
      <c r="A65" s="13"/>
      <c r="B65" s="310" t="str">
        <f t="shared" ref="B65:B75" si="14">N65</f>
        <v>メロン</v>
      </c>
      <c r="C65" s="324"/>
      <c r="D65" s="313">
        <f t="shared" si="9"/>
        <v>0</v>
      </c>
      <c r="E65" s="314">
        <f t="shared" si="10"/>
        <v>0</v>
      </c>
      <c r="F65" s="332">
        <f t="shared" si="6"/>
        <v>379.2</v>
      </c>
      <c r="G65" s="326">
        <v>0</v>
      </c>
      <c r="H65" s="333">
        <f t="shared" si="4"/>
        <v>379.2</v>
      </c>
      <c r="I65" s="334">
        <f t="shared" si="5"/>
        <v>0</v>
      </c>
      <c r="L65" s="157" t="s">
        <v>136</v>
      </c>
      <c r="M65" s="236" t="s">
        <v>107</v>
      </c>
      <c r="N65" s="158" t="s">
        <v>102</v>
      </c>
      <c r="O65" s="189">
        <v>2250</v>
      </c>
      <c r="P65" s="190">
        <v>223.64</v>
      </c>
      <c r="Q65" s="190">
        <v>181.4</v>
      </c>
      <c r="R65" s="190">
        <v>379.2</v>
      </c>
      <c r="S65" s="112">
        <v>0.8</v>
      </c>
      <c r="T65" s="191">
        <f t="shared" si="13"/>
        <v>0.66666666666666663</v>
      </c>
    </row>
    <row r="66" spans="1:20" s="6" customFormat="1" ht="32.1" customHeight="1">
      <c r="A66" s="13"/>
      <c r="B66" s="336" t="str">
        <f t="shared" si="14"/>
        <v>生しいたけ</v>
      </c>
      <c r="C66" s="324"/>
      <c r="D66" s="313">
        <f t="shared" si="9"/>
        <v>0</v>
      </c>
      <c r="E66" s="314">
        <f t="shared" si="10"/>
        <v>0</v>
      </c>
      <c r="F66" s="332">
        <f t="shared" si="6"/>
        <v>0</v>
      </c>
      <c r="G66" s="326">
        <v>0</v>
      </c>
      <c r="H66" s="337">
        <f t="shared" si="4"/>
        <v>0</v>
      </c>
      <c r="I66" s="316">
        <f t="shared" si="5"/>
        <v>0</v>
      </c>
      <c r="L66" s="157" t="s">
        <v>137</v>
      </c>
      <c r="M66" s="236" t="s">
        <v>107</v>
      </c>
      <c r="N66" s="158" t="s">
        <v>216</v>
      </c>
      <c r="O66" s="189"/>
      <c r="P66" s="190"/>
      <c r="Q66" s="190"/>
      <c r="R66" s="190"/>
      <c r="S66" s="112">
        <v>0.8</v>
      </c>
      <c r="T66" s="191">
        <f t="shared" si="13"/>
        <v>0.66666666666666663</v>
      </c>
    </row>
    <row r="67" spans="1:20" s="6" customFormat="1" ht="32.1" customHeight="1">
      <c r="A67" s="13"/>
      <c r="B67" s="336" t="str">
        <f t="shared" si="14"/>
        <v>わけぎ</v>
      </c>
      <c r="C67" s="324"/>
      <c r="D67" s="313">
        <f t="shared" si="9"/>
        <v>0</v>
      </c>
      <c r="E67" s="314">
        <f t="shared" si="10"/>
        <v>0</v>
      </c>
      <c r="F67" s="332">
        <f t="shared" si="6"/>
        <v>0</v>
      </c>
      <c r="G67" s="326">
        <v>0</v>
      </c>
      <c r="H67" s="337">
        <f t="shared" si="4"/>
        <v>0</v>
      </c>
      <c r="I67" s="316">
        <f t="shared" si="5"/>
        <v>0</v>
      </c>
      <c r="L67" s="157" t="s">
        <v>137</v>
      </c>
      <c r="M67" s="236" t="s">
        <v>107</v>
      </c>
      <c r="N67" s="158" t="s">
        <v>104</v>
      </c>
      <c r="O67" s="189"/>
      <c r="P67" s="190"/>
      <c r="Q67" s="190"/>
      <c r="R67" s="190"/>
      <c r="S67" s="112">
        <v>0.8</v>
      </c>
      <c r="T67" s="191">
        <f t="shared" si="13"/>
        <v>0.66666666666666663</v>
      </c>
    </row>
    <row r="68" spans="1:20" s="6" customFormat="1" ht="32.1" customHeight="1">
      <c r="A68" s="13"/>
      <c r="B68" s="336" t="str">
        <f t="shared" si="14"/>
        <v>みょうが</v>
      </c>
      <c r="C68" s="324"/>
      <c r="D68" s="313">
        <f t="shared" si="9"/>
        <v>0</v>
      </c>
      <c r="E68" s="314">
        <f t="shared" si="10"/>
        <v>0</v>
      </c>
      <c r="F68" s="332">
        <f t="shared" si="6"/>
        <v>0</v>
      </c>
      <c r="G68" s="326">
        <v>0</v>
      </c>
      <c r="H68" s="337">
        <f t="shared" si="4"/>
        <v>0</v>
      </c>
      <c r="I68" s="316">
        <f t="shared" si="5"/>
        <v>0</v>
      </c>
      <c r="L68" s="157" t="s">
        <v>137</v>
      </c>
      <c r="M68" s="236" t="s">
        <v>107</v>
      </c>
      <c r="N68" s="158" t="s">
        <v>217</v>
      </c>
      <c r="O68" s="189"/>
      <c r="P68" s="190"/>
      <c r="Q68" s="190"/>
      <c r="R68" s="190"/>
      <c r="S68" s="112">
        <v>0.8</v>
      </c>
      <c r="T68" s="191">
        <f t="shared" si="13"/>
        <v>0.66666666666666663</v>
      </c>
    </row>
    <row r="69" spans="1:20" s="6" customFormat="1" ht="32.1" customHeight="1">
      <c r="A69" s="13"/>
      <c r="B69" s="336" t="str">
        <f t="shared" si="14"/>
        <v>ししとうがらし</v>
      </c>
      <c r="C69" s="324"/>
      <c r="D69" s="313">
        <f t="shared" si="9"/>
        <v>0</v>
      </c>
      <c r="E69" s="314">
        <f t="shared" si="10"/>
        <v>0</v>
      </c>
      <c r="F69" s="332">
        <f t="shared" si="6"/>
        <v>0</v>
      </c>
      <c r="G69" s="326">
        <v>0</v>
      </c>
      <c r="H69" s="337">
        <f t="shared" si="4"/>
        <v>0</v>
      </c>
      <c r="I69" s="316">
        <f t="shared" si="5"/>
        <v>0</v>
      </c>
      <c r="L69" s="157" t="s">
        <v>137</v>
      </c>
      <c r="M69" s="236" t="s">
        <v>107</v>
      </c>
      <c r="N69" s="158" t="s">
        <v>218</v>
      </c>
      <c r="O69" s="189"/>
      <c r="P69" s="190"/>
      <c r="Q69" s="190"/>
      <c r="R69" s="190"/>
      <c r="S69" s="112">
        <v>0.8</v>
      </c>
      <c r="T69" s="191">
        <f t="shared" si="13"/>
        <v>0.66666666666666663</v>
      </c>
    </row>
    <row r="70" spans="1:20" s="6" customFormat="1" ht="32.1" customHeight="1">
      <c r="A70" s="13"/>
      <c r="B70" s="336" t="str">
        <f t="shared" si="14"/>
        <v>にがうり</v>
      </c>
      <c r="C70" s="324"/>
      <c r="D70" s="313">
        <f t="shared" si="9"/>
        <v>0</v>
      </c>
      <c r="E70" s="314">
        <f t="shared" si="10"/>
        <v>0</v>
      </c>
      <c r="F70" s="332">
        <f t="shared" si="6"/>
        <v>0</v>
      </c>
      <c r="G70" s="326">
        <v>0</v>
      </c>
      <c r="H70" s="337">
        <f t="shared" si="4"/>
        <v>0</v>
      </c>
      <c r="I70" s="316">
        <f t="shared" si="5"/>
        <v>0</v>
      </c>
      <c r="L70" s="157" t="s">
        <v>137</v>
      </c>
      <c r="M70" s="236" t="s">
        <v>107</v>
      </c>
      <c r="N70" s="158" t="s">
        <v>219</v>
      </c>
      <c r="O70" s="189"/>
      <c r="P70" s="190"/>
      <c r="Q70" s="190"/>
      <c r="R70" s="190"/>
      <c r="S70" s="112">
        <v>0.8</v>
      </c>
      <c r="T70" s="191">
        <f t="shared" si="13"/>
        <v>0.66666666666666663</v>
      </c>
    </row>
    <row r="71" spans="1:20" s="6" customFormat="1" ht="32.1" customHeight="1">
      <c r="A71" s="13"/>
      <c r="B71" s="336" t="str">
        <f t="shared" si="14"/>
        <v>オクラ</v>
      </c>
      <c r="C71" s="324"/>
      <c r="D71" s="313">
        <f t="shared" si="9"/>
        <v>0</v>
      </c>
      <c r="E71" s="314">
        <f t="shared" si="10"/>
        <v>0</v>
      </c>
      <c r="F71" s="332">
        <f t="shared" si="6"/>
        <v>0</v>
      </c>
      <c r="G71" s="326">
        <v>0</v>
      </c>
      <c r="H71" s="337">
        <f t="shared" si="4"/>
        <v>0</v>
      </c>
      <c r="I71" s="316">
        <f t="shared" si="5"/>
        <v>0</v>
      </c>
      <c r="L71" s="157" t="s">
        <v>137</v>
      </c>
      <c r="M71" s="236" t="s">
        <v>107</v>
      </c>
      <c r="N71" s="158" t="s">
        <v>88</v>
      </c>
      <c r="O71" s="189"/>
      <c r="P71" s="190"/>
      <c r="Q71" s="190"/>
      <c r="R71" s="190"/>
      <c r="S71" s="112">
        <v>0.8</v>
      </c>
      <c r="T71" s="191">
        <f t="shared" si="13"/>
        <v>0.66666666666666663</v>
      </c>
    </row>
    <row r="72" spans="1:20" s="6" customFormat="1" ht="32.1" hidden="1" customHeight="1">
      <c r="A72" s="13"/>
      <c r="B72" s="336" t="str">
        <f t="shared" si="14"/>
        <v>らっきょう（調製）</v>
      </c>
      <c r="C72" s="324"/>
      <c r="D72" s="313">
        <f t="shared" si="9"/>
        <v>0</v>
      </c>
      <c r="E72" s="314">
        <f t="shared" si="10"/>
        <v>0</v>
      </c>
      <c r="F72" s="332">
        <f t="shared" si="6"/>
        <v>474.44444444444446</v>
      </c>
      <c r="G72" s="326">
        <v>0</v>
      </c>
      <c r="H72" s="337">
        <f t="shared" si="4"/>
        <v>474.44444444444446</v>
      </c>
      <c r="I72" s="316">
        <f t="shared" si="5"/>
        <v>0</v>
      </c>
      <c r="L72" s="157" t="s">
        <v>137</v>
      </c>
      <c r="M72" s="236" t="s">
        <v>107</v>
      </c>
      <c r="N72" s="158" t="s">
        <v>220</v>
      </c>
      <c r="O72" s="189">
        <v>10</v>
      </c>
      <c r="P72" s="190">
        <v>427</v>
      </c>
      <c r="Q72" s="190">
        <f t="shared" ref="Q72" si="15">P72*2/3</f>
        <v>284.66666666666669</v>
      </c>
      <c r="R72" s="190">
        <f t="shared" si="7"/>
        <v>474.44444444444446</v>
      </c>
      <c r="S72" s="112">
        <v>0.8</v>
      </c>
      <c r="T72" s="191">
        <f t="shared" si="13"/>
        <v>0.66666666666666663</v>
      </c>
    </row>
    <row r="73" spans="1:20" s="6" customFormat="1" ht="32.1" customHeight="1">
      <c r="A73" s="13"/>
      <c r="B73" s="336" t="str">
        <f t="shared" si="14"/>
        <v>らっきょう（未調製）</v>
      </c>
      <c r="C73" s="324"/>
      <c r="D73" s="313">
        <f t="shared" si="9"/>
        <v>0</v>
      </c>
      <c r="E73" s="314">
        <f t="shared" si="10"/>
        <v>0</v>
      </c>
      <c r="F73" s="332">
        <f t="shared" si="6"/>
        <v>0</v>
      </c>
      <c r="G73" s="326">
        <v>0</v>
      </c>
      <c r="H73" s="337">
        <f t="shared" si="4"/>
        <v>0</v>
      </c>
      <c r="I73" s="316">
        <f t="shared" si="5"/>
        <v>0</v>
      </c>
      <c r="L73" s="157" t="s">
        <v>137</v>
      </c>
      <c r="M73" s="236" t="s">
        <v>107</v>
      </c>
      <c r="N73" s="158" t="s">
        <v>221</v>
      </c>
      <c r="O73" s="189"/>
      <c r="P73" s="190"/>
      <c r="Q73" s="190"/>
      <c r="R73" s="190"/>
      <c r="S73" s="112">
        <v>0.8</v>
      </c>
      <c r="T73" s="191">
        <f t="shared" si="13"/>
        <v>0.66666666666666663</v>
      </c>
    </row>
    <row r="74" spans="1:20" s="6" customFormat="1" ht="32.1" hidden="1" customHeight="1">
      <c r="A74" s="13"/>
      <c r="B74" s="336">
        <f t="shared" si="14"/>
        <v>0</v>
      </c>
      <c r="C74" s="324"/>
      <c r="D74" s="313">
        <f t="shared" si="9"/>
        <v>0</v>
      </c>
      <c r="E74" s="314">
        <f t="shared" si="10"/>
        <v>0</v>
      </c>
      <c r="F74" s="332">
        <f t="shared" si="6"/>
        <v>0</v>
      </c>
      <c r="G74" s="326">
        <v>0</v>
      </c>
      <c r="H74" s="337">
        <f t="shared" si="4"/>
        <v>0</v>
      </c>
      <c r="I74" s="316">
        <f t="shared" si="5"/>
        <v>0</v>
      </c>
      <c r="L74" s="157" t="s">
        <v>137</v>
      </c>
      <c r="M74" s="236"/>
      <c r="N74" s="158"/>
      <c r="O74" s="189"/>
      <c r="P74" s="190"/>
      <c r="Q74" s="190"/>
      <c r="R74" s="190"/>
      <c r="S74" s="112"/>
      <c r="T74" s="191"/>
    </row>
    <row r="75" spans="1:20" s="6" customFormat="1" ht="32.1" hidden="1" customHeight="1" thickBot="1">
      <c r="A75" s="13"/>
      <c r="B75" s="99">
        <f t="shared" si="14"/>
        <v>0</v>
      </c>
      <c r="C75" s="176"/>
      <c r="D75" s="140">
        <f t="shared" si="9"/>
        <v>0</v>
      </c>
      <c r="E75" s="52">
        <f t="shared" si="10"/>
        <v>0</v>
      </c>
      <c r="F75" s="234">
        <f t="shared" si="6"/>
        <v>0</v>
      </c>
      <c r="G75" s="113">
        <v>0</v>
      </c>
      <c r="H75" s="184">
        <f t="shared" si="4"/>
        <v>0</v>
      </c>
      <c r="I75" s="28">
        <f t="shared" si="5"/>
        <v>0</v>
      </c>
      <c r="L75" s="159" t="s">
        <v>137</v>
      </c>
      <c r="M75" s="237"/>
      <c r="N75" s="160"/>
      <c r="O75" s="160"/>
      <c r="P75" s="192"/>
      <c r="Q75" s="192"/>
      <c r="R75" s="192"/>
      <c r="S75" s="113"/>
      <c r="T75" s="193"/>
    </row>
    <row r="76" spans="1:20" s="6" customFormat="1" ht="3.75" customHeight="1">
      <c r="A76" s="13"/>
      <c r="B76" s="61"/>
      <c r="C76" s="15"/>
      <c r="D76" s="15"/>
      <c r="E76" s="15"/>
      <c r="F76" s="15"/>
      <c r="G76" s="15"/>
      <c r="H76" s="15"/>
      <c r="I76" s="15"/>
      <c r="J76" s="17"/>
      <c r="O76" s="15"/>
      <c r="P76" s="15"/>
      <c r="Q76" s="15"/>
      <c r="R76" s="15"/>
      <c r="S76" s="15"/>
      <c r="T76" s="15"/>
    </row>
  </sheetData>
  <sheetProtection sheet="1" objects="1" scenarios="1"/>
  <autoFilter ref="A13:T75">
    <filterColumn colId="11">
      <filters>
        <filter val="○"/>
      </filters>
    </filterColumn>
  </autoFilter>
  <mergeCells count="19">
    <mergeCell ref="E9:E10"/>
    <mergeCell ref="O10:O12"/>
    <mergeCell ref="P10:P12"/>
    <mergeCell ref="G9:G10"/>
    <mergeCell ref="B12:B13"/>
    <mergeCell ref="I9:I10"/>
    <mergeCell ref="H9:H10"/>
    <mergeCell ref="D9:D10"/>
    <mergeCell ref="C9:C10"/>
    <mergeCell ref="B9:B11"/>
    <mergeCell ref="C12:I12"/>
    <mergeCell ref="F9:F10"/>
    <mergeCell ref="Q10:Q12"/>
    <mergeCell ref="R10:R12"/>
    <mergeCell ref="S10:S12"/>
    <mergeCell ref="T10:T12"/>
    <mergeCell ref="L10:L13"/>
    <mergeCell ref="N10:N13"/>
    <mergeCell ref="M10:M13"/>
  </mergeCells>
  <phoneticPr fontId="7"/>
  <dataValidations count="3">
    <dataValidation type="list" allowBlank="1" showInputMessage="1" showErrorMessage="1" sqref="L14:L75">
      <formula1>"○,×"</formula1>
    </dataValidation>
    <dataValidation type="decimal" allowBlank="1" showInputMessage="1" showErrorMessage="1" sqref="G14:G75">
      <formula1>0</formula1>
      <formula2>1</formula2>
    </dataValidation>
    <dataValidation type="list" allowBlank="1" showInputMessage="1" showErrorMessage="1" sqref="M14:M75">
      <formula1>"指定野菜,特定野菜"</formula1>
    </dataValidation>
  </dataValidations>
  <printOptions horizontalCentered="1"/>
  <pageMargins left="0.23622047244094491" right="0.23622047244094491" top="0.39370078740157483" bottom="0" header="0.31496062992125984" footer="0.31496062992125984"/>
  <pageSetup paperSize="9" scale="90"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BDD7EE"/>
  </sheetPr>
  <dimension ref="B1:M24"/>
  <sheetViews>
    <sheetView showGridLines="0" topLeftCell="A10" zoomScaleNormal="100" zoomScaleSheetLayoutView="100" workbookViewId="0">
      <selection activeCell="P21" sqref="P21"/>
    </sheetView>
  </sheetViews>
  <sheetFormatPr defaultRowHeight="15.75"/>
  <cols>
    <col min="1" max="1" width="0.75" style="23" customWidth="1"/>
    <col min="2" max="2" width="13.125" style="23" customWidth="1"/>
    <col min="3" max="3" width="12.125" style="23" customWidth="1"/>
    <col min="4" max="4" width="13.375" style="23" customWidth="1"/>
    <col min="5" max="5" width="12.125" style="23" customWidth="1"/>
    <col min="6" max="6" width="0.625" style="23" customWidth="1"/>
    <col min="7" max="10" width="12.125" style="23" customWidth="1"/>
    <col min="11" max="11" width="0.75" style="23" customWidth="1"/>
    <col min="12" max="12" width="12.75" style="23" customWidth="1"/>
    <col min="13" max="13" width="15" style="23" customWidth="1"/>
    <col min="14" max="14" width="0.875" style="23" customWidth="1"/>
    <col min="15" max="16384" width="9" style="23"/>
  </cols>
  <sheetData>
    <row r="1" spans="2:13" ht="5.25" customHeight="1"/>
    <row r="2" spans="2:13" ht="21">
      <c r="B2" s="353" t="s">
        <v>334</v>
      </c>
    </row>
    <row r="4" spans="2:13" ht="21.75" customHeight="1" thickBot="1">
      <c r="B4" s="251" t="s">
        <v>313</v>
      </c>
    </row>
    <row r="5" spans="2:13" ht="21.75" customHeight="1">
      <c r="B5" s="50" t="str">
        <f>IF(L17="",'パターン3-メッセージ'!B2,IF(L17&gt;0,'パターン3-メッセージ'!B3,IF(L17&lt;0,'パターン3-メッセージ'!B4,'パターン3-メッセージ'!B5)))</f>
        <v>　・保険料等は、収入保険の方が類似制度より、324,096円少ない結果になりました。</v>
      </c>
      <c r="C5" s="29"/>
      <c r="D5" s="29"/>
      <c r="E5" s="29"/>
      <c r="F5" s="29"/>
      <c r="G5" s="29"/>
      <c r="H5" s="29"/>
      <c r="I5" s="29"/>
      <c r="J5" s="29"/>
      <c r="K5" s="29"/>
      <c r="L5" s="30"/>
    </row>
    <row r="6" spans="2:13" ht="21.75" customHeight="1" thickBot="1">
      <c r="B6" s="51" t="str">
        <f>IF(L23="",'パターン3-メッセージ'!B6,IF(L23&gt;0,'パターン3-メッセージ'!B7,IF(L23&lt;0,'パターン3-メッセージ'!B8,'パターン3-メッセージ'!B9)))</f>
        <v>　・保険金等は、収入保険の方が類似制度より、708,985円少ない結果になりました。</v>
      </c>
      <c r="C6" s="31"/>
      <c r="D6" s="31"/>
      <c r="E6" s="31"/>
      <c r="F6" s="31"/>
      <c r="G6" s="31"/>
      <c r="H6" s="31"/>
      <c r="I6" s="31"/>
      <c r="J6" s="31"/>
      <c r="K6" s="31"/>
      <c r="L6" s="32"/>
    </row>
    <row r="7" spans="2:13" ht="6" customHeight="1">
      <c r="B7" s="24"/>
    </row>
    <row r="8" spans="2:13">
      <c r="B8" s="23" t="s">
        <v>4</v>
      </c>
    </row>
    <row r="10" spans="2:13">
      <c r="B10" s="251" t="s">
        <v>284</v>
      </c>
    </row>
    <row r="11" spans="2:13">
      <c r="B11" s="2" t="s">
        <v>285</v>
      </c>
    </row>
    <row r="12" spans="2:13" ht="4.5" customHeight="1"/>
    <row r="13" spans="2:13">
      <c r="B13" s="66" t="s">
        <v>34</v>
      </c>
      <c r="C13" s="66"/>
      <c r="D13" s="98"/>
      <c r="E13" s="98"/>
      <c r="L13" s="65" t="s">
        <v>33</v>
      </c>
      <c r="M13" s="65"/>
    </row>
    <row r="14" spans="2:13">
      <c r="B14" s="451" t="s">
        <v>282</v>
      </c>
      <c r="C14" s="451"/>
      <c r="D14" s="451"/>
      <c r="E14" s="451"/>
      <c r="G14" s="447" t="s">
        <v>32</v>
      </c>
      <c r="H14" s="448"/>
      <c r="I14" s="448"/>
      <c r="J14" s="449"/>
      <c r="L14" s="253" t="s">
        <v>6</v>
      </c>
    </row>
    <row r="15" spans="2:13" ht="102.75" customHeight="1">
      <c r="B15" s="199" t="s">
        <v>117</v>
      </c>
      <c r="C15" s="199" t="s">
        <v>154</v>
      </c>
      <c r="D15" s="199" t="s">
        <v>155</v>
      </c>
      <c r="E15" s="199" t="s">
        <v>156</v>
      </c>
      <c r="F15" s="59"/>
      <c r="G15" s="200" t="s">
        <v>74</v>
      </c>
      <c r="H15" s="200" t="s">
        <v>75</v>
      </c>
      <c r="I15" s="200" t="s">
        <v>76</v>
      </c>
      <c r="J15" s="200" t="s">
        <v>157</v>
      </c>
      <c r="K15" s="59"/>
      <c r="L15" s="200" t="s">
        <v>158</v>
      </c>
    </row>
    <row r="16" spans="2:13" s="27" customFormat="1" ht="16.5" thickBot="1">
      <c r="B16" s="34" t="s">
        <v>37</v>
      </c>
      <c r="C16" s="34" t="s">
        <v>77</v>
      </c>
      <c r="D16" s="34" t="s">
        <v>167</v>
      </c>
      <c r="E16" s="36" t="s">
        <v>118</v>
      </c>
      <c r="G16" s="34" t="s">
        <v>119</v>
      </c>
      <c r="H16" s="34" t="s">
        <v>120</v>
      </c>
      <c r="I16" s="34" t="s">
        <v>121</v>
      </c>
      <c r="J16" s="36" t="s">
        <v>122</v>
      </c>
      <c r="K16" s="25"/>
      <c r="L16" s="36" t="s">
        <v>123</v>
      </c>
    </row>
    <row r="17" spans="2:13" s="26" customFormat="1" ht="24" customHeight="1" thickBot="1">
      <c r="B17" s="33">
        <f>'パターン3-1-2'!B6</f>
        <v>0</v>
      </c>
      <c r="C17" s="33">
        <f>'パターン3-1-2'!B10</f>
        <v>0</v>
      </c>
      <c r="D17" s="35">
        <f>'パターン3-1-2'!C10</f>
        <v>0</v>
      </c>
      <c r="E17" s="37">
        <f>'パターン3-1-2'!D10</f>
        <v>0</v>
      </c>
      <c r="G17" s="33">
        <f>'パターン3-2'!F11</f>
        <v>0</v>
      </c>
      <c r="H17" s="33">
        <f>'パターン3-3'!E14</f>
        <v>324096.3</v>
      </c>
      <c r="I17" s="33">
        <f>'パターン3-4'!E13</f>
        <v>0</v>
      </c>
      <c r="J17" s="37">
        <f>SUM(G17:I17)</f>
        <v>324096.3</v>
      </c>
      <c r="L17" s="37">
        <f>IF(J17&gt;0,J17-E17,"")</f>
        <v>324096.3</v>
      </c>
    </row>
    <row r="18" spans="2:13" ht="5.25" customHeight="1"/>
    <row r="19" spans="2:13">
      <c r="B19" s="59" t="s">
        <v>5</v>
      </c>
      <c r="L19" s="65" t="s">
        <v>33</v>
      </c>
      <c r="M19" s="65"/>
    </row>
    <row r="20" spans="2:13">
      <c r="B20" s="450" t="s">
        <v>283</v>
      </c>
      <c r="C20" s="450"/>
      <c r="D20" s="450"/>
      <c r="E20" s="450"/>
      <c r="G20" s="447" t="s">
        <v>32</v>
      </c>
      <c r="H20" s="448"/>
      <c r="I20" s="448"/>
      <c r="J20" s="449"/>
      <c r="L20" s="253" t="s">
        <v>6</v>
      </c>
    </row>
    <row r="21" spans="2:13" ht="102.75" customHeight="1">
      <c r="B21" s="200" t="s">
        <v>312</v>
      </c>
      <c r="C21" s="200" t="s">
        <v>124</v>
      </c>
      <c r="D21" s="200" t="s">
        <v>139</v>
      </c>
      <c r="E21" s="200" t="s">
        <v>321</v>
      </c>
      <c r="F21" s="59"/>
      <c r="G21" s="200" t="s">
        <v>78</v>
      </c>
      <c r="H21" s="200" t="s">
        <v>68</v>
      </c>
      <c r="I21" s="200" t="s">
        <v>36</v>
      </c>
      <c r="J21" s="200" t="s">
        <v>330</v>
      </c>
      <c r="K21" s="59"/>
      <c r="L21" s="200" t="s">
        <v>333</v>
      </c>
    </row>
    <row r="22" spans="2:13" s="25" customFormat="1" ht="16.5" thickBot="1">
      <c r="B22" s="34" t="s">
        <v>315</v>
      </c>
      <c r="C22" s="34" t="s">
        <v>316</v>
      </c>
      <c r="D22" s="34" t="s">
        <v>318</v>
      </c>
      <c r="E22" s="36" t="s">
        <v>320</v>
      </c>
      <c r="G22" s="34" t="s">
        <v>323</v>
      </c>
      <c r="H22" s="34" t="s">
        <v>325</v>
      </c>
      <c r="I22" s="34" t="s">
        <v>327</v>
      </c>
      <c r="J22" s="36" t="s">
        <v>329</v>
      </c>
      <c r="L22" s="36" t="s">
        <v>332</v>
      </c>
    </row>
    <row r="23" spans="2:13" s="26" customFormat="1" ht="24" customHeight="1" thickBot="1">
      <c r="B23" s="33">
        <f>'パターン3-1-2'!B14</f>
        <v>0</v>
      </c>
      <c r="C23" s="33">
        <f>'パターン3-1-2'!B18</f>
        <v>0</v>
      </c>
      <c r="D23" s="35">
        <f>'パターン3-1-2'!C18</f>
        <v>0</v>
      </c>
      <c r="E23" s="37">
        <f>'パターン3-1-2'!D18</f>
        <v>0</v>
      </c>
      <c r="G23" s="33">
        <f>'パターン3-2'!I11</f>
        <v>0</v>
      </c>
      <c r="H23" s="33">
        <f>'パターン3-3'!N14</f>
        <v>708985.19999999972</v>
      </c>
      <c r="I23" s="33">
        <f>'パターン3-4'!I13</f>
        <v>0</v>
      </c>
      <c r="J23" s="37">
        <f>SUM(G23:I23)</f>
        <v>708985.19999999972</v>
      </c>
      <c r="L23" s="37">
        <f>IF(J23&gt;0,J23-E23,"")</f>
        <v>708985.19999999972</v>
      </c>
    </row>
    <row r="24" spans="2:13" ht="6.75" customHeight="1"/>
  </sheetData>
  <sheetProtection sheet="1" objects="1" scenarios="1"/>
  <mergeCells count="4">
    <mergeCell ref="B14:E14"/>
    <mergeCell ref="G14:J14"/>
    <mergeCell ref="B20:E20"/>
    <mergeCell ref="G20:J20"/>
  </mergeCells>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5" tint="0.59999389629810485"/>
  </sheetPr>
  <dimension ref="A1:F9"/>
  <sheetViews>
    <sheetView zoomScale="130" zoomScaleNormal="130" workbookViewId="0">
      <selection activeCell="C11" sqref="C11"/>
    </sheetView>
  </sheetViews>
  <sheetFormatPr defaultRowHeight="13.5"/>
  <cols>
    <col min="1" max="1" width="3.75" bestFit="1" customWidth="1"/>
    <col min="2" max="2" width="74.5" bestFit="1" customWidth="1"/>
    <col min="3" max="3" width="44.5" customWidth="1"/>
    <col min="4" max="4" width="11.625" bestFit="1" customWidth="1"/>
    <col min="5" max="6" width="19" customWidth="1"/>
  </cols>
  <sheetData>
    <row r="1" spans="1:6">
      <c r="A1" s="47" t="s">
        <v>105</v>
      </c>
      <c r="B1" s="47" t="s">
        <v>15</v>
      </c>
      <c r="C1" s="47" t="s">
        <v>16</v>
      </c>
      <c r="D1" s="47" t="s">
        <v>17</v>
      </c>
      <c r="E1" s="47" t="s">
        <v>18</v>
      </c>
      <c r="F1" s="47" t="s">
        <v>19</v>
      </c>
    </row>
    <row r="2" spans="1:6">
      <c r="A2" s="48">
        <v>1</v>
      </c>
      <c r="B2" s="48" t="str">
        <f t="shared" ref="B2:B8" si="0">C2&amp;D2&amp;E2&amp;F2</f>
        <v>　・保険料等は、収入保険が0円となりました。</v>
      </c>
      <c r="C2" s="48" t="s">
        <v>112</v>
      </c>
      <c r="D2" s="49" t="str">
        <f>TEXT('パターン2-4'!E17,"#,##0")</f>
        <v>0</v>
      </c>
      <c r="E2" s="48" t="s">
        <v>20</v>
      </c>
      <c r="F2" s="48"/>
    </row>
    <row r="3" spans="1:6">
      <c r="A3" s="48">
        <v>2</v>
      </c>
      <c r="B3" s="48" t="str">
        <f t="shared" si="0"/>
        <v>　・保険料等は、収入保険の方が類似制度より、円少ない結果になりました。</v>
      </c>
      <c r="C3" s="48" t="s">
        <v>23</v>
      </c>
      <c r="D3" s="49" t="str">
        <f>TEXT('パターン2-4'!L17,"#,##0")</f>
        <v/>
      </c>
      <c r="E3" s="48" t="s">
        <v>109</v>
      </c>
      <c r="F3" s="48" t="s">
        <v>110</v>
      </c>
    </row>
    <row r="4" spans="1:6">
      <c r="A4" s="48">
        <v>3</v>
      </c>
      <c r="B4" s="48" t="e">
        <f t="shared" si="0"/>
        <v>#VALUE!</v>
      </c>
      <c r="C4" s="48" t="s">
        <v>23</v>
      </c>
      <c r="D4" s="48" t="e">
        <f>TEXT('パターン2-4'!L17*-1,"#,##0")</f>
        <v>#VALUE!</v>
      </c>
      <c r="E4" s="48" t="s">
        <v>21</v>
      </c>
      <c r="F4" s="48" t="s">
        <v>110</v>
      </c>
    </row>
    <row r="5" spans="1:6">
      <c r="A5" s="48">
        <v>4</v>
      </c>
      <c r="B5" s="103" t="s">
        <v>113</v>
      </c>
      <c r="C5" s="48"/>
      <c r="D5" s="48"/>
      <c r="E5" s="48"/>
      <c r="F5" s="48"/>
    </row>
    <row r="6" spans="1:6">
      <c r="A6" s="48">
        <v>5</v>
      </c>
      <c r="B6" s="104" t="str">
        <f t="shared" si="0"/>
        <v>　・保険金等は、収入保険が0円となりました。</v>
      </c>
      <c r="C6" s="48" t="s">
        <v>22</v>
      </c>
      <c r="D6" s="49" t="str">
        <f>TEXT('パターン2-4'!E23,"#,##0")</f>
        <v>0</v>
      </c>
      <c r="E6" s="48" t="s">
        <v>20</v>
      </c>
      <c r="F6" s="48"/>
    </row>
    <row r="7" spans="1:6">
      <c r="A7" s="48">
        <v>6</v>
      </c>
      <c r="B7" s="104" t="str">
        <f t="shared" si="0"/>
        <v>　・保険金等は、収入保険の方が類似制度より、円少ない結果になりました。</v>
      </c>
      <c r="C7" s="48" t="s">
        <v>111</v>
      </c>
      <c r="D7" s="49" t="str">
        <f>TEXT('パターン2-4'!L23,"#,##0")</f>
        <v/>
      </c>
      <c r="E7" s="48" t="s">
        <v>109</v>
      </c>
      <c r="F7" s="48" t="s">
        <v>110</v>
      </c>
    </row>
    <row r="8" spans="1:6">
      <c r="A8" s="48">
        <v>7</v>
      </c>
      <c r="B8" s="104" t="e">
        <f t="shared" si="0"/>
        <v>#VALUE!</v>
      </c>
      <c r="C8" s="48" t="s">
        <v>111</v>
      </c>
      <c r="D8" s="49" t="e">
        <f>TEXT('パターン2-4'!L23*-1,"#,##0")</f>
        <v>#VALUE!</v>
      </c>
      <c r="E8" s="48" t="s">
        <v>21</v>
      </c>
      <c r="F8" s="48" t="s">
        <v>110</v>
      </c>
    </row>
    <row r="9" spans="1:6">
      <c r="A9" s="48">
        <v>8</v>
      </c>
      <c r="B9" s="102" t="s">
        <v>114</v>
      </c>
      <c r="C9" s="48"/>
      <c r="D9" s="48"/>
      <c r="E9" s="48"/>
      <c r="F9" s="48"/>
    </row>
  </sheetData>
  <phoneticPr fontId="7"/>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5" tint="0.59999389629810485"/>
  </sheetPr>
  <dimension ref="A1:F9"/>
  <sheetViews>
    <sheetView zoomScale="130" zoomScaleNormal="130" workbookViewId="0">
      <selection activeCell="C11" sqref="C11"/>
    </sheetView>
  </sheetViews>
  <sheetFormatPr defaultRowHeight="13.5"/>
  <cols>
    <col min="1" max="1" width="3.75" bestFit="1" customWidth="1"/>
    <col min="2" max="2" width="74.5" bestFit="1" customWidth="1"/>
    <col min="3" max="3" width="44.5" customWidth="1"/>
    <col min="4" max="4" width="11.625" bestFit="1" customWidth="1"/>
    <col min="5" max="6" width="19" customWidth="1"/>
  </cols>
  <sheetData>
    <row r="1" spans="1:6">
      <c r="A1" s="47" t="s">
        <v>105</v>
      </c>
      <c r="B1" s="47" t="s">
        <v>15</v>
      </c>
      <c r="C1" s="47" t="s">
        <v>16</v>
      </c>
      <c r="D1" s="47" t="s">
        <v>17</v>
      </c>
      <c r="E1" s="47" t="s">
        <v>18</v>
      </c>
      <c r="F1" s="47" t="s">
        <v>19</v>
      </c>
    </row>
    <row r="2" spans="1:6">
      <c r="A2" s="48">
        <v>1</v>
      </c>
      <c r="B2" s="48" t="str">
        <f t="shared" ref="B2:B8" si="0">C2&amp;D2&amp;E2&amp;F2</f>
        <v>　・保険料等は、収入保険が0円となりました。</v>
      </c>
      <c r="C2" s="48" t="s">
        <v>112</v>
      </c>
      <c r="D2" s="49" t="str">
        <f>TEXT('パターン3-5'!E17,"#,##0")</f>
        <v>0</v>
      </c>
      <c r="E2" s="48" t="s">
        <v>20</v>
      </c>
      <c r="F2" s="48"/>
    </row>
    <row r="3" spans="1:6">
      <c r="A3" s="48">
        <v>2</v>
      </c>
      <c r="B3" s="48" t="str">
        <f t="shared" si="0"/>
        <v>　・保険料等は、収入保険の方が類似制度より、324,096円少ない結果になりました。</v>
      </c>
      <c r="C3" s="48" t="s">
        <v>23</v>
      </c>
      <c r="D3" s="49" t="str">
        <f>TEXT('パターン3-5'!L17,"#,##0")</f>
        <v>324,096</v>
      </c>
      <c r="E3" s="48" t="s">
        <v>109</v>
      </c>
      <c r="F3" s="48" t="s">
        <v>110</v>
      </c>
    </row>
    <row r="4" spans="1:6">
      <c r="A4" s="48">
        <v>3</v>
      </c>
      <c r="B4" s="48" t="str">
        <f t="shared" si="0"/>
        <v>　・保険料等は、収入保険の方が類似制度より、-324,096円多い結果になりました。</v>
      </c>
      <c r="C4" s="48" t="s">
        <v>23</v>
      </c>
      <c r="D4" s="48" t="str">
        <f>TEXT('パターン3-5'!L17*-1,"#,##0")</f>
        <v>-324,096</v>
      </c>
      <c r="E4" s="48" t="s">
        <v>21</v>
      </c>
      <c r="F4" s="48" t="s">
        <v>110</v>
      </c>
    </row>
    <row r="5" spans="1:6">
      <c r="A5" s="48">
        <v>4</v>
      </c>
      <c r="B5" s="103" t="s">
        <v>113</v>
      </c>
      <c r="C5" s="48"/>
      <c r="D5" s="48"/>
      <c r="E5" s="48"/>
      <c r="F5" s="48"/>
    </row>
    <row r="6" spans="1:6">
      <c r="A6" s="48">
        <v>5</v>
      </c>
      <c r="B6" s="104" t="str">
        <f t="shared" si="0"/>
        <v>　・保険金等は、収入保険が0円となりました。</v>
      </c>
      <c r="C6" s="48" t="s">
        <v>22</v>
      </c>
      <c r="D6" s="49" t="str">
        <f>TEXT('パターン3-5'!E23,"#,##0")</f>
        <v>0</v>
      </c>
      <c r="E6" s="48" t="s">
        <v>20</v>
      </c>
      <c r="F6" s="48"/>
    </row>
    <row r="7" spans="1:6">
      <c r="A7" s="48">
        <v>6</v>
      </c>
      <c r="B7" s="104" t="str">
        <f t="shared" si="0"/>
        <v>　・保険金等は、収入保険の方が類似制度より、708,985円少ない結果になりました。</v>
      </c>
      <c r="C7" s="48" t="s">
        <v>111</v>
      </c>
      <c r="D7" s="49" t="str">
        <f>TEXT('パターン3-5'!L23,"#,##0")</f>
        <v>708,985</v>
      </c>
      <c r="E7" s="48" t="s">
        <v>109</v>
      </c>
      <c r="F7" s="48" t="s">
        <v>110</v>
      </c>
    </row>
    <row r="8" spans="1:6">
      <c r="A8" s="48">
        <v>7</v>
      </c>
      <c r="B8" s="104" t="str">
        <f t="shared" si="0"/>
        <v>　・保険金等は、収入保険の方が類似制度より、-708,985円多い結果になりました。</v>
      </c>
      <c r="C8" s="48" t="s">
        <v>111</v>
      </c>
      <c r="D8" s="49" t="str">
        <f>TEXT('パターン3-5'!L23*-1,"#,##0")</f>
        <v>-708,985</v>
      </c>
      <c r="E8" s="48" t="s">
        <v>21</v>
      </c>
      <c r="F8" s="48" t="s">
        <v>110</v>
      </c>
    </row>
    <row r="9" spans="1:6">
      <c r="A9" s="48">
        <v>8</v>
      </c>
      <c r="B9" s="102" t="s">
        <v>114</v>
      </c>
      <c r="C9" s="48"/>
      <c r="D9" s="48"/>
      <c r="E9" s="48"/>
      <c r="F9" s="48"/>
    </row>
  </sheetDat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79998168889431442"/>
  </sheetPr>
  <dimension ref="B1:H20"/>
  <sheetViews>
    <sheetView showGridLines="0" zoomScaleNormal="100" zoomScaleSheetLayoutView="100" workbookViewId="0"/>
  </sheetViews>
  <sheetFormatPr defaultRowHeight="15.75"/>
  <cols>
    <col min="1" max="1" width="0.75" style="1" customWidth="1"/>
    <col min="2" max="2" width="18" style="1" customWidth="1"/>
    <col min="3" max="3" width="20.125" style="1" customWidth="1"/>
    <col min="4" max="4" width="23.875" style="1" customWidth="1"/>
    <col min="5" max="5" width="25.75" style="1" customWidth="1"/>
    <col min="6" max="7" width="9" style="1"/>
    <col min="8" max="8" width="0.875" style="1" customWidth="1"/>
    <col min="9" max="16384" width="9" style="1"/>
  </cols>
  <sheetData>
    <row r="1" spans="2:8" ht="5.25" customHeight="1"/>
    <row r="2" spans="2:8" ht="21">
      <c r="B2" s="352" t="s">
        <v>256</v>
      </c>
      <c r="C2" s="2"/>
      <c r="D2" s="2"/>
      <c r="E2" s="2"/>
      <c r="H2" s="2"/>
    </row>
    <row r="3" spans="2:8">
      <c r="B3" s="2"/>
      <c r="C3" s="2"/>
      <c r="D3" s="2"/>
      <c r="E3" s="2"/>
      <c r="H3" s="2"/>
    </row>
    <row r="4" spans="2:8" ht="15.75" customHeight="1">
      <c r="B4" s="251" t="s">
        <v>257</v>
      </c>
      <c r="C4" s="2"/>
      <c r="D4" s="2"/>
      <c r="E4" s="2"/>
      <c r="H4" s="2"/>
    </row>
    <row r="5" spans="2:8" ht="15.75" customHeight="1" thickBot="1">
      <c r="B5" s="2" t="s">
        <v>258</v>
      </c>
      <c r="C5" s="2"/>
      <c r="D5" s="2"/>
      <c r="E5" s="2"/>
      <c r="H5" s="2"/>
    </row>
    <row r="6" spans="2:8" ht="30" customHeight="1" thickBot="1">
      <c r="B6" s="106">
        <v>10000000</v>
      </c>
      <c r="C6" s="100" t="s">
        <v>225</v>
      </c>
      <c r="D6" s="2"/>
      <c r="E6" s="2"/>
      <c r="H6" s="2"/>
    </row>
    <row r="7" spans="2:8" ht="15.75" customHeight="1">
      <c r="B7" s="100"/>
      <c r="C7" s="2"/>
      <c r="D7" s="2"/>
      <c r="E7" s="2"/>
      <c r="H7" s="2"/>
    </row>
    <row r="8" spans="2:8">
      <c r="B8" s="2" t="s">
        <v>259</v>
      </c>
      <c r="C8" s="2"/>
      <c r="D8" s="3" t="s">
        <v>108</v>
      </c>
      <c r="H8" s="2"/>
    </row>
    <row r="9" spans="2:8" ht="32.25" customHeight="1" thickBot="1">
      <c r="B9" s="212" t="s">
        <v>40</v>
      </c>
      <c r="C9" s="213" t="s">
        <v>41</v>
      </c>
      <c r="D9" s="214" t="s">
        <v>35</v>
      </c>
      <c r="H9" s="2"/>
    </row>
    <row r="10" spans="2:8" ht="30" customHeight="1" thickBot="1">
      <c r="B10" s="72">
        <f>B6*0.8*0.9*0.01</f>
        <v>72000</v>
      </c>
      <c r="C10" s="72">
        <f>B6*0.1*0.9/4</f>
        <v>225000</v>
      </c>
      <c r="D10" s="72">
        <f>B10+C10</f>
        <v>297000</v>
      </c>
      <c r="H10" s="2"/>
    </row>
    <row r="11" spans="2:8" ht="33.75" customHeight="1">
      <c r="B11" s="2"/>
      <c r="C11" s="2"/>
      <c r="D11" s="2"/>
      <c r="E11" s="2"/>
      <c r="H11" s="2"/>
    </row>
    <row r="12" spans="2:8" ht="15.75" customHeight="1">
      <c r="B12" s="251" t="s">
        <v>260</v>
      </c>
      <c r="C12" s="2"/>
      <c r="D12" s="2"/>
      <c r="E12" s="2"/>
      <c r="H12" s="2"/>
    </row>
    <row r="13" spans="2:8" ht="15.75" customHeight="1" thickBot="1">
      <c r="B13" s="2" t="s">
        <v>261</v>
      </c>
      <c r="C13" s="2"/>
      <c r="D13" s="2"/>
      <c r="E13" s="2"/>
      <c r="H13" s="2"/>
    </row>
    <row r="14" spans="2:8" ht="30" customHeight="1" thickBot="1">
      <c r="B14" s="106">
        <v>5000000</v>
      </c>
      <c r="C14" s="100" t="s">
        <v>225</v>
      </c>
      <c r="D14" s="107"/>
      <c r="E14" s="2"/>
      <c r="H14" s="2"/>
    </row>
    <row r="15" spans="2:8" ht="15.75" customHeight="1">
      <c r="B15" s="100"/>
      <c r="C15" s="2"/>
      <c r="D15" s="2"/>
      <c r="E15" s="2"/>
      <c r="H15" s="2"/>
    </row>
    <row r="16" spans="2:8">
      <c r="B16" s="2" t="s">
        <v>262</v>
      </c>
      <c r="C16" s="101"/>
      <c r="D16" s="3" t="s">
        <v>33</v>
      </c>
      <c r="E16" s="4"/>
      <c r="H16" s="2"/>
    </row>
    <row r="17" spans="2:8" ht="32.25" customHeight="1" thickBot="1">
      <c r="B17" s="200" t="s">
        <v>115</v>
      </c>
      <c r="C17" s="200" t="s">
        <v>116</v>
      </c>
      <c r="D17" s="200" t="s">
        <v>35</v>
      </c>
      <c r="E17" s="4"/>
      <c r="H17" s="2"/>
    </row>
    <row r="18" spans="2:8" ht="25.5" customHeight="1" thickBot="1">
      <c r="B18" s="72">
        <f>IF((B6*0.8-B14)*0.9&gt;0,(B6*0.8-B14)*0.9,0)</f>
        <v>2700000</v>
      </c>
      <c r="C18" s="72">
        <f>IF(D18-B18&gt;0,D18-B18,0)</f>
        <v>900000</v>
      </c>
      <c r="D18" s="72">
        <f>IF(((B6*0.8+B6*0.1)-B14)*0.9&gt;0,((B6*0.8+B6*0.1)-B14)*0.9,0)</f>
        <v>3600000</v>
      </c>
      <c r="E18" s="4"/>
      <c r="H18" s="2"/>
    </row>
    <row r="19" spans="2:8" ht="15.75" customHeight="1">
      <c r="B19" s="2"/>
      <c r="D19" s="4"/>
      <c r="E19" s="4"/>
      <c r="H19" s="2"/>
    </row>
    <row r="20" spans="2:8" ht="5.25" customHeight="1">
      <c r="B20" s="2"/>
      <c r="C20" s="2"/>
      <c r="D20" s="2"/>
      <c r="E20" s="2"/>
      <c r="H20" s="2"/>
    </row>
  </sheetData>
  <sheetProtection sheet="1" objects="1" scenarios="1"/>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5" tint="0.59999389629810485"/>
  </sheetPr>
  <dimension ref="B1:H69"/>
  <sheetViews>
    <sheetView showGridLines="0" zoomScaleNormal="100" zoomScaleSheetLayoutView="100" workbookViewId="0">
      <selection activeCell="B31" sqref="B31"/>
    </sheetView>
  </sheetViews>
  <sheetFormatPr defaultRowHeight="15.75"/>
  <cols>
    <col min="1" max="1" width="0.75" style="1" customWidth="1"/>
    <col min="2" max="2" width="18" style="1" customWidth="1"/>
    <col min="3" max="3" width="20.125" style="1" customWidth="1"/>
    <col min="4" max="4" width="23.875" style="1" customWidth="1"/>
    <col min="5" max="6" width="25.75" style="1" customWidth="1"/>
    <col min="7" max="7" width="19.625" style="1" customWidth="1"/>
    <col min="8" max="8" width="0.875" style="1" customWidth="1"/>
    <col min="9" max="9" width="9" style="1"/>
    <col min="10" max="10" width="10.75" style="1" bestFit="1" customWidth="1"/>
    <col min="11" max="16384" width="9" style="1"/>
  </cols>
  <sheetData>
    <row r="1" spans="2:8" ht="5.25" customHeight="1"/>
    <row r="2" spans="2:8" ht="21">
      <c r="B2" s="353" t="s">
        <v>302</v>
      </c>
      <c r="C2" s="2"/>
      <c r="D2" s="2"/>
      <c r="E2" s="2"/>
      <c r="F2" s="2"/>
      <c r="G2" s="3"/>
      <c r="H2" s="2"/>
    </row>
    <row r="3" spans="2:8" ht="10.5" customHeight="1">
      <c r="B3" s="2"/>
      <c r="C3" s="2"/>
      <c r="D3" s="2"/>
      <c r="E3" s="2"/>
      <c r="F3" s="2"/>
      <c r="G3" s="3"/>
      <c r="H3" s="2"/>
    </row>
    <row r="4" spans="2:8">
      <c r="B4" s="251" t="s">
        <v>270</v>
      </c>
      <c r="C4" s="2"/>
      <c r="D4" s="2"/>
      <c r="E4" s="2"/>
      <c r="F4" s="2"/>
      <c r="G4" s="2"/>
      <c r="H4" s="2"/>
    </row>
    <row r="5" spans="2:8">
      <c r="B5" s="2" t="s">
        <v>271</v>
      </c>
      <c r="C5" s="2"/>
      <c r="D5" s="2"/>
      <c r="E5" s="2"/>
      <c r="F5" s="2"/>
      <c r="G5" s="2"/>
      <c r="H5" s="2"/>
    </row>
    <row r="6" spans="2:8" ht="19.5">
      <c r="B6" s="249" t="s">
        <v>263</v>
      </c>
      <c r="C6" s="2"/>
      <c r="D6" s="2"/>
      <c r="E6" s="2"/>
      <c r="F6" s="2"/>
      <c r="G6" s="2"/>
      <c r="H6" s="2"/>
    </row>
    <row r="7" spans="2:8">
      <c r="B7" s="74" t="s">
        <v>345</v>
      </c>
      <c r="C7" s="2"/>
      <c r="D7" s="2"/>
      <c r="E7" s="2"/>
      <c r="F7" s="2"/>
      <c r="G7" s="2"/>
      <c r="H7" s="2"/>
    </row>
    <row r="8" spans="2:8" ht="15.75" customHeight="1">
      <c r="B8" s="2" t="s">
        <v>340</v>
      </c>
      <c r="C8" s="2"/>
      <c r="D8" s="2"/>
      <c r="E8" s="4"/>
      <c r="F8" s="4"/>
      <c r="G8" s="73"/>
      <c r="H8" s="2"/>
    </row>
    <row r="9" spans="2:8" ht="27" customHeight="1">
      <c r="B9" s="250" t="s">
        <v>264</v>
      </c>
      <c r="C9" s="2"/>
      <c r="D9" s="2"/>
      <c r="E9" s="4"/>
      <c r="F9" s="4"/>
      <c r="G9" s="73"/>
      <c r="H9" s="2"/>
    </row>
    <row r="10" spans="2:8" ht="15.75" customHeight="1">
      <c r="B10" s="74" t="s">
        <v>346</v>
      </c>
      <c r="C10" s="2"/>
      <c r="D10" s="2"/>
      <c r="E10" s="4"/>
      <c r="F10" s="4"/>
      <c r="G10" s="73"/>
      <c r="H10" s="2"/>
    </row>
    <row r="11" spans="2:8">
      <c r="B11" s="2"/>
      <c r="C11" s="2"/>
      <c r="D11" s="2"/>
      <c r="E11" s="2"/>
      <c r="F11" s="2"/>
      <c r="G11" s="2"/>
      <c r="H11" s="2"/>
    </row>
    <row r="12" spans="2:8">
      <c r="B12" s="251" t="s">
        <v>267</v>
      </c>
      <c r="C12" s="3" t="s">
        <v>268</v>
      </c>
      <c r="D12" s="2" t="s">
        <v>269</v>
      </c>
      <c r="E12" s="2"/>
      <c r="G12" s="2"/>
      <c r="H12" s="2"/>
    </row>
    <row r="13" spans="2:8">
      <c r="B13" s="2" t="s">
        <v>42</v>
      </c>
      <c r="C13" s="3" t="s">
        <v>43</v>
      </c>
      <c r="D13" s="2"/>
      <c r="E13" s="2"/>
      <c r="G13" s="2"/>
      <c r="H13" s="2"/>
    </row>
    <row r="14" spans="2:8" ht="32.25" thickBot="1">
      <c r="B14" s="215" t="s">
        <v>44</v>
      </c>
      <c r="C14" s="216" t="s">
        <v>226</v>
      </c>
      <c r="D14" s="2"/>
      <c r="E14" s="2"/>
      <c r="G14" s="73"/>
      <c r="H14" s="2"/>
    </row>
    <row r="15" spans="2:8" ht="30" customHeight="1" thickBot="1">
      <c r="B15" s="144" t="s">
        <v>1332</v>
      </c>
      <c r="C15" s="108">
        <f>'パターン2-2-1-2'!G10</f>
        <v>0</v>
      </c>
      <c r="D15" s="2"/>
      <c r="E15" s="2"/>
      <c r="F15" s="2"/>
      <c r="G15" s="73"/>
      <c r="H15" s="2"/>
    </row>
    <row r="16" spans="2:8" ht="30" customHeight="1" thickBot="1">
      <c r="B16" s="145" t="s">
        <v>45</v>
      </c>
      <c r="C16" s="108">
        <f>'パターン2-2-2-2'!G10</f>
        <v>0</v>
      </c>
      <c r="D16" s="2"/>
      <c r="E16" s="2"/>
      <c r="F16" s="2"/>
      <c r="G16" s="73"/>
      <c r="H16" s="2"/>
    </row>
    <row r="17" spans="2:8" ht="30" customHeight="1" thickBot="1">
      <c r="B17" s="145" t="s">
        <v>46</v>
      </c>
      <c r="C17" s="108">
        <f>'パターン2-2-3-2'!G10</f>
        <v>0</v>
      </c>
      <c r="D17" s="2"/>
      <c r="E17" s="2"/>
      <c r="F17" s="2"/>
      <c r="G17" s="73"/>
      <c r="H17" s="2"/>
    </row>
    <row r="18" spans="2:8" ht="30" customHeight="1" thickBot="1">
      <c r="B18" s="145" t="s">
        <v>47</v>
      </c>
      <c r="C18" s="108">
        <f>'パターン2-2-4-2'!G10</f>
        <v>0</v>
      </c>
      <c r="D18" s="2"/>
      <c r="E18" s="2"/>
      <c r="F18" s="2"/>
      <c r="G18" s="73"/>
      <c r="H18" s="2"/>
    </row>
    <row r="19" spans="2:8" ht="30" customHeight="1" thickBot="1">
      <c r="B19" s="145" t="s">
        <v>48</v>
      </c>
      <c r="C19" s="108">
        <f>'パターン2-2-5-2'!G10</f>
        <v>0</v>
      </c>
      <c r="D19" s="2"/>
      <c r="E19" s="2"/>
      <c r="F19" s="2"/>
      <c r="G19" s="73"/>
      <c r="H19" s="2"/>
    </row>
    <row r="20" spans="2:8" ht="30" hidden="1" customHeight="1" thickBot="1">
      <c r="B20" s="145" t="s">
        <v>265</v>
      </c>
      <c r="C20" s="108"/>
      <c r="D20" s="2"/>
      <c r="E20" s="2"/>
      <c r="F20" s="2"/>
      <c r="G20" s="73"/>
      <c r="H20" s="2"/>
    </row>
    <row r="21" spans="2:8" ht="30" hidden="1" customHeight="1" thickBot="1">
      <c r="B21" s="145" t="s">
        <v>266</v>
      </c>
      <c r="C21" s="108"/>
      <c r="D21" s="2"/>
      <c r="E21" s="2"/>
      <c r="F21" s="2"/>
      <c r="G21" s="73"/>
      <c r="H21" s="2"/>
    </row>
    <row r="22" spans="2:8" ht="15.75" customHeight="1">
      <c r="B22" s="2"/>
      <c r="C22" s="2"/>
      <c r="D22" s="2"/>
      <c r="E22" s="2"/>
      <c r="F22" s="2"/>
      <c r="G22" s="2"/>
      <c r="H22" s="2"/>
    </row>
    <row r="23" spans="2:8">
      <c r="B23" s="2" t="s">
        <v>272</v>
      </c>
      <c r="C23" s="2"/>
      <c r="E23" s="3"/>
      <c r="F23" s="3"/>
      <c r="G23" s="71"/>
      <c r="H23" s="2"/>
    </row>
    <row r="24" spans="2:8">
      <c r="B24" s="2" t="s">
        <v>1333</v>
      </c>
      <c r="C24" s="2"/>
      <c r="E24" s="3" t="s">
        <v>33</v>
      </c>
      <c r="F24" s="3"/>
      <c r="G24" s="71"/>
      <c r="H24" s="2"/>
    </row>
    <row r="25" spans="2:8" ht="16.5" thickBot="1">
      <c r="B25" s="212" t="s">
        <v>7</v>
      </c>
      <c r="C25" s="212" t="s">
        <v>40</v>
      </c>
      <c r="D25" s="213" t="s">
        <v>41</v>
      </c>
      <c r="E25" s="214" t="s">
        <v>35</v>
      </c>
      <c r="F25" s="3"/>
      <c r="G25" s="71"/>
      <c r="H25" s="2"/>
    </row>
    <row r="26" spans="2:8" ht="30" customHeight="1" thickBot="1">
      <c r="B26" s="72">
        <f>IFERROR(SUM(C15:C19)/COUNTIF(C15:C19,"&gt;0"),0)</f>
        <v>0</v>
      </c>
      <c r="C26" s="72">
        <f>B26*0.8*0.9*0.01</f>
        <v>0</v>
      </c>
      <c r="D26" s="72">
        <f>B26*0.1*0.9/4</f>
        <v>0</v>
      </c>
      <c r="E26" s="72">
        <f>C26+D26</f>
        <v>0</v>
      </c>
      <c r="F26" s="3"/>
      <c r="G26" s="71"/>
      <c r="H26" s="2"/>
    </row>
    <row r="27" spans="2:8" ht="15.75" customHeight="1">
      <c r="B27" s="2"/>
      <c r="C27" s="2"/>
      <c r="D27" s="2"/>
      <c r="E27" s="2"/>
      <c r="F27" s="3"/>
      <c r="G27" s="71"/>
      <c r="H27" s="2"/>
    </row>
    <row r="28" spans="2:8" ht="15.75" customHeight="1">
      <c r="B28" s="251" t="s">
        <v>273</v>
      </c>
      <c r="C28" s="2"/>
      <c r="D28" s="4"/>
      <c r="E28" s="4"/>
      <c r="F28" s="4"/>
      <c r="G28" s="73"/>
      <c r="H28" s="2"/>
    </row>
    <row r="29" spans="2:8" ht="15.75" customHeight="1">
      <c r="B29" s="2" t="s">
        <v>274</v>
      </c>
      <c r="C29" s="2"/>
      <c r="D29" s="4"/>
      <c r="E29" s="4"/>
      <c r="F29" s="4"/>
      <c r="G29" s="73"/>
      <c r="H29" s="2"/>
    </row>
    <row r="30" spans="2:8" ht="15.75" customHeight="1" thickBot="1">
      <c r="B30" s="2" t="s">
        <v>275</v>
      </c>
      <c r="C30" s="2"/>
      <c r="D30" s="4"/>
      <c r="E30" s="4"/>
      <c r="F30" s="4"/>
      <c r="G30" s="73"/>
      <c r="H30" s="2"/>
    </row>
    <row r="31" spans="2:8" ht="24.95" customHeight="1" thickBot="1">
      <c r="B31" s="109" t="s">
        <v>45</v>
      </c>
      <c r="C31" s="146"/>
      <c r="D31" s="4"/>
      <c r="E31" s="4"/>
      <c r="F31" s="4"/>
      <c r="G31" s="73"/>
      <c r="H31" s="2"/>
    </row>
    <row r="32" spans="2:8" ht="15.75" customHeight="1">
      <c r="B32" s="2"/>
      <c r="D32" s="4"/>
      <c r="E32" s="4"/>
      <c r="F32" s="4"/>
      <c r="G32" s="73"/>
      <c r="H32" s="2"/>
    </row>
    <row r="33" spans="2:8">
      <c r="B33" s="2" t="s">
        <v>262</v>
      </c>
      <c r="E33" s="3" t="s">
        <v>43</v>
      </c>
      <c r="G33" s="73"/>
      <c r="H33" s="2"/>
    </row>
    <row r="34" spans="2:8" ht="32.25" thickBot="1">
      <c r="B34" s="200" t="str">
        <f>"過去の"&amp;"収入金額"&amp;CHAR(10)&amp;"("&amp;'パターン2-1'!$B$31&amp;")"</f>
        <v>過去の収入金額
(平成28年)</v>
      </c>
      <c r="C34" s="200" t="s">
        <v>115</v>
      </c>
      <c r="D34" s="200" t="s">
        <v>116</v>
      </c>
      <c r="E34" s="200" t="s">
        <v>35</v>
      </c>
      <c r="F34" s="73"/>
      <c r="G34" s="2"/>
    </row>
    <row r="35" spans="2:8" ht="25.5" customHeight="1" thickBot="1">
      <c r="B35" s="72">
        <f>IFERROR(VLOOKUP($B$31,$B$15:$C$21,2,FALSE),0)</f>
        <v>0</v>
      </c>
      <c r="C35" s="72">
        <f>IF((B26*0.8-B35)*0.9&gt;0,(B26*0.8-B35)*0.9,0)</f>
        <v>0</v>
      </c>
      <c r="D35" s="72">
        <f>IF(E35-C35&gt;0,E35-C35,0)</f>
        <v>0</v>
      </c>
      <c r="E35" s="72">
        <f>IF(((B26*0.8+B26*0.1)-B35)*0.9&gt;0,((B26*0.8+B26*0.1)-B35)*0.9,0)</f>
        <v>0</v>
      </c>
      <c r="F35" s="73"/>
      <c r="G35" s="2"/>
    </row>
    <row r="36" spans="2:8" ht="15.75" customHeight="1">
      <c r="B36" s="2"/>
      <c r="D36" s="4"/>
      <c r="E36" s="4"/>
      <c r="F36" s="4"/>
      <c r="G36" s="73"/>
      <c r="H36" s="2"/>
    </row>
    <row r="37" spans="2:8" ht="15.75" hidden="1" customHeight="1">
      <c r="B37" s="251" t="s">
        <v>335</v>
      </c>
      <c r="C37" s="2"/>
      <c r="D37" s="4"/>
      <c r="E37" s="4"/>
      <c r="F37" s="4"/>
      <c r="G37" s="73"/>
      <c r="H37" s="2"/>
    </row>
    <row r="38" spans="2:8" ht="15.75" hidden="1" customHeight="1">
      <c r="B38" s="2" t="s">
        <v>336</v>
      </c>
      <c r="C38" s="2"/>
      <c r="D38" s="4"/>
      <c r="E38" s="4"/>
      <c r="F38" s="4"/>
      <c r="G38" s="73"/>
      <c r="H38" s="2"/>
    </row>
    <row r="39" spans="2:8" hidden="1">
      <c r="B39" s="2" t="s">
        <v>272</v>
      </c>
      <c r="C39" s="2"/>
      <c r="E39" s="3"/>
      <c r="F39" s="3"/>
      <c r="G39" s="71"/>
      <c r="H39" s="2"/>
    </row>
    <row r="40" spans="2:8" hidden="1">
      <c r="B40" s="2" t="s">
        <v>279</v>
      </c>
      <c r="C40" s="2"/>
      <c r="E40" s="3" t="s">
        <v>33</v>
      </c>
      <c r="F40" s="3"/>
      <c r="G40" s="71"/>
      <c r="H40" s="2"/>
    </row>
    <row r="41" spans="2:8" ht="16.5" hidden="1" thickBot="1">
      <c r="B41" s="212" t="s">
        <v>7</v>
      </c>
      <c r="C41" s="212" t="s">
        <v>40</v>
      </c>
      <c r="D41" s="213" t="s">
        <v>41</v>
      </c>
      <c r="E41" s="214" t="s">
        <v>35</v>
      </c>
      <c r="F41" s="3"/>
      <c r="G41" s="71"/>
      <c r="H41" s="2"/>
    </row>
    <row r="42" spans="2:8" ht="30" hidden="1" customHeight="1" thickBot="1">
      <c r="B42" s="72">
        <f>IFERROR(SUM(C16:C20)/COUNTIF(C16:C20,"&gt;0"),0)</f>
        <v>0</v>
      </c>
      <c r="C42" s="72">
        <f>B42*0.8*0.9*0.01</f>
        <v>0</v>
      </c>
      <c r="D42" s="72">
        <f>B42*0.1*0.9/4</f>
        <v>0</v>
      </c>
      <c r="E42" s="72">
        <f>C42+D42</f>
        <v>0</v>
      </c>
      <c r="F42" s="3"/>
      <c r="G42" s="71"/>
      <c r="H42" s="2"/>
    </row>
    <row r="43" spans="2:8" ht="15.75" hidden="1" customHeight="1">
      <c r="B43" s="2"/>
      <c r="D43" s="4"/>
      <c r="E43" s="4"/>
      <c r="F43" s="4"/>
      <c r="G43" s="73"/>
      <c r="H43" s="2"/>
    </row>
    <row r="44" spans="2:8" hidden="1">
      <c r="B44" s="2" t="s">
        <v>262</v>
      </c>
      <c r="E44" s="3" t="s">
        <v>33</v>
      </c>
      <c r="G44" s="73"/>
      <c r="H44" s="2"/>
    </row>
    <row r="45" spans="2:8" ht="16.5" hidden="1" thickBot="1">
      <c r="B45" s="200" t="s">
        <v>280</v>
      </c>
      <c r="C45" s="200" t="s">
        <v>115</v>
      </c>
      <c r="D45" s="200" t="s">
        <v>116</v>
      </c>
      <c r="E45" s="200" t="s">
        <v>35</v>
      </c>
      <c r="F45" s="73"/>
      <c r="G45" s="2"/>
    </row>
    <row r="46" spans="2:8" ht="25.5" hidden="1" customHeight="1" thickBot="1">
      <c r="B46" s="72">
        <f>IFERROR(VLOOKUP("平成28年",$B$15:$C$21,2,FALSE),0)</f>
        <v>0</v>
      </c>
      <c r="C46" s="72">
        <f>IF((B42*0.8-B46)*0.9&gt;0,(B42*0.8-B46)*0.9,0)</f>
        <v>0</v>
      </c>
      <c r="D46" s="72">
        <f>IF(E46-C46&gt;0,E46-C46,0)</f>
        <v>0</v>
      </c>
      <c r="E46" s="72">
        <f>IF(((B42*0.8+B42*0.1)-B46)*0.9&gt;0,((B42*0.8+B42*0.1)-B46)*0.9,0)</f>
        <v>0</v>
      </c>
      <c r="F46" s="73"/>
      <c r="G46" s="2"/>
    </row>
    <row r="47" spans="2:8" ht="15.75" hidden="1" customHeight="1">
      <c r="B47" s="2"/>
      <c r="D47" s="4"/>
      <c r="E47" s="4"/>
      <c r="F47" s="4"/>
      <c r="G47" s="73"/>
      <c r="H47" s="2"/>
    </row>
    <row r="48" spans="2:8" ht="15.75" hidden="1" customHeight="1">
      <c r="B48" s="251" t="s">
        <v>337</v>
      </c>
      <c r="C48" s="2"/>
      <c r="D48" s="4"/>
      <c r="E48" s="4"/>
      <c r="F48" s="4"/>
      <c r="G48" s="73"/>
      <c r="H48" s="2"/>
    </row>
    <row r="49" spans="2:8" ht="15.75" hidden="1" customHeight="1">
      <c r="B49" s="2" t="s">
        <v>338</v>
      </c>
      <c r="C49" s="2"/>
      <c r="D49" s="4"/>
      <c r="E49" s="4"/>
      <c r="F49" s="4"/>
      <c r="G49" s="73"/>
      <c r="H49" s="2"/>
    </row>
    <row r="50" spans="2:8" hidden="1">
      <c r="B50" s="2" t="s">
        <v>272</v>
      </c>
      <c r="C50" s="2"/>
      <c r="E50" s="3"/>
      <c r="F50" s="3"/>
      <c r="G50" s="71"/>
      <c r="H50" s="2"/>
    </row>
    <row r="51" spans="2:8" hidden="1">
      <c r="B51" s="2" t="s">
        <v>281</v>
      </c>
      <c r="C51" s="2"/>
      <c r="E51" s="3" t="s">
        <v>33</v>
      </c>
      <c r="F51" s="3"/>
      <c r="G51" s="71"/>
      <c r="H51" s="2"/>
    </row>
    <row r="52" spans="2:8" ht="16.5" hidden="1" thickBot="1">
      <c r="B52" s="212" t="s">
        <v>7</v>
      </c>
      <c r="C52" s="212" t="s">
        <v>40</v>
      </c>
      <c r="D52" s="213" t="s">
        <v>41</v>
      </c>
      <c r="E52" s="214" t="s">
        <v>35</v>
      </c>
      <c r="F52" s="3"/>
      <c r="G52" s="71"/>
      <c r="H52" s="2"/>
    </row>
    <row r="53" spans="2:8" ht="30" hidden="1" customHeight="1" thickBot="1">
      <c r="B53" s="72">
        <f>IFERROR(SUM(C17:C21)/COUNTIF(C17:C21,"&gt;0"),0)</f>
        <v>0</v>
      </c>
      <c r="C53" s="72">
        <f>B53*0.8*0.9*0.01</f>
        <v>0</v>
      </c>
      <c r="D53" s="72">
        <f>B53*0.1*0.9/4</f>
        <v>0</v>
      </c>
      <c r="E53" s="72">
        <f>C53+D53</f>
        <v>0</v>
      </c>
      <c r="F53" s="3"/>
      <c r="G53" s="71"/>
      <c r="H53" s="2"/>
    </row>
    <row r="54" spans="2:8" ht="15.75" hidden="1" customHeight="1">
      <c r="B54" s="2"/>
      <c r="D54" s="4"/>
      <c r="E54" s="4"/>
      <c r="F54" s="4"/>
      <c r="G54" s="73"/>
      <c r="H54" s="2"/>
    </row>
    <row r="55" spans="2:8" hidden="1">
      <c r="B55" s="2" t="s">
        <v>262</v>
      </c>
      <c r="E55" s="3" t="s">
        <v>33</v>
      </c>
      <c r="G55" s="73"/>
      <c r="H55" s="2"/>
    </row>
    <row r="56" spans="2:8" ht="16.5" hidden="1" thickBot="1">
      <c r="B56" s="200" t="s">
        <v>280</v>
      </c>
      <c r="C56" s="200" t="s">
        <v>115</v>
      </c>
      <c r="D56" s="200" t="s">
        <v>116</v>
      </c>
      <c r="E56" s="200" t="s">
        <v>35</v>
      </c>
      <c r="F56" s="73"/>
      <c r="G56" s="2"/>
    </row>
    <row r="57" spans="2:8" ht="25.5" hidden="1" customHeight="1" thickBot="1">
      <c r="B57" s="72">
        <f>IFERROR(VLOOKUP("平成27年",$B$15:$C$21,2,FALSE),0)</f>
        <v>0</v>
      </c>
      <c r="C57" s="72">
        <f>IF((B53*0.8-B57)*0.9&gt;0,(B53*0.8-B57)*0.9,0)</f>
        <v>0</v>
      </c>
      <c r="D57" s="72">
        <f>IF(E57-C57&gt;0,E57-C57,0)</f>
        <v>0</v>
      </c>
      <c r="E57" s="72">
        <f>IF(((B53*0.8+B53*0.1)-B57)*0.9&gt;0,((B53*0.8+B53*0.1)-B57)*0.9,0)</f>
        <v>0</v>
      </c>
      <c r="F57" s="73"/>
      <c r="G57" s="2"/>
    </row>
    <row r="58" spans="2:8" ht="15.75" hidden="1" customHeight="1">
      <c r="B58" s="2"/>
      <c r="D58" s="4"/>
      <c r="E58" s="4"/>
      <c r="F58" s="4"/>
      <c r="G58" s="73"/>
      <c r="H58" s="2"/>
    </row>
    <row r="59" spans="2:8">
      <c r="B59" s="252" t="s">
        <v>276</v>
      </c>
      <c r="C59" s="2"/>
      <c r="D59" s="2"/>
      <c r="E59" s="71"/>
      <c r="F59" s="71"/>
      <c r="G59" s="71"/>
      <c r="H59" s="2"/>
    </row>
    <row r="60" spans="2:8">
      <c r="B60" s="75" t="s">
        <v>277</v>
      </c>
      <c r="C60" s="2"/>
      <c r="D60" s="2"/>
      <c r="E60" s="71"/>
      <c r="F60" s="71"/>
      <c r="G60" s="71"/>
      <c r="H60" s="2"/>
    </row>
    <row r="61" spans="2:8" ht="15.75" customHeight="1">
      <c r="B61" s="2"/>
      <c r="C61" s="2"/>
      <c r="D61" s="2"/>
      <c r="E61" s="4"/>
      <c r="F61" s="4"/>
      <c r="G61" s="73"/>
      <c r="H61" s="2"/>
    </row>
    <row r="62" spans="2:8" ht="15.75" customHeight="1">
      <c r="B62" s="2"/>
      <c r="C62" s="2"/>
      <c r="D62" s="2"/>
      <c r="E62" s="4"/>
      <c r="F62" s="4"/>
      <c r="G62" s="73"/>
      <c r="H62" s="2"/>
    </row>
    <row r="63" spans="2:8" ht="14.25" customHeight="1">
      <c r="B63" s="2"/>
      <c r="C63" s="2"/>
      <c r="D63" s="2"/>
      <c r="E63" s="4"/>
      <c r="F63" s="4"/>
      <c r="G63" s="73"/>
      <c r="H63" s="2"/>
    </row>
    <row r="64" spans="2:8" ht="15.75" customHeight="1">
      <c r="B64" s="252" t="s">
        <v>278</v>
      </c>
      <c r="C64" s="2"/>
      <c r="D64" s="2"/>
      <c r="E64" s="4"/>
      <c r="F64" s="4"/>
      <c r="G64" s="73"/>
      <c r="H64" s="2"/>
    </row>
    <row r="65" spans="2:8" ht="15.75" customHeight="1">
      <c r="B65" s="75" t="s">
        <v>341</v>
      </c>
      <c r="C65" s="2"/>
      <c r="D65" s="2"/>
      <c r="E65" s="4"/>
      <c r="F65" s="4"/>
      <c r="G65" s="73"/>
      <c r="H65" s="2"/>
    </row>
    <row r="66" spans="2:8" ht="15.75" customHeight="1">
      <c r="B66" s="2"/>
      <c r="C66" s="2"/>
      <c r="D66" s="2"/>
      <c r="E66" s="4"/>
      <c r="F66" s="4"/>
      <c r="G66" s="73"/>
      <c r="H66" s="2"/>
    </row>
    <row r="67" spans="2:8" ht="15.75" customHeight="1">
      <c r="B67" s="2"/>
      <c r="C67" s="2"/>
      <c r="D67" s="2"/>
      <c r="E67" s="4"/>
      <c r="F67" s="4"/>
      <c r="G67" s="73"/>
      <c r="H67" s="2"/>
    </row>
    <row r="68" spans="2:8" ht="15.75" customHeight="1">
      <c r="B68" s="2"/>
      <c r="C68" s="2"/>
      <c r="D68" s="2"/>
      <c r="E68" s="4"/>
      <c r="F68" s="4"/>
      <c r="G68" s="73"/>
      <c r="H68" s="2"/>
    </row>
    <row r="69" spans="2:8" ht="5.25" customHeight="1">
      <c r="B69" s="2"/>
      <c r="C69" s="2"/>
      <c r="D69" s="2"/>
      <c r="E69" s="2"/>
      <c r="F69" s="2"/>
      <c r="G69" s="2"/>
      <c r="H69" s="2"/>
    </row>
  </sheetData>
  <sheetProtection sheet="1" objects="1" scenarios="1"/>
  <phoneticPr fontId="7"/>
  <dataValidations count="1">
    <dataValidation type="list" allowBlank="1" showInputMessage="1" showErrorMessage="1" sqref="B31">
      <formula1>$B$15:$B$19</formula1>
    </dataValidation>
  </dataValidations>
  <pageMargins left="0.70866141732283472" right="0.70866141732283472" top="0.74803149606299213" bottom="0.74803149606299213" header="0.31496062992125984" footer="0.31496062992125984"/>
  <pageSetup paperSize="9" scale="64"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5" tint="0.59999389629810485"/>
  </sheetPr>
  <dimension ref="A1:J1012"/>
  <sheetViews>
    <sheetView showGridLines="0" zoomScaleNormal="100" zoomScaleSheetLayoutView="100" workbookViewId="0">
      <pane ySplit="11" topLeftCell="A36" activePane="bottomLeft" state="frozen"/>
      <selection pane="bottomLeft" activeCell="F12" sqref="F12"/>
    </sheetView>
  </sheetViews>
  <sheetFormatPr defaultRowHeight="15" customHeight="1"/>
  <cols>
    <col min="1" max="1" width="0.5" style="76" customWidth="1"/>
    <col min="2" max="2" width="60.25" style="76" customWidth="1"/>
    <col min="3" max="7" width="18.25" style="77" customWidth="1"/>
    <col min="8" max="8" width="0.625" style="76" customWidth="1"/>
    <col min="9" max="16384" width="9" style="76"/>
  </cols>
  <sheetData>
    <row r="1" spans="1:10" ht="5.25" customHeight="1"/>
    <row r="2" spans="1:10" ht="15.75" customHeight="1">
      <c r="B2" s="354" t="s">
        <v>49</v>
      </c>
      <c r="C2" s="78" t="s">
        <v>50</v>
      </c>
      <c r="D2" s="182" t="str">
        <f>'パターン2-1'!B15</f>
        <v>平成29年</v>
      </c>
      <c r="E2" s="76"/>
      <c r="F2" s="76"/>
      <c r="G2" s="79"/>
    </row>
    <row r="3" spans="1:10" ht="15.75" customHeight="1">
      <c r="B3" s="80"/>
      <c r="C3" s="80"/>
      <c r="D3" s="80"/>
      <c r="E3" s="80"/>
      <c r="F3" s="80"/>
      <c r="G3" s="79"/>
    </row>
    <row r="4" spans="1:10" ht="15.75" customHeight="1">
      <c r="A4" s="81"/>
      <c r="B4" s="255" t="s">
        <v>296</v>
      </c>
      <c r="C4" s="82"/>
      <c r="G4" s="82"/>
    </row>
    <row r="5" spans="1:10" ht="15.75" customHeight="1">
      <c r="A5" s="81"/>
      <c r="B5" s="76" t="s">
        <v>371</v>
      </c>
      <c r="C5" s="82"/>
      <c r="G5" s="82"/>
    </row>
    <row r="6" spans="1:10" ht="25.5" customHeight="1" thickBot="1">
      <c r="A6" s="83"/>
      <c r="B6" s="84" t="str">
        <f>"　　・"&amp;D2&amp;"の青色申告決算書の２ページに記載した内容に沿って入力し、完了したら「次へ」ボタンを押してください。"</f>
        <v>　　・平成29年の青色申告決算書の２ページに記載した内容に沿って入力し、完了したら「次へ」ボタンを押してください。</v>
      </c>
      <c r="C6" s="80"/>
      <c r="D6" s="80"/>
      <c r="E6" s="80"/>
      <c r="F6" s="80"/>
      <c r="G6" s="85" t="s">
        <v>43</v>
      </c>
    </row>
    <row r="7" spans="1:10" s="87" customFormat="1" ht="57" customHeight="1">
      <c r="A7" s="86"/>
      <c r="B7" s="245" t="s">
        <v>147</v>
      </c>
      <c r="C7" s="428" t="s">
        <v>148</v>
      </c>
      <c r="D7" s="428" t="s">
        <v>125</v>
      </c>
      <c r="E7" s="426" t="s">
        <v>149</v>
      </c>
      <c r="F7" s="427"/>
      <c r="G7" s="415" t="s">
        <v>150</v>
      </c>
    </row>
    <row r="8" spans="1:10" s="87" customFormat="1" ht="15.75">
      <c r="A8" s="86"/>
      <c r="B8" s="194"/>
      <c r="C8" s="429"/>
      <c r="D8" s="429"/>
      <c r="E8" s="195" t="s">
        <v>52</v>
      </c>
      <c r="F8" s="196" t="s">
        <v>53</v>
      </c>
      <c r="G8" s="416"/>
      <c r="J8" s="86" t="s">
        <v>349</v>
      </c>
    </row>
    <row r="9" spans="1:10" s="87" customFormat="1" ht="15" customHeight="1">
      <c r="A9" s="86"/>
      <c r="B9" s="417" t="s">
        <v>227</v>
      </c>
      <c r="C9" s="420" t="s">
        <v>35</v>
      </c>
      <c r="D9" s="421"/>
      <c r="E9" s="421"/>
      <c r="F9" s="421"/>
      <c r="G9" s="422"/>
      <c r="J9" s="86" t="s">
        <v>369</v>
      </c>
    </row>
    <row r="10" spans="1:10" s="87" customFormat="1" ht="15" customHeight="1">
      <c r="A10" s="86"/>
      <c r="B10" s="418"/>
      <c r="C10" s="423"/>
      <c r="D10" s="424"/>
      <c r="E10" s="424"/>
      <c r="F10" s="424"/>
      <c r="G10" s="425"/>
      <c r="J10" s="86" t="s">
        <v>350</v>
      </c>
    </row>
    <row r="11" spans="1:10" s="90" customFormat="1" ht="30" customHeight="1" thickBot="1">
      <c r="A11" s="88"/>
      <c r="B11" s="419"/>
      <c r="C11" s="120">
        <f>SUM(C12:C1011)</f>
        <v>0</v>
      </c>
      <c r="D11" s="120">
        <f>SUM(D12:D1011)</f>
        <v>0</v>
      </c>
      <c r="E11" s="120">
        <f>SUM(E12:E1011)</f>
        <v>0</v>
      </c>
      <c r="F11" s="127">
        <f>SUM(F12:F1011)</f>
        <v>0</v>
      </c>
      <c r="G11" s="122">
        <f>SUM(G12:G1011)</f>
        <v>0</v>
      </c>
      <c r="H11" s="89"/>
      <c r="J11" s="348" t="s">
        <v>351</v>
      </c>
    </row>
    <row r="12" spans="1:10" s="77" customFormat="1" ht="32.1" customHeight="1" thickTop="1">
      <c r="A12" s="91"/>
      <c r="B12" s="273"/>
      <c r="C12" s="274"/>
      <c r="D12" s="274"/>
      <c r="E12" s="274"/>
      <c r="F12" s="275"/>
      <c r="G12" s="276">
        <f>C12-D12+(E12+F12)</f>
        <v>0</v>
      </c>
    </row>
    <row r="13" spans="1:10" s="77" customFormat="1" ht="31.5" customHeight="1">
      <c r="A13" s="91"/>
      <c r="B13" s="277"/>
      <c r="C13" s="278"/>
      <c r="D13" s="278"/>
      <c r="E13" s="278"/>
      <c r="F13" s="123"/>
      <c r="G13" s="279">
        <f>C13-D13+(E13+F13)</f>
        <v>0</v>
      </c>
    </row>
    <row r="14" spans="1:10" s="77" customFormat="1" ht="32.1" customHeight="1">
      <c r="A14" s="91"/>
      <c r="B14" s="277"/>
      <c r="C14" s="278"/>
      <c r="D14" s="278"/>
      <c r="E14" s="278"/>
      <c r="F14" s="123"/>
      <c r="G14" s="279">
        <f>C14-D14+(E14+F14)</f>
        <v>0</v>
      </c>
    </row>
    <row r="15" spans="1:10" s="77" customFormat="1" ht="32.1" customHeight="1">
      <c r="A15" s="91"/>
      <c r="B15" s="277"/>
      <c r="C15" s="278"/>
      <c r="D15" s="278"/>
      <c r="E15" s="278"/>
      <c r="F15" s="123"/>
      <c r="G15" s="279">
        <f t="shared" ref="G15:G19" si="0">C15-D15+(E15+F15)</f>
        <v>0</v>
      </c>
    </row>
    <row r="16" spans="1:10" s="77" customFormat="1" ht="32.1" customHeight="1">
      <c r="A16" s="91"/>
      <c r="B16" s="277"/>
      <c r="C16" s="278"/>
      <c r="D16" s="278"/>
      <c r="E16" s="278"/>
      <c r="F16" s="123"/>
      <c r="G16" s="279">
        <f t="shared" si="0"/>
        <v>0</v>
      </c>
    </row>
    <row r="17" spans="1:7" s="77" customFormat="1" ht="31.5" customHeight="1">
      <c r="A17" s="91"/>
      <c r="B17" s="277"/>
      <c r="C17" s="278"/>
      <c r="D17" s="278"/>
      <c r="E17" s="278"/>
      <c r="F17" s="123"/>
      <c r="G17" s="279">
        <f t="shared" si="0"/>
        <v>0</v>
      </c>
    </row>
    <row r="18" spans="1:7" s="77" customFormat="1" ht="32.1" customHeight="1">
      <c r="A18" s="91"/>
      <c r="B18" s="277"/>
      <c r="C18" s="278"/>
      <c r="D18" s="278"/>
      <c r="E18" s="278"/>
      <c r="F18" s="123"/>
      <c r="G18" s="279">
        <f t="shared" si="0"/>
        <v>0</v>
      </c>
    </row>
    <row r="19" spans="1:7" s="77" customFormat="1" ht="32.1" customHeight="1">
      <c r="A19" s="91"/>
      <c r="B19" s="277"/>
      <c r="C19" s="278"/>
      <c r="D19" s="278"/>
      <c r="E19" s="278"/>
      <c r="F19" s="123"/>
      <c r="G19" s="279">
        <f t="shared" si="0"/>
        <v>0</v>
      </c>
    </row>
    <row r="20" spans="1:7" s="77" customFormat="1" ht="32.1" customHeight="1">
      <c r="A20" s="91"/>
      <c r="B20" s="277"/>
      <c r="C20" s="278"/>
      <c r="D20" s="278"/>
      <c r="E20" s="278"/>
      <c r="F20" s="123"/>
      <c r="G20" s="279">
        <f>C20-D20+(E20+F20)</f>
        <v>0</v>
      </c>
    </row>
    <row r="21" spans="1:7" s="77" customFormat="1" ht="32.1" customHeight="1">
      <c r="A21" s="91"/>
      <c r="B21" s="277"/>
      <c r="C21" s="278"/>
      <c r="D21" s="278"/>
      <c r="E21" s="278"/>
      <c r="F21" s="123"/>
      <c r="G21" s="279">
        <f t="shared" ref="G21:G84" si="1">C21-D21+(E21+F21)</f>
        <v>0</v>
      </c>
    </row>
    <row r="22" spans="1:7" s="77" customFormat="1" ht="32.1" customHeight="1">
      <c r="A22" s="91"/>
      <c r="B22" s="277"/>
      <c r="C22" s="278"/>
      <c r="D22" s="278"/>
      <c r="E22" s="278"/>
      <c r="F22" s="123"/>
      <c r="G22" s="279">
        <f t="shared" si="1"/>
        <v>0</v>
      </c>
    </row>
    <row r="23" spans="1:7" s="77" customFormat="1" ht="32.1" customHeight="1">
      <c r="A23" s="91"/>
      <c r="B23" s="277"/>
      <c r="C23" s="278"/>
      <c r="D23" s="278"/>
      <c r="E23" s="278"/>
      <c r="F23" s="123"/>
      <c r="G23" s="279">
        <f t="shared" si="1"/>
        <v>0</v>
      </c>
    </row>
    <row r="24" spans="1:7" s="77" customFormat="1" ht="32.1" customHeight="1">
      <c r="A24" s="91"/>
      <c r="B24" s="277"/>
      <c r="C24" s="278"/>
      <c r="D24" s="278"/>
      <c r="E24" s="278"/>
      <c r="F24" s="123"/>
      <c r="G24" s="279">
        <f t="shared" si="1"/>
        <v>0</v>
      </c>
    </row>
    <row r="25" spans="1:7" s="77" customFormat="1" ht="32.1" customHeight="1">
      <c r="A25" s="91"/>
      <c r="B25" s="277"/>
      <c r="C25" s="278"/>
      <c r="D25" s="278"/>
      <c r="E25" s="278"/>
      <c r="F25" s="123"/>
      <c r="G25" s="279">
        <f t="shared" si="1"/>
        <v>0</v>
      </c>
    </row>
    <row r="26" spans="1:7" s="77" customFormat="1" ht="32.1" customHeight="1">
      <c r="A26" s="91"/>
      <c r="B26" s="277"/>
      <c r="C26" s="278"/>
      <c r="D26" s="278"/>
      <c r="E26" s="278"/>
      <c r="F26" s="123"/>
      <c r="G26" s="279">
        <f t="shared" si="1"/>
        <v>0</v>
      </c>
    </row>
    <row r="27" spans="1:7" s="77" customFormat="1" ht="32.1" customHeight="1">
      <c r="A27" s="91"/>
      <c r="B27" s="277"/>
      <c r="C27" s="278"/>
      <c r="D27" s="278"/>
      <c r="E27" s="278"/>
      <c r="F27" s="123"/>
      <c r="G27" s="279">
        <f t="shared" si="1"/>
        <v>0</v>
      </c>
    </row>
    <row r="28" spans="1:7" s="77" customFormat="1" ht="32.1" customHeight="1">
      <c r="A28" s="91"/>
      <c r="B28" s="277"/>
      <c r="C28" s="278"/>
      <c r="D28" s="278"/>
      <c r="E28" s="278"/>
      <c r="F28" s="123"/>
      <c r="G28" s="279">
        <f t="shared" si="1"/>
        <v>0</v>
      </c>
    </row>
    <row r="29" spans="1:7" s="77" customFormat="1" ht="32.1" customHeight="1">
      <c r="A29" s="91"/>
      <c r="B29" s="277"/>
      <c r="C29" s="278"/>
      <c r="D29" s="278"/>
      <c r="E29" s="278"/>
      <c r="F29" s="123"/>
      <c r="G29" s="279">
        <f t="shared" si="1"/>
        <v>0</v>
      </c>
    </row>
    <row r="30" spans="1:7" s="77" customFormat="1" ht="32.1" customHeight="1">
      <c r="A30" s="91"/>
      <c r="B30" s="277"/>
      <c r="C30" s="278"/>
      <c r="D30" s="278"/>
      <c r="E30" s="278"/>
      <c r="F30" s="123"/>
      <c r="G30" s="279">
        <f t="shared" si="1"/>
        <v>0</v>
      </c>
    </row>
    <row r="31" spans="1:7" s="77" customFormat="1" ht="32.1" customHeight="1">
      <c r="A31" s="91"/>
      <c r="B31" s="277"/>
      <c r="C31" s="278"/>
      <c r="D31" s="278"/>
      <c r="E31" s="278"/>
      <c r="F31" s="123"/>
      <c r="G31" s="279">
        <f t="shared" si="1"/>
        <v>0</v>
      </c>
    </row>
    <row r="32" spans="1:7" s="77" customFormat="1" ht="32.1" customHeight="1">
      <c r="A32" s="91"/>
      <c r="B32" s="277"/>
      <c r="C32" s="278"/>
      <c r="D32" s="278"/>
      <c r="E32" s="278"/>
      <c r="F32" s="123"/>
      <c r="G32" s="279">
        <f t="shared" si="1"/>
        <v>0</v>
      </c>
    </row>
    <row r="33" spans="1:7" s="77" customFormat="1" ht="32.1" customHeight="1">
      <c r="A33" s="91"/>
      <c r="B33" s="277"/>
      <c r="C33" s="278"/>
      <c r="D33" s="278"/>
      <c r="E33" s="278"/>
      <c r="F33" s="123"/>
      <c r="G33" s="279">
        <f t="shared" si="1"/>
        <v>0</v>
      </c>
    </row>
    <row r="34" spans="1:7" s="77" customFormat="1" ht="32.1" customHeight="1">
      <c r="A34" s="91"/>
      <c r="B34" s="277"/>
      <c r="C34" s="278"/>
      <c r="D34" s="278"/>
      <c r="E34" s="278"/>
      <c r="F34" s="123"/>
      <c r="G34" s="279">
        <f t="shared" si="1"/>
        <v>0</v>
      </c>
    </row>
    <row r="35" spans="1:7" s="77" customFormat="1" ht="32.1" customHeight="1">
      <c r="A35" s="91"/>
      <c r="B35" s="277"/>
      <c r="C35" s="278"/>
      <c r="D35" s="278"/>
      <c r="E35" s="278"/>
      <c r="F35" s="123"/>
      <c r="G35" s="279">
        <f t="shared" si="1"/>
        <v>0</v>
      </c>
    </row>
    <row r="36" spans="1:7" s="77" customFormat="1" ht="32.1" customHeight="1">
      <c r="A36" s="91"/>
      <c r="B36" s="277"/>
      <c r="C36" s="278"/>
      <c r="D36" s="278"/>
      <c r="E36" s="278"/>
      <c r="F36" s="123"/>
      <c r="G36" s="279">
        <f t="shared" si="1"/>
        <v>0</v>
      </c>
    </row>
    <row r="37" spans="1:7" s="77" customFormat="1" ht="32.1" customHeight="1">
      <c r="A37" s="91"/>
      <c r="B37" s="277"/>
      <c r="C37" s="278"/>
      <c r="D37" s="278"/>
      <c r="E37" s="278"/>
      <c r="F37" s="123"/>
      <c r="G37" s="279">
        <f t="shared" si="1"/>
        <v>0</v>
      </c>
    </row>
    <row r="38" spans="1:7" s="77" customFormat="1" ht="32.1" customHeight="1">
      <c r="A38" s="91"/>
      <c r="B38" s="277"/>
      <c r="C38" s="278"/>
      <c r="D38" s="278"/>
      <c r="E38" s="278"/>
      <c r="F38" s="123"/>
      <c r="G38" s="279">
        <f t="shared" si="1"/>
        <v>0</v>
      </c>
    </row>
    <row r="39" spans="1:7" s="77" customFormat="1" ht="32.1" customHeight="1">
      <c r="A39" s="91"/>
      <c r="B39" s="277"/>
      <c r="C39" s="278"/>
      <c r="D39" s="278"/>
      <c r="E39" s="278"/>
      <c r="F39" s="123"/>
      <c r="G39" s="279">
        <f t="shared" si="1"/>
        <v>0</v>
      </c>
    </row>
    <row r="40" spans="1:7" s="77" customFormat="1" ht="32.1" customHeight="1">
      <c r="A40" s="91"/>
      <c r="B40" s="277"/>
      <c r="C40" s="278"/>
      <c r="D40" s="278"/>
      <c r="E40" s="278"/>
      <c r="F40" s="123"/>
      <c r="G40" s="279">
        <f t="shared" si="1"/>
        <v>0</v>
      </c>
    </row>
    <row r="41" spans="1:7" s="77" customFormat="1" ht="32.1" customHeight="1">
      <c r="A41" s="91"/>
      <c r="B41" s="277"/>
      <c r="C41" s="278"/>
      <c r="D41" s="278"/>
      <c r="E41" s="278"/>
      <c r="F41" s="123"/>
      <c r="G41" s="279">
        <f t="shared" si="1"/>
        <v>0</v>
      </c>
    </row>
    <row r="42" spans="1:7" s="77" customFormat="1" ht="32.1" customHeight="1">
      <c r="A42" s="91"/>
      <c r="B42" s="277"/>
      <c r="C42" s="278"/>
      <c r="D42" s="278"/>
      <c r="E42" s="278"/>
      <c r="F42" s="123"/>
      <c r="G42" s="279">
        <f t="shared" si="1"/>
        <v>0</v>
      </c>
    </row>
    <row r="43" spans="1:7" s="77" customFormat="1" ht="32.1" customHeight="1">
      <c r="A43" s="91"/>
      <c r="B43" s="277"/>
      <c r="C43" s="278"/>
      <c r="D43" s="278"/>
      <c r="E43" s="278"/>
      <c r="F43" s="123"/>
      <c r="G43" s="279">
        <f t="shared" si="1"/>
        <v>0</v>
      </c>
    </row>
    <row r="44" spans="1:7" s="77" customFormat="1" ht="32.1" customHeight="1">
      <c r="A44" s="91"/>
      <c r="B44" s="277"/>
      <c r="C44" s="278"/>
      <c r="D44" s="278"/>
      <c r="E44" s="278"/>
      <c r="F44" s="123"/>
      <c r="G44" s="279">
        <f t="shared" si="1"/>
        <v>0</v>
      </c>
    </row>
    <row r="45" spans="1:7" s="77" customFormat="1" ht="32.1" customHeight="1">
      <c r="A45" s="91"/>
      <c r="B45" s="277"/>
      <c r="C45" s="278"/>
      <c r="D45" s="278"/>
      <c r="E45" s="278"/>
      <c r="F45" s="123"/>
      <c r="G45" s="279">
        <f t="shared" si="1"/>
        <v>0</v>
      </c>
    </row>
    <row r="46" spans="1:7" s="77" customFormat="1" ht="32.1" customHeight="1">
      <c r="A46" s="91"/>
      <c r="B46" s="277"/>
      <c r="C46" s="278"/>
      <c r="D46" s="278"/>
      <c r="E46" s="278"/>
      <c r="F46" s="123"/>
      <c r="G46" s="279">
        <f t="shared" si="1"/>
        <v>0</v>
      </c>
    </row>
    <row r="47" spans="1:7" s="77" customFormat="1" ht="32.1" customHeight="1">
      <c r="A47" s="91"/>
      <c r="B47" s="277"/>
      <c r="C47" s="278"/>
      <c r="D47" s="278"/>
      <c r="E47" s="278"/>
      <c r="F47" s="123"/>
      <c r="G47" s="279">
        <f t="shared" si="1"/>
        <v>0</v>
      </c>
    </row>
    <row r="48" spans="1:7" s="77" customFormat="1" ht="32.1" customHeight="1">
      <c r="A48" s="91"/>
      <c r="B48" s="277"/>
      <c r="C48" s="278"/>
      <c r="D48" s="278"/>
      <c r="E48" s="278"/>
      <c r="F48" s="123"/>
      <c r="G48" s="279">
        <f t="shared" si="1"/>
        <v>0</v>
      </c>
    </row>
    <row r="49" spans="1:7" s="77" customFormat="1" ht="32.1" customHeight="1">
      <c r="A49" s="91"/>
      <c r="B49" s="277"/>
      <c r="C49" s="278"/>
      <c r="D49" s="278"/>
      <c r="E49" s="278"/>
      <c r="F49" s="123"/>
      <c r="G49" s="279">
        <f t="shared" si="1"/>
        <v>0</v>
      </c>
    </row>
    <row r="50" spans="1:7" s="77" customFormat="1" ht="32.1" customHeight="1">
      <c r="A50" s="91"/>
      <c r="B50" s="277"/>
      <c r="C50" s="278"/>
      <c r="D50" s="278"/>
      <c r="E50" s="278"/>
      <c r="F50" s="123"/>
      <c r="G50" s="279">
        <f t="shared" si="1"/>
        <v>0</v>
      </c>
    </row>
    <row r="51" spans="1:7" s="77" customFormat="1" ht="32.1" customHeight="1">
      <c r="A51" s="91"/>
      <c r="B51" s="277"/>
      <c r="C51" s="278"/>
      <c r="D51" s="278"/>
      <c r="E51" s="278"/>
      <c r="F51" s="123"/>
      <c r="G51" s="279">
        <f t="shared" si="1"/>
        <v>0</v>
      </c>
    </row>
    <row r="52" spans="1:7" s="77" customFormat="1" ht="32.1" customHeight="1">
      <c r="A52" s="91"/>
      <c r="B52" s="277"/>
      <c r="C52" s="278"/>
      <c r="D52" s="278"/>
      <c r="E52" s="278"/>
      <c r="F52" s="123"/>
      <c r="G52" s="279">
        <f t="shared" si="1"/>
        <v>0</v>
      </c>
    </row>
    <row r="53" spans="1:7" s="77" customFormat="1" ht="32.1" customHeight="1">
      <c r="A53" s="91"/>
      <c r="B53" s="277"/>
      <c r="C53" s="278"/>
      <c r="D53" s="278"/>
      <c r="E53" s="278"/>
      <c r="F53" s="123"/>
      <c r="G53" s="279">
        <f t="shared" si="1"/>
        <v>0</v>
      </c>
    </row>
    <row r="54" spans="1:7" s="77" customFormat="1" ht="32.1" customHeight="1">
      <c r="A54" s="91"/>
      <c r="B54" s="277"/>
      <c r="C54" s="278"/>
      <c r="D54" s="278"/>
      <c r="E54" s="278"/>
      <c r="F54" s="123"/>
      <c r="G54" s="279">
        <f t="shared" si="1"/>
        <v>0</v>
      </c>
    </row>
    <row r="55" spans="1:7" s="77" customFormat="1" ht="32.1" customHeight="1">
      <c r="A55" s="91"/>
      <c r="B55" s="277"/>
      <c r="C55" s="278"/>
      <c r="D55" s="278"/>
      <c r="E55" s="278"/>
      <c r="F55" s="123"/>
      <c r="G55" s="279">
        <f t="shared" si="1"/>
        <v>0</v>
      </c>
    </row>
    <row r="56" spans="1:7" s="77" customFormat="1" ht="32.1" customHeight="1">
      <c r="A56" s="91"/>
      <c r="B56" s="277"/>
      <c r="C56" s="278"/>
      <c r="D56" s="278"/>
      <c r="E56" s="278"/>
      <c r="F56" s="123"/>
      <c r="G56" s="279">
        <f t="shared" si="1"/>
        <v>0</v>
      </c>
    </row>
    <row r="57" spans="1:7" s="77" customFormat="1" ht="32.1" customHeight="1">
      <c r="A57" s="91"/>
      <c r="B57" s="277"/>
      <c r="C57" s="278"/>
      <c r="D57" s="278"/>
      <c r="E57" s="278"/>
      <c r="F57" s="123"/>
      <c r="G57" s="279">
        <f t="shared" si="1"/>
        <v>0</v>
      </c>
    </row>
    <row r="58" spans="1:7" s="77" customFormat="1" ht="32.1" customHeight="1">
      <c r="A58" s="91"/>
      <c r="B58" s="277"/>
      <c r="C58" s="278"/>
      <c r="D58" s="278"/>
      <c r="E58" s="278"/>
      <c r="F58" s="123"/>
      <c r="G58" s="279">
        <f t="shared" si="1"/>
        <v>0</v>
      </c>
    </row>
    <row r="59" spans="1:7" s="77" customFormat="1" ht="32.1" customHeight="1">
      <c r="A59" s="91"/>
      <c r="B59" s="277"/>
      <c r="C59" s="278"/>
      <c r="D59" s="278"/>
      <c r="E59" s="278"/>
      <c r="F59" s="123"/>
      <c r="G59" s="279">
        <f t="shared" si="1"/>
        <v>0</v>
      </c>
    </row>
    <row r="60" spans="1:7" s="77" customFormat="1" ht="32.1" customHeight="1">
      <c r="A60" s="91"/>
      <c r="B60" s="277"/>
      <c r="C60" s="278"/>
      <c r="D60" s="278"/>
      <c r="E60" s="278"/>
      <c r="F60" s="123"/>
      <c r="G60" s="279">
        <f t="shared" si="1"/>
        <v>0</v>
      </c>
    </row>
    <row r="61" spans="1:7" s="77" customFormat="1" ht="32.1" customHeight="1">
      <c r="A61" s="91"/>
      <c r="B61" s="277"/>
      <c r="C61" s="278"/>
      <c r="D61" s="278"/>
      <c r="E61" s="278"/>
      <c r="F61" s="123"/>
      <c r="G61" s="279">
        <f t="shared" si="1"/>
        <v>0</v>
      </c>
    </row>
    <row r="62" spans="1:7" s="77" customFormat="1" ht="32.1" customHeight="1">
      <c r="A62" s="91"/>
      <c r="B62" s="277"/>
      <c r="C62" s="278"/>
      <c r="D62" s="278"/>
      <c r="E62" s="278"/>
      <c r="F62" s="123"/>
      <c r="G62" s="279">
        <f t="shared" si="1"/>
        <v>0</v>
      </c>
    </row>
    <row r="63" spans="1:7" s="77" customFormat="1" ht="32.1" customHeight="1">
      <c r="A63" s="91"/>
      <c r="B63" s="277"/>
      <c r="C63" s="278"/>
      <c r="D63" s="278"/>
      <c r="E63" s="278"/>
      <c r="F63" s="123"/>
      <c r="G63" s="279">
        <f t="shared" si="1"/>
        <v>0</v>
      </c>
    </row>
    <row r="64" spans="1:7" s="77" customFormat="1" ht="32.1" customHeight="1">
      <c r="A64" s="91"/>
      <c r="B64" s="277"/>
      <c r="C64" s="278"/>
      <c r="D64" s="278"/>
      <c r="E64" s="278"/>
      <c r="F64" s="123"/>
      <c r="G64" s="279">
        <f t="shared" si="1"/>
        <v>0</v>
      </c>
    </row>
    <row r="65" spans="1:7" s="77" customFormat="1" ht="32.1" customHeight="1">
      <c r="A65" s="91"/>
      <c r="B65" s="277"/>
      <c r="C65" s="278"/>
      <c r="D65" s="278"/>
      <c r="E65" s="278"/>
      <c r="F65" s="123"/>
      <c r="G65" s="279">
        <f t="shared" si="1"/>
        <v>0</v>
      </c>
    </row>
    <row r="66" spans="1:7" s="77" customFormat="1" ht="32.1" customHeight="1">
      <c r="A66" s="91"/>
      <c r="B66" s="277"/>
      <c r="C66" s="278"/>
      <c r="D66" s="278"/>
      <c r="E66" s="278"/>
      <c r="F66" s="123"/>
      <c r="G66" s="279">
        <f t="shared" si="1"/>
        <v>0</v>
      </c>
    </row>
    <row r="67" spans="1:7" s="77" customFormat="1" ht="32.1" customHeight="1">
      <c r="A67" s="91"/>
      <c r="B67" s="277"/>
      <c r="C67" s="278"/>
      <c r="D67" s="278"/>
      <c r="E67" s="278"/>
      <c r="F67" s="123"/>
      <c r="G67" s="279">
        <f t="shared" si="1"/>
        <v>0</v>
      </c>
    </row>
    <row r="68" spans="1:7" s="77" customFormat="1" ht="32.1" customHeight="1">
      <c r="A68" s="91"/>
      <c r="B68" s="277"/>
      <c r="C68" s="278"/>
      <c r="D68" s="278"/>
      <c r="E68" s="278"/>
      <c r="F68" s="123"/>
      <c r="G68" s="279">
        <f t="shared" si="1"/>
        <v>0</v>
      </c>
    </row>
    <row r="69" spans="1:7" s="77" customFormat="1" ht="32.1" customHeight="1">
      <c r="A69" s="91"/>
      <c r="B69" s="277"/>
      <c r="C69" s="278"/>
      <c r="D69" s="278"/>
      <c r="E69" s="278"/>
      <c r="F69" s="123"/>
      <c r="G69" s="279">
        <f t="shared" si="1"/>
        <v>0</v>
      </c>
    </row>
    <row r="70" spans="1:7" s="77" customFormat="1" ht="32.1" customHeight="1">
      <c r="A70" s="91"/>
      <c r="B70" s="277"/>
      <c r="C70" s="278"/>
      <c r="D70" s="278"/>
      <c r="E70" s="278"/>
      <c r="F70" s="123"/>
      <c r="G70" s="279">
        <f t="shared" si="1"/>
        <v>0</v>
      </c>
    </row>
    <row r="71" spans="1:7" s="77" customFormat="1" ht="32.1" customHeight="1">
      <c r="A71" s="91"/>
      <c r="B71" s="277"/>
      <c r="C71" s="278"/>
      <c r="D71" s="278"/>
      <c r="E71" s="278"/>
      <c r="F71" s="123"/>
      <c r="G71" s="279">
        <f t="shared" si="1"/>
        <v>0</v>
      </c>
    </row>
    <row r="72" spans="1:7" s="77" customFormat="1" ht="32.1" customHeight="1">
      <c r="A72" s="91"/>
      <c r="B72" s="277"/>
      <c r="C72" s="278"/>
      <c r="D72" s="278"/>
      <c r="E72" s="278"/>
      <c r="F72" s="123"/>
      <c r="G72" s="279">
        <f t="shared" si="1"/>
        <v>0</v>
      </c>
    </row>
    <row r="73" spans="1:7" s="77" customFormat="1" ht="32.1" customHeight="1">
      <c r="A73" s="91"/>
      <c r="B73" s="277"/>
      <c r="C73" s="278"/>
      <c r="D73" s="278"/>
      <c r="E73" s="278"/>
      <c r="F73" s="123"/>
      <c r="G73" s="279">
        <f t="shared" si="1"/>
        <v>0</v>
      </c>
    </row>
    <row r="74" spans="1:7" s="77" customFormat="1" ht="32.1" customHeight="1">
      <c r="A74" s="91"/>
      <c r="B74" s="277"/>
      <c r="C74" s="278"/>
      <c r="D74" s="278"/>
      <c r="E74" s="278"/>
      <c r="F74" s="123"/>
      <c r="G74" s="279">
        <f t="shared" si="1"/>
        <v>0</v>
      </c>
    </row>
    <row r="75" spans="1:7" s="77" customFormat="1" ht="32.1" customHeight="1">
      <c r="A75" s="91"/>
      <c r="B75" s="277"/>
      <c r="C75" s="278"/>
      <c r="D75" s="278"/>
      <c r="E75" s="278"/>
      <c r="F75" s="123"/>
      <c r="G75" s="279">
        <f t="shared" si="1"/>
        <v>0</v>
      </c>
    </row>
    <row r="76" spans="1:7" s="77" customFormat="1" ht="32.1" customHeight="1">
      <c r="A76" s="91"/>
      <c r="B76" s="277"/>
      <c r="C76" s="278"/>
      <c r="D76" s="278"/>
      <c r="E76" s="278"/>
      <c r="F76" s="123"/>
      <c r="G76" s="279">
        <f t="shared" si="1"/>
        <v>0</v>
      </c>
    </row>
    <row r="77" spans="1:7" s="77" customFormat="1" ht="32.1" customHeight="1">
      <c r="A77" s="91"/>
      <c r="B77" s="277"/>
      <c r="C77" s="278"/>
      <c r="D77" s="278"/>
      <c r="E77" s="278"/>
      <c r="F77" s="123"/>
      <c r="G77" s="279">
        <f t="shared" si="1"/>
        <v>0</v>
      </c>
    </row>
    <row r="78" spans="1:7" s="77" customFormat="1" ht="32.1" customHeight="1">
      <c r="A78" s="91"/>
      <c r="B78" s="277"/>
      <c r="C78" s="278"/>
      <c r="D78" s="278"/>
      <c r="E78" s="278"/>
      <c r="F78" s="123"/>
      <c r="G78" s="279">
        <f t="shared" si="1"/>
        <v>0</v>
      </c>
    </row>
    <row r="79" spans="1:7" s="77" customFormat="1" ht="32.1" customHeight="1">
      <c r="A79" s="91"/>
      <c r="B79" s="277"/>
      <c r="C79" s="278"/>
      <c r="D79" s="278"/>
      <c r="E79" s="278"/>
      <c r="F79" s="123"/>
      <c r="G79" s="279">
        <f t="shared" si="1"/>
        <v>0</v>
      </c>
    </row>
    <row r="80" spans="1:7" s="77" customFormat="1" ht="32.1" customHeight="1">
      <c r="A80" s="91"/>
      <c r="B80" s="277"/>
      <c r="C80" s="278"/>
      <c r="D80" s="278"/>
      <c r="E80" s="278"/>
      <c r="F80" s="123"/>
      <c r="G80" s="279">
        <f t="shared" si="1"/>
        <v>0</v>
      </c>
    </row>
    <row r="81" spans="1:7" s="77" customFormat="1" ht="32.1" customHeight="1">
      <c r="A81" s="91"/>
      <c r="B81" s="277"/>
      <c r="C81" s="278"/>
      <c r="D81" s="278"/>
      <c r="E81" s="278"/>
      <c r="F81" s="123"/>
      <c r="G81" s="279">
        <f t="shared" si="1"/>
        <v>0</v>
      </c>
    </row>
    <row r="82" spans="1:7" s="77" customFormat="1" ht="32.1" customHeight="1">
      <c r="A82" s="91"/>
      <c r="B82" s="277"/>
      <c r="C82" s="278"/>
      <c r="D82" s="278"/>
      <c r="E82" s="278"/>
      <c r="F82" s="123"/>
      <c r="G82" s="279">
        <f t="shared" si="1"/>
        <v>0</v>
      </c>
    </row>
    <row r="83" spans="1:7" s="77" customFormat="1" ht="32.1" customHeight="1">
      <c r="A83" s="91"/>
      <c r="B83" s="277"/>
      <c r="C83" s="278"/>
      <c r="D83" s="278"/>
      <c r="E83" s="278"/>
      <c r="F83" s="123"/>
      <c r="G83" s="279">
        <f t="shared" si="1"/>
        <v>0</v>
      </c>
    </row>
    <row r="84" spans="1:7" s="77" customFormat="1" ht="32.1" customHeight="1">
      <c r="A84" s="91"/>
      <c r="B84" s="277"/>
      <c r="C84" s="278"/>
      <c r="D84" s="278"/>
      <c r="E84" s="278"/>
      <c r="F84" s="123"/>
      <c r="G84" s="279">
        <f t="shared" si="1"/>
        <v>0</v>
      </c>
    </row>
    <row r="85" spans="1:7" s="77" customFormat="1" ht="32.1" customHeight="1">
      <c r="A85" s="91"/>
      <c r="B85" s="277"/>
      <c r="C85" s="278"/>
      <c r="D85" s="278"/>
      <c r="E85" s="278"/>
      <c r="F85" s="123"/>
      <c r="G85" s="279">
        <f t="shared" ref="G85:G148" si="2">C85-D85+(E85+F85)</f>
        <v>0</v>
      </c>
    </row>
    <row r="86" spans="1:7" s="77" customFormat="1" ht="32.1" customHeight="1">
      <c r="A86" s="91"/>
      <c r="B86" s="277"/>
      <c r="C86" s="278"/>
      <c r="D86" s="278"/>
      <c r="E86" s="278"/>
      <c r="F86" s="123"/>
      <c r="G86" s="279">
        <f t="shared" si="2"/>
        <v>0</v>
      </c>
    </row>
    <row r="87" spans="1:7" s="77" customFormat="1" ht="32.1" customHeight="1">
      <c r="A87" s="91"/>
      <c r="B87" s="277"/>
      <c r="C87" s="278"/>
      <c r="D87" s="278"/>
      <c r="E87" s="278"/>
      <c r="F87" s="123"/>
      <c r="G87" s="279">
        <f t="shared" si="2"/>
        <v>0</v>
      </c>
    </row>
    <row r="88" spans="1:7" s="77" customFormat="1" ht="32.1" customHeight="1">
      <c r="A88" s="91"/>
      <c r="B88" s="277"/>
      <c r="C88" s="278"/>
      <c r="D88" s="278"/>
      <c r="E88" s="278"/>
      <c r="F88" s="123"/>
      <c r="G88" s="279">
        <f t="shared" si="2"/>
        <v>0</v>
      </c>
    </row>
    <row r="89" spans="1:7" s="77" customFormat="1" ht="32.1" customHeight="1">
      <c r="A89" s="91"/>
      <c r="B89" s="277"/>
      <c r="C89" s="278"/>
      <c r="D89" s="278"/>
      <c r="E89" s="278"/>
      <c r="F89" s="123"/>
      <c r="G89" s="279">
        <f t="shared" si="2"/>
        <v>0</v>
      </c>
    </row>
    <row r="90" spans="1:7" s="77" customFormat="1" ht="32.1" customHeight="1">
      <c r="A90" s="91"/>
      <c r="B90" s="277"/>
      <c r="C90" s="278"/>
      <c r="D90" s="278"/>
      <c r="E90" s="278"/>
      <c r="F90" s="123"/>
      <c r="G90" s="279">
        <f t="shared" si="2"/>
        <v>0</v>
      </c>
    </row>
    <row r="91" spans="1:7" s="77" customFormat="1" ht="32.1" customHeight="1">
      <c r="A91" s="91"/>
      <c r="B91" s="277"/>
      <c r="C91" s="278"/>
      <c r="D91" s="278"/>
      <c r="E91" s="278"/>
      <c r="F91" s="123"/>
      <c r="G91" s="279">
        <f t="shared" si="2"/>
        <v>0</v>
      </c>
    </row>
    <row r="92" spans="1:7" s="77" customFormat="1" ht="32.1" customHeight="1">
      <c r="A92" s="91"/>
      <c r="B92" s="277"/>
      <c r="C92" s="278"/>
      <c r="D92" s="278"/>
      <c r="E92" s="278"/>
      <c r="F92" s="123"/>
      <c r="G92" s="279">
        <f t="shared" si="2"/>
        <v>0</v>
      </c>
    </row>
    <row r="93" spans="1:7" s="77" customFormat="1" ht="32.1" customHeight="1">
      <c r="A93" s="91"/>
      <c r="B93" s="277"/>
      <c r="C93" s="278"/>
      <c r="D93" s="278"/>
      <c r="E93" s="278"/>
      <c r="F93" s="123"/>
      <c r="G93" s="279">
        <f t="shared" si="2"/>
        <v>0</v>
      </c>
    </row>
    <row r="94" spans="1:7" s="77" customFormat="1" ht="32.1" customHeight="1">
      <c r="A94" s="91"/>
      <c r="B94" s="277"/>
      <c r="C94" s="278"/>
      <c r="D94" s="278"/>
      <c r="E94" s="278"/>
      <c r="F94" s="123"/>
      <c r="G94" s="279">
        <f t="shared" si="2"/>
        <v>0</v>
      </c>
    </row>
    <row r="95" spans="1:7" s="77" customFormat="1" ht="32.1" customHeight="1">
      <c r="A95" s="91"/>
      <c r="B95" s="277"/>
      <c r="C95" s="278"/>
      <c r="D95" s="278"/>
      <c r="E95" s="278"/>
      <c r="F95" s="123"/>
      <c r="G95" s="279">
        <f t="shared" si="2"/>
        <v>0</v>
      </c>
    </row>
    <row r="96" spans="1:7" s="77" customFormat="1" ht="32.1" customHeight="1">
      <c r="A96" s="91"/>
      <c r="B96" s="277"/>
      <c r="C96" s="278"/>
      <c r="D96" s="278"/>
      <c r="E96" s="278"/>
      <c r="F96" s="123"/>
      <c r="G96" s="279">
        <f t="shared" si="2"/>
        <v>0</v>
      </c>
    </row>
    <row r="97" spans="1:7" s="77" customFormat="1" ht="32.1" customHeight="1">
      <c r="A97" s="91"/>
      <c r="B97" s="277"/>
      <c r="C97" s="278"/>
      <c r="D97" s="278"/>
      <c r="E97" s="278"/>
      <c r="F97" s="123"/>
      <c r="G97" s="279">
        <f t="shared" si="2"/>
        <v>0</v>
      </c>
    </row>
    <row r="98" spans="1:7" s="77" customFormat="1" ht="32.1" customHeight="1">
      <c r="A98" s="91"/>
      <c r="B98" s="277"/>
      <c r="C98" s="278"/>
      <c r="D98" s="278"/>
      <c r="E98" s="278"/>
      <c r="F98" s="123"/>
      <c r="G98" s="279">
        <f t="shared" si="2"/>
        <v>0</v>
      </c>
    </row>
    <row r="99" spans="1:7" s="77" customFormat="1" ht="32.1" customHeight="1">
      <c r="A99" s="91"/>
      <c r="B99" s="277"/>
      <c r="C99" s="278"/>
      <c r="D99" s="278"/>
      <c r="E99" s="278"/>
      <c r="F99" s="123"/>
      <c r="G99" s="279">
        <f t="shared" si="2"/>
        <v>0</v>
      </c>
    </row>
    <row r="100" spans="1:7" s="77" customFormat="1" ht="32.1" customHeight="1">
      <c r="A100" s="91"/>
      <c r="B100" s="277"/>
      <c r="C100" s="278"/>
      <c r="D100" s="278"/>
      <c r="E100" s="278"/>
      <c r="F100" s="123"/>
      <c r="G100" s="279">
        <f t="shared" si="2"/>
        <v>0</v>
      </c>
    </row>
    <row r="101" spans="1:7" s="77" customFormat="1" ht="32.1" customHeight="1">
      <c r="A101" s="91"/>
      <c r="B101" s="277"/>
      <c r="C101" s="278"/>
      <c r="D101" s="278"/>
      <c r="E101" s="278"/>
      <c r="F101" s="123"/>
      <c r="G101" s="279">
        <f t="shared" si="2"/>
        <v>0</v>
      </c>
    </row>
    <row r="102" spans="1:7" s="77" customFormat="1" ht="32.1" customHeight="1">
      <c r="A102" s="91"/>
      <c r="B102" s="277"/>
      <c r="C102" s="278"/>
      <c r="D102" s="278"/>
      <c r="E102" s="278"/>
      <c r="F102" s="123"/>
      <c r="G102" s="279">
        <f t="shared" si="2"/>
        <v>0</v>
      </c>
    </row>
    <row r="103" spans="1:7" s="77" customFormat="1" ht="32.1" customHeight="1">
      <c r="A103" s="91"/>
      <c r="B103" s="277"/>
      <c r="C103" s="278"/>
      <c r="D103" s="278"/>
      <c r="E103" s="278"/>
      <c r="F103" s="123"/>
      <c r="G103" s="279">
        <f t="shared" si="2"/>
        <v>0</v>
      </c>
    </row>
    <row r="104" spans="1:7" s="77" customFormat="1" ht="32.1" customHeight="1">
      <c r="A104" s="91"/>
      <c r="B104" s="277"/>
      <c r="C104" s="278"/>
      <c r="D104" s="278"/>
      <c r="E104" s="278"/>
      <c r="F104" s="123"/>
      <c r="G104" s="279">
        <f t="shared" si="2"/>
        <v>0</v>
      </c>
    </row>
    <row r="105" spans="1:7" s="77" customFormat="1" ht="32.1" customHeight="1">
      <c r="A105" s="91"/>
      <c r="B105" s="277"/>
      <c r="C105" s="278"/>
      <c r="D105" s="278"/>
      <c r="E105" s="278"/>
      <c r="F105" s="123"/>
      <c r="G105" s="279">
        <f t="shared" si="2"/>
        <v>0</v>
      </c>
    </row>
    <row r="106" spans="1:7" s="77" customFormat="1" ht="32.1" customHeight="1">
      <c r="A106" s="91"/>
      <c r="B106" s="277"/>
      <c r="C106" s="278"/>
      <c r="D106" s="278"/>
      <c r="E106" s="278"/>
      <c r="F106" s="123"/>
      <c r="G106" s="279">
        <f t="shared" si="2"/>
        <v>0</v>
      </c>
    </row>
    <row r="107" spans="1:7" s="77" customFormat="1" ht="32.1" customHeight="1">
      <c r="A107" s="91"/>
      <c r="B107" s="277"/>
      <c r="C107" s="278"/>
      <c r="D107" s="278"/>
      <c r="E107" s="278"/>
      <c r="F107" s="123"/>
      <c r="G107" s="279">
        <f t="shared" si="2"/>
        <v>0</v>
      </c>
    </row>
    <row r="108" spans="1:7" s="77" customFormat="1" ht="32.1" customHeight="1">
      <c r="A108" s="91"/>
      <c r="B108" s="277"/>
      <c r="C108" s="278"/>
      <c r="D108" s="278"/>
      <c r="E108" s="278"/>
      <c r="F108" s="123"/>
      <c r="G108" s="279">
        <f t="shared" si="2"/>
        <v>0</v>
      </c>
    </row>
    <row r="109" spans="1:7" s="77" customFormat="1" ht="32.1" customHeight="1">
      <c r="A109" s="91"/>
      <c r="B109" s="277"/>
      <c r="C109" s="278"/>
      <c r="D109" s="278"/>
      <c r="E109" s="278"/>
      <c r="F109" s="123"/>
      <c r="G109" s="279">
        <f t="shared" si="2"/>
        <v>0</v>
      </c>
    </row>
    <row r="110" spans="1:7" s="77" customFormat="1" ht="32.1" customHeight="1">
      <c r="A110" s="91"/>
      <c r="B110" s="277"/>
      <c r="C110" s="278"/>
      <c r="D110" s="278"/>
      <c r="E110" s="278"/>
      <c r="F110" s="123"/>
      <c r="G110" s="279">
        <f t="shared" si="2"/>
        <v>0</v>
      </c>
    </row>
    <row r="111" spans="1:7" s="77" customFormat="1" ht="32.1" customHeight="1">
      <c r="A111" s="91"/>
      <c r="B111" s="277"/>
      <c r="C111" s="278"/>
      <c r="D111" s="278"/>
      <c r="E111" s="278"/>
      <c r="F111" s="123"/>
      <c r="G111" s="279">
        <f t="shared" si="2"/>
        <v>0</v>
      </c>
    </row>
    <row r="112" spans="1:7" s="77" customFormat="1" ht="32.1" customHeight="1">
      <c r="A112" s="91"/>
      <c r="B112" s="277"/>
      <c r="C112" s="278"/>
      <c r="D112" s="278"/>
      <c r="E112" s="278"/>
      <c r="F112" s="123"/>
      <c r="G112" s="279">
        <f t="shared" si="2"/>
        <v>0</v>
      </c>
    </row>
    <row r="113" spans="1:7" s="77" customFormat="1" ht="32.1" customHeight="1">
      <c r="A113" s="91"/>
      <c r="B113" s="277"/>
      <c r="C113" s="278"/>
      <c r="D113" s="278"/>
      <c r="E113" s="278"/>
      <c r="F113" s="123"/>
      <c r="G113" s="279">
        <f t="shared" si="2"/>
        <v>0</v>
      </c>
    </row>
    <row r="114" spans="1:7" s="77" customFormat="1" ht="32.1" customHeight="1">
      <c r="A114" s="91"/>
      <c r="B114" s="277"/>
      <c r="C114" s="278"/>
      <c r="D114" s="278"/>
      <c r="E114" s="278"/>
      <c r="F114" s="123"/>
      <c r="G114" s="279">
        <f t="shared" si="2"/>
        <v>0</v>
      </c>
    </row>
    <row r="115" spans="1:7" s="77" customFormat="1" ht="32.1" customHeight="1">
      <c r="A115" s="91"/>
      <c r="B115" s="277"/>
      <c r="C115" s="278"/>
      <c r="D115" s="278"/>
      <c r="E115" s="278"/>
      <c r="F115" s="123"/>
      <c r="G115" s="279">
        <f t="shared" si="2"/>
        <v>0</v>
      </c>
    </row>
    <row r="116" spans="1:7" s="77" customFormat="1" ht="32.1" customHeight="1">
      <c r="A116" s="91"/>
      <c r="B116" s="277"/>
      <c r="C116" s="278"/>
      <c r="D116" s="278"/>
      <c r="E116" s="278"/>
      <c r="F116" s="123"/>
      <c r="G116" s="279">
        <f t="shared" si="2"/>
        <v>0</v>
      </c>
    </row>
    <row r="117" spans="1:7" s="77" customFormat="1" ht="32.1" customHeight="1">
      <c r="A117" s="91"/>
      <c r="B117" s="277"/>
      <c r="C117" s="278"/>
      <c r="D117" s="278"/>
      <c r="E117" s="278"/>
      <c r="F117" s="123"/>
      <c r="G117" s="279">
        <f t="shared" si="2"/>
        <v>0</v>
      </c>
    </row>
    <row r="118" spans="1:7" s="77" customFormat="1" ht="32.1" customHeight="1">
      <c r="A118" s="91"/>
      <c r="B118" s="277"/>
      <c r="C118" s="278"/>
      <c r="D118" s="278"/>
      <c r="E118" s="278"/>
      <c r="F118" s="123"/>
      <c r="G118" s="279">
        <f t="shared" si="2"/>
        <v>0</v>
      </c>
    </row>
    <row r="119" spans="1:7" s="77" customFormat="1" ht="32.1" customHeight="1">
      <c r="A119" s="91"/>
      <c r="B119" s="277"/>
      <c r="C119" s="278"/>
      <c r="D119" s="278"/>
      <c r="E119" s="278"/>
      <c r="F119" s="123"/>
      <c r="G119" s="279">
        <f t="shared" si="2"/>
        <v>0</v>
      </c>
    </row>
    <row r="120" spans="1:7" s="77" customFormat="1" ht="32.1" customHeight="1">
      <c r="A120" s="91"/>
      <c r="B120" s="277"/>
      <c r="C120" s="278"/>
      <c r="D120" s="278"/>
      <c r="E120" s="278"/>
      <c r="F120" s="123"/>
      <c r="G120" s="279">
        <f t="shared" si="2"/>
        <v>0</v>
      </c>
    </row>
    <row r="121" spans="1:7" s="77" customFormat="1" ht="32.1" customHeight="1">
      <c r="A121" s="91"/>
      <c r="B121" s="277"/>
      <c r="C121" s="278"/>
      <c r="D121" s="278"/>
      <c r="E121" s="278"/>
      <c r="F121" s="123"/>
      <c r="G121" s="279">
        <f t="shared" si="2"/>
        <v>0</v>
      </c>
    </row>
    <row r="122" spans="1:7" s="77" customFormat="1" ht="32.1" customHeight="1">
      <c r="A122" s="91"/>
      <c r="B122" s="277"/>
      <c r="C122" s="278"/>
      <c r="D122" s="278"/>
      <c r="E122" s="278"/>
      <c r="F122" s="123"/>
      <c r="G122" s="279">
        <f t="shared" si="2"/>
        <v>0</v>
      </c>
    </row>
    <row r="123" spans="1:7" s="77" customFormat="1" ht="32.1" customHeight="1">
      <c r="A123" s="91"/>
      <c r="B123" s="277"/>
      <c r="C123" s="278"/>
      <c r="D123" s="278"/>
      <c r="E123" s="278"/>
      <c r="F123" s="123"/>
      <c r="G123" s="279">
        <f t="shared" si="2"/>
        <v>0</v>
      </c>
    </row>
    <row r="124" spans="1:7" s="77" customFormat="1" ht="32.1" customHeight="1">
      <c r="A124" s="91"/>
      <c r="B124" s="277"/>
      <c r="C124" s="278"/>
      <c r="D124" s="278"/>
      <c r="E124" s="278"/>
      <c r="F124" s="123"/>
      <c r="G124" s="279">
        <f t="shared" si="2"/>
        <v>0</v>
      </c>
    </row>
    <row r="125" spans="1:7" s="77" customFormat="1" ht="32.1" customHeight="1">
      <c r="A125" s="91"/>
      <c r="B125" s="277"/>
      <c r="C125" s="278"/>
      <c r="D125" s="278"/>
      <c r="E125" s="278"/>
      <c r="F125" s="123"/>
      <c r="G125" s="279">
        <f t="shared" si="2"/>
        <v>0</v>
      </c>
    </row>
    <row r="126" spans="1:7" s="77" customFormat="1" ht="32.1" customHeight="1">
      <c r="A126" s="91"/>
      <c r="B126" s="277"/>
      <c r="C126" s="278"/>
      <c r="D126" s="278"/>
      <c r="E126" s="278"/>
      <c r="F126" s="123"/>
      <c r="G126" s="279">
        <f t="shared" si="2"/>
        <v>0</v>
      </c>
    </row>
    <row r="127" spans="1:7" s="77" customFormat="1" ht="32.1" customHeight="1">
      <c r="A127" s="91"/>
      <c r="B127" s="277"/>
      <c r="C127" s="278"/>
      <c r="D127" s="278"/>
      <c r="E127" s="278"/>
      <c r="F127" s="123"/>
      <c r="G127" s="279">
        <f t="shared" si="2"/>
        <v>0</v>
      </c>
    </row>
    <row r="128" spans="1:7" s="77" customFormat="1" ht="32.1" customHeight="1">
      <c r="A128" s="91"/>
      <c r="B128" s="277"/>
      <c r="C128" s="278"/>
      <c r="D128" s="278"/>
      <c r="E128" s="278"/>
      <c r="F128" s="123"/>
      <c r="G128" s="279">
        <f t="shared" si="2"/>
        <v>0</v>
      </c>
    </row>
    <row r="129" spans="1:7" s="77" customFormat="1" ht="32.1" customHeight="1">
      <c r="A129" s="91"/>
      <c r="B129" s="277"/>
      <c r="C129" s="278"/>
      <c r="D129" s="278"/>
      <c r="E129" s="278"/>
      <c r="F129" s="123"/>
      <c r="G129" s="279">
        <f t="shared" si="2"/>
        <v>0</v>
      </c>
    </row>
    <row r="130" spans="1:7" s="77" customFormat="1" ht="32.1" customHeight="1">
      <c r="A130" s="91"/>
      <c r="B130" s="277"/>
      <c r="C130" s="278"/>
      <c r="D130" s="278"/>
      <c r="E130" s="278"/>
      <c r="F130" s="123"/>
      <c r="G130" s="279">
        <f t="shared" si="2"/>
        <v>0</v>
      </c>
    </row>
    <row r="131" spans="1:7" s="77" customFormat="1" ht="32.1" customHeight="1">
      <c r="A131" s="91"/>
      <c r="B131" s="277"/>
      <c r="C131" s="278"/>
      <c r="D131" s="278"/>
      <c r="E131" s="278"/>
      <c r="F131" s="123"/>
      <c r="G131" s="279">
        <f t="shared" si="2"/>
        <v>0</v>
      </c>
    </row>
    <row r="132" spans="1:7" s="77" customFormat="1" ht="32.1" customHeight="1">
      <c r="A132" s="91"/>
      <c r="B132" s="277"/>
      <c r="C132" s="278"/>
      <c r="D132" s="278"/>
      <c r="E132" s="278"/>
      <c r="F132" s="123"/>
      <c r="G132" s="279">
        <f t="shared" si="2"/>
        <v>0</v>
      </c>
    </row>
    <row r="133" spans="1:7" s="77" customFormat="1" ht="32.1" customHeight="1">
      <c r="A133" s="91"/>
      <c r="B133" s="277"/>
      <c r="C133" s="278"/>
      <c r="D133" s="278"/>
      <c r="E133" s="278"/>
      <c r="F133" s="123"/>
      <c r="G133" s="279">
        <f t="shared" si="2"/>
        <v>0</v>
      </c>
    </row>
    <row r="134" spans="1:7" s="77" customFormat="1" ht="32.1" customHeight="1">
      <c r="A134" s="91"/>
      <c r="B134" s="277"/>
      <c r="C134" s="278"/>
      <c r="D134" s="278"/>
      <c r="E134" s="278"/>
      <c r="F134" s="123"/>
      <c r="G134" s="279">
        <f t="shared" si="2"/>
        <v>0</v>
      </c>
    </row>
    <row r="135" spans="1:7" s="77" customFormat="1" ht="32.1" customHeight="1">
      <c r="A135" s="91"/>
      <c r="B135" s="277"/>
      <c r="C135" s="278"/>
      <c r="D135" s="278"/>
      <c r="E135" s="278"/>
      <c r="F135" s="123"/>
      <c r="G135" s="279">
        <f t="shared" si="2"/>
        <v>0</v>
      </c>
    </row>
    <row r="136" spans="1:7" s="77" customFormat="1" ht="32.1" customHeight="1">
      <c r="A136" s="91"/>
      <c r="B136" s="277"/>
      <c r="C136" s="278"/>
      <c r="D136" s="278"/>
      <c r="E136" s="278"/>
      <c r="F136" s="123"/>
      <c r="G136" s="279">
        <f t="shared" si="2"/>
        <v>0</v>
      </c>
    </row>
    <row r="137" spans="1:7" s="77" customFormat="1" ht="32.1" customHeight="1">
      <c r="A137" s="91"/>
      <c r="B137" s="277"/>
      <c r="C137" s="278"/>
      <c r="D137" s="278"/>
      <c r="E137" s="278"/>
      <c r="F137" s="123"/>
      <c r="G137" s="279">
        <f t="shared" si="2"/>
        <v>0</v>
      </c>
    </row>
    <row r="138" spans="1:7" s="77" customFormat="1" ht="32.1" customHeight="1">
      <c r="A138" s="91"/>
      <c r="B138" s="277"/>
      <c r="C138" s="278"/>
      <c r="D138" s="278"/>
      <c r="E138" s="278"/>
      <c r="F138" s="123"/>
      <c r="G138" s="279">
        <f t="shared" si="2"/>
        <v>0</v>
      </c>
    </row>
    <row r="139" spans="1:7" s="77" customFormat="1" ht="32.1" customHeight="1">
      <c r="A139" s="91"/>
      <c r="B139" s="277"/>
      <c r="C139" s="278"/>
      <c r="D139" s="278"/>
      <c r="E139" s="278"/>
      <c r="F139" s="123"/>
      <c r="G139" s="279">
        <f t="shared" si="2"/>
        <v>0</v>
      </c>
    </row>
    <row r="140" spans="1:7" s="77" customFormat="1" ht="32.1" customHeight="1">
      <c r="A140" s="91"/>
      <c r="B140" s="277"/>
      <c r="C140" s="278"/>
      <c r="D140" s="278"/>
      <c r="E140" s="278"/>
      <c r="F140" s="123"/>
      <c r="G140" s="279">
        <f t="shared" si="2"/>
        <v>0</v>
      </c>
    </row>
    <row r="141" spans="1:7" s="77" customFormat="1" ht="32.1" customHeight="1">
      <c r="A141" s="91"/>
      <c r="B141" s="277"/>
      <c r="C141" s="278"/>
      <c r="D141" s="278"/>
      <c r="E141" s="278"/>
      <c r="F141" s="123"/>
      <c r="G141" s="279">
        <f t="shared" si="2"/>
        <v>0</v>
      </c>
    </row>
    <row r="142" spans="1:7" s="77" customFormat="1" ht="32.1" customHeight="1">
      <c r="A142" s="91"/>
      <c r="B142" s="277"/>
      <c r="C142" s="278"/>
      <c r="D142" s="278"/>
      <c r="E142" s="278"/>
      <c r="F142" s="123"/>
      <c r="G142" s="279">
        <f t="shared" si="2"/>
        <v>0</v>
      </c>
    </row>
    <row r="143" spans="1:7" s="77" customFormat="1" ht="32.1" customHeight="1">
      <c r="A143" s="91"/>
      <c r="B143" s="277"/>
      <c r="C143" s="278"/>
      <c r="D143" s="278"/>
      <c r="E143" s="278"/>
      <c r="F143" s="123"/>
      <c r="G143" s="279">
        <f t="shared" si="2"/>
        <v>0</v>
      </c>
    </row>
    <row r="144" spans="1:7" s="77" customFormat="1" ht="32.1" customHeight="1">
      <c r="A144" s="91"/>
      <c r="B144" s="277"/>
      <c r="C144" s="278"/>
      <c r="D144" s="278"/>
      <c r="E144" s="278"/>
      <c r="F144" s="123"/>
      <c r="G144" s="279">
        <f t="shared" si="2"/>
        <v>0</v>
      </c>
    </row>
    <row r="145" spans="1:7" s="77" customFormat="1" ht="32.1" customHeight="1">
      <c r="A145" s="91"/>
      <c r="B145" s="277"/>
      <c r="C145" s="278"/>
      <c r="D145" s="278"/>
      <c r="E145" s="278"/>
      <c r="F145" s="123"/>
      <c r="G145" s="279">
        <f t="shared" si="2"/>
        <v>0</v>
      </c>
    </row>
    <row r="146" spans="1:7" s="77" customFormat="1" ht="32.1" customHeight="1">
      <c r="A146" s="91"/>
      <c r="B146" s="277"/>
      <c r="C146" s="278"/>
      <c r="D146" s="278"/>
      <c r="E146" s="278"/>
      <c r="F146" s="123"/>
      <c r="G146" s="279">
        <f t="shared" si="2"/>
        <v>0</v>
      </c>
    </row>
    <row r="147" spans="1:7" s="77" customFormat="1" ht="32.1" customHeight="1">
      <c r="A147" s="91"/>
      <c r="B147" s="277"/>
      <c r="C147" s="278"/>
      <c r="D147" s="278"/>
      <c r="E147" s="278"/>
      <c r="F147" s="123"/>
      <c r="G147" s="279">
        <f t="shared" si="2"/>
        <v>0</v>
      </c>
    </row>
    <row r="148" spans="1:7" s="77" customFormat="1" ht="32.1" customHeight="1">
      <c r="A148" s="91"/>
      <c r="B148" s="277"/>
      <c r="C148" s="278"/>
      <c r="D148" s="278"/>
      <c r="E148" s="278"/>
      <c r="F148" s="123"/>
      <c r="G148" s="279">
        <f t="shared" si="2"/>
        <v>0</v>
      </c>
    </row>
    <row r="149" spans="1:7" s="77" customFormat="1" ht="32.1" customHeight="1">
      <c r="A149" s="91"/>
      <c r="B149" s="277"/>
      <c r="C149" s="278"/>
      <c r="D149" s="278"/>
      <c r="E149" s="278"/>
      <c r="F149" s="123"/>
      <c r="G149" s="279">
        <f t="shared" ref="G149:G212" si="3">C149-D149+(E149+F149)</f>
        <v>0</v>
      </c>
    </row>
    <row r="150" spans="1:7" s="77" customFormat="1" ht="32.1" customHeight="1">
      <c r="A150" s="91"/>
      <c r="B150" s="277"/>
      <c r="C150" s="278"/>
      <c r="D150" s="278"/>
      <c r="E150" s="278"/>
      <c r="F150" s="123"/>
      <c r="G150" s="279">
        <f t="shared" si="3"/>
        <v>0</v>
      </c>
    </row>
    <row r="151" spans="1:7" s="77" customFormat="1" ht="32.1" customHeight="1">
      <c r="A151" s="91"/>
      <c r="B151" s="277"/>
      <c r="C151" s="278"/>
      <c r="D151" s="278"/>
      <c r="E151" s="278"/>
      <c r="F151" s="123"/>
      <c r="G151" s="279">
        <f t="shared" si="3"/>
        <v>0</v>
      </c>
    </row>
    <row r="152" spans="1:7" s="77" customFormat="1" ht="32.1" customHeight="1">
      <c r="A152" s="91"/>
      <c r="B152" s="277"/>
      <c r="C152" s="278"/>
      <c r="D152" s="278"/>
      <c r="E152" s="278"/>
      <c r="F152" s="123"/>
      <c r="G152" s="279">
        <f t="shared" si="3"/>
        <v>0</v>
      </c>
    </row>
    <row r="153" spans="1:7" s="77" customFormat="1" ht="32.1" customHeight="1">
      <c r="A153" s="91"/>
      <c r="B153" s="277"/>
      <c r="C153" s="278"/>
      <c r="D153" s="278"/>
      <c r="E153" s="278"/>
      <c r="F153" s="123"/>
      <c r="G153" s="279">
        <f t="shared" si="3"/>
        <v>0</v>
      </c>
    </row>
    <row r="154" spans="1:7" s="77" customFormat="1" ht="32.1" customHeight="1">
      <c r="A154" s="91"/>
      <c r="B154" s="277"/>
      <c r="C154" s="278"/>
      <c r="D154" s="278"/>
      <c r="E154" s="278"/>
      <c r="F154" s="123"/>
      <c r="G154" s="279">
        <f t="shared" si="3"/>
        <v>0</v>
      </c>
    </row>
    <row r="155" spans="1:7" s="77" customFormat="1" ht="32.1" customHeight="1">
      <c r="A155" s="91"/>
      <c r="B155" s="277"/>
      <c r="C155" s="278"/>
      <c r="D155" s="278"/>
      <c r="E155" s="278"/>
      <c r="F155" s="123"/>
      <c r="G155" s="279">
        <f t="shared" si="3"/>
        <v>0</v>
      </c>
    </row>
    <row r="156" spans="1:7" s="77" customFormat="1" ht="32.1" customHeight="1">
      <c r="A156" s="91"/>
      <c r="B156" s="277"/>
      <c r="C156" s="278"/>
      <c r="D156" s="278"/>
      <c r="E156" s="278"/>
      <c r="F156" s="123"/>
      <c r="G156" s="279">
        <f t="shared" si="3"/>
        <v>0</v>
      </c>
    </row>
    <row r="157" spans="1:7" s="77" customFormat="1" ht="32.1" customHeight="1">
      <c r="A157" s="91"/>
      <c r="B157" s="277"/>
      <c r="C157" s="278"/>
      <c r="D157" s="278"/>
      <c r="E157" s="278"/>
      <c r="F157" s="123"/>
      <c r="G157" s="279">
        <f t="shared" si="3"/>
        <v>0</v>
      </c>
    </row>
    <row r="158" spans="1:7" s="77" customFormat="1" ht="32.1" customHeight="1">
      <c r="A158" s="91"/>
      <c r="B158" s="277"/>
      <c r="C158" s="278"/>
      <c r="D158" s="278"/>
      <c r="E158" s="278"/>
      <c r="F158" s="123"/>
      <c r="G158" s="279">
        <f t="shared" si="3"/>
        <v>0</v>
      </c>
    </row>
    <row r="159" spans="1:7" s="77" customFormat="1" ht="32.1" customHeight="1">
      <c r="A159" s="91"/>
      <c r="B159" s="277"/>
      <c r="C159" s="278"/>
      <c r="D159" s="278"/>
      <c r="E159" s="278"/>
      <c r="F159" s="123"/>
      <c r="G159" s="279">
        <f t="shared" si="3"/>
        <v>0</v>
      </c>
    </row>
    <row r="160" spans="1:7" s="77" customFormat="1" ht="32.1" customHeight="1">
      <c r="A160" s="91"/>
      <c r="B160" s="277"/>
      <c r="C160" s="278"/>
      <c r="D160" s="278"/>
      <c r="E160" s="278"/>
      <c r="F160" s="123"/>
      <c r="G160" s="279">
        <f t="shared" si="3"/>
        <v>0</v>
      </c>
    </row>
    <row r="161" spans="1:7" s="77" customFormat="1" ht="32.1" customHeight="1">
      <c r="A161" s="91"/>
      <c r="B161" s="277"/>
      <c r="C161" s="278"/>
      <c r="D161" s="278"/>
      <c r="E161" s="278"/>
      <c r="F161" s="123"/>
      <c r="G161" s="279">
        <f t="shared" si="3"/>
        <v>0</v>
      </c>
    </row>
    <row r="162" spans="1:7" s="77" customFormat="1" ht="32.1" customHeight="1">
      <c r="A162" s="91"/>
      <c r="B162" s="277"/>
      <c r="C162" s="278"/>
      <c r="D162" s="278"/>
      <c r="E162" s="278"/>
      <c r="F162" s="123"/>
      <c r="G162" s="279">
        <f t="shared" si="3"/>
        <v>0</v>
      </c>
    </row>
    <row r="163" spans="1:7" s="77" customFormat="1" ht="32.1" customHeight="1">
      <c r="A163" s="91"/>
      <c r="B163" s="277"/>
      <c r="C163" s="278"/>
      <c r="D163" s="278"/>
      <c r="E163" s="278"/>
      <c r="F163" s="123"/>
      <c r="G163" s="279">
        <f t="shared" si="3"/>
        <v>0</v>
      </c>
    </row>
    <row r="164" spans="1:7" s="77" customFormat="1" ht="32.1" customHeight="1">
      <c r="A164" s="91"/>
      <c r="B164" s="277"/>
      <c r="C164" s="278"/>
      <c r="D164" s="278"/>
      <c r="E164" s="278"/>
      <c r="F164" s="123"/>
      <c r="G164" s="279">
        <f t="shared" si="3"/>
        <v>0</v>
      </c>
    </row>
    <row r="165" spans="1:7" s="77" customFormat="1" ht="32.1" customHeight="1">
      <c r="A165" s="91"/>
      <c r="B165" s="277"/>
      <c r="C165" s="278"/>
      <c r="D165" s="278"/>
      <c r="E165" s="278"/>
      <c r="F165" s="123"/>
      <c r="G165" s="279">
        <f t="shared" si="3"/>
        <v>0</v>
      </c>
    </row>
    <row r="166" spans="1:7" s="77" customFormat="1" ht="32.1" customHeight="1">
      <c r="A166" s="91"/>
      <c r="B166" s="277"/>
      <c r="C166" s="278"/>
      <c r="D166" s="278"/>
      <c r="E166" s="278"/>
      <c r="F166" s="123"/>
      <c r="G166" s="279">
        <f t="shared" si="3"/>
        <v>0</v>
      </c>
    </row>
    <row r="167" spans="1:7" s="77" customFormat="1" ht="32.1" customHeight="1">
      <c r="A167" s="91"/>
      <c r="B167" s="277"/>
      <c r="C167" s="278"/>
      <c r="D167" s="278"/>
      <c r="E167" s="278"/>
      <c r="F167" s="123"/>
      <c r="G167" s="279">
        <f t="shared" si="3"/>
        <v>0</v>
      </c>
    </row>
    <row r="168" spans="1:7" s="77" customFormat="1" ht="32.1" customHeight="1">
      <c r="A168" s="91"/>
      <c r="B168" s="277"/>
      <c r="C168" s="278"/>
      <c r="D168" s="278"/>
      <c r="E168" s="278"/>
      <c r="F168" s="123"/>
      <c r="G168" s="279">
        <f t="shared" si="3"/>
        <v>0</v>
      </c>
    </row>
    <row r="169" spans="1:7" s="77" customFormat="1" ht="32.1" customHeight="1">
      <c r="A169" s="91"/>
      <c r="B169" s="277"/>
      <c r="C169" s="278"/>
      <c r="D169" s="278"/>
      <c r="E169" s="278"/>
      <c r="F169" s="123"/>
      <c r="G169" s="279">
        <f t="shared" si="3"/>
        <v>0</v>
      </c>
    </row>
    <row r="170" spans="1:7" s="77" customFormat="1" ht="32.1" customHeight="1">
      <c r="A170" s="91"/>
      <c r="B170" s="277"/>
      <c r="C170" s="278"/>
      <c r="D170" s="278"/>
      <c r="E170" s="278"/>
      <c r="F170" s="123"/>
      <c r="G170" s="279">
        <f t="shared" si="3"/>
        <v>0</v>
      </c>
    </row>
    <row r="171" spans="1:7" s="77" customFormat="1" ht="32.1" customHeight="1">
      <c r="A171" s="91"/>
      <c r="B171" s="277"/>
      <c r="C171" s="278"/>
      <c r="D171" s="278"/>
      <c r="E171" s="278"/>
      <c r="F171" s="123"/>
      <c r="G171" s="279">
        <f t="shared" si="3"/>
        <v>0</v>
      </c>
    </row>
    <row r="172" spans="1:7" s="77" customFormat="1" ht="32.1" customHeight="1">
      <c r="A172" s="91"/>
      <c r="B172" s="277"/>
      <c r="C172" s="278"/>
      <c r="D172" s="278"/>
      <c r="E172" s="278"/>
      <c r="F172" s="123"/>
      <c r="G172" s="279">
        <f t="shared" si="3"/>
        <v>0</v>
      </c>
    </row>
    <row r="173" spans="1:7" s="77" customFormat="1" ht="32.1" customHeight="1">
      <c r="A173" s="91"/>
      <c r="B173" s="277"/>
      <c r="C173" s="278"/>
      <c r="D173" s="278"/>
      <c r="E173" s="278"/>
      <c r="F173" s="123"/>
      <c r="G173" s="279">
        <f t="shared" si="3"/>
        <v>0</v>
      </c>
    </row>
    <row r="174" spans="1:7" s="77" customFormat="1" ht="32.1" customHeight="1">
      <c r="A174" s="91"/>
      <c r="B174" s="277"/>
      <c r="C174" s="278"/>
      <c r="D174" s="278"/>
      <c r="E174" s="278"/>
      <c r="F174" s="123"/>
      <c r="G174" s="279">
        <f t="shared" si="3"/>
        <v>0</v>
      </c>
    </row>
    <row r="175" spans="1:7" s="77" customFormat="1" ht="32.1" customHeight="1">
      <c r="A175" s="91"/>
      <c r="B175" s="277"/>
      <c r="C175" s="278"/>
      <c r="D175" s="278"/>
      <c r="E175" s="278"/>
      <c r="F175" s="123"/>
      <c r="G175" s="279">
        <f t="shared" si="3"/>
        <v>0</v>
      </c>
    </row>
    <row r="176" spans="1:7" s="77" customFormat="1" ht="32.1" customHeight="1">
      <c r="A176" s="91"/>
      <c r="B176" s="277"/>
      <c r="C176" s="278"/>
      <c r="D176" s="278"/>
      <c r="E176" s="278"/>
      <c r="F176" s="123"/>
      <c r="G176" s="279">
        <f t="shared" si="3"/>
        <v>0</v>
      </c>
    </row>
    <row r="177" spans="1:7" s="77" customFormat="1" ht="32.1" customHeight="1">
      <c r="A177" s="91"/>
      <c r="B177" s="277"/>
      <c r="C177" s="278"/>
      <c r="D177" s="278"/>
      <c r="E177" s="278"/>
      <c r="F177" s="123"/>
      <c r="G177" s="279">
        <f t="shared" si="3"/>
        <v>0</v>
      </c>
    </row>
    <row r="178" spans="1:7" s="77" customFormat="1" ht="32.1" customHeight="1">
      <c r="A178" s="91"/>
      <c r="B178" s="277"/>
      <c r="C178" s="278"/>
      <c r="D178" s="278"/>
      <c r="E178" s="278"/>
      <c r="F178" s="123"/>
      <c r="G178" s="279">
        <f t="shared" si="3"/>
        <v>0</v>
      </c>
    </row>
    <row r="179" spans="1:7" s="77" customFormat="1" ht="32.1" customHeight="1">
      <c r="A179" s="91"/>
      <c r="B179" s="277"/>
      <c r="C179" s="278"/>
      <c r="D179" s="278"/>
      <c r="E179" s="278"/>
      <c r="F179" s="123"/>
      <c r="G179" s="279">
        <f t="shared" si="3"/>
        <v>0</v>
      </c>
    </row>
    <row r="180" spans="1:7" s="77" customFormat="1" ht="32.1" customHeight="1">
      <c r="A180" s="91"/>
      <c r="B180" s="277"/>
      <c r="C180" s="278"/>
      <c r="D180" s="278"/>
      <c r="E180" s="278"/>
      <c r="F180" s="123"/>
      <c r="G180" s="279">
        <f t="shared" si="3"/>
        <v>0</v>
      </c>
    </row>
    <row r="181" spans="1:7" s="77" customFormat="1" ht="32.1" customHeight="1">
      <c r="A181" s="91"/>
      <c r="B181" s="277"/>
      <c r="C181" s="278"/>
      <c r="D181" s="278"/>
      <c r="E181" s="278"/>
      <c r="F181" s="123"/>
      <c r="G181" s="279">
        <f t="shared" si="3"/>
        <v>0</v>
      </c>
    </row>
    <row r="182" spans="1:7" s="77" customFormat="1" ht="32.1" customHeight="1">
      <c r="A182" s="91"/>
      <c r="B182" s="277"/>
      <c r="C182" s="278"/>
      <c r="D182" s="278"/>
      <c r="E182" s="278"/>
      <c r="F182" s="123"/>
      <c r="G182" s="279">
        <f t="shared" si="3"/>
        <v>0</v>
      </c>
    </row>
    <row r="183" spans="1:7" s="77" customFormat="1" ht="32.1" customHeight="1">
      <c r="A183" s="91"/>
      <c r="B183" s="277"/>
      <c r="C183" s="278"/>
      <c r="D183" s="278"/>
      <c r="E183" s="278"/>
      <c r="F183" s="123"/>
      <c r="G183" s="279">
        <f t="shared" si="3"/>
        <v>0</v>
      </c>
    </row>
    <row r="184" spans="1:7" s="77" customFormat="1" ht="32.1" customHeight="1">
      <c r="A184" s="91"/>
      <c r="B184" s="277"/>
      <c r="C184" s="278"/>
      <c r="D184" s="278"/>
      <c r="E184" s="278"/>
      <c r="F184" s="123"/>
      <c r="G184" s="279">
        <f t="shared" si="3"/>
        <v>0</v>
      </c>
    </row>
    <row r="185" spans="1:7" s="77" customFormat="1" ht="32.1" customHeight="1">
      <c r="A185" s="91"/>
      <c r="B185" s="277"/>
      <c r="C185" s="278"/>
      <c r="D185" s="278"/>
      <c r="E185" s="278"/>
      <c r="F185" s="123"/>
      <c r="G185" s="279">
        <f t="shared" si="3"/>
        <v>0</v>
      </c>
    </row>
    <row r="186" spans="1:7" s="77" customFormat="1" ht="32.1" customHeight="1">
      <c r="A186" s="91"/>
      <c r="B186" s="277"/>
      <c r="C186" s="278"/>
      <c r="D186" s="278"/>
      <c r="E186" s="278"/>
      <c r="F186" s="123"/>
      <c r="G186" s="279">
        <f t="shared" si="3"/>
        <v>0</v>
      </c>
    </row>
    <row r="187" spans="1:7" s="77" customFormat="1" ht="32.1" customHeight="1">
      <c r="A187" s="91"/>
      <c r="B187" s="277"/>
      <c r="C187" s="278"/>
      <c r="D187" s="278"/>
      <c r="E187" s="278"/>
      <c r="F187" s="123"/>
      <c r="G187" s="279">
        <f t="shared" si="3"/>
        <v>0</v>
      </c>
    </row>
    <row r="188" spans="1:7" s="77" customFormat="1" ht="32.1" customHeight="1">
      <c r="A188" s="91"/>
      <c r="B188" s="277"/>
      <c r="C188" s="278"/>
      <c r="D188" s="278"/>
      <c r="E188" s="278"/>
      <c r="F188" s="123"/>
      <c r="G188" s="279">
        <f t="shared" si="3"/>
        <v>0</v>
      </c>
    </row>
    <row r="189" spans="1:7" s="77" customFormat="1" ht="32.1" customHeight="1">
      <c r="A189" s="91"/>
      <c r="B189" s="277"/>
      <c r="C189" s="278"/>
      <c r="D189" s="278"/>
      <c r="E189" s="278"/>
      <c r="F189" s="123"/>
      <c r="G189" s="279">
        <f t="shared" si="3"/>
        <v>0</v>
      </c>
    </row>
    <row r="190" spans="1:7" s="77" customFormat="1" ht="32.1" customHeight="1">
      <c r="A190" s="91"/>
      <c r="B190" s="277"/>
      <c r="C190" s="278"/>
      <c r="D190" s="278"/>
      <c r="E190" s="278"/>
      <c r="F190" s="123"/>
      <c r="G190" s="279">
        <f t="shared" si="3"/>
        <v>0</v>
      </c>
    </row>
    <row r="191" spans="1:7" s="77" customFormat="1" ht="32.1" customHeight="1">
      <c r="A191" s="91"/>
      <c r="B191" s="277"/>
      <c r="C191" s="278"/>
      <c r="D191" s="278"/>
      <c r="E191" s="278"/>
      <c r="F191" s="123"/>
      <c r="G191" s="279">
        <f t="shared" si="3"/>
        <v>0</v>
      </c>
    </row>
    <row r="192" spans="1:7" s="77" customFormat="1" ht="32.1" customHeight="1">
      <c r="A192" s="91"/>
      <c r="B192" s="277"/>
      <c r="C192" s="278"/>
      <c r="D192" s="278"/>
      <c r="E192" s="278"/>
      <c r="F192" s="123"/>
      <c r="G192" s="279">
        <f t="shared" si="3"/>
        <v>0</v>
      </c>
    </row>
    <row r="193" spans="1:7" s="77" customFormat="1" ht="32.1" customHeight="1">
      <c r="A193" s="91"/>
      <c r="B193" s="277"/>
      <c r="C193" s="278"/>
      <c r="D193" s="278"/>
      <c r="E193" s="278"/>
      <c r="F193" s="123"/>
      <c r="G193" s="279">
        <f t="shared" si="3"/>
        <v>0</v>
      </c>
    </row>
    <row r="194" spans="1:7" s="77" customFormat="1" ht="32.1" customHeight="1">
      <c r="A194" s="91"/>
      <c r="B194" s="277"/>
      <c r="C194" s="278"/>
      <c r="D194" s="278"/>
      <c r="E194" s="278"/>
      <c r="F194" s="123"/>
      <c r="G194" s="279">
        <f t="shared" si="3"/>
        <v>0</v>
      </c>
    </row>
    <row r="195" spans="1:7" s="77" customFormat="1" ht="32.1" customHeight="1">
      <c r="A195" s="91"/>
      <c r="B195" s="277"/>
      <c r="C195" s="278"/>
      <c r="D195" s="278"/>
      <c r="E195" s="278"/>
      <c r="F195" s="123"/>
      <c r="G195" s="279">
        <f t="shared" si="3"/>
        <v>0</v>
      </c>
    </row>
    <row r="196" spans="1:7" s="77" customFormat="1" ht="32.1" customHeight="1">
      <c r="A196" s="91"/>
      <c r="B196" s="277"/>
      <c r="C196" s="278"/>
      <c r="D196" s="278"/>
      <c r="E196" s="278"/>
      <c r="F196" s="123"/>
      <c r="G196" s="279">
        <f t="shared" si="3"/>
        <v>0</v>
      </c>
    </row>
    <row r="197" spans="1:7" s="77" customFormat="1" ht="32.1" customHeight="1">
      <c r="A197" s="91"/>
      <c r="B197" s="277"/>
      <c r="C197" s="278"/>
      <c r="D197" s="278"/>
      <c r="E197" s="278"/>
      <c r="F197" s="123"/>
      <c r="G197" s="279">
        <f t="shared" si="3"/>
        <v>0</v>
      </c>
    </row>
    <row r="198" spans="1:7" s="77" customFormat="1" ht="32.1" customHeight="1">
      <c r="A198" s="91"/>
      <c r="B198" s="277"/>
      <c r="C198" s="278"/>
      <c r="D198" s="278"/>
      <c r="E198" s="278"/>
      <c r="F198" s="123"/>
      <c r="G198" s="279">
        <f t="shared" si="3"/>
        <v>0</v>
      </c>
    </row>
    <row r="199" spans="1:7" s="77" customFormat="1" ht="32.1" customHeight="1">
      <c r="A199" s="91"/>
      <c r="B199" s="277"/>
      <c r="C199" s="278"/>
      <c r="D199" s="278"/>
      <c r="E199" s="278"/>
      <c r="F199" s="123"/>
      <c r="G199" s="279">
        <f t="shared" si="3"/>
        <v>0</v>
      </c>
    </row>
    <row r="200" spans="1:7" s="77" customFormat="1" ht="32.1" customHeight="1">
      <c r="A200" s="91"/>
      <c r="B200" s="277"/>
      <c r="C200" s="278"/>
      <c r="D200" s="278"/>
      <c r="E200" s="278"/>
      <c r="F200" s="123"/>
      <c r="G200" s="279">
        <f t="shared" si="3"/>
        <v>0</v>
      </c>
    </row>
    <row r="201" spans="1:7" s="77" customFormat="1" ht="32.1" customHeight="1">
      <c r="A201" s="91"/>
      <c r="B201" s="277"/>
      <c r="C201" s="278"/>
      <c r="D201" s="278"/>
      <c r="E201" s="278"/>
      <c r="F201" s="123"/>
      <c r="G201" s="279">
        <f t="shared" si="3"/>
        <v>0</v>
      </c>
    </row>
    <row r="202" spans="1:7" s="77" customFormat="1" ht="32.1" customHeight="1">
      <c r="A202" s="91"/>
      <c r="B202" s="277"/>
      <c r="C202" s="278"/>
      <c r="D202" s="278"/>
      <c r="E202" s="278"/>
      <c r="F202" s="123"/>
      <c r="G202" s="279">
        <f t="shared" si="3"/>
        <v>0</v>
      </c>
    </row>
    <row r="203" spans="1:7" s="77" customFormat="1" ht="32.1" customHeight="1">
      <c r="A203" s="91"/>
      <c r="B203" s="277"/>
      <c r="C203" s="278"/>
      <c r="D203" s="278"/>
      <c r="E203" s="278"/>
      <c r="F203" s="123"/>
      <c r="G203" s="279">
        <f t="shared" si="3"/>
        <v>0</v>
      </c>
    </row>
    <row r="204" spans="1:7" s="77" customFormat="1" ht="32.1" customHeight="1">
      <c r="A204" s="91"/>
      <c r="B204" s="277"/>
      <c r="C204" s="278"/>
      <c r="D204" s="278"/>
      <c r="E204" s="278"/>
      <c r="F204" s="123"/>
      <c r="G204" s="279">
        <f t="shared" si="3"/>
        <v>0</v>
      </c>
    </row>
    <row r="205" spans="1:7" s="77" customFormat="1" ht="32.1" customHeight="1">
      <c r="A205" s="91"/>
      <c r="B205" s="277"/>
      <c r="C205" s="278"/>
      <c r="D205" s="278"/>
      <c r="E205" s="278"/>
      <c r="F205" s="123"/>
      <c r="G205" s="279">
        <f t="shared" si="3"/>
        <v>0</v>
      </c>
    </row>
    <row r="206" spans="1:7" s="77" customFormat="1" ht="32.1" customHeight="1">
      <c r="A206" s="91"/>
      <c r="B206" s="277"/>
      <c r="C206" s="278"/>
      <c r="D206" s="278"/>
      <c r="E206" s="278"/>
      <c r="F206" s="123"/>
      <c r="G206" s="279">
        <f t="shared" si="3"/>
        <v>0</v>
      </c>
    </row>
    <row r="207" spans="1:7" s="77" customFormat="1" ht="32.1" customHeight="1">
      <c r="A207" s="91"/>
      <c r="B207" s="277"/>
      <c r="C207" s="278"/>
      <c r="D207" s="278"/>
      <c r="E207" s="278"/>
      <c r="F207" s="123"/>
      <c r="G207" s="279">
        <f t="shared" si="3"/>
        <v>0</v>
      </c>
    </row>
    <row r="208" spans="1:7" s="77" customFormat="1" ht="32.1" customHeight="1">
      <c r="A208" s="91"/>
      <c r="B208" s="277"/>
      <c r="C208" s="278"/>
      <c r="D208" s="278"/>
      <c r="E208" s="278"/>
      <c r="F208" s="123"/>
      <c r="G208" s="279">
        <f t="shared" si="3"/>
        <v>0</v>
      </c>
    </row>
    <row r="209" spans="1:7" s="77" customFormat="1" ht="32.1" customHeight="1">
      <c r="A209" s="91"/>
      <c r="B209" s="277"/>
      <c r="C209" s="278"/>
      <c r="D209" s="278"/>
      <c r="E209" s="278"/>
      <c r="F209" s="123"/>
      <c r="G209" s="279">
        <f t="shared" si="3"/>
        <v>0</v>
      </c>
    </row>
    <row r="210" spans="1:7" s="77" customFormat="1" ht="32.1" customHeight="1">
      <c r="A210" s="91"/>
      <c r="B210" s="277"/>
      <c r="C210" s="278"/>
      <c r="D210" s="278"/>
      <c r="E210" s="278"/>
      <c r="F210" s="123"/>
      <c r="G210" s="279">
        <f t="shared" si="3"/>
        <v>0</v>
      </c>
    </row>
    <row r="211" spans="1:7" s="77" customFormat="1" ht="32.1" customHeight="1">
      <c r="A211" s="91"/>
      <c r="B211" s="277"/>
      <c r="C211" s="278"/>
      <c r="D211" s="278"/>
      <c r="E211" s="278"/>
      <c r="F211" s="123"/>
      <c r="G211" s="279">
        <f t="shared" si="3"/>
        <v>0</v>
      </c>
    </row>
    <row r="212" spans="1:7" s="77" customFormat="1" ht="32.1" customHeight="1">
      <c r="A212" s="91"/>
      <c r="B212" s="277"/>
      <c r="C212" s="278"/>
      <c r="D212" s="278"/>
      <c r="E212" s="278"/>
      <c r="F212" s="123"/>
      <c r="G212" s="279">
        <f t="shared" si="3"/>
        <v>0</v>
      </c>
    </row>
    <row r="213" spans="1:7" s="77" customFormat="1" ht="32.1" customHeight="1">
      <c r="A213" s="91"/>
      <c r="B213" s="277"/>
      <c r="C213" s="278"/>
      <c r="D213" s="278"/>
      <c r="E213" s="278"/>
      <c r="F213" s="123"/>
      <c r="G213" s="279">
        <f t="shared" ref="G213:G276" si="4">C213-D213+(E213+F213)</f>
        <v>0</v>
      </c>
    </row>
    <row r="214" spans="1:7" s="77" customFormat="1" ht="32.1" customHeight="1">
      <c r="A214" s="91"/>
      <c r="B214" s="277"/>
      <c r="C214" s="278"/>
      <c r="D214" s="278"/>
      <c r="E214" s="278"/>
      <c r="F214" s="123"/>
      <c r="G214" s="279">
        <f t="shared" si="4"/>
        <v>0</v>
      </c>
    </row>
    <row r="215" spans="1:7" s="77" customFormat="1" ht="32.1" customHeight="1">
      <c r="A215" s="91"/>
      <c r="B215" s="277"/>
      <c r="C215" s="278"/>
      <c r="D215" s="278"/>
      <c r="E215" s="278"/>
      <c r="F215" s="123"/>
      <c r="G215" s="279">
        <f t="shared" si="4"/>
        <v>0</v>
      </c>
    </row>
    <row r="216" spans="1:7" s="77" customFormat="1" ht="32.1" customHeight="1">
      <c r="A216" s="91"/>
      <c r="B216" s="277"/>
      <c r="C216" s="278"/>
      <c r="D216" s="278"/>
      <c r="E216" s="278"/>
      <c r="F216" s="123"/>
      <c r="G216" s="279">
        <f t="shared" si="4"/>
        <v>0</v>
      </c>
    </row>
    <row r="217" spans="1:7" s="77" customFormat="1" ht="32.1" customHeight="1">
      <c r="A217" s="91"/>
      <c r="B217" s="277"/>
      <c r="C217" s="278"/>
      <c r="D217" s="278"/>
      <c r="E217" s="278"/>
      <c r="F217" s="123"/>
      <c r="G217" s="279">
        <f t="shared" si="4"/>
        <v>0</v>
      </c>
    </row>
    <row r="218" spans="1:7" s="77" customFormat="1" ht="32.1" customHeight="1">
      <c r="A218" s="91"/>
      <c r="B218" s="277"/>
      <c r="C218" s="278"/>
      <c r="D218" s="278"/>
      <c r="E218" s="278"/>
      <c r="F218" s="123"/>
      <c r="G218" s="279">
        <f t="shared" si="4"/>
        <v>0</v>
      </c>
    </row>
    <row r="219" spans="1:7" s="77" customFormat="1" ht="32.1" customHeight="1">
      <c r="A219" s="91"/>
      <c r="B219" s="277"/>
      <c r="C219" s="278"/>
      <c r="D219" s="278"/>
      <c r="E219" s="278"/>
      <c r="F219" s="123"/>
      <c r="G219" s="279">
        <f t="shared" si="4"/>
        <v>0</v>
      </c>
    </row>
    <row r="220" spans="1:7" s="77" customFormat="1" ht="32.1" customHeight="1">
      <c r="A220" s="91"/>
      <c r="B220" s="277"/>
      <c r="C220" s="278"/>
      <c r="D220" s="278"/>
      <c r="E220" s="278"/>
      <c r="F220" s="123"/>
      <c r="G220" s="279">
        <f t="shared" si="4"/>
        <v>0</v>
      </c>
    </row>
    <row r="221" spans="1:7" s="77" customFormat="1" ht="32.1" customHeight="1">
      <c r="A221" s="91"/>
      <c r="B221" s="277"/>
      <c r="C221" s="278"/>
      <c r="D221" s="278"/>
      <c r="E221" s="278"/>
      <c r="F221" s="123"/>
      <c r="G221" s="279">
        <f t="shared" si="4"/>
        <v>0</v>
      </c>
    </row>
    <row r="222" spans="1:7" s="77" customFormat="1" ht="32.1" customHeight="1">
      <c r="A222" s="91"/>
      <c r="B222" s="277"/>
      <c r="C222" s="278"/>
      <c r="D222" s="278"/>
      <c r="E222" s="278"/>
      <c r="F222" s="123"/>
      <c r="G222" s="279">
        <f t="shared" si="4"/>
        <v>0</v>
      </c>
    </row>
    <row r="223" spans="1:7" s="77" customFormat="1" ht="32.1" customHeight="1">
      <c r="A223" s="91"/>
      <c r="B223" s="277"/>
      <c r="C223" s="278"/>
      <c r="D223" s="278"/>
      <c r="E223" s="278"/>
      <c r="F223" s="123"/>
      <c r="G223" s="279">
        <f t="shared" si="4"/>
        <v>0</v>
      </c>
    </row>
    <row r="224" spans="1:7" s="77" customFormat="1" ht="32.1" customHeight="1">
      <c r="A224" s="91"/>
      <c r="B224" s="277"/>
      <c r="C224" s="278"/>
      <c r="D224" s="278"/>
      <c r="E224" s="278"/>
      <c r="F224" s="123"/>
      <c r="G224" s="279">
        <f t="shared" si="4"/>
        <v>0</v>
      </c>
    </row>
    <row r="225" spans="1:7" s="77" customFormat="1" ht="32.1" customHeight="1">
      <c r="A225" s="91"/>
      <c r="B225" s="277"/>
      <c r="C225" s="278"/>
      <c r="D225" s="278"/>
      <c r="E225" s="278"/>
      <c r="F225" s="123"/>
      <c r="G225" s="279">
        <f t="shared" si="4"/>
        <v>0</v>
      </c>
    </row>
    <row r="226" spans="1:7" s="77" customFormat="1" ht="32.1" customHeight="1">
      <c r="A226" s="91"/>
      <c r="B226" s="277"/>
      <c r="C226" s="278"/>
      <c r="D226" s="278"/>
      <c r="E226" s="278"/>
      <c r="F226" s="123"/>
      <c r="G226" s="279">
        <f t="shared" si="4"/>
        <v>0</v>
      </c>
    </row>
    <row r="227" spans="1:7" s="77" customFormat="1" ht="32.1" customHeight="1">
      <c r="A227" s="91"/>
      <c r="B227" s="277"/>
      <c r="C227" s="278"/>
      <c r="D227" s="278"/>
      <c r="E227" s="278"/>
      <c r="F227" s="123"/>
      <c r="G227" s="279">
        <f t="shared" si="4"/>
        <v>0</v>
      </c>
    </row>
    <row r="228" spans="1:7" s="77" customFormat="1" ht="32.1" customHeight="1">
      <c r="A228" s="91"/>
      <c r="B228" s="277"/>
      <c r="C228" s="278"/>
      <c r="D228" s="278"/>
      <c r="E228" s="278"/>
      <c r="F228" s="123"/>
      <c r="G228" s="279">
        <f t="shared" si="4"/>
        <v>0</v>
      </c>
    </row>
    <row r="229" spans="1:7" s="77" customFormat="1" ht="32.1" customHeight="1">
      <c r="A229" s="91"/>
      <c r="B229" s="277"/>
      <c r="C229" s="278"/>
      <c r="D229" s="278"/>
      <c r="E229" s="278"/>
      <c r="F229" s="123"/>
      <c r="G229" s="279">
        <f t="shared" si="4"/>
        <v>0</v>
      </c>
    </row>
    <row r="230" spans="1:7" s="77" customFormat="1" ht="32.1" customHeight="1">
      <c r="A230" s="91"/>
      <c r="B230" s="277"/>
      <c r="C230" s="278"/>
      <c r="D230" s="278"/>
      <c r="E230" s="278"/>
      <c r="F230" s="123"/>
      <c r="G230" s="279">
        <f t="shared" si="4"/>
        <v>0</v>
      </c>
    </row>
    <row r="231" spans="1:7" s="77" customFormat="1" ht="32.1" customHeight="1">
      <c r="A231" s="91"/>
      <c r="B231" s="277"/>
      <c r="C231" s="278"/>
      <c r="D231" s="278"/>
      <c r="E231" s="278"/>
      <c r="F231" s="123"/>
      <c r="G231" s="279">
        <f t="shared" si="4"/>
        <v>0</v>
      </c>
    </row>
    <row r="232" spans="1:7" s="77" customFormat="1" ht="32.1" customHeight="1">
      <c r="A232" s="91"/>
      <c r="B232" s="277"/>
      <c r="C232" s="278"/>
      <c r="D232" s="278"/>
      <c r="E232" s="278"/>
      <c r="F232" s="123"/>
      <c r="G232" s="279">
        <f t="shared" si="4"/>
        <v>0</v>
      </c>
    </row>
    <row r="233" spans="1:7" s="77" customFormat="1" ht="32.1" customHeight="1">
      <c r="A233" s="91"/>
      <c r="B233" s="277"/>
      <c r="C233" s="278"/>
      <c r="D233" s="278"/>
      <c r="E233" s="278"/>
      <c r="F233" s="123"/>
      <c r="G233" s="279">
        <f t="shared" si="4"/>
        <v>0</v>
      </c>
    </row>
    <row r="234" spans="1:7" s="77" customFormat="1" ht="32.1" customHeight="1">
      <c r="A234" s="91"/>
      <c r="B234" s="277"/>
      <c r="C234" s="278"/>
      <c r="D234" s="278"/>
      <c r="E234" s="278"/>
      <c r="F234" s="123"/>
      <c r="G234" s="279">
        <f t="shared" si="4"/>
        <v>0</v>
      </c>
    </row>
    <row r="235" spans="1:7" s="77" customFormat="1" ht="32.1" customHeight="1">
      <c r="A235" s="91"/>
      <c r="B235" s="277"/>
      <c r="C235" s="278"/>
      <c r="D235" s="278"/>
      <c r="E235" s="278"/>
      <c r="F235" s="123"/>
      <c r="G235" s="279">
        <f t="shared" si="4"/>
        <v>0</v>
      </c>
    </row>
    <row r="236" spans="1:7" s="77" customFormat="1" ht="32.1" customHeight="1">
      <c r="A236" s="91"/>
      <c r="B236" s="277"/>
      <c r="C236" s="278"/>
      <c r="D236" s="278"/>
      <c r="E236" s="278"/>
      <c r="F236" s="123"/>
      <c r="G236" s="279">
        <f t="shared" si="4"/>
        <v>0</v>
      </c>
    </row>
    <row r="237" spans="1:7" s="77" customFormat="1" ht="32.1" customHeight="1">
      <c r="A237" s="91"/>
      <c r="B237" s="277"/>
      <c r="C237" s="278"/>
      <c r="D237" s="278"/>
      <c r="E237" s="278"/>
      <c r="F237" s="123"/>
      <c r="G237" s="279">
        <f t="shared" si="4"/>
        <v>0</v>
      </c>
    </row>
    <row r="238" spans="1:7" s="77" customFormat="1" ht="32.1" customHeight="1">
      <c r="A238" s="91"/>
      <c r="B238" s="277"/>
      <c r="C238" s="278"/>
      <c r="D238" s="278"/>
      <c r="E238" s="278"/>
      <c r="F238" s="123"/>
      <c r="G238" s="279">
        <f t="shared" si="4"/>
        <v>0</v>
      </c>
    </row>
    <row r="239" spans="1:7" s="77" customFormat="1" ht="32.1" customHeight="1">
      <c r="A239" s="91"/>
      <c r="B239" s="277"/>
      <c r="C239" s="278"/>
      <c r="D239" s="278"/>
      <c r="E239" s="278"/>
      <c r="F239" s="123"/>
      <c r="G239" s="279">
        <f t="shared" si="4"/>
        <v>0</v>
      </c>
    </row>
    <row r="240" spans="1:7" s="77" customFormat="1" ht="32.1" customHeight="1">
      <c r="A240" s="91"/>
      <c r="B240" s="277"/>
      <c r="C240" s="278"/>
      <c r="D240" s="278"/>
      <c r="E240" s="278"/>
      <c r="F240" s="123"/>
      <c r="G240" s="279">
        <f t="shared" si="4"/>
        <v>0</v>
      </c>
    </row>
    <row r="241" spans="1:7" s="77" customFormat="1" ht="32.1" customHeight="1">
      <c r="A241" s="91"/>
      <c r="B241" s="277"/>
      <c r="C241" s="278"/>
      <c r="D241" s="278"/>
      <c r="E241" s="278"/>
      <c r="F241" s="123"/>
      <c r="G241" s="279">
        <f t="shared" si="4"/>
        <v>0</v>
      </c>
    </row>
    <row r="242" spans="1:7" s="77" customFormat="1" ht="32.1" customHeight="1">
      <c r="A242" s="91"/>
      <c r="B242" s="277"/>
      <c r="C242" s="278"/>
      <c r="D242" s="278"/>
      <c r="E242" s="278"/>
      <c r="F242" s="123"/>
      <c r="G242" s="279">
        <f t="shared" si="4"/>
        <v>0</v>
      </c>
    </row>
    <row r="243" spans="1:7" s="77" customFormat="1" ht="32.1" customHeight="1">
      <c r="A243" s="91"/>
      <c r="B243" s="277"/>
      <c r="C243" s="278"/>
      <c r="D243" s="278"/>
      <c r="E243" s="278"/>
      <c r="F243" s="123"/>
      <c r="G243" s="279">
        <f t="shared" si="4"/>
        <v>0</v>
      </c>
    </row>
    <row r="244" spans="1:7" s="77" customFormat="1" ht="32.1" customHeight="1">
      <c r="A244" s="91"/>
      <c r="B244" s="277"/>
      <c r="C244" s="278"/>
      <c r="D244" s="278"/>
      <c r="E244" s="278"/>
      <c r="F244" s="123"/>
      <c r="G244" s="279">
        <f t="shared" si="4"/>
        <v>0</v>
      </c>
    </row>
    <row r="245" spans="1:7" s="77" customFormat="1" ht="32.1" customHeight="1">
      <c r="A245" s="91"/>
      <c r="B245" s="277"/>
      <c r="C245" s="278"/>
      <c r="D245" s="278"/>
      <c r="E245" s="278"/>
      <c r="F245" s="123"/>
      <c r="G245" s="279">
        <f t="shared" si="4"/>
        <v>0</v>
      </c>
    </row>
    <row r="246" spans="1:7" s="77" customFormat="1" ht="32.1" customHeight="1">
      <c r="A246" s="91"/>
      <c r="B246" s="277"/>
      <c r="C246" s="278"/>
      <c r="D246" s="278"/>
      <c r="E246" s="278"/>
      <c r="F246" s="123"/>
      <c r="G246" s="279">
        <f t="shared" si="4"/>
        <v>0</v>
      </c>
    </row>
    <row r="247" spans="1:7" s="77" customFormat="1" ht="32.1" customHeight="1">
      <c r="A247" s="91"/>
      <c r="B247" s="277"/>
      <c r="C247" s="278"/>
      <c r="D247" s="278"/>
      <c r="E247" s="278"/>
      <c r="F247" s="123"/>
      <c r="G247" s="279">
        <f t="shared" si="4"/>
        <v>0</v>
      </c>
    </row>
    <row r="248" spans="1:7" s="77" customFormat="1" ht="32.1" customHeight="1">
      <c r="A248" s="91"/>
      <c r="B248" s="277"/>
      <c r="C248" s="278"/>
      <c r="D248" s="278"/>
      <c r="E248" s="278"/>
      <c r="F248" s="123"/>
      <c r="G248" s="279">
        <f t="shared" si="4"/>
        <v>0</v>
      </c>
    </row>
    <row r="249" spans="1:7" s="77" customFormat="1" ht="32.1" customHeight="1">
      <c r="A249" s="91"/>
      <c r="B249" s="277"/>
      <c r="C249" s="278"/>
      <c r="D249" s="278"/>
      <c r="E249" s="278"/>
      <c r="F249" s="123"/>
      <c r="G249" s="279">
        <f t="shared" si="4"/>
        <v>0</v>
      </c>
    </row>
    <row r="250" spans="1:7" s="77" customFormat="1" ht="32.1" customHeight="1">
      <c r="A250" s="91"/>
      <c r="B250" s="277"/>
      <c r="C250" s="278"/>
      <c r="D250" s="278"/>
      <c r="E250" s="278"/>
      <c r="F250" s="123"/>
      <c r="G250" s="279">
        <f t="shared" si="4"/>
        <v>0</v>
      </c>
    </row>
    <row r="251" spans="1:7" s="77" customFormat="1" ht="32.1" customHeight="1">
      <c r="A251" s="91"/>
      <c r="B251" s="277"/>
      <c r="C251" s="278"/>
      <c r="D251" s="278"/>
      <c r="E251" s="278"/>
      <c r="F251" s="123"/>
      <c r="G251" s="279">
        <f t="shared" si="4"/>
        <v>0</v>
      </c>
    </row>
    <row r="252" spans="1:7" s="77" customFormat="1" ht="32.1" customHeight="1">
      <c r="A252" s="91"/>
      <c r="B252" s="277"/>
      <c r="C252" s="278"/>
      <c r="D252" s="278"/>
      <c r="E252" s="278"/>
      <c r="F252" s="123"/>
      <c r="G252" s="279">
        <f t="shared" si="4"/>
        <v>0</v>
      </c>
    </row>
    <row r="253" spans="1:7" s="77" customFormat="1" ht="32.1" customHeight="1">
      <c r="A253" s="91"/>
      <c r="B253" s="277"/>
      <c r="C253" s="278"/>
      <c r="D253" s="278"/>
      <c r="E253" s="278"/>
      <c r="F253" s="123"/>
      <c r="G253" s="279">
        <f t="shared" si="4"/>
        <v>0</v>
      </c>
    </row>
    <row r="254" spans="1:7" s="77" customFormat="1" ht="32.1" customHeight="1">
      <c r="A254" s="91"/>
      <c r="B254" s="277"/>
      <c r="C254" s="278"/>
      <c r="D254" s="278"/>
      <c r="E254" s="278"/>
      <c r="F254" s="123"/>
      <c r="G254" s="279">
        <f t="shared" si="4"/>
        <v>0</v>
      </c>
    </row>
    <row r="255" spans="1:7" s="77" customFormat="1" ht="32.1" customHeight="1">
      <c r="A255" s="91"/>
      <c r="B255" s="277"/>
      <c r="C255" s="278"/>
      <c r="D255" s="278"/>
      <c r="E255" s="278"/>
      <c r="F255" s="123"/>
      <c r="G255" s="279">
        <f t="shared" si="4"/>
        <v>0</v>
      </c>
    </row>
    <row r="256" spans="1:7" s="77" customFormat="1" ht="32.1" customHeight="1">
      <c r="A256" s="91"/>
      <c r="B256" s="277"/>
      <c r="C256" s="278"/>
      <c r="D256" s="278"/>
      <c r="E256" s="278"/>
      <c r="F256" s="123"/>
      <c r="G256" s="279">
        <f t="shared" si="4"/>
        <v>0</v>
      </c>
    </row>
    <row r="257" spans="1:7" s="77" customFormat="1" ht="32.1" customHeight="1">
      <c r="A257" s="91"/>
      <c r="B257" s="277"/>
      <c r="C257" s="278"/>
      <c r="D257" s="278"/>
      <c r="E257" s="278"/>
      <c r="F257" s="123"/>
      <c r="G257" s="279">
        <f t="shared" si="4"/>
        <v>0</v>
      </c>
    </row>
    <row r="258" spans="1:7" s="77" customFormat="1" ht="32.1" customHeight="1">
      <c r="A258" s="91"/>
      <c r="B258" s="277"/>
      <c r="C258" s="278"/>
      <c r="D258" s="278"/>
      <c r="E258" s="278"/>
      <c r="F258" s="123"/>
      <c r="G258" s="279">
        <f t="shared" si="4"/>
        <v>0</v>
      </c>
    </row>
    <row r="259" spans="1:7" s="77" customFormat="1" ht="32.1" customHeight="1">
      <c r="A259" s="91"/>
      <c r="B259" s="277"/>
      <c r="C259" s="278"/>
      <c r="D259" s="278"/>
      <c r="E259" s="278"/>
      <c r="F259" s="123"/>
      <c r="G259" s="279">
        <f t="shared" si="4"/>
        <v>0</v>
      </c>
    </row>
    <row r="260" spans="1:7" s="77" customFormat="1" ht="32.1" customHeight="1">
      <c r="A260" s="91"/>
      <c r="B260" s="277"/>
      <c r="C260" s="278"/>
      <c r="D260" s="278"/>
      <c r="E260" s="278"/>
      <c r="F260" s="123"/>
      <c r="G260" s="279">
        <f t="shared" si="4"/>
        <v>0</v>
      </c>
    </row>
    <row r="261" spans="1:7" s="77" customFormat="1" ht="32.1" customHeight="1">
      <c r="A261" s="91"/>
      <c r="B261" s="277"/>
      <c r="C261" s="278"/>
      <c r="D261" s="278"/>
      <c r="E261" s="278"/>
      <c r="F261" s="123"/>
      <c r="G261" s="279">
        <f t="shared" si="4"/>
        <v>0</v>
      </c>
    </row>
    <row r="262" spans="1:7" s="77" customFormat="1" ht="32.1" customHeight="1">
      <c r="A262" s="91"/>
      <c r="B262" s="277"/>
      <c r="C262" s="278"/>
      <c r="D262" s="278"/>
      <c r="E262" s="278"/>
      <c r="F262" s="123"/>
      <c r="G262" s="279">
        <f t="shared" si="4"/>
        <v>0</v>
      </c>
    </row>
    <row r="263" spans="1:7" s="77" customFormat="1" ht="32.1" customHeight="1">
      <c r="A263" s="91"/>
      <c r="B263" s="277"/>
      <c r="C263" s="278"/>
      <c r="D263" s="278"/>
      <c r="E263" s="278"/>
      <c r="F263" s="123"/>
      <c r="G263" s="279">
        <f t="shared" si="4"/>
        <v>0</v>
      </c>
    </row>
    <row r="264" spans="1:7" s="77" customFormat="1" ht="32.1" customHeight="1">
      <c r="A264" s="91"/>
      <c r="B264" s="277"/>
      <c r="C264" s="278"/>
      <c r="D264" s="278"/>
      <c r="E264" s="278"/>
      <c r="F264" s="123"/>
      <c r="G264" s="279">
        <f t="shared" si="4"/>
        <v>0</v>
      </c>
    </row>
    <row r="265" spans="1:7" s="77" customFormat="1" ht="32.1" customHeight="1">
      <c r="A265" s="91"/>
      <c r="B265" s="277"/>
      <c r="C265" s="278"/>
      <c r="D265" s="278"/>
      <c r="E265" s="278"/>
      <c r="F265" s="123"/>
      <c r="G265" s="279">
        <f t="shared" si="4"/>
        <v>0</v>
      </c>
    </row>
    <row r="266" spans="1:7" s="77" customFormat="1" ht="32.1" customHeight="1">
      <c r="A266" s="91"/>
      <c r="B266" s="277"/>
      <c r="C266" s="278"/>
      <c r="D266" s="278"/>
      <c r="E266" s="278"/>
      <c r="F266" s="123"/>
      <c r="G266" s="279">
        <f t="shared" si="4"/>
        <v>0</v>
      </c>
    </row>
    <row r="267" spans="1:7" s="77" customFormat="1" ht="32.1" customHeight="1">
      <c r="A267" s="91"/>
      <c r="B267" s="277"/>
      <c r="C267" s="278"/>
      <c r="D267" s="278"/>
      <c r="E267" s="278"/>
      <c r="F267" s="123"/>
      <c r="G267" s="279">
        <f t="shared" si="4"/>
        <v>0</v>
      </c>
    </row>
    <row r="268" spans="1:7" s="77" customFormat="1" ht="32.1" customHeight="1">
      <c r="A268" s="91"/>
      <c r="B268" s="277"/>
      <c r="C268" s="278"/>
      <c r="D268" s="278"/>
      <c r="E268" s="278"/>
      <c r="F268" s="123"/>
      <c r="G268" s="279">
        <f t="shared" si="4"/>
        <v>0</v>
      </c>
    </row>
    <row r="269" spans="1:7" s="77" customFormat="1" ht="32.1" customHeight="1">
      <c r="A269" s="91"/>
      <c r="B269" s="277"/>
      <c r="C269" s="278"/>
      <c r="D269" s="278"/>
      <c r="E269" s="278"/>
      <c r="F269" s="123"/>
      <c r="G269" s="279">
        <f t="shared" si="4"/>
        <v>0</v>
      </c>
    </row>
    <row r="270" spans="1:7" s="77" customFormat="1" ht="32.1" customHeight="1">
      <c r="A270" s="91"/>
      <c r="B270" s="277"/>
      <c r="C270" s="278"/>
      <c r="D270" s="278"/>
      <c r="E270" s="278"/>
      <c r="F270" s="123"/>
      <c r="G270" s="279">
        <f t="shared" si="4"/>
        <v>0</v>
      </c>
    </row>
    <row r="271" spans="1:7" s="77" customFormat="1" ht="32.1" customHeight="1">
      <c r="A271" s="91"/>
      <c r="B271" s="277"/>
      <c r="C271" s="278"/>
      <c r="D271" s="278"/>
      <c r="E271" s="278"/>
      <c r="F271" s="123"/>
      <c r="G271" s="279">
        <f t="shared" si="4"/>
        <v>0</v>
      </c>
    </row>
    <row r="272" spans="1:7" s="77" customFormat="1" ht="32.1" customHeight="1">
      <c r="A272" s="91"/>
      <c r="B272" s="277"/>
      <c r="C272" s="278"/>
      <c r="D272" s="278"/>
      <c r="E272" s="278"/>
      <c r="F272" s="123"/>
      <c r="G272" s="279">
        <f t="shared" si="4"/>
        <v>0</v>
      </c>
    </row>
    <row r="273" spans="1:7" s="77" customFormat="1" ht="32.1" customHeight="1">
      <c r="A273" s="91"/>
      <c r="B273" s="277"/>
      <c r="C273" s="278"/>
      <c r="D273" s="278"/>
      <c r="E273" s="278"/>
      <c r="F273" s="123"/>
      <c r="G273" s="279">
        <f t="shared" si="4"/>
        <v>0</v>
      </c>
    </row>
    <row r="274" spans="1:7" s="77" customFormat="1" ht="32.1" customHeight="1">
      <c r="A274" s="91"/>
      <c r="B274" s="277"/>
      <c r="C274" s="278"/>
      <c r="D274" s="278"/>
      <c r="E274" s="278"/>
      <c r="F274" s="123"/>
      <c r="G274" s="279">
        <f t="shared" si="4"/>
        <v>0</v>
      </c>
    </row>
    <row r="275" spans="1:7" s="77" customFormat="1" ht="32.1" customHeight="1">
      <c r="A275" s="91"/>
      <c r="B275" s="277"/>
      <c r="C275" s="278"/>
      <c r="D275" s="278"/>
      <c r="E275" s="278"/>
      <c r="F275" s="123"/>
      <c r="G275" s="279">
        <f t="shared" si="4"/>
        <v>0</v>
      </c>
    </row>
    <row r="276" spans="1:7" s="77" customFormat="1" ht="32.1" customHeight="1">
      <c r="A276" s="91"/>
      <c r="B276" s="277"/>
      <c r="C276" s="278"/>
      <c r="D276" s="278"/>
      <c r="E276" s="278"/>
      <c r="F276" s="123"/>
      <c r="G276" s="279">
        <f t="shared" si="4"/>
        <v>0</v>
      </c>
    </row>
    <row r="277" spans="1:7" s="77" customFormat="1" ht="32.1" customHeight="1">
      <c r="A277" s="91"/>
      <c r="B277" s="277"/>
      <c r="C277" s="278"/>
      <c r="D277" s="278"/>
      <c r="E277" s="278"/>
      <c r="F277" s="123"/>
      <c r="G277" s="279">
        <f t="shared" ref="G277:G340" si="5">C277-D277+(E277+F277)</f>
        <v>0</v>
      </c>
    </row>
    <row r="278" spans="1:7" s="77" customFormat="1" ht="32.1" customHeight="1">
      <c r="A278" s="91"/>
      <c r="B278" s="277"/>
      <c r="C278" s="278"/>
      <c r="D278" s="278"/>
      <c r="E278" s="278"/>
      <c r="F278" s="123"/>
      <c r="G278" s="279">
        <f t="shared" si="5"/>
        <v>0</v>
      </c>
    </row>
    <row r="279" spans="1:7" s="77" customFormat="1" ht="32.1" customHeight="1">
      <c r="A279" s="91"/>
      <c r="B279" s="277"/>
      <c r="C279" s="278"/>
      <c r="D279" s="278"/>
      <c r="E279" s="278"/>
      <c r="F279" s="123"/>
      <c r="G279" s="279">
        <f t="shared" si="5"/>
        <v>0</v>
      </c>
    </row>
    <row r="280" spans="1:7" s="77" customFormat="1" ht="32.1" customHeight="1">
      <c r="A280" s="91"/>
      <c r="B280" s="277"/>
      <c r="C280" s="278"/>
      <c r="D280" s="278"/>
      <c r="E280" s="278"/>
      <c r="F280" s="123"/>
      <c r="G280" s="279">
        <f t="shared" si="5"/>
        <v>0</v>
      </c>
    </row>
    <row r="281" spans="1:7" s="77" customFormat="1" ht="32.1" customHeight="1">
      <c r="A281" s="91"/>
      <c r="B281" s="277"/>
      <c r="C281" s="278"/>
      <c r="D281" s="278"/>
      <c r="E281" s="278"/>
      <c r="F281" s="123"/>
      <c r="G281" s="279">
        <f t="shared" si="5"/>
        <v>0</v>
      </c>
    </row>
    <row r="282" spans="1:7" s="77" customFormat="1" ht="32.1" customHeight="1">
      <c r="A282" s="91"/>
      <c r="B282" s="277"/>
      <c r="C282" s="278"/>
      <c r="D282" s="278"/>
      <c r="E282" s="278"/>
      <c r="F282" s="123"/>
      <c r="G282" s="279">
        <f t="shared" si="5"/>
        <v>0</v>
      </c>
    </row>
    <row r="283" spans="1:7" s="77" customFormat="1" ht="32.1" customHeight="1">
      <c r="A283" s="91"/>
      <c r="B283" s="277"/>
      <c r="C283" s="278"/>
      <c r="D283" s="278"/>
      <c r="E283" s="278"/>
      <c r="F283" s="123"/>
      <c r="G283" s="279">
        <f t="shared" si="5"/>
        <v>0</v>
      </c>
    </row>
    <row r="284" spans="1:7" s="77" customFormat="1" ht="32.1" customHeight="1">
      <c r="A284" s="91"/>
      <c r="B284" s="277"/>
      <c r="C284" s="278"/>
      <c r="D284" s="278"/>
      <c r="E284" s="278"/>
      <c r="F284" s="123"/>
      <c r="G284" s="279">
        <f t="shared" si="5"/>
        <v>0</v>
      </c>
    </row>
    <row r="285" spans="1:7" s="77" customFormat="1" ht="32.1" customHeight="1">
      <c r="A285" s="91"/>
      <c r="B285" s="277"/>
      <c r="C285" s="278"/>
      <c r="D285" s="278"/>
      <c r="E285" s="278"/>
      <c r="F285" s="123"/>
      <c r="G285" s="279">
        <f t="shared" si="5"/>
        <v>0</v>
      </c>
    </row>
    <row r="286" spans="1:7" s="77" customFormat="1" ht="32.1" customHeight="1">
      <c r="A286" s="91"/>
      <c r="B286" s="277"/>
      <c r="C286" s="278"/>
      <c r="D286" s="278"/>
      <c r="E286" s="278"/>
      <c r="F286" s="123"/>
      <c r="G286" s="279">
        <f t="shared" si="5"/>
        <v>0</v>
      </c>
    </row>
    <row r="287" spans="1:7" s="77" customFormat="1" ht="32.1" customHeight="1">
      <c r="A287" s="91"/>
      <c r="B287" s="277"/>
      <c r="C287" s="278"/>
      <c r="D287" s="278"/>
      <c r="E287" s="278"/>
      <c r="F287" s="123"/>
      <c r="G287" s="279">
        <f t="shared" si="5"/>
        <v>0</v>
      </c>
    </row>
    <row r="288" spans="1:7" s="77" customFormat="1" ht="32.1" customHeight="1">
      <c r="A288" s="91"/>
      <c r="B288" s="277"/>
      <c r="C288" s="278"/>
      <c r="D288" s="278"/>
      <c r="E288" s="278"/>
      <c r="F288" s="123"/>
      <c r="G288" s="279">
        <f t="shared" si="5"/>
        <v>0</v>
      </c>
    </row>
    <row r="289" spans="1:7" s="77" customFormat="1" ht="32.1" customHeight="1">
      <c r="A289" s="91"/>
      <c r="B289" s="277"/>
      <c r="C289" s="278"/>
      <c r="D289" s="278"/>
      <c r="E289" s="278"/>
      <c r="F289" s="123"/>
      <c r="G289" s="279">
        <f t="shared" si="5"/>
        <v>0</v>
      </c>
    </row>
    <row r="290" spans="1:7" s="77" customFormat="1" ht="32.1" customHeight="1">
      <c r="A290" s="91"/>
      <c r="B290" s="277"/>
      <c r="C290" s="278"/>
      <c r="D290" s="278"/>
      <c r="E290" s="278"/>
      <c r="F290" s="123"/>
      <c r="G290" s="279">
        <f t="shared" si="5"/>
        <v>0</v>
      </c>
    </row>
    <row r="291" spans="1:7" s="77" customFormat="1" ht="32.1" customHeight="1">
      <c r="A291" s="91"/>
      <c r="B291" s="277"/>
      <c r="C291" s="278"/>
      <c r="D291" s="278"/>
      <c r="E291" s="278"/>
      <c r="F291" s="123"/>
      <c r="G291" s="279">
        <f t="shared" si="5"/>
        <v>0</v>
      </c>
    </row>
    <row r="292" spans="1:7" s="77" customFormat="1" ht="32.1" customHeight="1">
      <c r="A292" s="91"/>
      <c r="B292" s="277"/>
      <c r="C292" s="278"/>
      <c r="D292" s="278"/>
      <c r="E292" s="278"/>
      <c r="F292" s="123"/>
      <c r="G292" s="279">
        <f t="shared" si="5"/>
        <v>0</v>
      </c>
    </row>
    <row r="293" spans="1:7" s="77" customFormat="1" ht="32.1" customHeight="1">
      <c r="A293" s="91"/>
      <c r="B293" s="277"/>
      <c r="C293" s="278"/>
      <c r="D293" s="278"/>
      <c r="E293" s="278"/>
      <c r="F293" s="123"/>
      <c r="G293" s="279">
        <f t="shared" si="5"/>
        <v>0</v>
      </c>
    </row>
    <row r="294" spans="1:7" s="77" customFormat="1" ht="32.1" customHeight="1">
      <c r="A294" s="91"/>
      <c r="B294" s="277"/>
      <c r="C294" s="278"/>
      <c r="D294" s="278"/>
      <c r="E294" s="278"/>
      <c r="F294" s="123"/>
      <c r="G294" s="279">
        <f t="shared" si="5"/>
        <v>0</v>
      </c>
    </row>
    <row r="295" spans="1:7" s="77" customFormat="1" ht="32.1" customHeight="1">
      <c r="A295" s="91"/>
      <c r="B295" s="277"/>
      <c r="C295" s="278"/>
      <c r="D295" s="278"/>
      <c r="E295" s="278"/>
      <c r="F295" s="123"/>
      <c r="G295" s="279">
        <f t="shared" si="5"/>
        <v>0</v>
      </c>
    </row>
    <row r="296" spans="1:7" s="77" customFormat="1" ht="32.1" customHeight="1">
      <c r="A296" s="91"/>
      <c r="B296" s="277"/>
      <c r="C296" s="278"/>
      <c r="D296" s="278"/>
      <c r="E296" s="278"/>
      <c r="F296" s="123"/>
      <c r="G296" s="279">
        <f t="shared" si="5"/>
        <v>0</v>
      </c>
    </row>
    <row r="297" spans="1:7" s="77" customFormat="1" ht="32.1" customHeight="1">
      <c r="A297" s="91"/>
      <c r="B297" s="277"/>
      <c r="C297" s="278"/>
      <c r="D297" s="278"/>
      <c r="E297" s="278"/>
      <c r="F297" s="123"/>
      <c r="G297" s="279">
        <f t="shared" si="5"/>
        <v>0</v>
      </c>
    </row>
    <row r="298" spans="1:7" s="77" customFormat="1" ht="32.1" customHeight="1">
      <c r="A298" s="91"/>
      <c r="B298" s="277"/>
      <c r="C298" s="278"/>
      <c r="D298" s="278"/>
      <c r="E298" s="278"/>
      <c r="F298" s="123"/>
      <c r="G298" s="279">
        <f t="shared" si="5"/>
        <v>0</v>
      </c>
    </row>
    <row r="299" spans="1:7" s="77" customFormat="1" ht="32.1" customHeight="1">
      <c r="A299" s="91"/>
      <c r="B299" s="277"/>
      <c r="C299" s="278"/>
      <c r="D299" s="278"/>
      <c r="E299" s="278"/>
      <c r="F299" s="123"/>
      <c r="G299" s="279">
        <f t="shared" si="5"/>
        <v>0</v>
      </c>
    </row>
    <row r="300" spans="1:7" s="77" customFormat="1" ht="32.1" customHeight="1">
      <c r="A300" s="91"/>
      <c r="B300" s="277"/>
      <c r="C300" s="278"/>
      <c r="D300" s="278"/>
      <c r="E300" s="278"/>
      <c r="F300" s="123"/>
      <c r="G300" s="279">
        <f t="shared" si="5"/>
        <v>0</v>
      </c>
    </row>
    <row r="301" spans="1:7" s="77" customFormat="1" ht="32.1" customHeight="1">
      <c r="A301" s="91"/>
      <c r="B301" s="277"/>
      <c r="C301" s="278"/>
      <c r="D301" s="278"/>
      <c r="E301" s="278"/>
      <c r="F301" s="123"/>
      <c r="G301" s="279">
        <f t="shared" si="5"/>
        <v>0</v>
      </c>
    </row>
    <row r="302" spans="1:7" s="77" customFormat="1" ht="32.1" customHeight="1">
      <c r="A302" s="91"/>
      <c r="B302" s="277"/>
      <c r="C302" s="278"/>
      <c r="D302" s="278"/>
      <c r="E302" s="278"/>
      <c r="F302" s="123"/>
      <c r="G302" s="279">
        <f t="shared" si="5"/>
        <v>0</v>
      </c>
    </row>
    <row r="303" spans="1:7" s="77" customFormat="1" ht="32.1" customHeight="1">
      <c r="A303" s="91"/>
      <c r="B303" s="277"/>
      <c r="C303" s="278"/>
      <c r="D303" s="278"/>
      <c r="E303" s="278"/>
      <c r="F303" s="123"/>
      <c r="G303" s="279">
        <f t="shared" si="5"/>
        <v>0</v>
      </c>
    </row>
    <row r="304" spans="1:7" s="77" customFormat="1" ht="32.1" customHeight="1">
      <c r="A304" s="91"/>
      <c r="B304" s="277"/>
      <c r="C304" s="278"/>
      <c r="D304" s="278"/>
      <c r="E304" s="278"/>
      <c r="F304" s="123"/>
      <c r="G304" s="279">
        <f t="shared" si="5"/>
        <v>0</v>
      </c>
    </row>
    <row r="305" spans="1:7" s="77" customFormat="1" ht="32.1" customHeight="1">
      <c r="A305" s="91"/>
      <c r="B305" s="277"/>
      <c r="C305" s="278"/>
      <c r="D305" s="278"/>
      <c r="E305" s="278"/>
      <c r="F305" s="123"/>
      <c r="G305" s="279">
        <f t="shared" si="5"/>
        <v>0</v>
      </c>
    </row>
    <row r="306" spans="1:7" s="77" customFormat="1" ht="32.1" customHeight="1">
      <c r="A306" s="91"/>
      <c r="B306" s="277"/>
      <c r="C306" s="278"/>
      <c r="D306" s="278"/>
      <c r="E306" s="278"/>
      <c r="F306" s="123"/>
      <c r="G306" s="279">
        <f t="shared" si="5"/>
        <v>0</v>
      </c>
    </row>
    <row r="307" spans="1:7" s="77" customFormat="1" ht="32.1" customHeight="1">
      <c r="A307" s="91"/>
      <c r="B307" s="277"/>
      <c r="C307" s="278"/>
      <c r="D307" s="278"/>
      <c r="E307" s="278"/>
      <c r="F307" s="123"/>
      <c r="G307" s="279">
        <f t="shared" si="5"/>
        <v>0</v>
      </c>
    </row>
    <row r="308" spans="1:7" s="77" customFormat="1" ht="32.1" customHeight="1">
      <c r="A308" s="91"/>
      <c r="B308" s="277"/>
      <c r="C308" s="278"/>
      <c r="D308" s="278"/>
      <c r="E308" s="278"/>
      <c r="F308" s="123"/>
      <c r="G308" s="279">
        <f t="shared" si="5"/>
        <v>0</v>
      </c>
    </row>
    <row r="309" spans="1:7" s="77" customFormat="1" ht="32.1" customHeight="1">
      <c r="A309" s="91"/>
      <c r="B309" s="277"/>
      <c r="C309" s="278"/>
      <c r="D309" s="278"/>
      <c r="E309" s="278"/>
      <c r="F309" s="123"/>
      <c r="G309" s="279">
        <f t="shared" si="5"/>
        <v>0</v>
      </c>
    </row>
    <row r="310" spans="1:7" s="77" customFormat="1" ht="32.1" customHeight="1">
      <c r="A310" s="91"/>
      <c r="B310" s="277"/>
      <c r="C310" s="278"/>
      <c r="D310" s="278"/>
      <c r="E310" s="278"/>
      <c r="F310" s="123"/>
      <c r="G310" s="279">
        <f t="shared" si="5"/>
        <v>0</v>
      </c>
    </row>
    <row r="311" spans="1:7" s="77" customFormat="1" ht="32.1" customHeight="1">
      <c r="A311" s="91"/>
      <c r="B311" s="277"/>
      <c r="C311" s="278"/>
      <c r="D311" s="278"/>
      <c r="E311" s="278"/>
      <c r="F311" s="123"/>
      <c r="G311" s="279">
        <f t="shared" si="5"/>
        <v>0</v>
      </c>
    </row>
    <row r="312" spans="1:7" s="77" customFormat="1" ht="32.1" customHeight="1">
      <c r="A312" s="91"/>
      <c r="B312" s="277"/>
      <c r="C312" s="278"/>
      <c r="D312" s="278"/>
      <c r="E312" s="278"/>
      <c r="F312" s="123"/>
      <c r="G312" s="279">
        <f t="shared" si="5"/>
        <v>0</v>
      </c>
    </row>
    <row r="313" spans="1:7" s="77" customFormat="1" ht="32.1" customHeight="1">
      <c r="A313" s="91"/>
      <c r="B313" s="277"/>
      <c r="C313" s="278"/>
      <c r="D313" s="278"/>
      <c r="E313" s="278"/>
      <c r="F313" s="123"/>
      <c r="G313" s="279">
        <f t="shared" si="5"/>
        <v>0</v>
      </c>
    </row>
    <row r="314" spans="1:7" s="77" customFormat="1" ht="32.1" customHeight="1">
      <c r="A314" s="91"/>
      <c r="B314" s="277"/>
      <c r="C314" s="278"/>
      <c r="D314" s="278"/>
      <c r="E314" s="278"/>
      <c r="F314" s="123"/>
      <c r="G314" s="279">
        <f t="shared" si="5"/>
        <v>0</v>
      </c>
    </row>
    <row r="315" spans="1:7" s="77" customFormat="1" ht="32.1" customHeight="1">
      <c r="A315" s="91"/>
      <c r="B315" s="277"/>
      <c r="C315" s="278"/>
      <c r="D315" s="278"/>
      <c r="E315" s="278"/>
      <c r="F315" s="123"/>
      <c r="G315" s="279">
        <f t="shared" si="5"/>
        <v>0</v>
      </c>
    </row>
    <row r="316" spans="1:7" s="77" customFormat="1" ht="32.1" customHeight="1">
      <c r="A316" s="91"/>
      <c r="B316" s="277"/>
      <c r="C316" s="278"/>
      <c r="D316" s="278"/>
      <c r="E316" s="278"/>
      <c r="F316" s="123"/>
      <c r="G316" s="279">
        <f t="shared" si="5"/>
        <v>0</v>
      </c>
    </row>
    <row r="317" spans="1:7" s="77" customFormat="1" ht="32.1" customHeight="1">
      <c r="A317" s="91"/>
      <c r="B317" s="277"/>
      <c r="C317" s="278"/>
      <c r="D317" s="278"/>
      <c r="E317" s="278"/>
      <c r="F317" s="123"/>
      <c r="G317" s="279">
        <f t="shared" si="5"/>
        <v>0</v>
      </c>
    </row>
    <row r="318" spans="1:7" s="77" customFormat="1" ht="32.1" customHeight="1">
      <c r="A318" s="91"/>
      <c r="B318" s="277"/>
      <c r="C318" s="278"/>
      <c r="D318" s="278"/>
      <c r="E318" s="278"/>
      <c r="F318" s="123"/>
      <c r="G318" s="279">
        <f t="shared" si="5"/>
        <v>0</v>
      </c>
    </row>
    <row r="319" spans="1:7" s="77" customFormat="1" ht="32.1" customHeight="1">
      <c r="A319" s="91"/>
      <c r="B319" s="277"/>
      <c r="C319" s="278"/>
      <c r="D319" s="278"/>
      <c r="E319" s="278"/>
      <c r="F319" s="123"/>
      <c r="G319" s="279">
        <f t="shared" si="5"/>
        <v>0</v>
      </c>
    </row>
    <row r="320" spans="1:7" s="77" customFormat="1" ht="32.1" customHeight="1">
      <c r="A320" s="91"/>
      <c r="B320" s="277"/>
      <c r="C320" s="278"/>
      <c r="D320" s="278"/>
      <c r="E320" s="278"/>
      <c r="F320" s="123"/>
      <c r="G320" s="279">
        <f t="shared" si="5"/>
        <v>0</v>
      </c>
    </row>
    <row r="321" spans="1:7" s="77" customFormat="1" ht="32.1" customHeight="1">
      <c r="A321" s="91"/>
      <c r="B321" s="277"/>
      <c r="C321" s="278"/>
      <c r="D321" s="278"/>
      <c r="E321" s="278"/>
      <c r="F321" s="123"/>
      <c r="G321" s="279">
        <f t="shared" si="5"/>
        <v>0</v>
      </c>
    </row>
    <row r="322" spans="1:7" s="77" customFormat="1" ht="32.1" customHeight="1">
      <c r="A322" s="91"/>
      <c r="B322" s="277"/>
      <c r="C322" s="278"/>
      <c r="D322" s="278"/>
      <c r="E322" s="278"/>
      <c r="F322" s="123"/>
      <c r="G322" s="279">
        <f t="shared" si="5"/>
        <v>0</v>
      </c>
    </row>
    <row r="323" spans="1:7" s="77" customFormat="1" ht="32.1" customHeight="1">
      <c r="A323" s="91"/>
      <c r="B323" s="277"/>
      <c r="C323" s="278"/>
      <c r="D323" s="278"/>
      <c r="E323" s="278"/>
      <c r="F323" s="123"/>
      <c r="G323" s="279">
        <f t="shared" si="5"/>
        <v>0</v>
      </c>
    </row>
    <row r="324" spans="1:7" s="77" customFormat="1" ht="32.1" customHeight="1">
      <c r="A324" s="91"/>
      <c r="B324" s="277"/>
      <c r="C324" s="278"/>
      <c r="D324" s="278"/>
      <c r="E324" s="278"/>
      <c r="F324" s="123"/>
      <c r="G324" s="279">
        <f t="shared" si="5"/>
        <v>0</v>
      </c>
    </row>
    <row r="325" spans="1:7" s="77" customFormat="1" ht="32.1" customHeight="1">
      <c r="A325" s="91"/>
      <c r="B325" s="277"/>
      <c r="C325" s="278"/>
      <c r="D325" s="278"/>
      <c r="E325" s="278"/>
      <c r="F325" s="123"/>
      <c r="G325" s="279">
        <f t="shared" si="5"/>
        <v>0</v>
      </c>
    </row>
    <row r="326" spans="1:7" s="77" customFormat="1" ht="32.1" customHeight="1">
      <c r="A326" s="91"/>
      <c r="B326" s="277"/>
      <c r="C326" s="278"/>
      <c r="D326" s="278"/>
      <c r="E326" s="278"/>
      <c r="F326" s="123"/>
      <c r="G326" s="279">
        <f t="shared" si="5"/>
        <v>0</v>
      </c>
    </row>
    <row r="327" spans="1:7" s="77" customFormat="1" ht="32.1" customHeight="1">
      <c r="A327" s="91"/>
      <c r="B327" s="277"/>
      <c r="C327" s="278"/>
      <c r="D327" s="278"/>
      <c r="E327" s="278"/>
      <c r="F327" s="123"/>
      <c r="G327" s="279">
        <f t="shared" si="5"/>
        <v>0</v>
      </c>
    </row>
    <row r="328" spans="1:7" s="77" customFormat="1" ht="32.1" customHeight="1">
      <c r="A328" s="91"/>
      <c r="B328" s="277"/>
      <c r="C328" s="278"/>
      <c r="D328" s="278"/>
      <c r="E328" s="278"/>
      <c r="F328" s="123"/>
      <c r="G328" s="279">
        <f t="shared" si="5"/>
        <v>0</v>
      </c>
    </row>
    <row r="329" spans="1:7" s="77" customFormat="1" ht="32.1" customHeight="1">
      <c r="A329" s="91"/>
      <c r="B329" s="277"/>
      <c r="C329" s="278"/>
      <c r="D329" s="278"/>
      <c r="E329" s="278"/>
      <c r="F329" s="123"/>
      <c r="G329" s="279">
        <f t="shared" si="5"/>
        <v>0</v>
      </c>
    </row>
    <row r="330" spans="1:7" s="77" customFormat="1" ht="32.1" customHeight="1">
      <c r="A330" s="91"/>
      <c r="B330" s="277"/>
      <c r="C330" s="278"/>
      <c r="D330" s="278"/>
      <c r="E330" s="278"/>
      <c r="F330" s="123"/>
      <c r="G330" s="279">
        <f t="shared" si="5"/>
        <v>0</v>
      </c>
    </row>
    <row r="331" spans="1:7" s="77" customFormat="1" ht="32.1" customHeight="1">
      <c r="A331" s="91"/>
      <c r="B331" s="277"/>
      <c r="C331" s="278"/>
      <c r="D331" s="278"/>
      <c r="E331" s="278"/>
      <c r="F331" s="123"/>
      <c r="G331" s="279">
        <f t="shared" si="5"/>
        <v>0</v>
      </c>
    </row>
    <row r="332" spans="1:7" s="77" customFormat="1" ht="32.1" customHeight="1">
      <c r="A332" s="91"/>
      <c r="B332" s="277"/>
      <c r="C332" s="278"/>
      <c r="D332" s="278"/>
      <c r="E332" s="278"/>
      <c r="F332" s="123"/>
      <c r="G332" s="279">
        <f t="shared" si="5"/>
        <v>0</v>
      </c>
    </row>
    <row r="333" spans="1:7" s="77" customFormat="1" ht="32.1" customHeight="1">
      <c r="A333" s="91"/>
      <c r="B333" s="277"/>
      <c r="C333" s="278"/>
      <c r="D333" s="278"/>
      <c r="E333" s="278"/>
      <c r="F333" s="123"/>
      <c r="G333" s="279">
        <f t="shared" si="5"/>
        <v>0</v>
      </c>
    </row>
    <row r="334" spans="1:7" s="77" customFormat="1" ht="32.1" customHeight="1">
      <c r="A334" s="91"/>
      <c r="B334" s="277"/>
      <c r="C334" s="278"/>
      <c r="D334" s="278"/>
      <c r="E334" s="278"/>
      <c r="F334" s="123"/>
      <c r="G334" s="279">
        <f t="shared" si="5"/>
        <v>0</v>
      </c>
    </row>
    <row r="335" spans="1:7" s="77" customFormat="1" ht="32.1" customHeight="1">
      <c r="A335" s="91"/>
      <c r="B335" s="277"/>
      <c r="C335" s="278"/>
      <c r="D335" s="278"/>
      <c r="E335" s="278"/>
      <c r="F335" s="123"/>
      <c r="G335" s="279">
        <f t="shared" si="5"/>
        <v>0</v>
      </c>
    </row>
    <row r="336" spans="1:7" s="77" customFormat="1" ht="32.1" customHeight="1">
      <c r="A336" s="91"/>
      <c r="B336" s="277"/>
      <c r="C336" s="278"/>
      <c r="D336" s="278"/>
      <c r="E336" s="278"/>
      <c r="F336" s="123"/>
      <c r="G336" s="279">
        <f t="shared" si="5"/>
        <v>0</v>
      </c>
    </row>
    <row r="337" spans="1:7" s="77" customFormat="1" ht="32.1" customHeight="1">
      <c r="A337" s="91"/>
      <c r="B337" s="277"/>
      <c r="C337" s="278"/>
      <c r="D337" s="278"/>
      <c r="E337" s="278"/>
      <c r="F337" s="123"/>
      <c r="G337" s="279">
        <f t="shared" si="5"/>
        <v>0</v>
      </c>
    </row>
    <row r="338" spans="1:7" s="77" customFormat="1" ht="32.1" customHeight="1">
      <c r="A338" s="91"/>
      <c r="B338" s="277"/>
      <c r="C338" s="278"/>
      <c r="D338" s="278"/>
      <c r="E338" s="278"/>
      <c r="F338" s="123"/>
      <c r="G338" s="279">
        <f t="shared" si="5"/>
        <v>0</v>
      </c>
    </row>
    <row r="339" spans="1:7" s="77" customFormat="1" ht="32.1" customHeight="1">
      <c r="A339" s="91"/>
      <c r="B339" s="277"/>
      <c r="C339" s="278"/>
      <c r="D339" s="278"/>
      <c r="E339" s="278"/>
      <c r="F339" s="123"/>
      <c r="G339" s="279">
        <f t="shared" si="5"/>
        <v>0</v>
      </c>
    </row>
    <row r="340" spans="1:7" s="77" customFormat="1" ht="32.1" customHeight="1">
      <c r="A340" s="91"/>
      <c r="B340" s="277"/>
      <c r="C340" s="278"/>
      <c r="D340" s="278"/>
      <c r="E340" s="278"/>
      <c r="F340" s="123"/>
      <c r="G340" s="279">
        <f t="shared" si="5"/>
        <v>0</v>
      </c>
    </row>
    <row r="341" spans="1:7" s="77" customFormat="1" ht="32.1" customHeight="1">
      <c r="A341" s="91"/>
      <c r="B341" s="277"/>
      <c r="C341" s="278"/>
      <c r="D341" s="278"/>
      <c r="E341" s="278"/>
      <c r="F341" s="123"/>
      <c r="G341" s="279">
        <f t="shared" ref="G341:G404" si="6">C341-D341+(E341+F341)</f>
        <v>0</v>
      </c>
    </row>
    <row r="342" spans="1:7" s="77" customFormat="1" ht="32.1" customHeight="1">
      <c r="A342" s="91"/>
      <c r="B342" s="277"/>
      <c r="C342" s="278"/>
      <c r="D342" s="278"/>
      <c r="E342" s="278"/>
      <c r="F342" s="123"/>
      <c r="G342" s="279">
        <f t="shared" si="6"/>
        <v>0</v>
      </c>
    </row>
    <row r="343" spans="1:7" s="77" customFormat="1" ht="32.1" customHeight="1">
      <c r="A343" s="91"/>
      <c r="B343" s="277"/>
      <c r="C343" s="278"/>
      <c r="D343" s="278"/>
      <c r="E343" s="278"/>
      <c r="F343" s="123"/>
      <c r="G343" s="279">
        <f t="shared" si="6"/>
        <v>0</v>
      </c>
    </row>
    <row r="344" spans="1:7" s="77" customFormat="1" ht="32.1" customHeight="1">
      <c r="A344" s="91"/>
      <c r="B344" s="277"/>
      <c r="C344" s="278"/>
      <c r="D344" s="278"/>
      <c r="E344" s="278"/>
      <c r="F344" s="123"/>
      <c r="G344" s="279">
        <f t="shared" si="6"/>
        <v>0</v>
      </c>
    </row>
    <row r="345" spans="1:7" s="77" customFormat="1" ht="32.1" customHeight="1">
      <c r="A345" s="91"/>
      <c r="B345" s="277"/>
      <c r="C345" s="278"/>
      <c r="D345" s="278"/>
      <c r="E345" s="278"/>
      <c r="F345" s="123"/>
      <c r="G345" s="279">
        <f t="shared" si="6"/>
        <v>0</v>
      </c>
    </row>
    <row r="346" spans="1:7" s="77" customFormat="1" ht="32.1" customHeight="1">
      <c r="A346" s="91"/>
      <c r="B346" s="277"/>
      <c r="C346" s="278"/>
      <c r="D346" s="278"/>
      <c r="E346" s="278"/>
      <c r="F346" s="123"/>
      <c r="G346" s="279">
        <f t="shared" si="6"/>
        <v>0</v>
      </c>
    </row>
    <row r="347" spans="1:7" s="77" customFormat="1" ht="32.1" customHeight="1">
      <c r="A347" s="91"/>
      <c r="B347" s="277"/>
      <c r="C347" s="278"/>
      <c r="D347" s="278"/>
      <c r="E347" s="278"/>
      <c r="F347" s="123"/>
      <c r="G347" s="279">
        <f t="shared" si="6"/>
        <v>0</v>
      </c>
    </row>
    <row r="348" spans="1:7" s="77" customFormat="1" ht="32.1" customHeight="1">
      <c r="A348" s="91"/>
      <c r="B348" s="277"/>
      <c r="C348" s="278"/>
      <c r="D348" s="278"/>
      <c r="E348" s="278"/>
      <c r="F348" s="123"/>
      <c r="G348" s="279">
        <f t="shared" si="6"/>
        <v>0</v>
      </c>
    </row>
    <row r="349" spans="1:7" s="77" customFormat="1" ht="32.1" customHeight="1">
      <c r="A349" s="91"/>
      <c r="B349" s="277"/>
      <c r="C349" s="278"/>
      <c r="D349" s="278"/>
      <c r="E349" s="278"/>
      <c r="F349" s="123"/>
      <c r="G349" s="279">
        <f t="shared" si="6"/>
        <v>0</v>
      </c>
    </row>
    <row r="350" spans="1:7" s="77" customFormat="1" ht="32.1" customHeight="1">
      <c r="A350" s="91"/>
      <c r="B350" s="277"/>
      <c r="C350" s="278"/>
      <c r="D350" s="278"/>
      <c r="E350" s="278"/>
      <c r="F350" s="123"/>
      <c r="G350" s="279">
        <f t="shared" si="6"/>
        <v>0</v>
      </c>
    </row>
    <row r="351" spans="1:7" s="77" customFormat="1" ht="32.1" customHeight="1">
      <c r="A351" s="91"/>
      <c r="B351" s="277"/>
      <c r="C351" s="278"/>
      <c r="D351" s="278"/>
      <c r="E351" s="278"/>
      <c r="F351" s="123"/>
      <c r="G351" s="279">
        <f t="shared" si="6"/>
        <v>0</v>
      </c>
    </row>
    <row r="352" spans="1:7" s="77" customFormat="1" ht="32.1" customHeight="1">
      <c r="A352" s="91"/>
      <c r="B352" s="277"/>
      <c r="C352" s="278"/>
      <c r="D352" s="278"/>
      <c r="E352" s="278"/>
      <c r="F352" s="123"/>
      <c r="G352" s="279">
        <f t="shared" si="6"/>
        <v>0</v>
      </c>
    </row>
    <row r="353" spans="1:7" s="77" customFormat="1" ht="32.1" customHeight="1">
      <c r="A353" s="91"/>
      <c r="B353" s="277"/>
      <c r="C353" s="278"/>
      <c r="D353" s="278"/>
      <c r="E353" s="278"/>
      <c r="F353" s="123"/>
      <c r="G353" s="279">
        <f t="shared" si="6"/>
        <v>0</v>
      </c>
    </row>
    <row r="354" spans="1:7" s="77" customFormat="1" ht="32.1" customHeight="1">
      <c r="A354" s="91"/>
      <c r="B354" s="277"/>
      <c r="C354" s="278"/>
      <c r="D354" s="278"/>
      <c r="E354" s="278"/>
      <c r="F354" s="123"/>
      <c r="G354" s="279">
        <f t="shared" si="6"/>
        <v>0</v>
      </c>
    </row>
    <row r="355" spans="1:7" s="77" customFormat="1" ht="32.1" customHeight="1">
      <c r="A355" s="91"/>
      <c r="B355" s="277"/>
      <c r="C355" s="278"/>
      <c r="D355" s="278"/>
      <c r="E355" s="278"/>
      <c r="F355" s="123"/>
      <c r="G355" s="279">
        <f t="shared" si="6"/>
        <v>0</v>
      </c>
    </row>
    <row r="356" spans="1:7" s="77" customFormat="1" ht="32.1" customHeight="1">
      <c r="A356" s="91"/>
      <c r="B356" s="277"/>
      <c r="C356" s="278"/>
      <c r="D356" s="278"/>
      <c r="E356" s="278"/>
      <c r="F356" s="123"/>
      <c r="G356" s="279">
        <f t="shared" si="6"/>
        <v>0</v>
      </c>
    </row>
    <row r="357" spans="1:7" s="77" customFormat="1" ht="32.1" customHeight="1">
      <c r="A357" s="91"/>
      <c r="B357" s="277"/>
      <c r="C357" s="278"/>
      <c r="D357" s="278"/>
      <c r="E357" s="278"/>
      <c r="F357" s="123"/>
      <c r="G357" s="279">
        <f t="shared" si="6"/>
        <v>0</v>
      </c>
    </row>
    <row r="358" spans="1:7" s="77" customFormat="1" ht="32.1" customHeight="1">
      <c r="A358" s="91"/>
      <c r="B358" s="277"/>
      <c r="C358" s="278"/>
      <c r="D358" s="278"/>
      <c r="E358" s="278"/>
      <c r="F358" s="123"/>
      <c r="G358" s="279">
        <f t="shared" si="6"/>
        <v>0</v>
      </c>
    </row>
    <row r="359" spans="1:7" s="77" customFormat="1" ht="32.1" customHeight="1">
      <c r="A359" s="91"/>
      <c r="B359" s="277"/>
      <c r="C359" s="278"/>
      <c r="D359" s="278"/>
      <c r="E359" s="278"/>
      <c r="F359" s="123"/>
      <c r="G359" s="279">
        <f t="shared" si="6"/>
        <v>0</v>
      </c>
    </row>
    <row r="360" spans="1:7" s="77" customFormat="1" ht="32.1" customHeight="1">
      <c r="A360" s="91"/>
      <c r="B360" s="277"/>
      <c r="C360" s="278"/>
      <c r="D360" s="278"/>
      <c r="E360" s="278"/>
      <c r="F360" s="123"/>
      <c r="G360" s="279">
        <f t="shared" si="6"/>
        <v>0</v>
      </c>
    </row>
    <row r="361" spans="1:7" s="77" customFormat="1" ht="32.1" customHeight="1">
      <c r="A361" s="91"/>
      <c r="B361" s="277"/>
      <c r="C361" s="278"/>
      <c r="D361" s="278"/>
      <c r="E361" s="278"/>
      <c r="F361" s="123"/>
      <c r="G361" s="279">
        <f t="shared" si="6"/>
        <v>0</v>
      </c>
    </row>
    <row r="362" spans="1:7" s="77" customFormat="1" ht="32.1" customHeight="1">
      <c r="A362" s="91"/>
      <c r="B362" s="277"/>
      <c r="C362" s="278"/>
      <c r="D362" s="278"/>
      <c r="E362" s="278"/>
      <c r="F362" s="123"/>
      <c r="G362" s="279">
        <f t="shared" si="6"/>
        <v>0</v>
      </c>
    </row>
    <row r="363" spans="1:7" s="77" customFormat="1" ht="32.1" customHeight="1">
      <c r="A363" s="91"/>
      <c r="B363" s="277"/>
      <c r="C363" s="278"/>
      <c r="D363" s="278"/>
      <c r="E363" s="278"/>
      <c r="F363" s="123"/>
      <c r="G363" s="279">
        <f t="shared" si="6"/>
        <v>0</v>
      </c>
    </row>
    <row r="364" spans="1:7" s="77" customFormat="1" ht="32.1" customHeight="1">
      <c r="A364" s="91"/>
      <c r="B364" s="277"/>
      <c r="C364" s="278"/>
      <c r="D364" s="278"/>
      <c r="E364" s="278"/>
      <c r="F364" s="123"/>
      <c r="G364" s="279">
        <f t="shared" si="6"/>
        <v>0</v>
      </c>
    </row>
    <row r="365" spans="1:7" s="77" customFormat="1" ht="32.1" customHeight="1">
      <c r="A365" s="91"/>
      <c r="B365" s="277"/>
      <c r="C365" s="278"/>
      <c r="D365" s="278"/>
      <c r="E365" s="278"/>
      <c r="F365" s="123"/>
      <c r="G365" s="279">
        <f t="shared" si="6"/>
        <v>0</v>
      </c>
    </row>
    <row r="366" spans="1:7" s="77" customFormat="1" ht="32.1" customHeight="1">
      <c r="A366" s="91"/>
      <c r="B366" s="277"/>
      <c r="C366" s="278"/>
      <c r="D366" s="278"/>
      <c r="E366" s="278"/>
      <c r="F366" s="123"/>
      <c r="G366" s="279">
        <f t="shared" si="6"/>
        <v>0</v>
      </c>
    </row>
    <row r="367" spans="1:7" s="77" customFormat="1" ht="32.1" customHeight="1">
      <c r="A367" s="91"/>
      <c r="B367" s="277"/>
      <c r="C367" s="278"/>
      <c r="D367" s="278"/>
      <c r="E367" s="278"/>
      <c r="F367" s="123"/>
      <c r="G367" s="279">
        <f t="shared" si="6"/>
        <v>0</v>
      </c>
    </row>
    <row r="368" spans="1:7" s="77" customFormat="1" ht="32.1" customHeight="1">
      <c r="A368" s="91"/>
      <c r="B368" s="277"/>
      <c r="C368" s="278"/>
      <c r="D368" s="278"/>
      <c r="E368" s="278"/>
      <c r="F368" s="123"/>
      <c r="G368" s="279">
        <f t="shared" si="6"/>
        <v>0</v>
      </c>
    </row>
    <row r="369" spans="1:7" s="77" customFormat="1" ht="32.1" customHeight="1">
      <c r="A369" s="91"/>
      <c r="B369" s="277"/>
      <c r="C369" s="278"/>
      <c r="D369" s="278"/>
      <c r="E369" s="278"/>
      <c r="F369" s="123"/>
      <c r="G369" s="279">
        <f t="shared" si="6"/>
        <v>0</v>
      </c>
    </row>
    <row r="370" spans="1:7" s="77" customFormat="1" ht="32.1" customHeight="1">
      <c r="A370" s="91"/>
      <c r="B370" s="277"/>
      <c r="C370" s="278"/>
      <c r="D370" s="278"/>
      <c r="E370" s="278"/>
      <c r="F370" s="123"/>
      <c r="G370" s="279">
        <f t="shared" si="6"/>
        <v>0</v>
      </c>
    </row>
    <row r="371" spans="1:7" s="77" customFormat="1" ht="32.1" customHeight="1">
      <c r="A371" s="91"/>
      <c r="B371" s="277"/>
      <c r="C371" s="278"/>
      <c r="D371" s="278"/>
      <c r="E371" s="278"/>
      <c r="F371" s="123"/>
      <c r="G371" s="279">
        <f t="shared" si="6"/>
        <v>0</v>
      </c>
    </row>
    <row r="372" spans="1:7" s="77" customFormat="1" ht="32.1" customHeight="1">
      <c r="A372" s="91"/>
      <c r="B372" s="277"/>
      <c r="C372" s="278"/>
      <c r="D372" s="278"/>
      <c r="E372" s="278"/>
      <c r="F372" s="123"/>
      <c r="G372" s="279">
        <f t="shared" si="6"/>
        <v>0</v>
      </c>
    </row>
    <row r="373" spans="1:7" s="77" customFormat="1" ht="32.1" customHeight="1">
      <c r="A373" s="91"/>
      <c r="B373" s="277"/>
      <c r="C373" s="278"/>
      <c r="D373" s="278"/>
      <c r="E373" s="278"/>
      <c r="F373" s="123"/>
      <c r="G373" s="279">
        <f t="shared" si="6"/>
        <v>0</v>
      </c>
    </row>
    <row r="374" spans="1:7" s="77" customFormat="1" ht="32.1" customHeight="1">
      <c r="A374" s="91"/>
      <c r="B374" s="277"/>
      <c r="C374" s="278"/>
      <c r="D374" s="278"/>
      <c r="E374" s="278"/>
      <c r="F374" s="123"/>
      <c r="G374" s="279">
        <f t="shared" si="6"/>
        <v>0</v>
      </c>
    </row>
    <row r="375" spans="1:7" s="77" customFormat="1" ht="32.1" customHeight="1">
      <c r="A375" s="91"/>
      <c r="B375" s="277"/>
      <c r="C375" s="278"/>
      <c r="D375" s="278"/>
      <c r="E375" s="278"/>
      <c r="F375" s="123"/>
      <c r="G375" s="279">
        <f t="shared" si="6"/>
        <v>0</v>
      </c>
    </row>
    <row r="376" spans="1:7" s="77" customFormat="1" ht="32.1" customHeight="1">
      <c r="A376" s="91"/>
      <c r="B376" s="277"/>
      <c r="C376" s="278"/>
      <c r="D376" s="278"/>
      <c r="E376" s="278"/>
      <c r="F376" s="123"/>
      <c r="G376" s="279">
        <f t="shared" si="6"/>
        <v>0</v>
      </c>
    </row>
    <row r="377" spans="1:7" s="77" customFormat="1" ht="32.1" customHeight="1">
      <c r="A377" s="91"/>
      <c r="B377" s="277"/>
      <c r="C377" s="278"/>
      <c r="D377" s="278"/>
      <c r="E377" s="278"/>
      <c r="F377" s="123"/>
      <c r="G377" s="279">
        <f t="shared" si="6"/>
        <v>0</v>
      </c>
    </row>
    <row r="378" spans="1:7" s="77" customFormat="1" ht="32.1" customHeight="1">
      <c r="A378" s="91"/>
      <c r="B378" s="277"/>
      <c r="C378" s="278"/>
      <c r="D378" s="278"/>
      <c r="E378" s="278"/>
      <c r="F378" s="123"/>
      <c r="G378" s="279">
        <f t="shared" si="6"/>
        <v>0</v>
      </c>
    </row>
    <row r="379" spans="1:7" s="77" customFormat="1" ht="32.1" customHeight="1">
      <c r="A379" s="91"/>
      <c r="B379" s="277"/>
      <c r="C379" s="278"/>
      <c r="D379" s="278"/>
      <c r="E379" s="278"/>
      <c r="F379" s="123"/>
      <c r="G379" s="279">
        <f t="shared" si="6"/>
        <v>0</v>
      </c>
    </row>
    <row r="380" spans="1:7" s="77" customFormat="1" ht="32.1" customHeight="1">
      <c r="A380" s="91"/>
      <c r="B380" s="277"/>
      <c r="C380" s="278"/>
      <c r="D380" s="278"/>
      <c r="E380" s="278"/>
      <c r="F380" s="123"/>
      <c r="G380" s="279">
        <f t="shared" si="6"/>
        <v>0</v>
      </c>
    </row>
    <row r="381" spans="1:7" s="77" customFormat="1" ht="32.1" customHeight="1">
      <c r="A381" s="91"/>
      <c r="B381" s="277"/>
      <c r="C381" s="278"/>
      <c r="D381" s="278"/>
      <c r="E381" s="278"/>
      <c r="F381" s="123"/>
      <c r="G381" s="279">
        <f t="shared" si="6"/>
        <v>0</v>
      </c>
    </row>
    <row r="382" spans="1:7" s="77" customFormat="1" ht="32.1" customHeight="1">
      <c r="A382" s="91"/>
      <c r="B382" s="277"/>
      <c r="C382" s="278"/>
      <c r="D382" s="278"/>
      <c r="E382" s="278"/>
      <c r="F382" s="123"/>
      <c r="G382" s="279">
        <f t="shared" si="6"/>
        <v>0</v>
      </c>
    </row>
    <row r="383" spans="1:7" s="77" customFormat="1" ht="32.1" customHeight="1">
      <c r="A383" s="91"/>
      <c r="B383" s="277"/>
      <c r="C383" s="278"/>
      <c r="D383" s="278"/>
      <c r="E383" s="278"/>
      <c r="F383" s="123"/>
      <c r="G383" s="279">
        <f t="shared" si="6"/>
        <v>0</v>
      </c>
    </row>
    <row r="384" spans="1:7" s="77" customFormat="1" ht="32.1" customHeight="1">
      <c r="A384" s="91"/>
      <c r="B384" s="277"/>
      <c r="C384" s="278"/>
      <c r="D384" s="278"/>
      <c r="E384" s="278"/>
      <c r="F384" s="123"/>
      <c r="G384" s="279">
        <f t="shared" si="6"/>
        <v>0</v>
      </c>
    </row>
    <row r="385" spans="1:7" s="77" customFormat="1" ht="32.1" customHeight="1">
      <c r="A385" s="91"/>
      <c r="B385" s="277"/>
      <c r="C385" s="278"/>
      <c r="D385" s="278"/>
      <c r="E385" s="278"/>
      <c r="F385" s="123"/>
      <c r="G385" s="279">
        <f t="shared" si="6"/>
        <v>0</v>
      </c>
    </row>
    <row r="386" spans="1:7" s="77" customFormat="1" ht="32.1" customHeight="1">
      <c r="A386" s="91"/>
      <c r="B386" s="277"/>
      <c r="C386" s="278"/>
      <c r="D386" s="278"/>
      <c r="E386" s="278"/>
      <c r="F386" s="123"/>
      <c r="G386" s="279">
        <f t="shared" si="6"/>
        <v>0</v>
      </c>
    </row>
    <row r="387" spans="1:7" s="77" customFormat="1" ht="32.1" customHeight="1">
      <c r="A387" s="91"/>
      <c r="B387" s="277"/>
      <c r="C387" s="278"/>
      <c r="D387" s="278"/>
      <c r="E387" s="278"/>
      <c r="F387" s="123"/>
      <c r="G387" s="279">
        <f t="shared" si="6"/>
        <v>0</v>
      </c>
    </row>
    <row r="388" spans="1:7" s="77" customFormat="1" ht="32.1" customHeight="1">
      <c r="A388" s="91"/>
      <c r="B388" s="277"/>
      <c r="C388" s="278"/>
      <c r="D388" s="278"/>
      <c r="E388" s="278"/>
      <c r="F388" s="123"/>
      <c r="G388" s="279">
        <f t="shared" si="6"/>
        <v>0</v>
      </c>
    </row>
    <row r="389" spans="1:7" s="77" customFormat="1" ht="32.1" customHeight="1">
      <c r="A389" s="91"/>
      <c r="B389" s="277"/>
      <c r="C389" s="278"/>
      <c r="D389" s="278"/>
      <c r="E389" s="278"/>
      <c r="F389" s="123"/>
      <c r="G389" s="279">
        <f t="shared" si="6"/>
        <v>0</v>
      </c>
    </row>
    <row r="390" spans="1:7" s="77" customFormat="1" ht="32.1" customHeight="1">
      <c r="A390" s="91"/>
      <c r="B390" s="277"/>
      <c r="C390" s="278"/>
      <c r="D390" s="278"/>
      <c r="E390" s="278"/>
      <c r="F390" s="123"/>
      <c r="G390" s="279">
        <f t="shared" si="6"/>
        <v>0</v>
      </c>
    </row>
    <row r="391" spans="1:7" s="77" customFormat="1" ht="32.1" customHeight="1">
      <c r="A391" s="91"/>
      <c r="B391" s="277"/>
      <c r="C391" s="278"/>
      <c r="D391" s="278"/>
      <c r="E391" s="278"/>
      <c r="F391" s="123"/>
      <c r="G391" s="279">
        <f t="shared" si="6"/>
        <v>0</v>
      </c>
    </row>
    <row r="392" spans="1:7" s="77" customFormat="1" ht="32.1" customHeight="1">
      <c r="A392" s="91"/>
      <c r="B392" s="277"/>
      <c r="C392" s="278"/>
      <c r="D392" s="278"/>
      <c r="E392" s="278"/>
      <c r="F392" s="123"/>
      <c r="G392" s="279">
        <f t="shared" si="6"/>
        <v>0</v>
      </c>
    </row>
    <row r="393" spans="1:7" s="77" customFormat="1" ht="32.1" customHeight="1">
      <c r="A393" s="91"/>
      <c r="B393" s="277"/>
      <c r="C393" s="278"/>
      <c r="D393" s="278"/>
      <c r="E393" s="278"/>
      <c r="F393" s="123"/>
      <c r="G393" s="279">
        <f t="shared" si="6"/>
        <v>0</v>
      </c>
    </row>
    <row r="394" spans="1:7" s="77" customFormat="1" ht="32.1" customHeight="1">
      <c r="A394" s="91"/>
      <c r="B394" s="277"/>
      <c r="C394" s="278"/>
      <c r="D394" s="278"/>
      <c r="E394" s="278"/>
      <c r="F394" s="123"/>
      <c r="G394" s="279">
        <f t="shared" si="6"/>
        <v>0</v>
      </c>
    </row>
    <row r="395" spans="1:7" s="77" customFormat="1" ht="32.1" customHeight="1">
      <c r="A395" s="91"/>
      <c r="B395" s="277"/>
      <c r="C395" s="278"/>
      <c r="D395" s="278"/>
      <c r="E395" s="278"/>
      <c r="F395" s="123"/>
      <c r="G395" s="279">
        <f t="shared" si="6"/>
        <v>0</v>
      </c>
    </row>
    <row r="396" spans="1:7" s="77" customFormat="1" ht="32.1" customHeight="1">
      <c r="A396" s="91"/>
      <c r="B396" s="277"/>
      <c r="C396" s="278"/>
      <c r="D396" s="278"/>
      <c r="E396" s="278"/>
      <c r="F396" s="123"/>
      <c r="G396" s="279">
        <f t="shared" si="6"/>
        <v>0</v>
      </c>
    </row>
    <row r="397" spans="1:7" s="77" customFormat="1" ht="32.1" customHeight="1">
      <c r="A397" s="91"/>
      <c r="B397" s="277"/>
      <c r="C397" s="278"/>
      <c r="D397" s="278"/>
      <c r="E397" s="278"/>
      <c r="F397" s="123"/>
      <c r="G397" s="279">
        <f t="shared" si="6"/>
        <v>0</v>
      </c>
    </row>
    <row r="398" spans="1:7" s="77" customFormat="1" ht="32.1" customHeight="1">
      <c r="A398" s="91"/>
      <c r="B398" s="277"/>
      <c r="C398" s="278"/>
      <c r="D398" s="278"/>
      <c r="E398" s="278"/>
      <c r="F398" s="123"/>
      <c r="G398" s="279">
        <f t="shared" si="6"/>
        <v>0</v>
      </c>
    </row>
    <row r="399" spans="1:7" s="77" customFormat="1" ht="32.1" customHeight="1">
      <c r="A399" s="91"/>
      <c r="B399" s="277"/>
      <c r="C399" s="278"/>
      <c r="D399" s="278"/>
      <c r="E399" s="278"/>
      <c r="F399" s="123"/>
      <c r="G399" s="279">
        <f t="shared" si="6"/>
        <v>0</v>
      </c>
    </row>
    <row r="400" spans="1:7" s="77" customFormat="1" ht="32.1" customHeight="1">
      <c r="A400" s="91"/>
      <c r="B400" s="277"/>
      <c r="C400" s="278"/>
      <c r="D400" s="278"/>
      <c r="E400" s="278"/>
      <c r="F400" s="123"/>
      <c r="G400" s="279">
        <f t="shared" si="6"/>
        <v>0</v>
      </c>
    </row>
    <row r="401" spans="1:7" s="77" customFormat="1" ht="32.1" customHeight="1">
      <c r="A401" s="91"/>
      <c r="B401" s="277"/>
      <c r="C401" s="278"/>
      <c r="D401" s="278"/>
      <c r="E401" s="278"/>
      <c r="F401" s="123"/>
      <c r="G401" s="279">
        <f t="shared" si="6"/>
        <v>0</v>
      </c>
    </row>
    <row r="402" spans="1:7" s="77" customFormat="1" ht="32.1" customHeight="1">
      <c r="A402" s="91"/>
      <c r="B402" s="277"/>
      <c r="C402" s="278"/>
      <c r="D402" s="278"/>
      <c r="E402" s="278"/>
      <c r="F402" s="123"/>
      <c r="G402" s="279">
        <f t="shared" si="6"/>
        <v>0</v>
      </c>
    </row>
    <row r="403" spans="1:7" s="77" customFormat="1" ht="32.1" customHeight="1">
      <c r="A403" s="91"/>
      <c r="B403" s="277"/>
      <c r="C403" s="278"/>
      <c r="D403" s="278"/>
      <c r="E403" s="278"/>
      <c r="F403" s="123"/>
      <c r="G403" s="279">
        <f t="shared" si="6"/>
        <v>0</v>
      </c>
    </row>
    <row r="404" spans="1:7" s="77" customFormat="1" ht="32.1" customHeight="1">
      <c r="A404" s="91"/>
      <c r="B404" s="277"/>
      <c r="C404" s="278"/>
      <c r="D404" s="278"/>
      <c r="E404" s="278"/>
      <c r="F404" s="123"/>
      <c r="G404" s="279">
        <f t="shared" si="6"/>
        <v>0</v>
      </c>
    </row>
    <row r="405" spans="1:7" s="77" customFormat="1" ht="32.1" customHeight="1">
      <c r="A405" s="91"/>
      <c r="B405" s="277"/>
      <c r="C405" s="278"/>
      <c r="D405" s="278"/>
      <c r="E405" s="278"/>
      <c r="F405" s="123"/>
      <c r="G405" s="279">
        <f t="shared" ref="G405:G468" si="7">C405-D405+(E405+F405)</f>
        <v>0</v>
      </c>
    </row>
    <row r="406" spans="1:7" s="77" customFormat="1" ht="32.1" customHeight="1">
      <c r="A406" s="91"/>
      <c r="B406" s="277"/>
      <c r="C406" s="278"/>
      <c r="D406" s="278"/>
      <c r="E406" s="278"/>
      <c r="F406" s="123"/>
      <c r="G406" s="279">
        <f t="shared" si="7"/>
        <v>0</v>
      </c>
    </row>
    <row r="407" spans="1:7" s="77" customFormat="1" ht="32.1" customHeight="1">
      <c r="A407" s="91"/>
      <c r="B407" s="277"/>
      <c r="C407" s="278"/>
      <c r="D407" s="278"/>
      <c r="E407" s="278"/>
      <c r="F407" s="123"/>
      <c r="G407" s="279">
        <f t="shared" si="7"/>
        <v>0</v>
      </c>
    </row>
    <row r="408" spans="1:7" s="77" customFormat="1" ht="32.1" customHeight="1">
      <c r="A408" s="91"/>
      <c r="B408" s="277"/>
      <c r="C408" s="278"/>
      <c r="D408" s="278"/>
      <c r="E408" s="278"/>
      <c r="F408" s="123"/>
      <c r="G408" s="279">
        <f t="shared" si="7"/>
        <v>0</v>
      </c>
    </row>
    <row r="409" spans="1:7" s="77" customFormat="1" ht="32.1" customHeight="1">
      <c r="A409" s="91"/>
      <c r="B409" s="277"/>
      <c r="C409" s="278"/>
      <c r="D409" s="278"/>
      <c r="E409" s="278"/>
      <c r="F409" s="123"/>
      <c r="G409" s="279">
        <f t="shared" si="7"/>
        <v>0</v>
      </c>
    </row>
    <row r="410" spans="1:7" s="77" customFormat="1" ht="32.1" customHeight="1">
      <c r="A410" s="91"/>
      <c r="B410" s="277"/>
      <c r="C410" s="278"/>
      <c r="D410" s="278"/>
      <c r="E410" s="278"/>
      <c r="F410" s="123"/>
      <c r="G410" s="279">
        <f t="shared" si="7"/>
        <v>0</v>
      </c>
    </row>
    <row r="411" spans="1:7" s="77" customFormat="1" ht="32.1" customHeight="1">
      <c r="A411" s="91"/>
      <c r="B411" s="277"/>
      <c r="C411" s="278"/>
      <c r="D411" s="278"/>
      <c r="E411" s="278"/>
      <c r="F411" s="123"/>
      <c r="G411" s="279">
        <f t="shared" si="7"/>
        <v>0</v>
      </c>
    </row>
    <row r="412" spans="1:7" s="77" customFormat="1" ht="32.1" customHeight="1">
      <c r="A412" s="91"/>
      <c r="B412" s="277"/>
      <c r="C412" s="278"/>
      <c r="D412" s="278"/>
      <c r="E412" s="278"/>
      <c r="F412" s="123"/>
      <c r="G412" s="279">
        <f t="shared" si="7"/>
        <v>0</v>
      </c>
    </row>
    <row r="413" spans="1:7" s="77" customFormat="1" ht="32.1" customHeight="1">
      <c r="A413" s="91"/>
      <c r="B413" s="277"/>
      <c r="C413" s="278"/>
      <c r="D413" s="278"/>
      <c r="E413" s="278"/>
      <c r="F413" s="123"/>
      <c r="G413" s="279">
        <f t="shared" si="7"/>
        <v>0</v>
      </c>
    </row>
    <row r="414" spans="1:7" s="77" customFormat="1" ht="32.1" customHeight="1">
      <c r="A414" s="91"/>
      <c r="B414" s="277"/>
      <c r="C414" s="278"/>
      <c r="D414" s="278"/>
      <c r="E414" s="278"/>
      <c r="F414" s="123"/>
      <c r="G414" s="279">
        <f t="shared" si="7"/>
        <v>0</v>
      </c>
    </row>
    <row r="415" spans="1:7" s="77" customFormat="1" ht="32.1" customHeight="1">
      <c r="A415" s="91"/>
      <c r="B415" s="277"/>
      <c r="C415" s="278"/>
      <c r="D415" s="278"/>
      <c r="E415" s="278"/>
      <c r="F415" s="123"/>
      <c r="G415" s="279">
        <f t="shared" si="7"/>
        <v>0</v>
      </c>
    </row>
    <row r="416" spans="1:7" s="77" customFormat="1" ht="32.1" customHeight="1">
      <c r="A416" s="91"/>
      <c r="B416" s="277"/>
      <c r="C416" s="278"/>
      <c r="D416" s="278"/>
      <c r="E416" s="278"/>
      <c r="F416" s="123"/>
      <c r="G416" s="279">
        <f t="shared" si="7"/>
        <v>0</v>
      </c>
    </row>
    <row r="417" spans="1:7" s="77" customFormat="1" ht="32.1" customHeight="1">
      <c r="A417" s="91"/>
      <c r="B417" s="277"/>
      <c r="C417" s="278"/>
      <c r="D417" s="278"/>
      <c r="E417" s="278"/>
      <c r="F417" s="123"/>
      <c r="G417" s="279">
        <f t="shared" si="7"/>
        <v>0</v>
      </c>
    </row>
    <row r="418" spans="1:7" s="77" customFormat="1" ht="32.1" customHeight="1">
      <c r="A418" s="91"/>
      <c r="B418" s="277"/>
      <c r="C418" s="278"/>
      <c r="D418" s="278"/>
      <c r="E418" s="278"/>
      <c r="F418" s="123"/>
      <c r="G418" s="279">
        <f t="shared" si="7"/>
        <v>0</v>
      </c>
    </row>
    <row r="419" spans="1:7" s="77" customFormat="1" ht="32.1" customHeight="1">
      <c r="A419" s="91"/>
      <c r="B419" s="277"/>
      <c r="C419" s="278"/>
      <c r="D419" s="278"/>
      <c r="E419" s="278"/>
      <c r="F419" s="123"/>
      <c r="G419" s="279">
        <f t="shared" si="7"/>
        <v>0</v>
      </c>
    </row>
    <row r="420" spans="1:7" s="77" customFormat="1" ht="32.1" customHeight="1">
      <c r="A420" s="91"/>
      <c r="B420" s="277"/>
      <c r="C420" s="278"/>
      <c r="D420" s="278"/>
      <c r="E420" s="278"/>
      <c r="F420" s="123"/>
      <c r="G420" s="279">
        <f t="shared" si="7"/>
        <v>0</v>
      </c>
    </row>
    <row r="421" spans="1:7" s="77" customFormat="1" ht="32.1" customHeight="1">
      <c r="A421" s="91"/>
      <c r="B421" s="277"/>
      <c r="C421" s="278"/>
      <c r="D421" s="278"/>
      <c r="E421" s="278"/>
      <c r="F421" s="123"/>
      <c r="G421" s="279">
        <f t="shared" si="7"/>
        <v>0</v>
      </c>
    </row>
    <row r="422" spans="1:7" s="77" customFormat="1" ht="32.1" customHeight="1">
      <c r="A422" s="91"/>
      <c r="B422" s="277"/>
      <c r="C422" s="278"/>
      <c r="D422" s="278"/>
      <c r="E422" s="278"/>
      <c r="F422" s="123"/>
      <c r="G422" s="279">
        <f t="shared" si="7"/>
        <v>0</v>
      </c>
    </row>
    <row r="423" spans="1:7" s="77" customFormat="1" ht="32.1" customHeight="1">
      <c r="A423" s="91"/>
      <c r="B423" s="277"/>
      <c r="C423" s="278"/>
      <c r="D423" s="278"/>
      <c r="E423" s="278"/>
      <c r="F423" s="123"/>
      <c r="G423" s="279">
        <f t="shared" si="7"/>
        <v>0</v>
      </c>
    </row>
    <row r="424" spans="1:7" s="77" customFormat="1" ht="32.1" customHeight="1">
      <c r="A424" s="91"/>
      <c r="B424" s="277"/>
      <c r="C424" s="278"/>
      <c r="D424" s="278"/>
      <c r="E424" s="278"/>
      <c r="F424" s="123"/>
      <c r="G424" s="279">
        <f t="shared" si="7"/>
        <v>0</v>
      </c>
    </row>
    <row r="425" spans="1:7" s="77" customFormat="1" ht="32.1" customHeight="1">
      <c r="A425" s="91"/>
      <c r="B425" s="277"/>
      <c r="C425" s="278"/>
      <c r="D425" s="278"/>
      <c r="E425" s="278"/>
      <c r="F425" s="123"/>
      <c r="G425" s="279">
        <f t="shared" si="7"/>
        <v>0</v>
      </c>
    </row>
    <row r="426" spans="1:7" s="77" customFormat="1" ht="32.1" customHeight="1">
      <c r="A426" s="91"/>
      <c r="B426" s="277"/>
      <c r="C426" s="278"/>
      <c r="D426" s="278"/>
      <c r="E426" s="278"/>
      <c r="F426" s="123"/>
      <c r="G426" s="279">
        <f t="shared" si="7"/>
        <v>0</v>
      </c>
    </row>
    <row r="427" spans="1:7" s="77" customFormat="1" ht="32.1" customHeight="1">
      <c r="A427" s="91"/>
      <c r="B427" s="277"/>
      <c r="C427" s="278"/>
      <c r="D427" s="278"/>
      <c r="E427" s="278"/>
      <c r="F427" s="123"/>
      <c r="G427" s="279">
        <f t="shared" si="7"/>
        <v>0</v>
      </c>
    </row>
    <row r="428" spans="1:7" s="77" customFormat="1" ht="32.1" customHeight="1">
      <c r="A428" s="91"/>
      <c r="B428" s="277"/>
      <c r="C428" s="278"/>
      <c r="D428" s="278"/>
      <c r="E428" s="278"/>
      <c r="F428" s="123"/>
      <c r="G428" s="279">
        <f t="shared" si="7"/>
        <v>0</v>
      </c>
    </row>
    <row r="429" spans="1:7" s="77" customFormat="1" ht="32.1" customHeight="1">
      <c r="A429" s="91"/>
      <c r="B429" s="277"/>
      <c r="C429" s="278"/>
      <c r="D429" s="278"/>
      <c r="E429" s="278"/>
      <c r="F429" s="123"/>
      <c r="G429" s="279">
        <f t="shared" si="7"/>
        <v>0</v>
      </c>
    </row>
    <row r="430" spans="1:7" s="77" customFormat="1" ht="32.1" customHeight="1">
      <c r="A430" s="91"/>
      <c r="B430" s="277"/>
      <c r="C430" s="278"/>
      <c r="D430" s="278"/>
      <c r="E430" s="278"/>
      <c r="F430" s="123"/>
      <c r="G430" s="279">
        <f t="shared" si="7"/>
        <v>0</v>
      </c>
    </row>
    <row r="431" spans="1:7" s="77" customFormat="1" ht="32.1" customHeight="1">
      <c r="A431" s="91"/>
      <c r="B431" s="277"/>
      <c r="C431" s="278"/>
      <c r="D431" s="278"/>
      <c r="E431" s="278"/>
      <c r="F431" s="123"/>
      <c r="G431" s="279">
        <f t="shared" si="7"/>
        <v>0</v>
      </c>
    </row>
    <row r="432" spans="1:7" s="77" customFormat="1" ht="32.1" customHeight="1">
      <c r="A432" s="91"/>
      <c r="B432" s="277"/>
      <c r="C432" s="278"/>
      <c r="D432" s="278"/>
      <c r="E432" s="278"/>
      <c r="F432" s="123"/>
      <c r="G432" s="279">
        <f t="shared" si="7"/>
        <v>0</v>
      </c>
    </row>
    <row r="433" spans="1:7" s="77" customFormat="1" ht="32.1" customHeight="1">
      <c r="A433" s="91"/>
      <c r="B433" s="277"/>
      <c r="C433" s="278"/>
      <c r="D433" s="278"/>
      <c r="E433" s="278"/>
      <c r="F433" s="123"/>
      <c r="G433" s="279">
        <f t="shared" si="7"/>
        <v>0</v>
      </c>
    </row>
    <row r="434" spans="1:7" s="77" customFormat="1" ht="32.1" customHeight="1">
      <c r="A434" s="91"/>
      <c r="B434" s="277"/>
      <c r="C434" s="278"/>
      <c r="D434" s="278"/>
      <c r="E434" s="278"/>
      <c r="F434" s="123"/>
      <c r="G434" s="279">
        <f t="shared" si="7"/>
        <v>0</v>
      </c>
    </row>
    <row r="435" spans="1:7" s="77" customFormat="1" ht="32.1" customHeight="1">
      <c r="A435" s="91"/>
      <c r="B435" s="277"/>
      <c r="C435" s="278"/>
      <c r="D435" s="278"/>
      <c r="E435" s="278"/>
      <c r="F435" s="123"/>
      <c r="G435" s="279">
        <f t="shared" si="7"/>
        <v>0</v>
      </c>
    </row>
    <row r="436" spans="1:7" s="77" customFormat="1" ht="32.1" customHeight="1">
      <c r="A436" s="91"/>
      <c r="B436" s="277"/>
      <c r="C436" s="278"/>
      <c r="D436" s="278"/>
      <c r="E436" s="278"/>
      <c r="F436" s="123"/>
      <c r="G436" s="279">
        <f t="shared" si="7"/>
        <v>0</v>
      </c>
    </row>
    <row r="437" spans="1:7" s="77" customFormat="1" ht="32.1" customHeight="1">
      <c r="A437" s="91"/>
      <c r="B437" s="277"/>
      <c r="C437" s="278"/>
      <c r="D437" s="278"/>
      <c r="E437" s="278"/>
      <c r="F437" s="123"/>
      <c r="G437" s="279">
        <f t="shared" si="7"/>
        <v>0</v>
      </c>
    </row>
    <row r="438" spans="1:7" s="77" customFormat="1" ht="32.1" customHeight="1">
      <c r="A438" s="91"/>
      <c r="B438" s="277"/>
      <c r="C438" s="278"/>
      <c r="D438" s="278"/>
      <c r="E438" s="278"/>
      <c r="F438" s="123"/>
      <c r="G438" s="279">
        <f t="shared" si="7"/>
        <v>0</v>
      </c>
    </row>
    <row r="439" spans="1:7" s="77" customFormat="1" ht="32.1" customHeight="1">
      <c r="A439" s="91"/>
      <c r="B439" s="277"/>
      <c r="C439" s="278"/>
      <c r="D439" s="278"/>
      <c r="E439" s="278"/>
      <c r="F439" s="123"/>
      <c r="G439" s="279">
        <f t="shared" si="7"/>
        <v>0</v>
      </c>
    </row>
    <row r="440" spans="1:7" s="77" customFormat="1" ht="32.1" customHeight="1">
      <c r="A440" s="91"/>
      <c r="B440" s="277"/>
      <c r="C440" s="278"/>
      <c r="D440" s="278"/>
      <c r="E440" s="278"/>
      <c r="F440" s="123"/>
      <c r="G440" s="279">
        <f t="shared" si="7"/>
        <v>0</v>
      </c>
    </row>
    <row r="441" spans="1:7" s="77" customFormat="1" ht="32.1" customHeight="1">
      <c r="A441" s="91"/>
      <c r="B441" s="277"/>
      <c r="C441" s="278"/>
      <c r="D441" s="278"/>
      <c r="E441" s="278"/>
      <c r="F441" s="123"/>
      <c r="G441" s="279">
        <f t="shared" si="7"/>
        <v>0</v>
      </c>
    </row>
    <row r="442" spans="1:7" s="77" customFormat="1" ht="32.1" customHeight="1">
      <c r="A442" s="91"/>
      <c r="B442" s="277"/>
      <c r="C442" s="278"/>
      <c r="D442" s="278"/>
      <c r="E442" s="278"/>
      <c r="F442" s="123"/>
      <c r="G442" s="279">
        <f t="shared" si="7"/>
        <v>0</v>
      </c>
    </row>
    <row r="443" spans="1:7" s="77" customFormat="1" ht="32.1" customHeight="1">
      <c r="A443" s="91"/>
      <c r="B443" s="277"/>
      <c r="C443" s="278"/>
      <c r="D443" s="278"/>
      <c r="E443" s="278"/>
      <c r="F443" s="123"/>
      <c r="G443" s="279">
        <f t="shared" si="7"/>
        <v>0</v>
      </c>
    </row>
    <row r="444" spans="1:7" s="77" customFormat="1" ht="32.1" customHeight="1">
      <c r="A444" s="91"/>
      <c r="B444" s="277"/>
      <c r="C444" s="278"/>
      <c r="D444" s="278"/>
      <c r="E444" s="278"/>
      <c r="F444" s="123"/>
      <c r="G444" s="279">
        <f t="shared" si="7"/>
        <v>0</v>
      </c>
    </row>
    <row r="445" spans="1:7" s="77" customFormat="1" ht="32.1" customHeight="1">
      <c r="A445" s="91"/>
      <c r="B445" s="277"/>
      <c r="C445" s="278"/>
      <c r="D445" s="278"/>
      <c r="E445" s="278"/>
      <c r="F445" s="123"/>
      <c r="G445" s="279">
        <f t="shared" si="7"/>
        <v>0</v>
      </c>
    </row>
    <row r="446" spans="1:7" s="77" customFormat="1" ht="32.1" customHeight="1">
      <c r="A446" s="91"/>
      <c r="B446" s="277"/>
      <c r="C446" s="278"/>
      <c r="D446" s="278"/>
      <c r="E446" s="278"/>
      <c r="F446" s="123"/>
      <c r="G446" s="279">
        <f t="shared" si="7"/>
        <v>0</v>
      </c>
    </row>
    <row r="447" spans="1:7" s="77" customFormat="1" ht="32.1" customHeight="1">
      <c r="A447" s="91"/>
      <c r="B447" s="277"/>
      <c r="C447" s="278"/>
      <c r="D447" s="278"/>
      <c r="E447" s="278"/>
      <c r="F447" s="123"/>
      <c r="G447" s="279">
        <f t="shared" si="7"/>
        <v>0</v>
      </c>
    </row>
    <row r="448" spans="1:7" s="77" customFormat="1" ht="32.1" customHeight="1">
      <c r="A448" s="91"/>
      <c r="B448" s="277"/>
      <c r="C448" s="278"/>
      <c r="D448" s="278"/>
      <c r="E448" s="278"/>
      <c r="F448" s="123"/>
      <c r="G448" s="279">
        <f t="shared" si="7"/>
        <v>0</v>
      </c>
    </row>
    <row r="449" spans="1:7" s="77" customFormat="1" ht="32.1" customHeight="1">
      <c r="A449" s="91"/>
      <c r="B449" s="277"/>
      <c r="C449" s="278"/>
      <c r="D449" s="278"/>
      <c r="E449" s="278"/>
      <c r="F449" s="123"/>
      <c r="G449" s="279">
        <f t="shared" si="7"/>
        <v>0</v>
      </c>
    </row>
    <row r="450" spans="1:7" s="77" customFormat="1" ht="32.1" customHeight="1">
      <c r="A450" s="91"/>
      <c r="B450" s="277"/>
      <c r="C450" s="278"/>
      <c r="D450" s="278"/>
      <c r="E450" s="278"/>
      <c r="F450" s="123"/>
      <c r="G450" s="279">
        <f t="shared" si="7"/>
        <v>0</v>
      </c>
    </row>
    <row r="451" spans="1:7" s="77" customFormat="1" ht="32.1" customHeight="1">
      <c r="A451" s="91"/>
      <c r="B451" s="277"/>
      <c r="C451" s="278"/>
      <c r="D451" s="278"/>
      <c r="E451" s="278"/>
      <c r="F451" s="123"/>
      <c r="G451" s="279">
        <f t="shared" si="7"/>
        <v>0</v>
      </c>
    </row>
    <row r="452" spans="1:7" s="77" customFormat="1" ht="32.1" customHeight="1">
      <c r="A452" s="91"/>
      <c r="B452" s="277"/>
      <c r="C452" s="278"/>
      <c r="D452" s="278"/>
      <c r="E452" s="278"/>
      <c r="F452" s="123"/>
      <c r="G452" s="279">
        <f t="shared" si="7"/>
        <v>0</v>
      </c>
    </row>
    <row r="453" spans="1:7" s="77" customFormat="1" ht="32.1" customHeight="1">
      <c r="A453" s="91"/>
      <c r="B453" s="277"/>
      <c r="C453" s="278"/>
      <c r="D453" s="278"/>
      <c r="E453" s="278"/>
      <c r="F453" s="123"/>
      <c r="G453" s="279">
        <f t="shared" si="7"/>
        <v>0</v>
      </c>
    </row>
    <row r="454" spans="1:7" s="77" customFormat="1" ht="32.1" customHeight="1">
      <c r="A454" s="91"/>
      <c r="B454" s="277"/>
      <c r="C454" s="278"/>
      <c r="D454" s="278"/>
      <c r="E454" s="278"/>
      <c r="F454" s="123"/>
      <c r="G454" s="279">
        <f t="shared" si="7"/>
        <v>0</v>
      </c>
    </row>
    <row r="455" spans="1:7" s="77" customFormat="1" ht="32.1" customHeight="1">
      <c r="A455" s="91"/>
      <c r="B455" s="277"/>
      <c r="C455" s="278"/>
      <c r="D455" s="278"/>
      <c r="E455" s="278"/>
      <c r="F455" s="123"/>
      <c r="G455" s="279">
        <f t="shared" si="7"/>
        <v>0</v>
      </c>
    </row>
    <row r="456" spans="1:7" s="77" customFormat="1" ht="32.1" customHeight="1">
      <c r="A456" s="91"/>
      <c r="B456" s="277"/>
      <c r="C456" s="278"/>
      <c r="D456" s="278"/>
      <c r="E456" s="278"/>
      <c r="F456" s="123"/>
      <c r="G456" s="279">
        <f t="shared" si="7"/>
        <v>0</v>
      </c>
    </row>
    <row r="457" spans="1:7" s="77" customFormat="1" ht="32.1" customHeight="1">
      <c r="A457" s="91"/>
      <c r="B457" s="277"/>
      <c r="C457" s="278"/>
      <c r="D457" s="278"/>
      <c r="E457" s="278"/>
      <c r="F457" s="123"/>
      <c r="G457" s="279">
        <f t="shared" si="7"/>
        <v>0</v>
      </c>
    </row>
    <row r="458" spans="1:7" s="77" customFormat="1" ht="32.1" customHeight="1">
      <c r="A458" s="91"/>
      <c r="B458" s="277"/>
      <c r="C458" s="278"/>
      <c r="D458" s="278"/>
      <c r="E458" s="278"/>
      <c r="F458" s="123"/>
      <c r="G458" s="279">
        <f t="shared" si="7"/>
        <v>0</v>
      </c>
    </row>
    <row r="459" spans="1:7" s="77" customFormat="1" ht="32.1" customHeight="1">
      <c r="A459" s="91"/>
      <c r="B459" s="277"/>
      <c r="C459" s="278"/>
      <c r="D459" s="278"/>
      <c r="E459" s="278"/>
      <c r="F459" s="123"/>
      <c r="G459" s="279">
        <f t="shared" si="7"/>
        <v>0</v>
      </c>
    </row>
    <row r="460" spans="1:7" s="77" customFormat="1" ht="32.1" customHeight="1">
      <c r="A460" s="91"/>
      <c r="B460" s="277"/>
      <c r="C460" s="278"/>
      <c r="D460" s="278"/>
      <c r="E460" s="278"/>
      <c r="F460" s="123"/>
      <c r="G460" s="279">
        <f t="shared" si="7"/>
        <v>0</v>
      </c>
    </row>
    <row r="461" spans="1:7" s="77" customFormat="1" ht="32.1" customHeight="1">
      <c r="A461" s="91"/>
      <c r="B461" s="277"/>
      <c r="C461" s="278"/>
      <c r="D461" s="278"/>
      <c r="E461" s="278"/>
      <c r="F461" s="123"/>
      <c r="G461" s="279">
        <f t="shared" si="7"/>
        <v>0</v>
      </c>
    </row>
    <row r="462" spans="1:7" s="77" customFormat="1" ht="32.1" customHeight="1">
      <c r="A462" s="91"/>
      <c r="B462" s="277"/>
      <c r="C462" s="278"/>
      <c r="D462" s="278"/>
      <c r="E462" s="278"/>
      <c r="F462" s="123"/>
      <c r="G462" s="279">
        <f t="shared" si="7"/>
        <v>0</v>
      </c>
    </row>
    <row r="463" spans="1:7" s="77" customFormat="1" ht="32.1" customHeight="1">
      <c r="A463" s="91"/>
      <c r="B463" s="277"/>
      <c r="C463" s="278"/>
      <c r="D463" s="278"/>
      <c r="E463" s="278"/>
      <c r="F463" s="123"/>
      <c r="G463" s="279">
        <f t="shared" si="7"/>
        <v>0</v>
      </c>
    </row>
    <row r="464" spans="1:7" s="77" customFormat="1" ht="32.1" customHeight="1">
      <c r="A464" s="91"/>
      <c r="B464" s="277"/>
      <c r="C464" s="278"/>
      <c r="D464" s="278"/>
      <c r="E464" s="278"/>
      <c r="F464" s="123"/>
      <c r="G464" s="279">
        <f t="shared" si="7"/>
        <v>0</v>
      </c>
    </row>
    <row r="465" spans="1:7" s="77" customFormat="1" ht="32.1" customHeight="1">
      <c r="A465" s="91"/>
      <c r="B465" s="277"/>
      <c r="C465" s="278"/>
      <c r="D465" s="278"/>
      <c r="E465" s="278"/>
      <c r="F465" s="123"/>
      <c r="G465" s="279">
        <f t="shared" si="7"/>
        <v>0</v>
      </c>
    </row>
    <row r="466" spans="1:7" s="77" customFormat="1" ht="32.1" customHeight="1">
      <c r="A466" s="91"/>
      <c r="B466" s="277"/>
      <c r="C466" s="278"/>
      <c r="D466" s="278"/>
      <c r="E466" s="278"/>
      <c r="F466" s="123"/>
      <c r="G466" s="279">
        <f t="shared" si="7"/>
        <v>0</v>
      </c>
    </row>
    <row r="467" spans="1:7" s="77" customFormat="1" ht="32.1" customHeight="1">
      <c r="A467" s="91"/>
      <c r="B467" s="277"/>
      <c r="C467" s="278"/>
      <c r="D467" s="278"/>
      <c r="E467" s="278"/>
      <c r="F467" s="123"/>
      <c r="G467" s="279">
        <f t="shared" si="7"/>
        <v>0</v>
      </c>
    </row>
    <row r="468" spans="1:7" s="77" customFormat="1" ht="32.1" customHeight="1">
      <c r="A468" s="91"/>
      <c r="B468" s="277"/>
      <c r="C468" s="278"/>
      <c r="D468" s="278"/>
      <c r="E468" s="278"/>
      <c r="F468" s="123"/>
      <c r="G468" s="279">
        <f t="shared" si="7"/>
        <v>0</v>
      </c>
    </row>
    <row r="469" spans="1:7" s="77" customFormat="1" ht="32.1" customHeight="1">
      <c r="A469" s="91"/>
      <c r="B469" s="277"/>
      <c r="C469" s="278"/>
      <c r="D469" s="278"/>
      <c r="E469" s="278"/>
      <c r="F469" s="123"/>
      <c r="G469" s="279">
        <f t="shared" ref="G469:G532" si="8">C469-D469+(E469+F469)</f>
        <v>0</v>
      </c>
    </row>
    <row r="470" spans="1:7" s="77" customFormat="1" ht="32.1" customHeight="1">
      <c r="A470" s="91"/>
      <c r="B470" s="277"/>
      <c r="C470" s="278"/>
      <c r="D470" s="278"/>
      <c r="E470" s="278"/>
      <c r="F470" s="123"/>
      <c r="G470" s="279">
        <f t="shared" si="8"/>
        <v>0</v>
      </c>
    </row>
    <row r="471" spans="1:7" s="77" customFormat="1" ht="32.1" customHeight="1">
      <c r="A471" s="91"/>
      <c r="B471" s="277"/>
      <c r="C471" s="278"/>
      <c r="D471" s="278"/>
      <c r="E471" s="278"/>
      <c r="F471" s="123"/>
      <c r="G471" s="279">
        <f t="shared" si="8"/>
        <v>0</v>
      </c>
    </row>
    <row r="472" spans="1:7" s="77" customFormat="1" ht="32.1" customHeight="1">
      <c r="A472" s="91"/>
      <c r="B472" s="277"/>
      <c r="C472" s="278"/>
      <c r="D472" s="278"/>
      <c r="E472" s="278"/>
      <c r="F472" s="123"/>
      <c r="G472" s="279">
        <f t="shared" si="8"/>
        <v>0</v>
      </c>
    </row>
    <row r="473" spans="1:7" s="77" customFormat="1" ht="32.1" customHeight="1">
      <c r="A473" s="91"/>
      <c r="B473" s="277"/>
      <c r="C473" s="278"/>
      <c r="D473" s="278"/>
      <c r="E473" s="278"/>
      <c r="F473" s="123"/>
      <c r="G473" s="279">
        <f t="shared" si="8"/>
        <v>0</v>
      </c>
    </row>
    <row r="474" spans="1:7" s="77" customFormat="1" ht="32.1" customHeight="1">
      <c r="A474" s="91"/>
      <c r="B474" s="277"/>
      <c r="C474" s="278"/>
      <c r="D474" s="278"/>
      <c r="E474" s="278"/>
      <c r="F474" s="123"/>
      <c r="G474" s="279">
        <f t="shared" si="8"/>
        <v>0</v>
      </c>
    </row>
    <row r="475" spans="1:7" s="77" customFormat="1" ht="32.1" customHeight="1">
      <c r="A475" s="91"/>
      <c r="B475" s="277"/>
      <c r="C475" s="278"/>
      <c r="D475" s="278"/>
      <c r="E475" s="278"/>
      <c r="F475" s="123"/>
      <c r="G475" s="279">
        <f t="shared" si="8"/>
        <v>0</v>
      </c>
    </row>
    <row r="476" spans="1:7" s="77" customFormat="1" ht="32.1" customHeight="1">
      <c r="A476" s="91"/>
      <c r="B476" s="277"/>
      <c r="C476" s="278"/>
      <c r="D476" s="278"/>
      <c r="E476" s="278"/>
      <c r="F476" s="123"/>
      <c r="G476" s="279">
        <f t="shared" si="8"/>
        <v>0</v>
      </c>
    </row>
    <row r="477" spans="1:7" s="77" customFormat="1" ht="32.1" customHeight="1">
      <c r="A477" s="91"/>
      <c r="B477" s="277"/>
      <c r="C477" s="278"/>
      <c r="D477" s="278"/>
      <c r="E477" s="278"/>
      <c r="F477" s="123"/>
      <c r="G477" s="279">
        <f t="shared" si="8"/>
        <v>0</v>
      </c>
    </row>
    <row r="478" spans="1:7" s="77" customFormat="1" ht="32.1" customHeight="1">
      <c r="A478" s="91"/>
      <c r="B478" s="277"/>
      <c r="C478" s="278"/>
      <c r="D478" s="278"/>
      <c r="E478" s="278"/>
      <c r="F478" s="123"/>
      <c r="G478" s="279">
        <f t="shared" si="8"/>
        <v>0</v>
      </c>
    </row>
    <row r="479" spans="1:7" s="77" customFormat="1" ht="32.1" customHeight="1">
      <c r="A479" s="91"/>
      <c r="B479" s="277"/>
      <c r="C479" s="278"/>
      <c r="D479" s="278"/>
      <c r="E479" s="278"/>
      <c r="F479" s="123"/>
      <c r="G479" s="279">
        <f t="shared" si="8"/>
        <v>0</v>
      </c>
    </row>
    <row r="480" spans="1:7" s="77" customFormat="1" ht="32.1" customHeight="1">
      <c r="A480" s="91"/>
      <c r="B480" s="277"/>
      <c r="C480" s="278"/>
      <c r="D480" s="278"/>
      <c r="E480" s="278"/>
      <c r="F480" s="123"/>
      <c r="G480" s="279">
        <f t="shared" si="8"/>
        <v>0</v>
      </c>
    </row>
    <row r="481" spans="1:7" s="77" customFormat="1" ht="32.1" customHeight="1">
      <c r="A481" s="91"/>
      <c r="B481" s="277"/>
      <c r="C481" s="278"/>
      <c r="D481" s="278"/>
      <c r="E481" s="278"/>
      <c r="F481" s="123"/>
      <c r="G481" s="279">
        <f t="shared" si="8"/>
        <v>0</v>
      </c>
    </row>
    <row r="482" spans="1:7" s="77" customFormat="1" ht="32.1" customHeight="1">
      <c r="A482" s="91"/>
      <c r="B482" s="277"/>
      <c r="C482" s="278"/>
      <c r="D482" s="278"/>
      <c r="E482" s="278"/>
      <c r="F482" s="123"/>
      <c r="G482" s="279">
        <f t="shared" si="8"/>
        <v>0</v>
      </c>
    </row>
    <row r="483" spans="1:7" s="77" customFormat="1" ht="32.1" customHeight="1">
      <c r="A483" s="91"/>
      <c r="B483" s="277"/>
      <c r="C483" s="278"/>
      <c r="D483" s="278"/>
      <c r="E483" s="278"/>
      <c r="F483" s="123"/>
      <c r="G483" s="279">
        <f t="shared" si="8"/>
        <v>0</v>
      </c>
    </row>
    <row r="484" spans="1:7" s="77" customFormat="1" ht="32.1" customHeight="1">
      <c r="A484" s="91"/>
      <c r="B484" s="277"/>
      <c r="C484" s="278"/>
      <c r="D484" s="278"/>
      <c r="E484" s="278"/>
      <c r="F484" s="123"/>
      <c r="G484" s="279">
        <f t="shared" si="8"/>
        <v>0</v>
      </c>
    </row>
    <row r="485" spans="1:7" s="77" customFormat="1" ht="32.1" customHeight="1">
      <c r="A485" s="91"/>
      <c r="B485" s="277"/>
      <c r="C485" s="278"/>
      <c r="D485" s="278"/>
      <c r="E485" s="278"/>
      <c r="F485" s="123"/>
      <c r="G485" s="279">
        <f t="shared" si="8"/>
        <v>0</v>
      </c>
    </row>
    <row r="486" spans="1:7" s="77" customFormat="1" ht="32.1" customHeight="1">
      <c r="A486" s="91"/>
      <c r="B486" s="277"/>
      <c r="C486" s="278"/>
      <c r="D486" s="278"/>
      <c r="E486" s="278"/>
      <c r="F486" s="123"/>
      <c r="G486" s="279">
        <f t="shared" si="8"/>
        <v>0</v>
      </c>
    </row>
    <row r="487" spans="1:7" s="77" customFormat="1" ht="32.1" customHeight="1">
      <c r="A487" s="91"/>
      <c r="B487" s="277"/>
      <c r="C487" s="278"/>
      <c r="D487" s="278"/>
      <c r="E487" s="278"/>
      <c r="F487" s="123"/>
      <c r="G487" s="279">
        <f t="shared" si="8"/>
        <v>0</v>
      </c>
    </row>
    <row r="488" spans="1:7" s="77" customFormat="1" ht="32.1" customHeight="1">
      <c r="A488" s="91"/>
      <c r="B488" s="277"/>
      <c r="C488" s="278"/>
      <c r="D488" s="278"/>
      <c r="E488" s="278"/>
      <c r="F488" s="123"/>
      <c r="G488" s="279">
        <f t="shared" si="8"/>
        <v>0</v>
      </c>
    </row>
    <row r="489" spans="1:7" s="77" customFormat="1" ht="32.1" customHeight="1">
      <c r="A489" s="91"/>
      <c r="B489" s="277"/>
      <c r="C489" s="278"/>
      <c r="D489" s="278"/>
      <c r="E489" s="278"/>
      <c r="F489" s="123"/>
      <c r="G489" s="279">
        <f t="shared" si="8"/>
        <v>0</v>
      </c>
    </row>
    <row r="490" spans="1:7" s="77" customFormat="1" ht="32.1" customHeight="1">
      <c r="A490" s="91"/>
      <c r="B490" s="277"/>
      <c r="C490" s="278"/>
      <c r="D490" s="278"/>
      <c r="E490" s="278"/>
      <c r="F490" s="123"/>
      <c r="G490" s="279">
        <f t="shared" si="8"/>
        <v>0</v>
      </c>
    </row>
    <row r="491" spans="1:7" s="77" customFormat="1" ht="32.1" customHeight="1">
      <c r="A491" s="91"/>
      <c r="B491" s="277"/>
      <c r="C491" s="278"/>
      <c r="D491" s="278"/>
      <c r="E491" s="278"/>
      <c r="F491" s="123"/>
      <c r="G491" s="279">
        <f t="shared" si="8"/>
        <v>0</v>
      </c>
    </row>
    <row r="492" spans="1:7" s="77" customFormat="1" ht="32.1" customHeight="1">
      <c r="A492" s="91"/>
      <c r="B492" s="277"/>
      <c r="C492" s="278"/>
      <c r="D492" s="278"/>
      <c r="E492" s="278"/>
      <c r="F492" s="123"/>
      <c r="G492" s="279">
        <f t="shared" si="8"/>
        <v>0</v>
      </c>
    </row>
    <row r="493" spans="1:7" s="77" customFormat="1" ht="32.1" customHeight="1">
      <c r="A493" s="91"/>
      <c r="B493" s="277"/>
      <c r="C493" s="278"/>
      <c r="D493" s="278"/>
      <c r="E493" s="278"/>
      <c r="F493" s="123"/>
      <c r="G493" s="279">
        <f t="shared" si="8"/>
        <v>0</v>
      </c>
    </row>
    <row r="494" spans="1:7" s="77" customFormat="1" ht="32.1" customHeight="1">
      <c r="A494" s="91"/>
      <c r="B494" s="277"/>
      <c r="C494" s="278"/>
      <c r="D494" s="278"/>
      <c r="E494" s="278"/>
      <c r="F494" s="123"/>
      <c r="G494" s="279">
        <f t="shared" si="8"/>
        <v>0</v>
      </c>
    </row>
    <row r="495" spans="1:7" s="77" customFormat="1" ht="32.1" customHeight="1">
      <c r="A495" s="91"/>
      <c r="B495" s="277"/>
      <c r="C495" s="278"/>
      <c r="D495" s="278"/>
      <c r="E495" s="278"/>
      <c r="F495" s="123"/>
      <c r="G495" s="279">
        <f t="shared" si="8"/>
        <v>0</v>
      </c>
    </row>
    <row r="496" spans="1:7" s="77" customFormat="1" ht="32.1" customHeight="1">
      <c r="A496" s="91"/>
      <c r="B496" s="277"/>
      <c r="C496" s="278"/>
      <c r="D496" s="278"/>
      <c r="E496" s="278"/>
      <c r="F496" s="123"/>
      <c r="G496" s="279">
        <f t="shared" si="8"/>
        <v>0</v>
      </c>
    </row>
    <row r="497" spans="1:7" s="77" customFormat="1" ht="32.1" customHeight="1">
      <c r="A497" s="91"/>
      <c r="B497" s="277"/>
      <c r="C497" s="278"/>
      <c r="D497" s="278"/>
      <c r="E497" s="278"/>
      <c r="F497" s="123"/>
      <c r="G497" s="279">
        <f t="shared" si="8"/>
        <v>0</v>
      </c>
    </row>
    <row r="498" spans="1:7" s="77" customFormat="1" ht="32.1" customHeight="1">
      <c r="A498" s="91"/>
      <c r="B498" s="277"/>
      <c r="C498" s="278"/>
      <c r="D498" s="278"/>
      <c r="E498" s="278"/>
      <c r="F498" s="123"/>
      <c r="G498" s="279">
        <f t="shared" si="8"/>
        <v>0</v>
      </c>
    </row>
    <row r="499" spans="1:7" s="77" customFormat="1" ht="32.1" customHeight="1">
      <c r="A499" s="91"/>
      <c r="B499" s="277"/>
      <c r="C499" s="278"/>
      <c r="D499" s="278"/>
      <c r="E499" s="278"/>
      <c r="F499" s="123"/>
      <c r="G499" s="279">
        <f t="shared" si="8"/>
        <v>0</v>
      </c>
    </row>
    <row r="500" spans="1:7" s="77" customFormat="1" ht="32.1" customHeight="1">
      <c r="A500" s="91"/>
      <c r="B500" s="277"/>
      <c r="C500" s="278"/>
      <c r="D500" s="278"/>
      <c r="E500" s="278"/>
      <c r="F500" s="123"/>
      <c r="G500" s="279">
        <f t="shared" si="8"/>
        <v>0</v>
      </c>
    </row>
    <row r="501" spans="1:7" s="77" customFormat="1" ht="32.1" customHeight="1">
      <c r="A501" s="91"/>
      <c r="B501" s="277"/>
      <c r="C501" s="278"/>
      <c r="D501" s="278"/>
      <c r="E501" s="278"/>
      <c r="F501" s="123"/>
      <c r="G501" s="279">
        <f t="shared" si="8"/>
        <v>0</v>
      </c>
    </row>
    <row r="502" spans="1:7" s="77" customFormat="1" ht="32.1" customHeight="1">
      <c r="A502" s="91"/>
      <c r="B502" s="277"/>
      <c r="C502" s="278"/>
      <c r="D502" s="278"/>
      <c r="E502" s="278"/>
      <c r="F502" s="123"/>
      <c r="G502" s="279">
        <f t="shared" si="8"/>
        <v>0</v>
      </c>
    </row>
    <row r="503" spans="1:7" s="77" customFormat="1" ht="32.1" customHeight="1">
      <c r="A503" s="91"/>
      <c r="B503" s="277"/>
      <c r="C503" s="278"/>
      <c r="D503" s="278"/>
      <c r="E503" s="278"/>
      <c r="F503" s="123"/>
      <c r="G503" s="279">
        <f t="shared" si="8"/>
        <v>0</v>
      </c>
    </row>
    <row r="504" spans="1:7" s="77" customFormat="1" ht="32.1" customHeight="1">
      <c r="A504" s="91"/>
      <c r="B504" s="277"/>
      <c r="C504" s="278"/>
      <c r="D504" s="278"/>
      <c r="E504" s="278"/>
      <c r="F504" s="123"/>
      <c r="G504" s="279">
        <f t="shared" si="8"/>
        <v>0</v>
      </c>
    </row>
    <row r="505" spans="1:7" s="77" customFormat="1" ht="32.1" customHeight="1">
      <c r="A505" s="91"/>
      <c r="B505" s="277"/>
      <c r="C505" s="278"/>
      <c r="D505" s="278"/>
      <c r="E505" s="278"/>
      <c r="F505" s="123"/>
      <c r="G505" s="279">
        <f t="shared" si="8"/>
        <v>0</v>
      </c>
    </row>
    <row r="506" spans="1:7" s="77" customFormat="1" ht="32.1" customHeight="1">
      <c r="A506" s="91"/>
      <c r="B506" s="277"/>
      <c r="C506" s="278"/>
      <c r="D506" s="278"/>
      <c r="E506" s="278"/>
      <c r="F506" s="123"/>
      <c r="G506" s="279">
        <f t="shared" si="8"/>
        <v>0</v>
      </c>
    </row>
    <row r="507" spans="1:7" s="77" customFormat="1" ht="32.1" customHeight="1">
      <c r="A507" s="91"/>
      <c r="B507" s="277"/>
      <c r="C507" s="278"/>
      <c r="D507" s="278"/>
      <c r="E507" s="278"/>
      <c r="F507" s="123"/>
      <c r="G507" s="279">
        <f t="shared" si="8"/>
        <v>0</v>
      </c>
    </row>
    <row r="508" spans="1:7" s="77" customFormat="1" ht="32.1" customHeight="1">
      <c r="A508" s="91"/>
      <c r="B508" s="277"/>
      <c r="C508" s="278"/>
      <c r="D508" s="278"/>
      <c r="E508" s="278"/>
      <c r="F508" s="123"/>
      <c r="G508" s="279">
        <f t="shared" si="8"/>
        <v>0</v>
      </c>
    </row>
    <row r="509" spans="1:7" s="77" customFormat="1" ht="32.1" customHeight="1">
      <c r="A509" s="91"/>
      <c r="B509" s="277"/>
      <c r="C509" s="278"/>
      <c r="D509" s="278"/>
      <c r="E509" s="278"/>
      <c r="F509" s="123"/>
      <c r="G509" s="279">
        <f t="shared" si="8"/>
        <v>0</v>
      </c>
    </row>
    <row r="510" spans="1:7" s="77" customFormat="1" ht="32.1" customHeight="1">
      <c r="A510" s="91"/>
      <c r="B510" s="277"/>
      <c r="C510" s="278"/>
      <c r="D510" s="278"/>
      <c r="E510" s="278"/>
      <c r="F510" s="123"/>
      <c r="G510" s="279">
        <f t="shared" si="8"/>
        <v>0</v>
      </c>
    </row>
    <row r="511" spans="1:7" s="77" customFormat="1" ht="32.1" customHeight="1">
      <c r="A511" s="91"/>
      <c r="B511" s="277"/>
      <c r="C511" s="278"/>
      <c r="D511" s="278"/>
      <c r="E511" s="278"/>
      <c r="F511" s="123"/>
      <c r="G511" s="279">
        <f t="shared" si="8"/>
        <v>0</v>
      </c>
    </row>
    <row r="512" spans="1:7" s="77" customFormat="1" ht="32.1" customHeight="1">
      <c r="A512" s="91"/>
      <c r="B512" s="277"/>
      <c r="C512" s="278"/>
      <c r="D512" s="278"/>
      <c r="E512" s="278"/>
      <c r="F512" s="123"/>
      <c r="G512" s="279">
        <f t="shared" si="8"/>
        <v>0</v>
      </c>
    </row>
    <row r="513" spans="1:7" s="77" customFormat="1" ht="32.1" customHeight="1">
      <c r="A513" s="91"/>
      <c r="B513" s="277"/>
      <c r="C513" s="278"/>
      <c r="D513" s="278"/>
      <c r="E513" s="278"/>
      <c r="F513" s="123"/>
      <c r="G513" s="279">
        <f t="shared" si="8"/>
        <v>0</v>
      </c>
    </row>
    <row r="514" spans="1:7" s="77" customFormat="1" ht="32.1" customHeight="1">
      <c r="A514" s="91"/>
      <c r="B514" s="277"/>
      <c r="C514" s="278"/>
      <c r="D514" s="278"/>
      <c r="E514" s="278"/>
      <c r="F514" s="123"/>
      <c r="G514" s="279">
        <f t="shared" si="8"/>
        <v>0</v>
      </c>
    </row>
    <row r="515" spans="1:7" s="77" customFormat="1" ht="32.1" customHeight="1">
      <c r="A515" s="91"/>
      <c r="B515" s="277"/>
      <c r="C515" s="278"/>
      <c r="D515" s="278"/>
      <c r="E515" s="278"/>
      <c r="F515" s="123"/>
      <c r="G515" s="279">
        <f t="shared" si="8"/>
        <v>0</v>
      </c>
    </row>
    <row r="516" spans="1:7" s="77" customFormat="1" ht="32.1" customHeight="1">
      <c r="A516" s="91"/>
      <c r="B516" s="277"/>
      <c r="C516" s="278"/>
      <c r="D516" s="278"/>
      <c r="E516" s="278"/>
      <c r="F516" s="123"/>
      <c r="G516" s="279">
        <f t="shared" si="8"/>
        <v>0</v>
      </c>
    </row>
    <row r="517" spans="1:7" s="77" customFormat="1" ht="32.1" customHeight="1">
      <c r="A517" s="91"/>
      <c r="B517" s="277"/>
      <c r="C517" s="278"/>
      <c r="D517" s="278"/>
      <c r="E517" s="278"/>
      <c r="F517" s="123"/>
      <c r="G517" s="279">
        <f t="shared" si="8"/>
        <v>0</v>
      </c>
    </row>
    <row r="518" spans="1:7" s="77" customFormat="1" ht="32.1" customHeight="1">
      <c r="A518" s="91"/>
      <c r="B518" s="277"/>
      <c r="C518" s="278"/>
      <c r="D518" s="278"/>
      <c r="E518" s="278"/>
      <c r="F518" s="123"/>
      <c r="G518" s="279">
        <f t="shared" si="8"/>
        <v>0</v>
      </c>
    </row>
    <row r="519" spans="1:7" s="77" customFormat="1" ht="32.1" customHeight="1">
      <c r="A519" s="91"/>
      <c r="B519" s="277"/>
      <c r="C519" s="278"/>
      <c r="D519" s="278"/>
      <c r="E519" s="278"/>
      <c r="F519" s="123"/>
      <c r="G519" s="279">
        <f t="shared" si="8"/>
        <v>0</v>
      </c>
    </row>
    <row r="520" spans="1:7" s="77" customFormat="1" ht="32.1" customHeight="1">
      <c r="A520" s="91"/>
      <c r="B520" s="277"/>
      <c r="C520" s="278"/>
      <c r="D520" s="278"/>
      <c r="E520" s="278"/>
      <c r="F520" s="123"/>
      <c r="G520" s="279">
        <f t="shared" si="8"/>
        <v>0</v>
      </c>
    </row>
    <row r="521" spans="1:7" s="77" customFormat="1" ht="32.1" customHeight="1">
      <c r="A521" s="91"/>
      <c r="B521" s="277"/>
      <c r="C521" s="278"/>
      <c r="D521" s="278"/>
      <c r="E521" s="278"/>
      <c r="F521" s="123"/>
      <c r="G521" s="279">
        <f t="shared" si="8"/>
        <v>0</v>
      </c>
    </row>
    <row r="522" spans="1:7" s="77" customFormat="1" ht="32.1" customHeight="1">
      <c r="A522" s="91"/>
      <c r="B522" s="277"/>
      <c r="C522" s="278"/>
      <c r="D522" s="278"/>
      <c r="E522" s="278"/>
      <c r="F522" s="123"/>
      <c r="G522" s="279">
        <f t="shared" si="8"/>
        <v>0</v>
      </c>
    </row>
    <row r="523" spans="1:7" s="77" customFormat="1" ht="32.1" customHeight="1">
      <c r="A523" s="91"/>
      <c r="B523" s="277"/>
      <c r="C523" s="278"/>
      <c r="D523" s="278"/>
      <c r="E523" s="278"/>
      <c r="F523" s="123"/>
      <c r="G523" s="279">
        <f t="shared" si="8"/>
        <v>0</v>
      </c>
    </row>
    <row r="524" spans="1:7" s="77" customFormat="1" ht="32.1" customHeight="1">
      <c r="A524" s="91"/>
      <c r="B524" s="277"/>
      <c r="C524" s="278"/>
      <c r="D524" s="278"/>
      <c r="E524" s="278"/>
      <c r="F524" s="123"/>
      <c r="G524" s="279">
        <f t="shared" si="8"/>
        <v>0</v>
      </c>
    </row>
    <row r="525" spans="1:7" s="77" customFormat="1" ht="32.1" customHeight="1">
      <c r="A525" s="91"/>
      <c r="B525" s="277"/>
      <c r="C525" s="278"/>
      <c r="D525" s="278"/>
      <c r="E525" s="278"/>
      <c r="F525" s="123"/>
      <c r="G525" s="279">
        <f t="shared" si="8"/>
        <v>0</v>
      </c>
    </row>
    <row r="526" spans="1:7" s="77" customFormat="1" ht="32.1" customHeight="1">
      <c r="A526" s="91"/>
      <c r="B526" s="277"/>
      <c r="C526" s="278"/>
      <c r="D526" s="278"/>
      <c r="E526" s="278"/>
      <c r="F526" s="123"/>
      <c r="G526" s="279">
        <f t="shared" si="8"/>
        <v>0</v>
      </c>
    </row>
    <row r="527" spans="1:7" s="77" customFormat="1" ht="32.1" customHeight="1">
      <c r="A527" s="91"/>
      <c r="B527" s="277"/>
      <c r="C527" s="278"/>
      <c r="D527" s="278"/>
      <c r="E527" s="278"/>
      <c r="F527" s="123"/>
      <c r="G527" s="279">
        <f t="shared" si="8"/>
        <v>0</v>
      </c>
    </row>
    <row r="528" spans="1:7" s="77" customFormat="1" ht="32.1" customHeight="1">
      <c r="A528" s="91"/>
      <c r="B528" s="277"/>
      <c r="C528" s="278"/>
      <c r="D528" s="278"/>
      <c r="E528" s="278"/>
      <c r="F528" s="123"/>
      <c r="G528" s="279">
        <f t="shared" si="8"/>
        <v>0</v>
      </c>
    </row>
    <row r="529" spans="1:7" s="77" customFormat="1" ht="32.1" customHeight="1">
      <c r="A529" s="91"/>
      <c r="B529" s="277"/>
      <c r="C529" s="278"/>
      <c r="D529" s="278"/>
      <c r="E529" s="278"/>
      <c r="F529" s="123"/>
      <c r="G529" s="279">
        <f t="shared" si="8"/>
        <v>0</v>
      </c>
    </row>
    <row r="530" spans="1:7" s="77" customFormat="1" ht="32.1" customHeight="1">
      <c r="A530" s="91"/>
      <c r="B530" s="277"/>
      <c r="C530" s="278"/>
      <c r="D530" s="278"/>
      <c r="E530" s="278"/>
      <c r="F530" s="123"/>
      <c r="G530" s="279">
        <f t="shared" si="8"/>
        <v>0</v>
      </c>
    </row>
    <row r="531" spans="1:7" s="77" customFormat="1" ht="32.1" customHeight="1">
      <c r="A531" s="91"/>
      <c r="B531" s="277"/>
      <c r="C531" s="278"/>
      <c r="D531" s="278"/>
      <c r="E531" s="278"/>
      <c r="F531" s="123"/>
      <c r="G531" s="279">
        <f t="shared" si="8"/>
        <v>0</v>
      </c>
    </row>
    <row r="532" spans="1:7" s="77" customFormat="1" ht="32.1" customHeight="1">
      <c r="A532" s="91"/>
      <c r="B532" s="277"/>
      <c r="C532" s="278"/>
      <c r="D532" s="278"/>
      <c r="E532" s="278"/>
      <c r="F532" s="123"/>
      <c r="G532" s="279">
        <f t="shared" si="8"/>
        <v>0</v>
      </c>
    </row>
    <row r="533" spans="1:7" s="77" customFormat="1" ht="32.1" customHeight="1">
      <c r="A533" s="91"/>
      <c r="B533" s="277"/>
      <c r="C533" s="278"/>
      <c r="D533" s="278"/>
      <c r="E533" s="278"/>
      <c r="F533" s="123"/>
      <c r="G533" s="279">
        <f t="shared" ref="G533:G596" si="9">C533-D533+(E533+F533)</f>
        <v>0</v>
      </c>
    </row>
    <row r="534" spans="1:7" s="77" customFormat="1" ht="32.1" customHeight="1">
      <c r="A534" s="91"/>
      <c r="B534" s="277"/>
      <c r="C534" s="278"/>
      <c r="D534" s="278"/>
      <c r="E534" s="278"/>
      <c r="F534" s="123"/>
      <c r="G534" s="279">
        <f t="shared" si="9"/>
        <v>0</v>
      </c>
    </row>
    <row r="535" spans="1:7" s="77" customFormat="1" ht="32.1" customHeight="1">
      <c r="A535" s="91"/>
      <c r="B535" s="277"/>
      <c r="C535" s="278"/>
      <c r="D535" s="278"/>
      <c r="E535" s="278"/>
      <c r="F535" s="123"/>
      <c r="G535" s="279">
        <f t="shared" si="9"/>
        <v>0</v>
      </c>
    </row>
    <row r="536" spans="1:7" s="77" customFormat="1" ht="32.1" customHeight="1">
      <c r="A536" s="91"/>
      <c r="B536" s="277"/>
      <c r="C536" s="278"/>
      <c r="D536" s="278"/>
      <c r="E536" s="278"/>
      <c r="F536" s="123"/>
      <c r="G536" s="279">
        <f t="shared" si="9"/>
        <v>0</v>
      </c>
    </row>
    <row r="537" spans="1:7" s="77" customFormat="1" ht="32.1" customHeight="1">
      <c r="A537" s="91"/>
      <c r="B537" s="277"/>
      <c r="C537" s="278"/>
      <c r="D537" s="278"/>
      <c r="E537" s="278"/>
      <c r="F537" s="123"/>
      <c r="G537" s="279">
        <f t="shared" si="9"/>
        <v>0</v>
      </c>
    </row>
    <row r="538" spans="1:7" s="77" customFormat="1" ht="32.1" customHeight="1">
      <c r="A538" s="91"/>
      <c r="B538" s="277"/>
      <c r="C538" s="278"/>
      <c r="D538" s="278"/>
      <c r="E538" s="278"/>
      <c r="F538" s="123"/>
      <c r="G538" s="279">
        <f t="shared" si="9"/>
        <v>0</v>
      </c>
    </row>
    <row r="539" spans="1:7" s="77" customFormat="1" ht="32.1" customHeight="1">
      <c r="A539" s="91"/>
      <c r="B539" s="277"/>
      <c r="C539" s="278"/>
      <c r="D539" s="278"/>
      <c r="E539" s="278"/>
      <c r="F539" s="123"/>
      <c r="G539" s="279">
        <f t="shared" si="9"/>
        <v>0</v>
      </c>
    </row>
    <row r="540" spans="1:7" s="77" customFormat="1" ht="32.1" customHeight="1">
      <c r="A540" s="91"/>
      <c r="B540" s="277"/>
      <c r="C540" s="278"/>
      <c r="D540" s="278"/>
      <c r="E540" s="278"/>
      <c r="F540" s="123"/>
      <c r="G540" s="279">
        <f t="shared" si="9"/>
        <v>0</v>
      </c>
    </row>
    <row r="541" spans="1:7" s="77" customFormat="1" ht="32.1" customHeight="1">
      <c r="A541" s="91"/>
      <c r="B541" s="277"/>
      <c r="C541" s="278"/>
      <c r="D541" s="278"/>
      <c r="E541" s="278"/>
      <c r="F541" s="123"/>
      <c r="G541" s="279">
        <f t="shared" si="9"/>
        <v>0</v>
      </c>
    </row>
    <row r="542" spans="1:7" s="77" customFormat="1" ht="32.1" customHeight="1">
      <c r="A542" s="91"/>
      <c r="B542" s="277"/>
      <c r="C542" s="278"/>
      <c r="D542" s="278"/>
      <c r="E542" s="278"/>
      <c r="F542" s="123"/>
      <c r="G542" s="279">
        <f t="shared" si="9"/>
        <v>0</v>
      </c>
    </row>
    <row r="543" spans="1:7" s="77" customFormat="1" ht="32.1" customHeight="1">
      <c r="A543" s="91"/>
      <c r="B543" s="277"/>
      <c r="C543" s="278"/>
      <c r="D543" s="278"/>
      <c r="E543" s="278"/>
      <c r="F543" s="123"/>
      <c r="G543" s="279">
        <f t="shared" si="9"/>
        <v>0</v>
      </c>
    </row>
    <row r="544" spans="1:7" s="77" customFormat="1" ht="32.1" customHeight="1">
      <c r="A544" s="91"/>
      <c r="B544" s="277"/>
      <c r="C544" s="278"/>
      <c r="D544" s="278"/>
      <c r="E544" s="278"/>
      <c r="F544" s="123"/>
      <c r="G544" s="279">
        <f t="shared" si="9"/>
        <v>0</v>
      </c>
    </row>
    <row r="545" spans="1:7" s="77" customFormat="1" ht="32.1" customHeight="1">
      <c r="A545" s="91"/>
      <c r="B545" s="277"/>
      <c r="C545" s="278"/>
      <c r="D545" s="278"/>
      <c r="E545" s="278"/>
      <c r="F545" s="123"/>
      <c r="G545" s="279">
        <f t="shared" si="9"/>
        <v>0</v>
      </c>
    </row>
    <row r="546" spans="1:7" s="77" customFormat="1" ht="32.1" customHeight="1">
      <c r="A546" s="91"/>
      <c r="B546" s="277"/>
      <c r="C546" s="278"/>
      <c r="D546" s="278"/>
      <c r="E546" s="278"/>
      <c r="F546" s="123"/>
      <c r="G546" s="279">
        <f t="shared" si="9"/>
        <v>0</v>
      </c>
    </row>
    <row r="547" spans="1:7" s="77" customFormat="1" ht="32.1" customHeight="1">
      <c r="A547" s="91"/>
      <c r="B547" s="277"/>
      <c r="C547" s="278"/>
      <c r="D547" s="278"/>
      <c r="E547" s="278"/>
      <c r="F547" s="123"/>
      <c r="G547" s="279">
        <f t="shared" si="9"/>
        <v>0</v>
      </c>
    </row>
    <row r="548" spans="1:7" s="77" customFormat="1" ht="32.1" customHeight="1">
      <c r="A548" s="91"/>
      <c r="B548" s="277"/>
      <c r="C548" s="278"/>
      <c r="D548" s="278"/>
      <c r="E548" s="278"/>
      <c r="F548" s="123"/>
      <c r="G548" s="279">
        <f t="shared" si="9"/>
        <v>0</v>
      </c>
    </row>
    <row r="549" spans="1:7" s="77" customFormat="1" ht="32.1" customHeight="1">
      <c r="A549" s="91"/>
      <c r="B549" s="277"/>
      <c r="C549" s="278"/>
      <c r="D549" s="278"/>
      <c r="E549" s="278"/>
      <c r="F549" s="123"/>
      <c r="G549" s="279">
        <f t="shared" si="9"/>
        <v>0</v>
      </c>
    </row>
    <row r="550" spans="1:7" s="77" customFormat="1" ht="32.1" customHeight="1">
      <c r="A550" s="91"/>
      <c r="B550" s="277"/>
      <c r="C550" s="278"/>
      <c r="D550" s="278"/>
      <c r="E550" s="278"/>
      <c r="F550" s="123"/>
      <c r="G550" s="279">
        <f t="shared" si="9"/>
        <v>0</v>
      </c>
    </row>
    <row r="551" spans="1:7" s="77" customFormat="1" ht="32.1" customHeight="1">
      <c r="A551" s="91"/>
      <c r="B551" s="277"/>
      <c r="C551" s="278"/>
      <c r="D551" s="278"/>
      <c r="E551" s="278"/>
      <c r="F551" s="123"/>
      <c r="G551" s="279">
        <f t="shared" si="9"/>
        <v>0</v>
      </c>
    </row>
    <row r="552" spans="1:7" s="77" customFormat="1" ht="32.1" customHeight="1">
      <c r="A552" s="91"/>
      <c r="B552" s="277"/>
      <c r="C552" s="278"/>
      <c r="D552" s="278"/>
      <c r="E552" s="278"/>
      <c r="F552" s="123"/>
      <c r="G552" s="279">
        <f t="shared" si="9"/>
        <v>0</v>
      </c>
    </row>
    <row r="553" spans="1:7" s="77" customFormat="1" ht="32.1" customHeight="1">
      <c r="A553" s="91"/>
      <c r="B553" s="277"/>
      <c r="C553" s="278"/>
      <c r="D553" s="278"/>
      <c r="E553" s="278"/>
      <c r="F553" s="123"/>
      <c r="G553" s="279">
        <f t="shared" si="9"/>
        <v>0</v>
      </c>
    </row>
    <row r="554" spans="1:7" s="77" customFormat="1" ht="32.1" customHeight="1">
      <c r="A554" s="91"/>
      <c r="B554" s="277"/>
      <c r="C554" s="278"/>
      <c r="D554" s="278"/>
      <c r="E554" s="278"/>
      <c r="F554" s="123"/>
      <c r="G554" s="279">
        <f t="shared" si="9"/>
        <v>0</v>
      </c>
    </row>
    <row r="555" spans="1:7" s="77" customFormat="1" ht="32.1" customHeight="1">
      <c r="A555" s="91"/>
      <c r="B555" s="277"/>
      <c r="C555" s="278"/>
      <c r="D555" s="278"/>
      <c r="E555" s="278"/>
      <c r="F555" s="123"/>
      <c r="G555" s="279">
        <f t="shared" si="9"/>
        <v>0</v>
      </c>
    </row>
    <row r="556" spans="1:7" s="77" customFormat="1" ht="32.1" customHeight="1">
      <c r="A556" s="91"/>
      <c r="B556" s="277"/>
      <c r="C556" s="278"/>
      <c r="D556" s="278"/>
      <c r="E556" s="278"/>
      <c r="F556" s="123"/>
      <c r="G556" s="279">
        <f t="shared" si="9"/>
        <v>0</v>
      </c>
    </row>
    <row r="557" spans="1:7" s="77" customFormat="1" ht="32.1" customHeight="1">
      <c r="A557" s="91"/>
      <c r="B557" s="277"/>
      <c r="C557" s="278"/>
      <c r="D557" s="278"/>
      <c r="E557" s="278"/>
      <c r="F557" s="123"/>
      <c r="G557" s="279">
        <f t="shared" si="9"/>
        <v>0</v>
      </c>
    </row>
    <row r="558" spans="1:7" s="77" customFormat="1" ht="32.1" customHeight="1">
      <c r="A558" s="91"/>
      <c r="B558" s="277"/>
      <c r="C558" s="278"/>
      <c r="D558" s="278"/>
      <c r="E558" s="278"/>
      <c r="F558" s="123"/>
      <c r="G558" s="279">
        <f t="shared" si="9"/>
        <v>0</v>
      </c>
    </row>
    <row r="559" spans="1:7" s="77" customFormat="1" ht="32.1" customHeight="1">
      <c r="A559" s="91"/>
      <c r="B559" s="277"/>
      <c r="C559" s="278"/>
      <c r="D559" s="278"/>
      <c r="E559" s="278"/>
      <c r="F559" s="123"/>
      <c r="G559" s="279">
        <f t="shared" si="9"/>
        <v>0</v>
      </c>
    </row>
    <row r="560" spans="1:7" s="77" customFormat="1" ht="32.1" customHeight="1">
      <c r="A560" s="91"/>
      <c r="B560" s="277"/>
      <c r="C560" s="278"/>
      <c r="D560" s="278"/>
      <c r="E560" s="278"/>
      <c r="F560" s="123"/>
      <c r="G560" s="279">
        <f t="shared" si="9"/>
        <v>0</v>
      </c>
    </row>
    <row r="561" spans="1:7" s="77" customFormat="1" ht="32.1" customHeight="1">
      <c r="A561" s="91"/>
      <c r="B561" s="277"/>
      <c r="C561" s="278"/>
      <c r="D561" s="278"/>
      <c r="E561" s="278"/>
      <c r="F561" s="123"/>
      <c r="G561" s="279">
        <f t="shared" si="9"/>
        <v>0</v>
      </c>
    </row>
    <row r="562" spans="1:7" s="77" customFormat="1" ht="32.1" customHeight="1">
      <c r="A562" s="91"/>
      <c r="B562" s="277"/>
      <c r="C562" s="278"/>
      <c r="D562" s="278"/>
      <c r="E562" s="278"/>
      <c r="F562" s="123"/>
      <c r="G562" s="279">
        <f t="shared" si="9"/>
        <v>0</v>
      </c>
    </row>
    <row r="563" spans="1:7" s="77" customFormat="1" ht="32.1" customHeight="1">
      <c r="A563" s="91"/>
      <c r="B563" s="277"/>
      <c r="C563" s="278"/>
      <c r="D563" s="278"/>
      <c r="E563" s="278"/>
      <c r="F563" s="123"/>
      <c r="G563" s="279">
        <f t="shared" si="9"/>
        <v>0</v>
      </c>
    </row>
    <row r="564" spans="1:7" s="77" customFormat="1" ht="32.1" customHeight="1">
      <c r="A564" s="91"/>
      <c r="B564" s="277"/>
      <c r="C564" s="278"/>
      <c r="D564" s="278"/>
      <c r="E564" s="278"/>
      <c r="F564" s="123"/>
      <c r="G564" s="279">
        <f t="shared" si="9"/>
        <v>0</v>
      </c>
    </row>
    <row r="565" spans="1:7" s="77" customFormat="1" ht="32.1" customHeight="1">
      <c r="A565" s="91"/>
      <c r="B565" s="277"/>
      <c r="C565" s="278"/>
      <c r="D565" s="278"/>
      <c r="E565" s="278"/>
      <c r="F565" s="123"/>
      <c r="G565" s="279">
        <f t="shared" si="9"/>
        <v>0</v>
      </c>
    </row>
    <row r="566" spans="1:7" s="77" customFormat="1" ht="32.1" customHeight="1">
      <c r="A566" s="91"/>
      <c r="B566" s="277"/>
      <c r="C566" s="278"/>
      <c r="D566" s="278"/>
      <c r="E566" s="278"/>
      <c r="F566" s="123"/>
      <c r="G566" s="279">
        <f t="shared" si="9"/>
        <v>0</v>
      </c>
    </row>
    <row r="567" spans="1:7" s="77" customFormat="1" ht="32.1" customHeight="1">
      <c r="A567" s="91"/>
      <c r="B567" s="277"/>
      <c r="C567" s="278"/>
      <c r="D567" s="278"/>
      <c r="E567" s="278"/>
      <c r="F567" s="123"/>
      <c r="G567" s="279">
        <f t="shared" si="9"/>
        <v>0</v>
      </c>
    </row>
    <row r="568" spans="1:7" s="77" customFormat="1" ht="32.1" customHeight="1">
      <c r="A568" s="91"/>
      <c r="B568" s="277"/>
      <c r="C568" s="278"/>
      <c r="D568" s="278"/>
      <c r="E568" s="278"/>
      <c r="F568" s="123"/>
      <c r="G568" s="279">
        <f t="shared" si="9"/>
        <v>0</v>
      </c>
    </row>
    <row r="569" spans="1:7" s="77" customFormat="1" ht="32.1" customHeight="1">
      <c r="A569" s="91"/>
      <c r="B569" s="277"/>
      <c r="C569" s="278"/>
      <c r="D569" s="278"/>
      <c r="E569" s="278"/>
      <c r="F569" s="123"/>
      <c r="G569" s="279">
        <f t="shared" si="9"/>
        <v>0</v>
      </c>
    </row>
    <row r="570" spans="1:7" s="77" customFormat="1" ht="32.1" customHeight="1">
      <c r="A570" s="91"/>
      <c r="B570" s="277"/>
      <c r="C570" s="278"/>
      <c r="D570" s="278"/>
      <c r="E570" s="278"/>
      <c r="F570" s="123"/>
      <c r="G570" s="279">
        <f t="shared" si="9"/>
        <v>0</v>
      </c>
    </row>
    <row r="571" spans="1:7" s="77" customFormat="1" ht="32.1" customHeight="1">
      <c r="A571" s="91"/>
      <c r="B571" s="277"/>
      <c r="C571" s="278"/>
      <c r="D571" s="278"/>
      <c r="E571" s="278"/>
      <c r="F571" s="123"/>
      <c r="G571" s="279">
        <f t="shared" si="9"/>
        <v>0</v>
      </c>
    </row>
    <row r="572" spans="1:7" s="77" customFormat="1" ht="32.1" customHeight="1">
      <c r="A572" s="91"/>
      <c r="B572" s="277"/>
      <c r="C572" s="278"/>
      <c r="D572" s="278"/>
      <c r="E572" s="278"/>
      <c r="F572" s="123"/>
      <c r="G572" s="279">
        <f t="shared" si="9"/>
        <v>0</v>
      </c>
    </row>
    <row r="573" spans="1:7" s="77" customFormat="1" ht="32.1" customHeight="1">
      <c r="A573" s="91"/>
      <c r="B573" s="277"/>
      <c r="C573" s="278"/>
      <c r="D573" s="278"/>
      <c r="E573" s="278"/>
      <c r="F573" s="123"/>
      <c r="G573" s="279">
        <f t="shared" si="9"/>
        <v>0</v>
      </c>
    </row>
    <row r="574" spans="1:7" s="77" customFormat="1" ht="32.1" customHeight="1">
      <c r="A574" s="91"/>
      <c r="B574" s="277"/>
      <c r="C574" s="278"/>
      <c r="D574" s="278"/>
      <c r="E574" s="278"/>
      <c r="F574" s="123"/>
      <c r="G574" s="279">
        <f t="shared" si="9"/>
        <v>0</v>
      </c>
    </row>
    <row r="575" spans="1:7" s="77" customFormat="1" ht="32.1" customHeight="1">
      <c r="A575" s="91"/>
      <c r="B575" s="277"/>
      <c r="C575" s="278"/>
      <c r="D575" s="278"/>
      <c r="E575" s="278"/>
      <c r="F575" s="123"/>
      <c r="G575" s="279">
        <f t="shared" si="9"/>
        <v>0</v>
      </c>
    </row>
    <row r="576" spans="1:7" s="77" customFormat="1" ht="32.1" customHeight="1">
      <c r="A576" s="91"/>
      <c r="B576" s="277"/>
      <c r="C576" s="278"/>
      <c r="D576" s="278"/>
      <c r="E576" s="278"/>
      <c r="F576" s="123"/>
      <c r="G576" s="279">
        <f t="shared" si="9"/>
        <v>0</v>
      </c>
    </row>
    <row r="577" spans="1:7" s="77" customFormat="1" ht="32.1" customHeight="1">
      <c r="A577" s="91"/>
      <c r="B577" s="277"/>
      <c r="C577" s="278"/>
      <c r="D577" s="278"/>
      <c r="E577" s="278"/>
      <c r="F577" s="123"/>
      <c r="G577" s="279">
        <f t="shared" si="9"/>
        <v>0</v>
      </c>
    </row>
    <row r="578" spans="1:7" s="77" customFormat="1" ht="32.1" customHeight="1">
      <c r="A578" s="91"/>
      <c r="B578" s="277"/>
      <c r="C578" s="278"/>
      <c r="D578" s="278"/>
      <c r="E578" s="278"/>
      <c r="F578" s="123"/>
      <c r="G578" s="279">
        <f t="shared" si="9"/>
        <v>0</v>
      </c>
    </row>
    <row r="579" spans="1:7" s="77" customFormat="1" ht="32.1" customHeight="1">
      <c r="A579" s="91"/>
      <c r="B579" s="277"/>
      <c r="C579" s="278"/>
      <c r="D579" s="278"/>
      <c r="E579" s="278"/>
      <c r="F579" s="123"/>
      <c r="G579" s="279">
        <f t="shared" si="9"/>
        <v>0</v>
      </c>
    </row>
    <row r="580" spans="1:7" s="77" customFormat="1" ht="32.1" customHeight="1">
      <c r="A580" s="91"/>
      <c r="B580" s="277"/>
      <c r="C580" s="278"/>
      <c r="D580" s="278"/>
      <c r="E580" s="278"/>
      <c r="F580" s="123"/>
      <c r="G580" s="279">
        <f t="shared" si="9"/>
        <v>0</v>
      </c>
    </row>
    <row r="581" spans="1:7" s="77" customFormat="1" ht="32.1" customHeight="1">
      <c r="A581" s="91"/>
      <c r="B581" s="277"/>
      <c r="C581" s="278"/>
      <c r="D581" s="278"/>
      <c r="E581" s="278"/>
      <c r="F581" s="123"/>
      <c r="G581" s="279">
        <f t="shared" si="9"/>
        <v>0</v>
      </c>
    </row>
    <row r="582" spans="1:7" s="77" customFormat="1" ht="32.1" customHeight="1">
      <c r="A582" s="91"/>
      <c r="B582" s="277"/>
      <c r="C582" s="278"/>
      <c r="D582" s="278"/>
      <c r="E582" s="278"/>
      <c r="F582" s="123"/>
      <c r="G582" s="279">
        <f t="shared" si="9"/>
        <v>0</v>
      </c>
    </row>
    <row r="583" spans="1:7" s="77" customFormat="1" ht="32.1" customHeight="1">
      <c r="A583" s="91"/>
      <c r="B583" s="277"/>
      <c r="C583" s="278"/>
      <c r="D583" s="278"/>
      <c r="E583" s="278"/>
      <c r="F583" s="123"/>
      <c r="G583" s="279">
        <f t="shared" si="9"/>
        <v>0</v>
      </c>
    </row>
    <row r="584" spans="1:7" s="77" customFormat="1" ht="32.1" customHeight="1">
      <c r="A584" s="91"/>
      <c r="B584" s="277"/>
      <c r="C584" s="278"/>
      <c r="D584" s="278"/>
      <c r="E584" s="278"/>
      <c r="F584" s="123"/>
      <c r="G584" s="279">
        <f t="shared" si="9"/>
        <v>0</v>
      </c>
    </row>
    <row r="585" spans="1:7" s="77" customFormat="1" ht="32.1" customHeight="1">
      <c r="A585" s="91"/>
      <c r="B585" s="277"/>
      <c r="C585" s="278"/>
      <c r="D585" s="278"/>
      <c r="E585" s="278"/>
      <c r="F585" s="123"/>
      <c r="G585" s="279">
        <f t="shared" si="9"/>
        <v>0</v>
      </c>
    </row>
    <row r="586" spans="1:7" s="77" customFormat="1" ht="32.1" customHeight="1">
      <c r="A586" s="91"/>
      <c r="B586" s="277"/>
      <c r="C586" s="278"/>
      <c r="D586" s="278"/>
      <c r="E586" s="278"/>
      <c r="F586" s="123"/>
      <c r="G586" s="279">
        <f t="shared" si="9"/>
        <v>0</v>
      </c>
    </row>
    <row r="587" spans="1:7" s="77" customFormat="1" ht="32.1" customHeight="1">
      <c r="A587" s="91"/>
      <c r="B587" s="277"/>
      <c r="C587" s="278"/>
      <c r="D587" s="278"/>
      <c r="E587" s="278"/>
      <c r="F587" s="123"/>
      <c r="G587" s="279">
        <f t="shared" si="9"/>
        <v>0</v>
      </c>
    </row>
    <row r="588" spans="1:7" s="77" customFormat="1" ht="32.1" customHeight="1">
      <c r="A588" s="91"/>
      <c r="B588" s="277"/>
      <c r="C588" s="278"/>
      <c r="D588" s="278"/>
      <c r="E588" s="278"/>
      <c r="F588" s="123"/>
      <c r="G588" s="279">
        <f t="shared" si="9"/>
        <v>0</v>
      </c>
    </row>
    <row r="589" spans="1:7" s="77" customFormat="1" ht="32.1" customHeight="1">
      <c r="A589" s="91"/>
      <c r="B589" s="277"/>
      <c r="C589" s="278"/>
      <c r="D589" s="278"/>
      <c r="E589" s="278"/>
      <c r="F589" s="123"/>
      <c r="G589" s="279">
        <f t="shared" si="9"/>
        <v>0</v>
      </c>
    </row>
    <row r="590" spans="1:7" s="77" customFormat="1" ht="32.1" customHeight="1">
      <c r="A590" s="91"/>
      <c r="B590" s="277"/>
      <c r="C590" s="278"/>
      <c r="D590" s="278"/>
      <c r="E590" s="278"/>
      <c r="F590" s="123"/>
      <c r="G590" s="279">
        <f t="shared" si="9"/>
        <v>0</v>
      </c>
    </row>
    <row r="591" spans="1:7" s="77" customFormat="1" ht="32.1" customHeight="1">
      <c r="A591" s="91"/>
      <c r="B591" s="277"/>
      <c r="C591" s="278"/>
      <c r="D591" s="278"/>
      <c r="E591" s="278"/>
      <c r="F591" s="123"/>
      <c r="G591" s="279">
        <f t="shared" si="9"/>
        <v>0</v>
      </c>
    </row>
    <row r="592" spans="1:7" s="77" customFormat="1" ht="32.1" customHeight="1">
      <c r="A592" s="91"/>
      <c r="B592" s="277"/>
      <c r="C592" s="278"/>
      <c r="D592" s="278"/>
      <c r="E592" s="278"/>
      <c r="F592" s="123"/>
      <c r="G592" s="279">
        <f t="shared" si="9"/>
        <v>0</v>
      </c>
    </row>
    <row r="593" spans="1:7" s="77" customFormat="1" ht="32.1" customHeight="1">
      <c r="A593" s="91"/>
      <c r="B593" s="277"/>
      <c r="C593" s="278"/>
      <c r="D593" s="278"/>
      <c r="E593" s="278"/>
      <c r="F593" s="123"/>
      <c r="G593" s="279">
        <f t="shared" si="9"/>
        <v>0</v>
      </c>
    </row>
    <row r="594" spans="1:7" s="77" customFormat="1" ht="32.1" customHeight="1">
      <c r="A594" s="91"/>
      <c r="B594" s="277"/>
      <c r="C594" s="278"/>
      <c r="D594" s="278"/>
      <c r="E594" s="278"/>
      <c r="F594" s="123"/>
      <c r="G594" s="279">
        <f t="shared" si="9"/>
        <v>0</v>
      </c>
    </row>
    <row r="595" spans="1:7" s="77" customFormat="1" ht="32.1" customHeight="1">
      <c r="A595" s="91"/>
      <c r="B595" s="277"/>
      <c r="C595" s="278"/>
      <c r="D595" s="278"/>
      <c r="E595" s="278"/>
      <c r="F595" s="123"/>
      <c r="G595" s="279">
        <f t="shared" si="9"/>
        <v>0</v>
      </c>
    </row>
    <row r="596" spans="1:7" s="77" customFormat="1" ht="32.1" customHeight="1">
      <c r="A596" s="91"/>
      <c r="B596" s="277"/>
      <c r="C596" s="278"/>
      <c r="D596" s="278"/>
      <c r="E596" s="278"/>
      <c r="F596" s="123"/>
      <c r="G596" s="279">
        <f t="shared" si="9"/>
        <v>0</v>
      </c>
    </row>
    <row r="597" spans="1:7" s="77" customFormat="1" ht="32.1" customHeight="1">
      <c r="A597" s="91"/>
      <c r="B597" s="277"/>
      <c r="C597" s="278"/>
      <c r="D597" s="278"/>
      <c r="E597" s="278"/>
      <c r="F597" s="123"/>
      <c r="G597" s="279">
        <f t="shared" ref="G597:G660" si="10">C597-D597+(E597+F597)</f>
        <v>0</v>
      </c>
    </row>
    <row r="598" spans="1:7" s="77" customFormat="1" ht="32.1" customHeight="1">
      <c r="A598" s="91"/>
      <c r="B598" s="277"/>
      <c r="C598" s="278"/>
      <c r="D598" s="278"/>
      <c r="E598" s="278"/>
      <c r="F598" s="123"/>
      <c r="G598" s="279">
        <f t="shared" si="10"/>
        <v>0</v>
      </c>
    </row>
    <row r="599" spans="1:7" s="77" customFormat="1" ht="32.1" customHeight="1">
      <c r="A599" s="91"/>
      <c r="B599" s="277"/>
      <c r="C599" s="278"/>
      <c r="D599" s="278"/>
      <c r="E599" s="278"/>
      <c r="F599" s="123"/>
      <c r="G599" s="279">
        <f t="shared" si="10"/>
        <v>0</v>
      </c>
    </row>
    <row r="600" spans="1:7" s="77" customFormat="1" ht="32.1" customHeight="1">
      <c r="A600" s="91"/>
      <c r="B600" s="277"/>
      <c r="C600" s="278"/>
      <c r="D600" s="278"/>
      <c r="E600" s="278"/>
      <c r="F600" s="123"/>
      <c r="G600" s="279">
        <f t="shared" si="10"/>
        <v>0</v>
      </c>
    </row>
    <row r="601" spans="1:7" s="77" customFormat="1" ht="32.1" customHeight="1">
      <c r="A601" s="91"/>
      <c r="B601" s="277"/>
      <c r="C601" s="278"/>
      <c r="D601" s="278"/>
      <c r="E601" s="278"/>
      <c r="F601" s="123"/>
      <c r="G601" s="279">
        <f t="shared" si="10"/>
        <v>0</v>
      </c>
    </row>
    <row r="602" spans="1:7" s="77" customFormat="1" ht="32.1" customHeight="1">
      <c r="A602" s="91"/>
      <c r="B602" s="277"/>
      <c r="C602" s="278"/>
      <c r="D602" s="278"/>
      <c r="E602" s="278"/>
      <c r="F602" s="123"/>
      <c r="G602" s="279">
        <f t="shared" si="10"/>
        <v>0</v>
      </c>
    </row>
    <row r="603" spans="1:7" s="77" customFormat="1" ht="32.1" customHeight="1">
      <c r="A603" s="91"/>
      <c r="B603" s="277"/>
      <c r="C603" s="278"/>
      <c r="D603" s="278"/>
      <c r="E603" s="278"/>
      <c r="F603" s="123"/>
      <c r="G603" s="279">
        <f t="shared" si="10"/>
        <v>0</v>
      </c>
    </row>
    <row r="604" spans="1:7" s="77" customFormat="1" ht="32.1" customHeight="1">
      <c r="A604" s="91"/>
      <c r="B604" s="277"/>
      <c r="C604" s="278"/>
      <c r="D604" s="278"/>
      <c r="E604" s="278"/>
      <c r="F604" s="123"/>
      <c r="G604" s="279">
        <f t="shared" si="10"/>
        <v>0</v>
      </c>
    </row>
    <row r="605" spans="1:7" s="77" customFormat="1" ht="32.1" customHeight="1">
      <c r="A605" s="91"/>
      <c r="B605" s="277"/>
      <c r="C605" s="278"/>
      <c r="D605" s="278"/>
      <c r="E605" s="278"/>
      <c r="F605" s="123"/>
      <c r="G605" s="279">
        <f t="shared" si="10"/>
        <v>0</v>
      </c>
    </row>
    <row r="606" spans="1:7" s="77" customFormat="1" ht="32.1" customHeight="1">
      <c r="A606" s="91"/>
      <c r="B606" s="277"/>
      <c r="C606" s="278"/>
      <c r="D606" s="278"/>
      <c r="E606" s="278"/>
      <c r="F606" s="123"/>
      <c r="G606" s="279">
        <f t="shared" si="10"/>
        <v>0</v>
      </c>
    </row>
    <row r="607" spans="1:7" s="77" customFormat="1" ht="32.1" customHeight="1">
      <c r="A607" s="91"/>
      <c r="B607" s="277"/>
      <c r="C607" s="278"/>
      <c r="D607" s="278"/>
      <c r="E607" s="278"/>
      <c r="F607" s="123"/>
      <c r="G607" s="279">
        <f t="shared" si="10"/>
        <v>0</v>
      </c>
    </row>
    <row r="608" spans="1:7" s="77" customFormat="1" ht="32.1" customHeight="1">
      <c r="A608" s="91"/>
      <c r="B608" s="277"/>
      <c r="C608" s="278"/>
      <c r="D608" s="278"/>
      <c r="E608" s="278"/>
      <c r="F608" s="123"/>
      <c r="G608" s="279">
        <f t="shared" si="10"/>
        <v>0</v>
      </c>
    </row>
    <row r="609" spans="1:7" s="77" customFormat="1" ht="32.1" customHeight="1">
      <c r="A609" s="91"/>
      <c r="B609" s="277"/>
      <c r="C609" s="278"/>
      <c r="D609" s="278"/>
      <c r="E609" s="278"/>
      <c r="F609" s="123"/>
      <c r="G609" s="279">
        <f t="shared" si="10"/>
        <v>0</v>
      </c>
    </row>
    <row r="610" spans="1:7" s="77" customFormat="1" ht="32.1" customHeight="1">
      <c r="A610" s="91"/>
      <c r="B610" s="277"/>
      <c r="C610" s="278"/>
      <c r="D610" s="278"/>
      <c r="E610" s="278"/>
      <c r="F610" s="123"/>
      <c r="G610" s="279">
        <f t="shared" si="10"/>
        <v>0</v>
      </c>
    </row>
    <row r="611" spans="1:7" s="77" customFormat="1" ht="32.1" customHeight="1">
      <c r="A611" s="91"/>
      <c r="B611" s="277"/>
      <c r="C611" s="278"/>
      <c r="D611" s="278"/>
      <c r="E611" s="278"/>
      <c r="F611" s="123"/>
      <c r="G611" s="279">
        <f t="shared" si="10"/>
        <v>0</v>
      </c>
    </row>
    <row r="612" spans="1:7" s="77" customFormat="1" ht="32.1" customHeight="1">
      <c r="A612" s="91"/>
      <c r="B612" s="277"/>
      <c r="C612" s="278"/>
      <c r="D612" s="278"/>
      <c r="E612" s="278"/>
      <c r="F612" s="123"/>
      <c r="G612" s="279">
        <f t="shared" si="10"/>
        <v>0</v>
      </c>
    </row>
    <row r="613" spans="1:7" s="77" customFormat="1" ht="32.1" customHeight="1">
      <c r="A613" s="91"/>
      <c r="B613" s="277"/>
      <c r="C613" s="278"/>
      <c r="D613" s="278"/>
      <c r="E613" s="278"/>
      <c r="F613" s="123"/>
      <c r="G613" s="279">
        <f t="shared" si="10"/>
        <v>0</v>
      </c>
    </row>
    <row r="614" spans="1:7" s="77" customFormat="1" ht="32.1" customHeight="1">
      <c r="A614" s="91"/>
      <c r="B614" s="277"/>
      <c r="C614" s="278"/>
      <c r="D614" s="278"/>
      <c r="E614" s="278"/>
      <c r="F614" s="123"/>
      <c r="G614" s="279">
        <f t="shared" si="10"/>
        <v>0</v>
      </c>
    </row>
    <row r="615" spans="1:7" s="77" customFormat="1" ht="32.1" customHeight="1">
      <c r="A615" s="91"/>
      <c r="B615" s="277"/>
      <c r="C615" s="278"/>
      <c r="D615" s="278"/>
      <c r="E615" s="278"/>
      <c r="F615" s="123"/>
      <c r="G615" s="279">
        <f t="shared" si="10"/>
        <v>0</v>
      </c>
    </row>
    <row r="616" spans="1:7" s="77" customFormat="1" ht="32.1" customHeight="1">
      <c r="A616" s="91"/>
      <c r="B616" s="277"/>
      <c r="C616" s="278"/>
      <c r="D616" s="278"/>
      <c r="E616" s="278"/>
      <c r="F616" s="123"/>
      <c r="G616" s="279">
        <f t="shared" si="10"/>
        <v>0</v>
      </c>
    </row>
    <row r="617" spans="1:7" s="77" customFormat="1" ht="32.1" customHeight="1">
      <c r="A617" s="91"/>
      <c r="B617" s="277"/>
      <c r="C617" s="278"/>
      <c r="D617" s="278"/>
      <c r="E617" s="278"/>
      <c r="F617" s="123"/>
      <c r="G617" s="279">
        <f t="shared" si="10"/>
        <v>0</v>
      </c>
    </row>
    <row r="618" spans="1:7" s="77" customFormat="1" ht="32.1" customHeight="1">
      <c r="A618" s="91"/>
      <c r="B618" s="277"/>
      <c r="C618" s="278"/>
      <c r="D618" s="278"/>
      <c r="E618" s="278"/>
      <c r="F618" s="123"/>
      <c r="G618" s="279">
        <f t="shared" si="10"/>
        <v>0</v>
      </c>
    </row>
    <row r="619" spans="1:7" s="77" customFormat="1" ht="32.1" customHeight="1">
      <c r="A619" s="91"/>
      <c r="B619" s="277"/>
      <c r="C619" s="278"/>
      <c r="D619" s="278"/>
      <c r="E619" s="278"/>
      <c r="F619" s="123"/>
      <c r="G619" s="279">
        <f t="shared" si="10"/>
        <v>0</v>
      </c>
    </row>
    <row r="620" spans="1:7" s="77" customFormat="1" ht="32.1" customHeight="1">
      <c r="A620" s="91"/>
      <c r="B620" s="277"/>
      <c r="C620" s="278"/>
      <c r="D620" s="278"/>
      <c r="E620" s="278"/>
      <c r="F620" s="123"/>
      <c r="G620" s="279">
        <f t="shared" si="10"/>
        <v>0</v>
      </c>
    </row>
    <row r="621" spans="1:7" s="77" customFormat="1" ht="32.1" customHeight="1">
      <c r="A621" s="91"/>
      <c r="B621" s="277"/>
      <c r="C621" s="278"/>
      <c r="D621" s="278"/>
      <c r="E621" s="278"/>
      <c r="F621" s="123"/>
      <c r="G621" s="279">
        <f t="shared" si="10"/>
        <v>0</v>
      </c>
    </row>
    <row r="622" spans="1:7" s="77" customFormat="1" ht="32.1" customHeight="1">
      <c r="A622" s="91"/>
      <c r="B622" s="277"/>
      <c r="C622" s="278"/>
      <c r="D622" s="278"/>
      <c r="E622" s="278"/>
      <c r="F622" s="123"/>
      <c r="G622" s="279">
        <f t="shared" si="10"/>
        <v>0</v>
      </c>
    </row>
    <row r="623" spans="1:7" s="77" customFormat="1" ht="32.1" customHeight="1">
      <c r="A623" s="91"/>
      <c r="B623" s="277"/>
      <c r="C623" s="278"/>
      <c r="D623" s="278"/>
      <c r="E623" s="278"/>
      <c r="F623" s="123"/>
      <c r="G623" s="279">
        <f t="shared" si="10"/>
        <v>0</v>
      </c>
    </row>
    <row r="624" spans="1:7" s="77" customFormat="1" ht="32.1" customHeight="1">
      <c r="A624" s="91"/>
      <c r="B624" s="277"/>
      <c r="C624" s="278"/>
      <c r="D624" s="278"/>
      <c r="E624" s="278"/>
      <c r="F624" s="123"/>
      <c r="G624" s="279">
        <f t="shared" si="10"/>
        <v>0</v>
      </c>
    </row>
    <row r="625" spans="1:7" s="77" customFormat="1" ht="32.1" customHeight="1">
      <c r="A625" s="91"/>
      <c r="B625" s="277"/>
      <c r="C625" s="278"/>
      <c r="D625" s="278"/>
      <c r="E625" s="278"/>
      <c r="F625" s="123"/>
      <c r="G625" s="279">
        <f t="shared" si="10"/>
        <v>0</v>
      </c>
    </row>
    <row r="626" spans="1:7" s="77" customFormat="1" ht="32.1" customHeight="1">
      <c r="A626" s="91"/>
      <c r="B626" s="277"/>
      <c r="C626" s="278"/>
      <c r="D626" s="278"/>
      <c r="E626" s="278"/>
      <c r="F626" s="123"/>
      <c r="G626" s="279">
        <f t="shared" si="10"/>
        <v>0</v>
      </c>
    </row>
    <row r="627" spans="1:7" s="77" customFormat="1" ht="32.1" customHeight="1">
      <c r="A627" s="91"/>
      <c r="B627" s="277"/>
      <c r="C627" s="278"/>
      <c r="D627" s="278"/>
      <c r="E627" s="278"/>
      <c r="F627" s="123"/>
      <c r="G627" s="279">
        <f t="shared" si="10"/>
        <v>0</v>
      </c>
    </row>
    <row r="628" spans="1:7" s="77" customFormat="1" ht="32.1" customHeight="1">
      <c r="A628" s="91"/>
      <c r="B628" s="277"/>
      <c r="C628" s="278"/>
      <c r="D628" s="278"/>
      <c r="E628" s="278"/>
      <c r="F628" s="123"/>
      <c r="G628" s="279">
        <f t="shared" si="10"/>
        <v>0</v>
      </c>
    </row>
    <row r="629" spans="1:7" s="77" customFormat="1" ht="32.1" customHeight="1">
      <c r="A629" s="91"/>
      <c r="B629" s="277"/>
      <c r="C629" s="278"/>
      <c r="D629" s="278"/>
      <c r="E629" s="278"/>
      <c r="F629" s="123"/>
      <c r="G629" s="279">
        <f t="shared" si="10"/>
        <v>0</v>
      </c>
    </row>
    <row r="630" spans="1:7" s="77" customFormat="1" ht="32.1" customHeight="1">
      <c r="A630" s="91"/>
      <c r="B630" s="277"/>
      <c r="C630" s="278"/>
      <c r="D630" s="278"/>
      <c r="E630" s="278"/>
      <c r="F630" s="123"/>
      <c r="G630" s="279">
        <f t="shared" si="10"/>
        <v>0</v>
      </c>
    </row>
    <row r="631" spans="1:7" s="77" customFormat="1" ht="32.1" customHeight="1">
      <c r="A631" s="91"/>
      <c r="B631" s="277"/>
      <c r="C631" s="278"/>
      <c r="D631" s="278"/>
      <c r="E631" s="278"/>
      <c r="F631" s="123"/>
      <c r="G631" s="279">
        <f t="shared" si="10"/>
        <v>0</v>
      </c>
    </row>
    <row r="632" spans="1:7" s="77" customFormat="1" ht="32.1" customHeight="1">
      <c r="A632" s="91"/>
      <c r="B632" s="277"/>
      <c r="C632" s="278"/>
      <c r="D632" s="278"/>
      <c r="E632" s="278"/>
      <c r="F632" s="123"/>
      <c r="G632" s="279">
        <f t="shared" si="10"/>
        <v>0</v>
      </c>
    </row>
    <row r="633" spans="1:7" s="77" customFormat="1" ht="32.1" customHeight="1">
      <c r="A633" s="91"/>
      <c r="B633" s="277"/>
      <c r="C633" s="278"/>
      <c r="D633" s="278"/>
      <c r="E633" s="278"/>
      <c r="F633" s="123"/>
      <c r="G633" s="279">
        <f t="shared" si="10"/>
        <v>0</v>
      </c>
    </row>
    <row r="634" spans="1:7" s="77" customFormat="1" ht="32.1" customHeight="1">
      <c r="A634" s="91"/>
      <c r="B634" s="277"/>
      <c r="C634" s="278"/>
      <c r="D634" s="278"/>
      <c r="E634" s="278"/>
      <c r="F634" s="123"/>
      <c r="G634" s="279">
        <f t="shared" si="10"/>
        <v>0</v>
      </c>
    </row>
    <row r="635" spans="1:7" s="77" customFormat="1" ht="32.1" customHeight="1">
      <c r="A635" s="91"/>
      <c r="B635" s="277"/>
      <c r="C635" s="278"/>
      <c r="D635" s="278"/>
      <c r="E635" s="278"/>
      <c r="F635" s="123"/>
      <c r="G635" s="279">
        <f t="shared" si="10"/>
        <v>0</v>
      </c>
    </row>
    <row r="636" spans="1:7" s="77" customFormat="1" ht="32.1" customHeight="1">
      <c r="A636" s="91"/>
      <c r="B636" s="277"/>
      <c r="C636" s="278"/>
      <c r="D636" s="278"/>
      <c r="E636" s="278"/>
      <c r="F636" s="123"/>
      <c r="G636" s="279">
        <f t="shared" si="10"/>
        <v>0</v>
      </c>
    </row>
    <row r="637" spans="1:7" s="77" customFormat="1" ht="32.1" customHeight="1">
      <c r="A637" s="91"/>
      <c r="B637" s="277"/>
      <c r="C637" s="278"/>
      <c r="D637" s="278"/>
      <c r="E637" s="278"/>
      <c r="F637" s="123"/>
      <c r="G637" s="279">
        <f t="shared" si="10"/>
        <v>0</v>
      </c>
    </row>
    <row r="638" spans="1:7" s="77" customFormat="1" ht="32.1" customHeight="1">
      <c r="A638" s="91"/>
      <c r="B638" s="277"/>
      <c r="C638" s="278"/>
      <c r="D638" s="278"/>
      <c r="E638" s="278"/>
      <c r="F638" s="123"/>
      <c r="G638" s="279">
        <f t="shared" si="10"/>
        <v>0</v>
      </c>
    </row>
    <row r="639" spans="1:7" s="77" customFormat="1" ht="32.1" customHeight="1">
      <c r="A639" s="91"/>
      <c r="B639" s="277"/>
      <c r="C639" s="278"/>
      <c r="D639" s="278"/>
      <c r="E639" s="278"/>
      <c r="F639" s="123"/>
      <c r="G639" s="279">
        <f t="shared" si="10"/>
        <v>0</v>
      </c>
    </row>
    <row r="640" spans="1:7" s="77" customFormat="1" ht="32.1" customHeight="1">
      <c r="A640" s="91"/>
      <c r="B640" s="277"/>
      <c r="C640" s="278"/>
      <c r="D640" s="278"/>
      <c r="E640" s="278"/>
      <c r="F640" s="123"/>
      <c r="G640" s="279">
        <f t="shared" si="10"/>
        <v>0</v>
      </c>
    </row>
    <row r="641" spans="1:7" s="77" customFormat="1" ht="32.1" customHeight="1">
      <c r="A641" s="91"/>
      <c r="B641" s="277"/>
      <c r="C641" s="278"/>
      <c r="D641" s="278"/>
      <c r="E641" s="278"/>
      <c r="F641" s="123"/>
      <c r="G641" s="279">
        <f t="shared" si="10"/>
        <v>0</v>
      </c>
    </row>
    <row r="642" spans="1:7" s="77" customFormat="1" ht="32.1" customHeight="1">
      <c r="A642" s="91"/>
      <c r="B642" s="277"/>
      <c r="C642" s="278"/>
      <c r="D642" s="278"/>
      <c r="E642" s="278"/>
      <c r="F642" s="123"/>
      <c r="G642" s="279">
        <f t="shared" si="10"/>
        <v>0</v>
      </c>
    </row>
    <row r="643" spans="1:7" s="77" customFormat="1" ht="32.1" customHeight="1">
      <c r="A643" s="91"/>
      <c r="B643" s="277"/>
      <c r="C643" s="278"/>
      <c r="D643" s="278"/>
      <c r="E643" s="278"/>
      <c r="F643" s="123"/>
      <c r="G643" s="279">
        <f t="shared" si="10"/>
        <v>0</v>
      </c>
    </row>
    <row r="644" spans="1:7" s="77" customFormat="1" ht="32.1" customHeight="1">
      <c r="A644" s="91"/>
      <c r="B644" s="277"/>
      <c r="C644" s="278"/>
      <c r="D644" s="278"/>
      <c r="E644" s="278"/>
      <c r="F644" s="123"/>
      <c r="G644" s="279">
        <f t="shared" si="10"/>
        <v>0</v>
      </c>
    </row>
    <row r="645" spans="1:7" s="77" customFormat="1" ht="32.1" customHeight="1">
      <c r="A645" s="91"/>
      <c r="B645" s="277"/>
      <c r="C645" s="278"/>
      <c r="D645" s="278"/>
      <c r="E645" s="278"/>
      <c r="F645" s="123"/>
      <c r="G645" s="279">
        <f t="shared" si="10"/>
        <v>0</v>
      </c>
    </row>
    <row r="646" spans="1:7" s="77" customFormat="1" ht="32.1" customHeight="1">
      <c r="A646" s="91"/>
      <c r="B646" s="277"/>
      <c r="C646" s="278"/>
      <c r="D646" s="278"/>
      <c r="E646" s="278"/>
      <c r="F646" s="123"/>
      <c r="G646" s="279">
        <f t="shared" si="10"/>
        <v>0</v>
      </c>
    </row>
    <row r="647" spans="1:7" s="77" customFormat="1" ht="32.1" customHeight="1">
      <c r="A647" s="91"/>
      <c r="B647" s="277"/>
      <c r="C647" s="278"/>
      <c r="D647" s="278"/>
      <c r="E647" s="278"/>
      <c r="F647" s="123"/>
      <c r="G647" s="279">
        <f t="shared" si="10"/>
        <v>0</v>
      </c>
    </row>
    <row r="648" spans="1:7" s="77" customFormat="1" ht="32.1" customHeight="1">
      <c r="A648" s="91"/>
      <c r="B648" s="277"/>
      <c r="C648" s="278"/>
      <c r="D648" s="278"/>
      <c r="E648" s="278"/>
      <c r="F648" s="123"/>
      <c r="G648" s="279">
        <f t="shared" si="10"/>
        <v>0</v>
      </c>
    </row>
    <row r="649" spans="1:7" s="77" customFormat="1" ht="32.1" customHeight="1">
      <c r="A649" s="91"/>
      <c r="B649" s="277"/>
      <c r="C649" s="278"/>
      <c r="D649" s="278"/>
      <c r="E649" s="278"/>
      <c r="F649" s="123"/>
      <c r="G649" s="279">
        <f t="shared" si="10"/>
        <v>0</v>
      </c>
    </row>
    <row r="650" spans="1:7" s="77" customFormat="1" ht="32.1" customHeight="1">
      <c r="A650" s="91"/>
      <c r="B650" s="277"/>
      <c r="C650" s="278"/>
      <c r="D650" s="278"/>
      <c r="E650" s="278"/>
      <c r="F650" s="123"/>
      <c r="G650" s="279">
        <f t="shared" si="10"/>
        <v>0</v>
      </c>
    </row>
    <row r="651" spans="1:7" s="77" customFormat="1" ht="32.1" customHeight="1">
      <c r="A651" s="91"/>
      <c r="B651" s="277"/>
      <c r="C651" s="278"/>
      <c r="D651" s="278"/>
      <c r="E651" s="278"/>
      <c r="F651" s="123"/>
      <c r="G651" s="279">
        <f t="shared" si="10"/>
        <v>0</v>
      </c>
    </row>
    <row r="652" spans="1:7" s="77" customFormat="1" ht="32.1" customHeight="1">
      <c r="A652" s="91"/>
      <c r="B652" s="277"/>
      <c r="C652" s="278"/>
      <c r="D652" s="278"/>
      <c r="E652" s="278"/>
      <c r="F652" s="123"/>
      <c r="G652" s="279">
        <f t="shared" si="10"/>
        <v>0</v>
      </c>
    </row>
    <row r="653" spans="1:7" s="77" customFormat="1" ht="32.1" customHeight="1">
      <c r="A653" s="91"/>
      <c r="B653" s="277"/>
      <c r="C653" s="278"/>
      <c r="D653" s="278"/>
      <c r="E653" s="278"/>
      <c r="F653" s="123"/>
      <c r="G653" s="279">
        <f t="shared" si="10"/>
        <v>0</v>
      </c>
    </row>
    <row r="654" spans="1:7" s="77" customFormat="1" ht="32.1" customHeight="1">
      <c r="A654" s="91"/>
      <c r="B654" s="277"/>
      <c r="C654" s="278"/>
      <c r="D654" s="278"/>
      <c r="E654" s="278"/>
      <c r="F654" s="123"/>
      <c r="G654" s="279">
        <f t="shared" si="10"/>
        <v>0</v>
      </c>
    </row>
    <row r="655" spans="1:7" s="77" customFormat="1" ht="32.1" customHeight="1">
      <c r="A655" s="91"/>
      <c r="B655" s="277"/>
      <c r="C655" s="278"/>
      <c r="D655" s="278"/>
      <c r="E655" s="278"/>
      <c r="F655" s="123"/>
      <c r="G655" s="279">
        <f t="shared" si="10"/>
        <v>0</v>
      </c>
    </row>
    <row r="656" spans="1:7" s="77" customFormat="1" ht="32.1" customHeight="1">
      <c r="A656" s="91"/>
      <c r="B656" s="277"/>
      <c r="C656" s="278"/>
      <c r="D656" s="278"/>
      <c r="E656" s="278"/>
      <c r="F656" s="123"/>
      <c r="G656" s="279">
        <f t="shared" si="10"/>
        <v>0</v>
      </c>
    </row>
    <row r="657" spans="1:7" s="77" customFormat="1" ht="32.1" customHeight="1">
      <c r="A657" s="91"/>
      <c r="B657" s="277"/>
      <c r="C657" s="278"/>
      <c r="D657" s="278"/>
      <c r="E657" s="278"/>
      <c r="F657" s="123"/>
      <c r="G657" s="279">
        <f t="shared" si="10"/>
        <v>0</v>
      </c>
    </row>
    <row r="658" spans="1:7" s="77" customFormat="1" ht="32.1" customHeight="1">
      <c r="A658" s="91"/>
      <c r="B658" s="277"/>
      <c r="C658" s="278"/>
      <c r="D658" s="278"/>
      <c r="E658" s="278"/>
      <c r="F658" s="123"/>
      <c r="G658" s="279">
        <f t="shared" si="10"/>
        <v>0</v>
      </c>
    </row>
    <row r="659" spans="1:7" s="77" customFormat="1" ht="32.1" customHeight="1">
      <c r="A659" s="91"/>
      <c r="B659" s="277"/>
      <c r="C659" s="278"/>
      <c r="D659" s="278"/>
      <c r="E659" s="278"/>
      <c r="F659" s="123"/>
      <c r="G659" s="279">
        <f t="shared" si="10"/>
        <v>0</v>
      </c>
    </row>
    <row r="660" spans="1:7" s="77" customFormat="1" ht="32.1" customHeight="1">
      <c r="A660" s="91"/>
      <c r="B660" s="277"/>
      <c r="C660" s="278"/>
      <c r="D660" s="278"/>
      <c r="E660" s="278"/>
      <c r="F660" s="123"/>
      <c r="G660" s="279">
        <f t="shared" si="10"/>
        <v>0</v>
      </c>
    </row>
    <row r="661" spans="1:7" s="77" customFormat="1" ht="32.1" customHeight="1">
      <c r="A661" s="91"/>
      <c r="B661" s="277"/>
      <c r="C661" s="278"/>
      <c r="D661" s="278"/>
      <c r="E661" s="278"/>
      <c r="F661" s="123"/>
      <c r="G661" s="279">
        <f t="shared" ref="G661:G724" si="11">C661-D661+(E661+F661)</f>
        <v>0</v>
      </c>
    </row>
    <row r="662" spans="1:7" s="77" customFormat="1" ht="32.1" customHeight="1">
      <c r="A662" s="91"/>
      <c r="B662" s="277"/>
      <c r="C662" s="278"/>
      <c r="D662" s="278"/>
      <c r="E662" s="278"/>
      <c r="F662" s="123"/>
      <c r="G662" s="279">
        <f t="shared" si="11"/>
        <v>0</v>
      </c>
    </row>
    <row r="663" spans="1:7" s="77" customFormat="1" ht="32.1" customHeight="1">
      <c r="A663" s="91"/>
      <c r="B663" s="277"/>
      <c r="C663" s="278"/>
      <c r="D663" s="278"/>
      <c r="E663" s="278"/>
      <c r="F663" s="123"/>
      <c r="G663" s="279">
        <f t="shared" si="11"/>
        <v>0</v>
      </c>
    </row>
    <row r="664" spans="1:7" s="77" customFormat="1" ht="32.1" customHeight="1">
      <c r="A664" s="91"/>
      <c r="B664" s="277"/>
      <c r="C664" s="278"/>
      <c r="D664" s="278"/>
      <c r="E664" s="278"/>
      <c r="F664" s="123"/>
      <c r="G664" s="279">
        <f t="shared" si="11"/>
        <v>0</v>
      </c>
    </row>
    <row r="665" spans="1:7" s="77" customFormat="1" ht="32.1" customHeight="1">
      <c r="A665" s="91"/>
      <c r="B665" s="277"/>
      <c r="C665" s="278"/>
      <c r="D665" s="278"/>
      <c r="E665" s="278"/>
      <c r="F665" s="123"/>
      <c r="G665" s="279">
        <f t="shared" si="11"/>
        <v>0</v>
      </c>
    </row>
    <row r="666" spans="1:7" s="77" customFormat="1" ht="32.1" customHeight="1">
      <c r="A666" s="91"/>
      <c r="B666" s="277"/>
      <c r="C666" s="278"/>
      <c r="D666" s="278"/>
      <c r="E666" s="278"/>
      <c r="F666" s="123"/>
      <c r="G666" s="279">
        <f t="shared" si="11"/>
        <v>0</v>
      </c>
    </row>
    <row r="667" spans="1:7" s="77" customFormat="1" ht="32.1" customHeight="1">
      <c r="A667" s="91"/>
      <c r="B667" s="277"/>
      <c r="C667" s="278"/>
      <c r="D667" s="278"/>
      <c r="E667" s="278"/>
      <c r="F667" s="123"/>
      <c r="G667" s="279">
        <f t="shared" si="11"/>
        <v>0</v>
      </c>
    </row>
    <row r="668" spans="1:7" s="77" customFormat="1" ht="32.1" customHeight="1">
      <c r="A668" s="91"/>
      <c r="B668" s="277"/>
      <c r="C668" s="278"/>
      <c r="D668" s="278"/>
      <c r="E668" s="278"/>
      <c r="F668" s="123"/>
      <c r="G668" s="279">
        <f t="shared" si="11"/>
        <v>0</v>
      </c>
    </row>
    <row r="669" spans="1:7" s="77" customFormat="1" ht="32.1" customHeight="1">
      <c r="A669" s="91"/>
      <c r="B669" s="277"/>
      <c r="C669" s="278"/>
      <c r="D669" s="278"/>
      <c r="E669" s="278"/>
      <c r="F669" s="123"/>
      <c r="G669" s="279">
        <f t="shared" si="11"/>
        <v>0</v>
      </c>
    </row>
    <row r="670" spans="1:7" s="77" customFormat="1" ht="32.1" customHeight="1">
      <c r="A670" s="91"/>
      <c r="B670" s="277"/>
      <c r="C670" s="278"/>
      <c r="D670" s="278"/>
      <c r="E670" s="278"/>
      <c r="F670" s="123"/>
      <c r="G670" s="279">
        <f t="shared" si="11"/>
        <v>0</v>
      </c>
    </row>
    <row r="671" spans="1:7" s="77" customFormat="1" ht="32.1" customHeight="1">
      <c r="A671" s="91"/>
      <c r="B671" s="277"/>
      <c r="C671" s="278"/>
      <c r="D671" s="278"/>
      <c r="E671" s="278"/>
      <c r="F671" s="123"/>
      <c r="G671" s="279">
        <f t="shared" si="11"/>
        <v>0</v>
      </c>
    </row>
    <row r="672" spans="1:7" s="77" customFormat="1" ht="32.1" customHeight="1">
      <c r="A672" s="91"/>
      <c r="B672" s="277"/>
      <c r="C672" s="278"/>
      <c r="D672" s="278"/>
      <c r="E672" s="278"/>
      <c r="F672" s="123"/>
      <c r="G672" s="279">
        <f t="shared" si="11"/>
        <v>0</v>
      </c>
    </row>
    <row r="673" spans="1:7" s="77" customFormat="1" ht="32.1" customHeight="1">
      <c r="A673" s="91"/>
      <c r="B673" s="277"/>
      <c r="C673" s="278"/>
      <c r="D673" s="278"/>
      <c r="E673" s="278"/>
      <c r="F673" s="123"/>
      <c r="G673" s="279">
        <f t="shared" si="11"/>
        <v>0</v>
      </c>
    </row>
    <row r="674" spans="1:7" s="77" customFormat="1" ht="32.1" customHeight="1">
      <c r="A674" s="91"/>
      <c r="B674" s="277"/>
      <c r="C674" s="278"/>
      <c r="D674" s="278"/>
      <c r="E674" s="278"/>
      <c r="F674" s="123"/>
      <c r="G674" s="279">
        <f t="shared" si="11"/>
        <v>0</v>
      </c>
    </row>
    <row r="675" spans="1:7" s="77" customFormat="1" ht="32.1" customHeight="1">
      <c r="A675" s="91"/>
      <c r="B675" s="277"/>
      <c r="C675" s="278"/>
      <c r="D675" s="278"/>
      <c r="E675" s="278"/>
      <c r="F675" s="123"/>
      <c r="G675" s="279">
        <f t="shared" si="11"/>
        <v>0</v>
      </c>
    </row>
    <row r="676" spans="1:7" s="77" customFormat="1" ht="32.1" customHeight="1">
      <c r="A676" s="91"/>
      <c r="B676" s="277"/>
      <c r="C676" s="278"/>
      <c r="D676" s="278"/>
      <c r="E676" s="278"/>
      <c r="F676" s="123"/>
      <c r="G676" s="279">
        <f t="shared" si="11"/>
        <v>0</v>
      </c>
    </row>
    <row r="677" spans="1:7" s="77" customFormat="1" ht="32.1" customHeight="1">
      <c r="A677" s="91"/>
      <c r="B677" s="277"/>
      <c r="C677" s="278"/>
      <c r="D677" s="278"/>
      <c r="E677" s="278"/>
      <c r="F677" s="123"/>
      <c r="G677" s="279">
        <f t="shared" si="11"/>
        <v>0</v>
      </c>
    </row>
    <row r="678" spans="1:7" s="77" customFormat="1" ht="32.1" customHeight="1">
      <c r="A678" s="91"/>
      <c r="B678" s="277"/>
      <c r="C678" s="278"/>
      <c r="D678" s="278"/>
      <c r="E678" s="278"/>
      <c r="F678" s="123"/>
      <c r="G678" s="279">
        <f t="shared" si="11"/>
        <v>0</v>
      </c>
    </row>
    <row r="679" spans="1:7" s="77" customFormat="1" ht="32.1" customHeight="1">
      <c r="A679" s="91"/>
      <c r="B679" s="277"/>
      <c r="C679" s="278"/>
      <c r="D679" s="278"/>
      <c r="E679" s="278"/>
      <c r="F679" s="123"/>
      <c r="G679" s="279">
        <f t="shared" si="11"/>
        <v>0</v>
      </c>
    </row>
    <row r="680" spans="1:7" s="77" customFormat="1" ht="32.1" customHeight="1">
      <c r="A680" s="91"/>
      <c r="B680" s="277"/>
      <c r="C680" s="278"/>
      <c r="D680" s="278"/>
      <c r="E680" s="278"/>
      <c r="F680" s="123"/>
      <c r="G680" s="279">
        <f t="shared" si="11"/>
        <v>0</v>
      </c>
    </row>
    <row r="681" spans="1:7" s="77" customFormat="1" ht="32.1" customHeight="1">
      <c r="A681" s="91"/>
      <c r="B681" s="277"/>
      <c r="C681" s="278"/>
      <c r="D681" s="278"/>
      <c r="E681" s="278"/>
      <c r="F681" s="123"/>
      <c r="G681" s="279">
        <f t="shared" si="11"/>
        <v>0</v>
      </c>
    </row>
    <row r="682" spans="1:7" s="77" customFormat="1" ht="32.1" customHeight="1">
      <c r="A682" s="91"/>
      <c r="B682" s="277"/>
      <c r="C682" s="278"/>
      <c r="D682" s="278"/>
      <c r="E682" s="278"/>
      <c r="F682" s="123"/>
      <c r="G682" s="279">
        <f t="shared" si="11"/>
        <v>0</v>
      </c>
    </row>
    <row r="683" spans="1:7" s="77" customFormat="1" ht="32.1" customHeight="1">
      <c r="A683" s="91"/>
      <c r="B683" s="277"/>
      <c r="C683" s="278"/>
      <c r="D683" s="278"/>
      <c r="E683" s="278"/>
      <c r="F683" s="123"/>
      <c r="G683" s="279">
        <f t="shared" si="11"/>
        <v>0</v>
      </c>
    </row>
    <row r="684" spans="1:7" s="77" customFormat="1" ht="32.1" customHeight="1">
      <c r="A684" s="91"/>
      <c r="B684" s="277"/>
      <c r="C684" s="278"/>
      <c r="D684" s="278"/>
      <c r="E684" s="278"/>
      <c r="F684" s="123"/>
      <c r="G684" s="279">
        <f t="shared" si="11"/>
        <v>0</v>
      </c>
    </row>
    <row r="685" spans="1:7" s="77" customFormat="1" ht="32.1" customHeight="1">
      <c r="A685" s="91"/>
      <c r="B685" s="277"/>
      <c r="C685" s="278"/>
      <c r="D685" s="278"/>
      <c r="E685" s="278"/>
      <c r="F685" s="123"/>
      <c r="G685" s="279">
        <f t="shared" si="11"/>
        <v>0</v>
      </c>
    </row>
    <row r="686" spans="1:7" s="77" customFormat="1" ht="32.1" customHeight="1">
      <c r="A686" s="91"/>
      <c r="B686" s="277"/>
      <c r="C686" s="278"/>
      <c r="D686" s="278"/>
      <c r="E686" s="278"/>
      <c r="F686" s="123"/>
      <c r="G686" s="279">
        <f t="shared" si="11"/>
        <v>0</v>
      </c>
    </row>
    <row r="687" spans="1:7" s="77" customFormat="1" ht="32.1" customHeight="1">
      <c r="A687" s="91"/>
      <c r="B687" s="277"/>
      <c r="C687" s="278"/>
      <c r="D687" s="278"/>
      <c r="E687" s="278"/>
      <c r="F687" s="123"/>
      <c r="G687" s="279">
        <f t="shared" si="11"/>
        <v>0</v>
      </c>
    </row>
    <row r="688" spans="1:7" s="77" customFormat="1" ht="32.1" customHeight="1">
      <c r="A688" s="91"/>
      <c r="B688" s="277"/>
      <c r="C688" s="278"/>
      <c r="D688" s="278"/>
      <c r="E688" s="278"/>
      <c r="F688" s="123"/>
      <c r="G688" s="279">
        <f t="shared" si="11"/>
        <v>0</v>
      </c>
    </row>
    <row r="689" spans="1:7" s="77" customFormat="1" ht="32.1" customHeight="1">
      <c r="A689" s="91"/>
      <c r="B689" s="277"/>
      <c r="C689" s="278"/>
      <c r="D689" s="278"/>
      <c r="E689" s="278"/>
      <c r="F689" s="123"/>
      <c r="G689" s="279">
        <f t="shared" si="11"/>
        <v>0</v>
      </c>
    </row>
    <row r="690" spans="1:7" s="77" customFormat="1" ht="32.1" customHeight="1">
      <c r="A690" s="91"/>
      <c r="B690" s="277"/>
      <c r="C690" s="278"/>
      <c r="D690" s="278"/>
      <c r="E690" s="278"/>
      <c r="F690" s="123"/>
      <c r="G690" s="279">
        <f t="shared" si="11"/>
        <v>0</v>
      </c>
    </row>
    <row r="691" spans="1:7" s="77" customFormat="1" ht="32.1" customHeight="1">
      <c r="A691" s="91"/>
      <c r="B691" s="277"/>
      <c r="C691" s="278"/>
      <c r="D691" s="278"/>
      <c r="E691" s="278"/>
      <c r="F691" s="123"/>
      <c r="G691" s="279">
        <f t="shared" si="11"/>
        <v>0</v>
      </c>
    </row>
    <row r="692" spans="1:7" s="77" customFormat="1" ht="32.1" customHeight="1">
      <c r="A692" s="91"/>
      <c r="B692" s="277"/>
      <c r="C692" s="278"/>
      <c r="D692" s="278"/>
      <c r="E692" s="278"/>
      <c r="F692" s="123"/>
      <c r="G692" s="279">
        <f t="shared" si="11"/>
        <v>0</v>
      </c>
    </row>
    <row r="693" spans="1:7" s="77" customFormat="1" ht="32.1" customHeight="1">
      <c r="A693" s="91"/>
      <c r="B693" s="277"/>
      <c r="C693" s="278"/>
      <c r="D693" s="278"/>
      <c r="E693" s="278"/>
      <c r="F693" s="123"/>
      <c r="G693" s="279">
        <f t="shared" si="11"/>
        <v>0</v>
      </c>
    </row>
    <row r="694" spans="1:7" s="77" customFormat="1" ht="32.1" customHeight="1">
      <c r="A694" s="91"/>
      <c r="B694" s="277"/>
      <c r="C694" s="278"/>
      <c r="D694" s="278"/>
      <c r="E694" s="278"/>
      <c r="F694" s="123"/>
      <c r="G694" s="279">
        <f t="shared" si="11"/>
        <v>0</v>
      </c>
    </row>
    <row r="695" spans="1:7" s="77" customFormat="1" ht="32.1" customHeight="1">
      <c r="A695" s="91"/>
      <c r="B695" s="277"/>
      <c r="C695" s="278"/>
      <c r="D695" s="278"/>
      <c r="E695" s="278"/>
      <c r="F695" s="123"/>
      <c r="G695" s="279">
        <f t="shared" si="11"/>
        <v>0</v>
      </c>
    </row>
    <row r="696" spans="1:7" s="77" customFormat="1" ht="32.1" customHeight="1">
      <c r="A696" s="91"/>
      <c r="B696" s="277"/>
      <c r="C696" s="278"/>
      <c r="D696" s="278"/>
      <c r="E696" s="278"/>
      <c r="F696" s="123"/>
      <c r="G696" s="279">
        <f t="shared" si="11"/>
        <v>0</v>
      </c>
    </row>
    <row r="697" spans="1:7" s="77" customFormat="1" ht="32.1" customHeight="1">
      <c r="A697" s="91"/>
      <c r="B697" s="277"/>
      <c r="C697" s="278"/>
      <c r="D697" s="278"/>
      <c r="E697" s="278"/>
      <c r="F697" s="123"/>
      <c r="G697" s="279">
        <f t="shared" si="11"/>
        <v>0</v>
      </c>
    </row>
    <row r="698" spans="1:7" s="77" customFormat="1" ht="32.1" customHeight="1">
      <c r="A698" s="91"/>
      <c r="B698" s="277"/>
      <c r="C698" s="278"/>
      <c r="D698" s="278"/>
      <c r="E698" s="278"/>
      <c r="F698" s="123"/>
      <c r="G698" s="279">
        <f t="shared" si="11"/>
        <v>0</v>
      </c>
    </row>
    <row r="699" spans="1:7" s="77" customFormat="1" ht="32.1" customHeight="1">
      <c r="A699" s="91"/>
      <c r="B699" s="277"/>
      <c r="C699" s="278"/>
      <c r="D699" s="278"/>
      <c r="E699" s="278"/>
      <c r="F699" s="123"/>
      <c r="G699" s="279">
        <f t="shared" si="11"/>
        <v>0</v>
      </c>
    </row>
    <row r="700" spans="1:7" s="77" customFormat="1" ht="32.1" customHeight="1">
      <c r="A700" s="91"/>
      <c r="B700" s="277"/>
      <c r="C700" s="278"/>
      <c r="D700" s="278"/>
      <c r="E700" s="278"/>
      <c r="F700" s="123"/>
      <c r="G700" s="279">
        <f t="shared" si="11"/>
        <v>0</v>
      </c>
    </row>
    <row r="701" spans="1:7" s="77" customFormat="1" ht="32.1" customHeight="1">
      <c r="A701" s="91"/>
      <c r="B701" s="277"/>
      <c r="C701" s="278"/>
      <c r="D701" s="278"/>
      <c r="E701" s="278"/>
      <c r="F701" s="123"/>
      <c r="G701" s="279">
        <f t="shared" si="11"/>
        <v>0</v>
      </c>
    </row>
    <row r="702" spans="1:7" s="77" customFormat="1" ht="32.1" customHeight="1">
      <c r="A702" s="91"/>
      <c r="B702" s="277"/>
      <c r="C702" s="278"/>
      <c r="D702" s="278"/>
      <c r="E702" s="278"/>
      <c r="F702" s="123"/>
      <c r="G702" s="279">
        <f t="shared" si="11"/>
        <v>0</v>
      </c>
    </row>
    <row r="703" spans="1:7" s="77" customFormat="1" ht="32.1" customHeight="1">
      <c r="A703" s="91"/>
      <c r="B703" s="277"/>
      <c r="C703" s="278"/>
      <c r="D703" s="278"/>
      <c r="E703" s="278"/>
      <c r="F703" s="123"/>
      <c r="G703" s="279">
        <f t="shared" si="11"/>
        <v>0</v>
      </c>
    </row>
    <row r="704" spans="1:7" s="77" customFormat="1" ht="32.1" customHeight="1">
      <c r="A704" s="91"/>
      <c r="B704" s="277"/>
      <c r="C704" s="278"/>
      <c r="D704" s="278"/>
      <c r="E704" s="278"/>
      <c r="F704" s="123"/>
      <c r="G704" s="279">
        <f t="shared" si="11"/>
        <v>0</v>
      </c>
    </row>
    <row r="705" spans="1:7" s="77" customFormat="1" ht="32.1" customHeight="1">
      <c r="A705" s="91"/>
      <c r="B705" s="277"/>
      <c r="C705" s="278"/>
      <c r="D705" s="278"/>
      <c r="E705" s="278"/>
      <c r="F705" s="123"/>
      <c r="G705" s="279">
        <f t="shared" si="11"/>
        <v>0</v>
      </c>
    </row>
    <row r="706" spans="1:7" s="77" customFormat="1" ht="32.1" customHeight="1">
      <c r="A706" s="91"/>
      <c r="B706" s="277"/>
      <c r="C706" s="278"/>
      <c r="D706" s="278"/>
      <c r="E706" s="278"/>
      <c r="F706" s="123"/>
      <c r="G706" s="279">
        <f t="shared" si="11"/>
        <v>0</v>
      </c>
    </row>
    <row r="707" spans="1:7" s="77" customFormat="1" ht="32.1" customHeight="1">
      <c r="A707" s="91"/>
      <c r="B707" s="277"/>
      <c r="C707" s="278"/>
      <c r="D707" s="278"/>
      <c r="E707" s="278"/>
      <c r="F707" s="123"/>
      <c r="G707" s="279">
        <f t="shared" si="11"/>
        <v>0</v>
      </c>
    </row>
    <row r="708" spans="1:7" s="77" customFormat="1" ht="32.1" customHeight="1">
      <c r="A708" s="91"/>
      <c r="B708" s="277"/>
      <c r="C708" s="278"/>
      <c r="D708" s="278"/>
      <c r="E708" s="278"/>
      <c r="F708" s="123"/>
      <c r="G708" s="279">
        <f t="shared" si="11"/>
        <v>0</v>
      </c>
    </row>
    <row r="709" spans="1:7" s="77" customFormat="1" ht="32.1" customHeight="1">
      <c r="A709" s="91"/>
      <c r="B709" s="277"/>
      <c r="C709" s="278"/>
      <c r="D709" s="278"/>
      <c r="E709" s="278"/>
      <c r="F709" s="123"/>
      <c r="G709" s="279">
        <f t="shared" si="11"/>
        <v>0</v>
      </c>
    </row>
    <row r="710" spans="1:7" s="77" customFormat="1" ht="32.1" customHeight="1">
      <c r="A710" s="91"/>
      <c r="B710" s="277"/>
      <c r="C710" s="278"/>
      <c r="D710" s="278"/>
      <c r="E710" s="278"/>
      <c r="F710" s="123"/>
      <c r="G710" s="279">
        <f t="shared" si="11"/>
        <v>0</v>
      </c>
    </row>
    <row r="711" spans="1:7" s="77" customFormat="1" ht="32.1" customHeight="1">
      <c r="A711" s="91"/>
      <c r="B711" s="277"/>
      <c r="C711" s="278"/>
      <c r="D711" s="278"/>
      <c r="E711" s="278"/>
      <c r="F711" s="123"/>
      <c r="G711" s="279">
        <f t="shared" si="11"/>
        <v>0</v>
      </c>
    </row>
    <row r="712" spans="1:7" s="77" customFormat="1" ht="32.1" customHeight="1">
      <c r="A712" s="91"/>
      <c r="B712" s="277"/>
      <c r="C712" s="278"/>
      <c r="D712" s="278"/>
      <c r="E712" s="278"/>
      <c r="F712" s="123"/>
      <c r="G712" s="279">
        <f t="shared" si="11"/>
        <v>0</v>
      </c>
    </row>
    <row r="713" spans="1:7" s="77" customFormat="1" ht="32.1" customHeight="1">
      <c r="A713" s="91"/>
      <c r="B713" s="277"/>
      <c r="C713" s="278"/>
      <c r="D713" s="278"/>
      <c r="E713" s="278"/>
      <c r="F713" s="123"/>
      <c r="G713" s="279">
        <f t="shared" si="11"/>
        <v>0</v>
      </c>
    </row>
    <row r="714" spans="1:7" s="77" customFormat="1" ht="32.1" customHeight="1">
      <c r="A714" s="91"/>
      <c r="B714" s="277"/>
      <c r="C714" s="278"/>
      <c r="D714" s="278"/>
      <c r="E714" s="278"/>
      <c r="F714" s="123"/>
      <c r="G714" s="279">
        <f t="shared" si="11"/>
        <v>0</v>
      </c>
    </row>
    <row r="715" spans="1:7" s="77" customFormat="1" ht="32.1" customHeight="1">
      <c r="A715" s="91"/>
      <c r="B715" s="277"/>
      <c r="C715" s="278"/>
      <c r="D715" s="278"/>
      <c r="E715" s="278"/>
      <c r="F715" s="123"/>
      <c r="G715" s="279">
        <f t="shared" si="11"/>
        <v>0</v>
      </c>
    </row>
    <row r="716" spans="1:7" s="77" customFormat="1" ht="32.1" customHeight="1">
      <c r="A716" s="91"/>
      <c r="B716" s="277"/>
      <c r="C716" s="278"/>
      <c r="D716" s="278"/>
      <c r="E716" s="278"/>
      <c r="F716" s="123"/>
      <c r="G716" s="279">
        <f t="shared" si="11"/>
        <v>0</v>
      </c>
    </row>
    <row r="717" spans="1:7" s="77" customFormat="1" ht="32.1" customHeight="1">
      <c r="A717" s="91"/>
      <c r="B717" s="277"/>
      <c r="C717" s="278"/>
      <c r="D717" s="278"/>
      <c r="E717" s="278"/>
      <c r="F717" s="123"/>
      <c r="G717" s="279">
        <f t="shared" si="11"/>
        <v>0</v>
      </c>
    </row>
    <row r="718" spans="1:7" s="77" customFormat="1" ht="32.1" customHeight="1">
      <c r="A718" s="91"/>
      <c r="B718" s="277"/>
      <c r="C718" s="278"/>
      <c r="D718" s="278"/>
      <c r="E718" s="278"/>
      <c r="F718" s="123"/>
      <c r="G718" s="279">
        <f t="shared" si="11"/>
        <v>0</v>
      </c>
    </row>
    <row r="719" spans="1:7" s="77" customFormat="1" ht="32.1" customHeight="1">
      <c r="A719" s="91"/>
      <c r="B719" s="277"/>
      <c r="C719" s="278"/>
      <c r="D719" s="278"/>
      <c r="E719" s="278"/>
      <c r="F719" s="123"/>
      <c r="G719" s="279">
        <f t="shared" si="11"/>
        <v>0</v>
      </c>
    </row>
    <row r="720" spans="1:7" s="77" customFormat="1" ht="32.1" customHeight="1">
      <c r="A720" s="91"/>
      <c r="B720" s="277"/>
      <c r="C720" s="278"/>
      <c r="D720" s="278"/>
      <c r="E720" s="278"/>
      <c r="F720" s="123"/>
      <c r="G720" s="279">
        <f t="shared" si="11"/>
        <v>0</v>
      </c>
    </row>
    <row r="721" spans="1:7" s="77" customFormat="1" ht="32.1" customHeight="1">
      <c r="A721" s="91"/>
      <c r="B721" s="277"/>
      <c r="C721" s="278"/>
      <c r="D721" s="278"/>
      <c r="E721" s="278"/>
      <c r="F721" s="123"/>
      <c r="G721" s="279">
        <f t="shared" si="11"/>
        <v>0</v>
      </c>
    </row>
    <row r="722" spans="1:7" s="77" customFormat="1" ht="32.1" customHeight="1">
      <c r="A722" s="91"/>
      <c r="B722" s="277"/>
      <c r="C722" s="278"/>
      <c r="D722" s="278"/>
      <c r="E722" s="278"/>
      <c r="F722" s="123"/>
      <c r="G722" s="279">
        <f t="shared" si="11"/>
        <v>0</v>
      </c>
    </row>
    <row r="723" spans="1:7" s="77" customFormat="1" ht="32.1" customHeight="1">
      <c r="A723" s="91"/>
      <c r="B723" s="277"/>
      <c r="C723" s="278"/>
      <c r="D723" s="278"/>
      <c r="E723" s="278"/>
      <c r="F723" s="123"/>
      <c r="G723" s="279">
        <f t="shared" si="11"/>
        <v>0</v>
      </c>
    </row>
    <row r="724" spans="1:7" s="77" customFormat="1" ht="32.1" customHeight="1">
      <c r="A724" s="91"/>
      <c r="B724" s="277"/>
      <c r="C724" s="278"/>
      <c r="D724" s="278"/>
      <c r="E724" s="278"/>
      <c r="F724" s="123"/>
      <c r="G724" s="279">
        <f t="shared" si="11"/>
        <v>0</v>
      </c>
    </row>
    <row r="725" spans="1:7" s="77" customFormat="1" ht="32.1" customHeight="1">
      <c r="A725" s="91"/>
      <c r="B725" s="277"/>
      <c r="C725" s="278"/>
      <c r="D725" s="278"/>
      <c r="E725" s="278"/>
      <c r="F725" s="123"/>
      <c r="G725" s="279">
        <f t="shared" ref="G725:G788" si="12">C725-D725+(E725+F725)</f>
        <v>0</v>
      </c>
    </row>
    <row r="726" spans="1:7" s="77" customFormat="1" ht="32.1" customHeight="1">
      <c r="A726" s="91"/>
      <c r="B726" s="277"/>
      <c r="C726" s="278"/>
      <c r="D726" s="278"/>
      <c r="E726" s="278"/>
      <c r="F726" s="123"/>
      <c r="G726" s="279">
        <f t="shared" si="12"/>
        <v>0</v>
      </c>
    </row>
    <row r="727" spans="1:7" s="77" customFormat="1" ht="32.1" customHeight="1">
      <c r="A727" s="91"/>
      <c r="B727" s="277"/>
      <c r="C727" s="278"/>
      <c r="D727" s="278"/>
      <c r="E727" s="278"/>
      <c r="F727" s="123"/>
      <c r="G727" s="279">
        <f t="shared" si="12"/>
        <v>0</v>
      </c>
    </row>
    <row r="728" spans="1:7" s="77" customFormat="1" ht="32.1" customHeight="1">
      <c r="A728" s="91"/>
      <c r="B728" s="277"/>
      <c r="C728" s="278"/>
      <c r="D728" s="278"/>
      <c r="E728" s="278"/>
      <c r="F728" s="123"/>
      <c r="G728" s="279">
        <f t="shared" si="12"/>
        <v>0</v>
      </c>
    </row>
    <row r="729" spans="1:7" s="77" customFormat="1" ht="32.1" customHeight="1">
      <c r="A729" s="91"/>
      <c r="B729" s="277"/>
      <c r="C729" s="278"/>
      <c r="D729" s="278"/>
      <c r="E729" s="278"/>
      <c r="F729" s="123"/>
      <c r="G729" s="279">
        <f t="shared" si="12"/>
        <v>0</v>
      </c>
    </row>
    <row r="730" spans="1:7" s="77" customFormat="1" ht="32.1" customHeight="1">
      <c r="A730" s="91"/>
      <c r="B730" s="277"/>
      <c r="C730" s="278"/>
      <c r="D730" s="278"/>
      <c r="E730" s="278"/>
      <c r="F730" s="123"/>
      <c r="G730" s="279">
        <f t="shared" si="12"/>
        <v>0</v>
      </c>
    </row>
    <row r="731" spans="1:7" s="77" customFormat="1" ht="32.1" customHeight="1">
      <c r="A731" s="91"/>
      <c r="B731" s="277"/>
      <c r="C731" s="278"/>
      <c r="D731" s="278"/>
      <c r="E731" s="278"/>
      <c r="F731" s="123"/>
      <c r="G731" s="279">
        <f t="shared" si="12"/>
        <v>0</v>
      </c>
    </row>
    <row r="732" spans="1:7" s="77" customFormat="1" ht="32.1" customHeight="1">
      <c r="A732" s="91"/>
      <c r="B732" s="277"/>
      <c r="C732" s="278"/>
      <c r="D732" s="278"/>
      <c r="E732" s="278"/>
      <c r="F732" s="123"/>
      <c r="G732" s="279">
        <f t="shared" si="12"/>
        <v>0</v>
      </c>
    </row>
    <row r="733" spans="1:7" s="77" customFormat="1" ht="32.1" customHeight="1">
      <c r="A733" s="91"/>
      <c r="B733" s="277"/>
      <c r="C733" s="278"/>
      <c r="D733" s="278"/>
      <c r="E733" s="278"/>
      <c r="F733" s="123"/>
      <c r="G733" s="279">
        <f t="shared" si="12"/>
        <v>0</v>
      </c>
    </row>
    <row r="734" spans="1:7" s="77" customFormat="1" ht="32.1" customHeight="1">
      <c r="A734" s="91"/>
      <c r="B734" s="277"/>
      <c r="C734" s="278"/>
      <c r="D734" s="278"/>
      <c r="E734" s="278"/>
      <c r="F734" s="123"/>
      <c r="G734" s="279">
        <f t="shared" si="12"/>
        <v>0</v>
      </c>
    </row>
    <row r="735" spans="1:7" s="77" customFormat="1" ht="32.1" customHeight="1">
      <c r="A735" s="91"/>
      <c r="B735" s="277"/>
      <c r="C735" s="278"/>
      <c r="D735" s="278"/>
      <c r="E735" s="278"/>
      <c r="F735" s="123"/>
      <c r="G735" s="279">
        <f t="shared" si="12"/>
        <v>0</v>
      </c>
    </row>
    <row r="736" spans="1:7" s="77" customFormat="1" ht="32.1" customHeight="1">
      <c r="A736" s="91"/>
      <c r="B736" s="277"/>
      <c r="C736" s="278"/>
      <c r="D736" s="278"/>
      <c r="E736" s="278"/>
      <c r="F736" s="123"/>
      <c r="G736" s="279">
        <f t="shared" si="12"/>
        <v>0</v>
      </c>
    </row>
    <row r="737" spans="1:7" s="77" customFormat="1" ht="32.1" customHeight="1">
      <c r="A737" s="91"/>
      <c r="B737" s="277"/>
      <c r="C737" s="278"/>
      <c r="D737" s="278"/>
      <c r="E737" s="278"/>
      <c r="F737" s="123"/>
      <c r="G737" s="279">
        <f t="shared" si="12"/>
        <v>0</v>
      </c>
    </row>
    <row r="738" spans="1:7" s="77" customFormat="1" ht="32.1" customHeight="1">
      <c r="A738" s="91"/>
      <c r="B738" s="277"/>
      <c r="C738" s="278"/>
      <c r="D738" s="278"/>
      <c r="E738" s="278"/>
      <c r="F738" s="123"/>
      <c r="G738" s="279">
        <f t="shared" si="12"/>
        <v>0</v>
      </c>
    </row>
    <row r="739" spans="1:7" s="77" customFormat="1" ht="32.1" customHeight="1">
      <c r="A739" s="91"/>
      <c r="B739" s="277"/>
      <c r="C739" s="278"/>
      <c r="D739" s="278"/>
      <c r="E739" s="278"/>
      <c r="F739" s="123"/>
      <c r="G739" s="279">
        <f t="shared" si="12"/>
        <v>0</v>
      </c>
    </row>
    <row r="740" spans="1:7" s="77" customFormat="1" ht="32.1" customHeight="1">
      <c r="A740" s="91"/>
      <c r="B740" s="277"/>
      <c r="C740" s="278"/>
      <c r="D740" s="278"/>
      <c r="E740" s="278"/>
      <c r="F740" s="123"/>
      <c r="G740" s="279">
        <f t="shared" si="12"/>
        <v>0</v>
      </c>
    </row>
    <row r="741" spans="1:7" s="77" customFormat="1" ht="32.1" customHeight="1">
      <c r="A741" s="91"/>
      <c r="B741" s="277"/>
      <c r="C741" s="278"/>
      <c r="D741" s="278"/>
      <c r="E741" s="278"/>
      <c r="F741" s="123"/>
      <c r="G741" s="279">
        <f t="shared" si="12"/>
        <v>0</v>
      </c>
    </row>
    <row r="742" spans="1:7" s="77" customFormat="1" ht="32.1" customHeight="1">
      <c r="A742" s="91"/>
      <c r="B742" s="277"/>
      <c r="C742" s="278"/>
      <c r="D742" s="278"/>
      <c r="E742" s="278"/>
      <c r="F742" s="123"/>
      <c r="G742" s="279">
        <f t="shared" si="12"/>
        <v>0</v>
      </c>
    </row>
    <row r="743" spans="1:7" s="77" customFormat="1" ht="32.1" customHeight="1">
      <c r="A743" s="91"/>
      <c r="B743" s="277"/>
      <c r="C743" s="278"/>
      <c r="D743" s="278"/>
      <c r="E743" s="278"/>
      <c r="F743" s="123"/>
      <c r="G743" s="279">
        <f t="shared" si="12"/>
        <v>0</v>
      </c>
    </row>
    <row r="744" spans="1:7" s="77" customFormat="1" ht="32.1" customHeight="1">
      <c r="A744" s="91"/>
      <c r="B744" s="277"/>
      <c r="C744" s="278"/>
      <c r="D744" s="278"/>
      <c r="E744" s="278"/>
      <c r="F744" s="123"/>
      <c r="G744" s="279">
        <f t="shared" si="12"/>
        <v>0</v>
      </c>
    </row>
    <row r="745" spans="1:7" s="77" customFormat="1" ht="32.1" customHeight="1">
      <c r="A745" s="91"/>
      <c r="B745" s="277"/>
      <c r="C745" s="278"/>
      <c r="D745" s="278"/>
      <c r="E745" s="278"/>
      <c r="F745" s="123"/>
      <c r="G745" s="279">
        <f t="shared" si="12"/>
        <v>0</v>
      </c>
    </row>
    <row r="746" spans="1:7" s="77" customFormat="1" ht="32.1" customHeight="1">
      <c r="A746" s="91"/>
      <c r="B746" s="277"/>
      <c r="C746" s="278"/>
      <c r="D746" s="278"/>
      <c r="E746" s="278"/>
      <c r="F746" s="123"/>
      <c r="G746" s="279">
        <f t="shared" si="12"/>
        <v>0</v>
      </c>
    </row>
    <row r="747" spans="1:7" s="77" customFormat="1" ht="32.1" customHeight="1">
      <c r="A747" s="91"/>
      <c r="B747" s="277"/>
      <c r="C747" s="278"/>
      <c r="D747" s="278"/>
      <c r="E747" s="278"/>
      <c r="F747" s="123"/>
      <c r="G747" s="279">
        <f t="shared" si="12"/>
        <v>0</v>
      </c>
    </row>
    <row r="748" spans="1:7" s="77" customFormat="1" ht="32.1" customHeight="1">
      <c r="A748" s="91"/>
      <c r="B748" s="277"/>
      <c r="C748" s="278"/>
      <c r="D748" s="278"/>
      <c r="E748" s="278"/>
      <c r="F748" s="123"/>
      <c r="G748" s="279">
        <f t="shared" si="12"/>
        <v>0</v>
      </c>
    </row>
    <row r="749" spans="1:7" s="77" customFormat="1" ht="32.1" customHeight="1">
      <c r="A749" s="91"/>
      <c r="B749" s="277"/>
      <c r="C749" s="278"/>
      <c r="D749" s="278"/>
      <c r="E749" s="278"/>
      <c r="F749" s="123"/>
      <c r="G749" s="279">
        <f t="shared" si="12"/>
        <v>0</v>
      </c>
    </row>
    <row r="750" spans="1:7" s="77" customFormat="1" ht="32.1" customHeight="1">
      <c r="A750" s="91"/>
      <c r="B750" s="277"/>
      <c r="C750" s="278"/>
      <c r="D750" s="278"/>
      <c r="E750" s="278"/>
      <c r="F750" s="123"/>
      <c r="G750" s="279">
        <f t="shared" si="12"/>
        <v>0</v>
      </c>
    </row>
    <row r="751" spans="1:7" s="77" customFormat="1" ht="32.1" customHeight="1">
      <c r="A751" s="91"/>
      <c r="B751" s="277"/>
      <c r="C751" s="278"/>
      <c r="D751" s="278"/>
      <c r="E751" s="278"/>
      <c r="F751" s="123"/>
      <c r="G751" s="279">
        <f t="shared" si="12"/>
        <v>0</v>
      </c>
    </row>
    <row r="752" spans="1:7" s="77" customFormat="1" ht="32.1" customHeight="1">
      <c r="A752" s="91"/>
      <c r="B752" s="277"/>
      <c r="C752" s="278"/>
      <c r="D752" s="278"/>
      <c r="E752" s="278"/>
      <c r="F752" s="123"/>
      <c r="G752" s="279">
        <f t="shared" si="12"/>
        <v>0</v>
      </c>
    </row>
    <row r="753" spans="1:7" s="77" customFormat="1" ht="32.1" customHeight="1">
      <c r="A753" s="91"/>
      <c r="B753" s="277"/>
      <c r="C753" s="278"/>
      <c r="D753" s="278"/>
      <c r="E753" s="278"/>
      <c r="F753" s="123"/>
      <c r="G753" s="279">
        <f t="shared" si="12"/>
        <v>0</v>
      </c>
    </row>
    <row r="754" spans="1:7" s="77" customFormat="1" ht="32.1" customHeight="1">
      <c r="A754" s="91"/>
      <c r="B754" s="277"/>
      <c r="C754" s="278"/>
      <c r="D754" s="278"/>
      <c r="E754" s="278"/>
      <c r="F754" s="123"/>
      <c r="G754" s="279">
        <f t="shared" si="12"/>
        <v>0</v>
      </c>
    </row>
    <row r="755" spans="1:7" s="77" customFormat="1" ht="32.1" customHeight="1">
      <c r="A755" s="91"/>
      <c r="B755" s="277"/>
      <c r="C755" s="278"/>
      <c r="D755" s="278"/>
      <c r="E755" s="278"/>
      <c r="F755" s="123"/>
      <c r="G755" s="279">
        <f t="shared" si="12"/>
        <v>0</v>
      </c>
    </row>
    <row r="756" spans="1:7" s="77" customFormat="1" ht="32.1" customHeight="1">
      <c r="A756" s="91"/>
      <c r="B756" s="277"/>
      <c r="C756" s="278"/>
      <c r="D756" s="278"/>
      <c r="E756" s="278"/>
      <c r="F756" s="123"/>
      <c r="G756" s="279">
        <f t="shared" si="12"/>
        <v>0</v>
      </c>
    </row>
    <row r="757" spans="1:7" s="77" customFormat="1" ht="32.1" customHeight="1">
      <c r="A757" s="91"/>
      <c r="B757" s="277"/>
      <c r="C757" s="278"/>
      <c r="D757" s="278"/>
      <c r="E757" s="278"/>
      <c r="F757" s="123"/>
      <c r="G757" s="279">
        <f t="shared" si="12"/>
        <v>0</v>
      </c>
    </row>
    <row r="758" spans="1:7" s="77" customFormat="1" ht="32.1" customHeight="1">
      <c r="A758" s="91"/>
      <c r="B758" s="277"/>
      <c r="C758" s="278"/>
      <c r="D758" s="278"/>
      <c r="E758" s="278"/>
      <c r="F758" s="123"/>
      <c r="G758" s="279">
        <f t="shared" si="12"/>
        <v>0</v>
      </c>
    </row>
    <row r="759" spans="1:7" s="77" customFormat="1" ht="32.1" customHeight="1">
      <c r="A759" s="91"/>
      <c r="B759" s="277"/>
      <c r="C759" s="278"/>
      <c r="D759" s="278"/>
      <c r="E759" s="278"/>
      <c r="F759" s="123"/>
      <c r="G759" s="279">
        <f t="shared" si="12"/>
        <v>0</v>
      </c>
    </row>
    <row r="760" spans="1:7" s="77" customFormat="1" ht="32.1" customHeight="1">
      <c r="A760" s="91"/>
      <c r="B760" s="277"/>
      <c r="C760" s="278"/>
      <c r="D760" s="278"/>
      <c r="E760" s="278"/>
      <c r="F760" s="123"/>
      <c r="G760" s="279">
        <f t="shared" si="12"/>
        <v>0</v>
      </c>
    </row>
    <row r="761" spans="1:7" s="77" customFormat="1" ht="32.1" customHeight="1">
      <c r="A761" s="91"/>
      <c r="B761" s="277"/>
      <c r="C761" s="278"/>
      <c r="D761" s="278"/>
      <c r="E761" s="278"/>
      <c r="F761" s="123"/>
      <c r="G761" s="279">
        <f t="shared" si="12"/>
        <v>0</v>
      </c>
    </row>
    <row r="762" spans="1:7" s="77" customFormat="1" ht="32.1" customHeight="1">
      <c r="A762" s="91"/>
      <c r="B762" s="277"/>
      <c r="C762" s="278"/>
      <c r="D762" s="278"/>
      <c r="E762" s="278"/>
      <c r="F762" s="123"/>
      <c r="G762" s="279">
        <f t="shared" si="12"/>
        <v>0</v>
      </c>
    </row>
    <row r="763" spans="1:7" s="77" customFormat="1" ht="32.1" customHeight="1">
      <c r="A763" s="91"/>
      <c r="B763" s="277"/>
      <c r="C763" s="278"/>
      <c r="D763" s="278"/>
      <c r="E763" s="278"/>
      <c r="F763" s="123"/>
      <c r="G763" s="279">
        <f t="shared" si="12"/>
        <v>0</v>
      </c>
    </row>
    <row r="764" spans="1:7" s="77" customFormat="1" ht="32.1" customHeight="1">
      <c r="A764" s="91"/>
      <c r="B764" s="277"/>
      <c r="C764" s="278"/>
      <c r="D764" s="278"/>
      <c r="E764" s="278"/>
      <c r="F764" s="123"/>
      <c r="G764" s="279">
        <f t="shared" si="12"/>
        <v>0</v>
      </c>
    </row>
    <row r="765" spans="1:7" s="77" customFormat="1" ht="32.1" customHeight="1">
      <c r="A765" s="91"/>
      <c r="B765" s="277"/>
      <c r="C765" s="278"/>
      <c r="D765" s="278"/>
      <c r="E765" s="278"/>
      <c r="F765" s="123"/>
      <c r="G765" s="279">
        <f t="shared" si="12"/>
        <v>0</v>
      </c>
    </row>
    <row r="766" spans="1:7" s="77" customFormat="1" ht="32.1" customHeight="1">
      <c r="A766" s="91"/>
      <c r="B766" s="277"/>
      <c r="C766" s="278"/>
      <c r="D766" s="278"/>
      <c r="E766" s="278"/>
      <c r="F766" s="123"/>
      <c r="G766" s="279">
        <f t="shared" si="12"/>
        <v>0</v>
      </c>
    </row>
    <row r="767" spans="1:7" s="77" customFormat="1" ht="32.1" customHeight="1">
      <c r="A767" s="91"/>
      <c r="B767" s="277"/>
      <c r="C767" s="278"/>
      <c r="D767" s="278"/>
      <c r="E767" s="278"/>
      <c r="F767" s="123"/>
      <c r="G767" s="279">
        <f t="shared" si="12"/>
        <v>0</v>
      </c>
    </row>
    <row r="768" spans="1:7" s="77" customFormat="1" ht="32.1" customHeight="1">
      <c r="A768" s="91"/>
      <c r="B768" s="277"/>
      <c r="C768" s="278"/>
      <c r="D768" s="278"/>
      <c r="E768" s="278"/>
      <c r="F768" s="123"/>
      <c r="G768" s="279">
        <f t="shared" si="12"/>
        <v>0</v>
      </c>
    </row>
    <row r="769" spans="1:7" s="77" customFormat="1" ht="32.1" customHeight="1">
      <c r="A769" s="91"/>
      <c r="B769" s="277"/>
      <c r="C769" s="278"/>
      <c r="D769" s="278"/>
      <c r="E769" s="278"/>
      <c r="F769" s="123"/>
      <c r="G769" s="279">
        <f t="shared" si="12"/>
        <v>0</v>
      </c>
    </row>
    <row r="770" spans="1:7" s="77" customFormat="1" ht="32.1" customHeight="1">
      <c r="A770" s="91"/>
      <c r="B770" s="277"/>
      <c r="C770" s="278"/>
      <c r="D770" s="278"/>
      <c r="E770" s="278"/>
      <c r="F770" s="123"/>
      <c r="G770" s="279">
        <f t="shared" si="12"/>
        <v>0</v>
      </c>
    </row>
    <row r="771" spans="1:7" s="77" customFormat="1" ht="32.1" customHeight="1">
      <c r="A771" s="91"/>
      <c r="B771" s="277"/>
      <c r="C771" s="278"/>
      <c r="D771" s="278"/>
      <c r="E771" s="278"/>
      <c r="F771" s="123"/>
      <c r="G771" s="279">
        <f t="shared" si="12"/>
        <v>0</v>
      </c>
    </row>
    <row r="772" spans="1:7" s="77" customFormat="1" ht="32.1" customHeight="1">
      <c r="A772" s="91"/>
      <c r="B772" s="277"/>
      <c r="C772" s="278"/>
      <c r="D772" s="278"/>
      <c r="E772" s="278"/>
      <c r="F772" s="123"/>
      <c r="G772" s="279">
        <f t="shared" si="12"/>
        <v>0</v>
      </c>
    </row>
    <row r="773" spans="1:7" s="77" customFormat="1" ht="32.1" customHeight="1">
      <c r="A773" s="91"/>
      <c r="B773" s="277"/>
      <c r="C773" s="278"/>
      <c r="D773" s="278"/>
      <c r="E773" s="278"/>
      <c r="F773" s="123"/>
      <c r="G773" s="279">
        <f t="shared" si="12"/>
        <v>0</v>
      </c>
    </row>
    <row r="774" spans="1:7" s="77" customFormat="1" ht="32.1" customHeight="1">
      <c r="A774" s="91"/>
      <c r="B774" s="277"/>
      <c r="C774" s="278"/>
      <c r="D774" s="278"/>
      <c r="E774" s="278"/>
      <c r="F774" s="123"/>
      <c r="G774" s="279">
        <f t="shared" si="12"/>
        <v>0</v>
      </c>
    </row>
    <row r="775" spans="1:7" s="77" customFormat="1" ht="32.1" customHeight="1">
      <c r="A775" s="91"/>
      <c r="B775" s="277"/>
      <c r="C775" s="278"/>
      <c r="D775" s="278"/>
      <c r="E775" s="278"/>
      <c r="F775" s="123"/>
      <c r="G775" s="279">
        <f t="shared" si="12"/>
        <v>0</v>
      </c>
    </row>
    <row r="776" spans="1:7" s="77" customFormat="1" ht="32.1" customHeight="1">
      <c r="A776" s="91"/>
      <c r="B776" s="277"/>
      <c r="C776" s="278"/>
      <c r="D776" s="278"/>
      <c r="E776" s="278"/>
      <c r="F776" s="123"/>
      <c r="G776" s="279">
        <f t="shared" si="12"/>
        <v>0</v>
      </c>
    </row>
    <row r="777" spans="1:7" s="77" customFormat="1" ht="32.1" customHeight="1">
      <c r="A777" s="91"/>
      <c r="B777" s="277"/>
      <c r="C777" s="278"/>
      <c r="D777" s="278"/>
      <c r="E777" s="278"/>
      <c r="F777" s="123"/>
      <c r="G777" s="279">
        <f t="shared" si="12"/>
        <v>0</v>
      </c>
    </row>
    <row r="778" spans="1:7" s="77" customFormat="1" ht="32.1" customHeight="1">
      <c r="A778" s="91"/>
      <c r="B778" s="277"/>
      <c r="C778" s="278"/>
      <c r="D778" s="278"/>
      <c r="E778" s="278"/>
      <c r="F778" s="123"/>
      <c r="G778" s="279">
        <f t="shared" si="12"/>
        <v>0</v>
      </c>
    </row>
    <row r="779" spans="1:7" s="77" customFormat="1" ht="32.1" customHeight="1">
      <c r="A779" s="91"/>
      <c r="B779" s="277"/>
      <c r="C779" s="278"/>
      <c r="D779" s="278"/>
      <c r="E779" s="278"/>
      <c r="F779" s="123"/>
      <c r="G779" s="279">
        <f t="shared" si="12"/>
        <v>0</v>
      </c>
    </row>
    <row r="780" spans="1:7" s="77" customFormat="1" ht="32.1" customHeight="1">
      <c r="A780" s="91"/>
      <c r="B780" s="277"/>
      <c r="C780" s="278"/>
      <c r="D780" s="278"/>
      <c r="E780" s="278"/>
      <c r="F780" s="123"/>
      <c r="G780" s="279">
        <f t="shared" si="12"/>
        <v>0</v>
      </c>
    </row>
    <row r="781" spans="1:7" s="77" customFormat="1" ht="32.1" customHeight="1">
      <c r="A781" s="91"/>
      <c r="B781" s="277"/>
      <c r="C781" s="278"/>
      <c r="D781" s="278"/>
      <c r="E781" s="278"/>
      <c r="F781" s="123"/>
      <c r="G781" s="279">
        <f t="shared" si="12"/>
        <v>0</v>
      </c>
    </row>
    <row r="782" spans="1:7" s="77" customFormat="1" ht="32.1" customHeight="1">
      <c r="A782" s="91"/>
      <c r="B782" s="277"/>
      <c r="C782" s="278"/>
      <c r="D782" s="278"/>
      <c r="E782" s="278"/>
      <c r="F782" s="123"/>
      <c r="G782" s="279">
        <f t="shared" si="12"/>
        <v>0</v>
      </c>
    </row>
    <row r="783" spans="1:7" s="77" customFormat="1" ht="32.1" customHeight="1">
      <c r="A783" s="91"/>
      <c r="B783" s="277"/>
      <c r="C783" s="278"/>
      <c r="D783" s="278"/>
      <c r="E783" s="278"/>
      <c r="F783" s="123"/>
      <c r="G783" s="279">
        <f t="shared" si="12"/>
        <v>0</v>
      </c>
    </row>
    <row r="784" spans="1:7" s="77" customFormat="1" ht="32.1" customHeight="1">
      <c r="A784" s="91"/>
      <c r="B784" s="277"/>
      <c r="C784" s="278"/>
      <c r="D784" s="278"/>
      <c r="E784" s="278"/>
      <c r="F784" s="123"/>
      <c r="G784" s="279">
        <f t="shared" si="12"/>
        <v>0</v>
      </c>
    </row>
    <row r="785" spans="1:7" s="77" customFormat="1" ht="32.1" customHeight="1">
      <c r="A785" s="91"/>
      <c r="B785" s="277"/>
      <c r="C785" s="278"/>
      <c r="D785" s="278"/>
      <c r="E785" s="278"/>
      <c r="F785" s="123"/>
      <c r="G785" s="279">
        <f t="shared" si="12"/>
        <v>0</v>
      </c>
    </row>
    <row r="786" spans="1:7" s="77" customFormat="1" ht="32.1" customHeight="1">
      <c r="A786" s="91"/>
      <c r="B786" s="277"/>
      <c r="C786" s="278"/>
      <c r="D786" s="278"/>
      <c r="E786" s="278"/>
      <c r="F786" s="123"/>
      <c r="G786" s="279">
        <f t="shared" si="12"/>
        <v>0</v>
      </c>
    </row>
    <row r="787" spans="1:7" s="77" customFormat="1" ht="32.1" customHeight="1">
      <c r="A787" s="91"/>
      <c r="B787" s="277"/>
      <c r="C787" s="278"/>
      <c r="D787" s="278"/>
      <c r="E787" s="278"/>
      <c r="F787" s="123"/>
      <c r="G787" s="279">
        <f t="shared" si="12"/>
        <v>0</v>
      </c>
    </row>
    <row r="788" spans="1:7" s="77" customFormat="1" ht="32.1" customHeight="1">
      <c r="A788" s="91"/>
      <c r="B788" s="277"/>
      <c r="C788" s="278"/>
      <c r="D788" s="278"/>
      <c r="E788" s="278"/>
      <c r="F788" s="123"/>
      <c r="G788" s="279">
        <f t="shared" si="12"/>
        <v>0</v>
      </c>
    </row>
    <row r="789" spans="1:7" s="77" customFormat="1" ht="32.1" customHeight="1">
      <c r="A789" s="91"/>
      <c r="B789" s="277"/>
      <c r="C789" s="278"/>
      <c r="D789" s="278"/>
      <c r="E789" s="278"/>
      <c r="F789" s="123"/>
      <c r="G789" s="279">
        <f t="shared" ref="G789:G852" si="13">C789-D789+(E789+F789)</f>
        <v>0</v>
      </c>
    </row>
    <row r="790" spans="1:7" s="77" customFormat="1" ht="32.1" customHeight="1">
      <c r="A790" s="91"/>
      <c r="B790" s="277"/>
      <c r="C790" s="278"/>
      <c r="D790" s="278"/>
      <c r="E790" s="278"/>
      <c r="F790" s="123"/>
      <c r="G790" s="279">
        <f t="shared" si="13"/>
        <v>0</v>
      </c>
    </row>
    <row r="791" spans="1:7" s="77" customFormat="1" ht="32.1" customHeight="1">
      <c r="A791" s="91"/>
      <c r="B791" s="277"/>
      <c r="C791" s="278"/>
      <c r="D791" s="278"/>
      <c r="E791" s="278"/>
      <c r="F791" s="123"/>
      <c r="G791" s="279">
        <f t="shared" si="13"/>
        <v>0</v>
      </c>
    </row>
    <row r="792" spans="1:7" s="77" customFormat="1" ht="32.1" customHeight="1">
      <c r="A792" s="91"/>
      <c r="B792" s="277"/>
      <c r="C792" s="278"/>
      <c r="D792" s="278"/>
      <c r="E792" s="278"/>
      <c r="F792" s="123"/>
      <c r="G792" s="279">
        <f t="shared" si="13"/>
        <v>0</v>
      </c>
    </row>
    <row r="793" spans="1:7" s="77" customFormat="1" ht="32.1" customHeight="1">
      <c r="A793" s="91"/>
      <c r="B793" s="277"/>
      <c r="C793" s="278"/>
      <c r="D793" s="278"/>
      <c r="E793" s="278"/>
      <c r="F793" s="123"/>
      <c r="G793" s="279">
        <f t="shared" si="13"/>
        <v>0</v>
      </c>
    </row>
    <row r="794" spans="1:7" s="77" customFormat="1" ht="32.1" customHeight="1">
      <c r="A794" s="91"/>
      <c r="B794" s="277"/>
      <c r="C794" s="278"/>
      <c r="D794" s="278"/>
      <c r="E794" s="278"/>
      <c r="F794" s="123"/>
      <c r="G794" s="279">
        <f t="shared" si="13"/>
        <v>0</v>
      </c>
    </row>
    <row r="795" spans="1:7" s="77" customFormat="1" ht="32.1" customHeight="1">
      <c r="A795" s="91"/>
      <c r="B795" s="277"/>
      <c r="C795" s="278"/>
      <c r="D795" s="278"/>
      <c r="E795" s="278"/>
      <c r="F795" s="123"/>
      <c r="G795" s="279">
        <f t="shared" si="13"/>
        <v>0</v>
      </c>
    </row>
    <row r="796" spans="1:7" s="77" customFormat="1" ht="32.1" customHeight="1">
      <c r="A796" s="91"/>
      <c r="B796" s="277"/>
      <c r="C796" s="278"/>
      <c r="D796" s="278"/>
      <c r="E796" s="278"/>
      <c r="F796" s="123"/>
      <c r="G796" s="279">
        <f t="shared" si="13"/>
        <v>0</v>
      </c>
    </row>
    <row r="797" spans="1:7" s="77" customFormat="1" ht="32.1" customHeight="1">
      <c r="A797" s="91"/>
      <c r="B797" s="277"/>
      <c r="C797" s="278"/>
      <c r="D797" s="278"/>
      <c r="E797" s="278"/>
      <c r="F797" s="123"/>
      <c r="G797" s="279">
        <f t="shared" si="13"/>
        <v>0</v>
      </c>
    </row>
    <row r="798" spans="1:7" s="77" customFormat="1" ht="32.1" customHeight="1">
      <c r="A798" s="91"/>
      <c r="B798" s="277"/>
      <c r="C798" s="278"/>
      <c r="D798" s="278"/>
      <c r="E798" s="278"/>
      <c r="F798" s="123"/>
      <c r="G798" s="279">
        <f t="shared" si="13"/>
        <v>0</v>
      </c>
    </row>
    <row r="799" spans="1:7" s="77" customFormat="1" ht="32.1" customHeight="1">
      <c r="A799" s="91"/>
      <c r="B799" s="277"/>
      <c r="C799" s="278"/>
      <c r="D799" s="278"/>
      <c r="E799" s="278"/>
      <c r="F799" s="123"/>
      <c r="G799" s="279">
        <f t="shared" si="13"/>
        <v>0</v>
      </c>
    </row>
    <row r="800" spans="1:7" s="77" customFormat="1" ht="32.1" customHeight="1">
      <c r="A800" s="91"/>
      <c r="B800" s="277"/>
      <c r="C800" s="278"/>
      <c r="D800" s="278"/>
      <c r="E800" s="278"/>
      <c r="F800" s="123"/>
      <c r="G800" s="279">
        <f t="shared" si="13"/>
        <v>0</v>
      </c>
    </row>
    <row r="801" spans="1:7" s="77" customFormat="1" ht="32.1" customHeight="1">
      <c r="A801" s="91"/>
      <c r="B801" s="277"/>
      <c r="C801" s="278"/>
      <c r="D801" s="278"/>
      <c r="E801" s="278"/>
      <c r="F801" s="123"/>
      <c r="G801" s="279">
        <f t="shared" si="13"/>
        <v>0</v>
      </c>
    </row>
    <row r="802" spans="1:7" s="77" customFormat="1" ht="32.1" customHeight="1">
      <c r="A802" s="91"/>
      <c r="B802" s="277"/>
      <c r="C802" s="278"/>
      <c r="D802" s="278"/>
      <c r="E802" s="278"/>
      <c r="F802" s="123"/>
      <c r="G802" s="279">
        <f t="shared" si="13"/>
        <v>0</v>
      </c>
    </row>
    <row r="803" spans="1:7" s="77" customFormat="1" ht="32.1" customHeight="1">
      <c r="A803" s="91"/>
      <c r="B803" s="277"/>
      <c r="C803" s="278"/>
      <c r="D803" s="278"/>
      <c r="E803" s="278"/>
      <c r="F803" s="123"/>
      <c r="G803" s="279">
        <f t="shared" si="13"/>
        <v>0</v>
      </c>
    </row>
    <row r="804" spans="1:7" s="77" customFormat="1" ht="32.1" customHeight="1">
      <c r="A804" s="91"/>
      <c r="B804" s="277"/>
      <c r="C804" s="278"/>
      <c r="D804" s="278"/>
      <c r="E804" s="278"/>
      <c r="F804" s="123"/>
      <c r="G804" s="279">
        <f t="shared" si="13"/>
        <v>0</v>
      </c>
    </row>
    <row r="805" spans="1:7" s="77" customFormat="1" ht="32.1" customHeight="1">
      <c r="A805" s="91"/>
      <c r="B805" s="277"/>
      <c r="C805" s="278"/>
      <c r="D805" s="278"/>
      <c r="E805" s="278"/>
      <c r="F805" s="123"/>
      <c r="G805" s="279">
        <f t="shared" si="13"/>
        <v>0</v>
      </c>
    </row>
    <row r="806" spans="1:7" s="77" customFormat="1" ht="32.1" customHeight="1">
      <c r="A806" s="91"/>
      <c r="B806" s="277"/>
      <c r="C806" s="278"/>
      <c r="D806" s="278"/>
      <c r="E806" s="278"/>
      <c r="F806" s="123"/>
      <c r="G806" s="279">
        <f t="shared" si="13"/>
        <v>0</v>
      </c>
    </row>
    <row r="807" spans="1:7" s="77" customFormat="1" ht="32.1" customHeight="1">
      <c r="A807" s="91"/>
      <c r="B807" s="277"/>
      <c r="C807" s="278"/>
      <c r="D807" s="278"/>
      <c r="E807" s="278"/>
      <c r="F807" s="123"/>
      <c r="G807" s="279">
        <f t="shared" si="13"/>
        <v>0</v>
      </c>
    </row>
    <row r="808" spans="1:7" s="77" customFormat="1" ht="32.1" customHeight="1">
      <c r="A808" s="91"/>
      <c r="B808" s="277"/>
      <c r="C808" s="278"/>
      <c r="D808" s="278"/>
      <c r="E808" s="278"/>
      <c r="F808" s="123"/>
      <c r="G808" s="279">
        <f t="shared" si="13"/>
        <v>0</v>
      </c>
    </row>
    <row r="809" spans="1:7" s="77" customFormat="1" ht="32.1" customHeight="1">
      <c r="A809" s="91"/>
      <c r="B809" s="277"/>
      <c r="C809" s="278"/>
      <c r="D809" s="278"/>
      <c r="E809" s="278"/>
      <c r="F809" s="123"/>
      <c r="G809" s="279">
        <f t="shared" si="13"/>
        <v>0</v>
      </c>
    </row>
    <row r="810" spans="1:7" s="77" customFormat="1" ht="32.1" customHeight="1">
      <c r="A810" s="91"/>
      <c r="B810" s="277"/>
      <c r="C810" s="278"/>
      <c r="D810" s="278"/>
      <c r="E810" s="278"/>
      <c r="F810" s="123"/>
      <c r="G810" s="279">
        <f t="shared" si="13"/>
        <v>0</v>
      </c>
    </row>
    <row r="811" spans="1:7" s="77" customFormat="1" ht="32.1" customHeight="1">
      <c r="A811" s="91"/>
      <c r="B811" s="277"/>
      <c r="C811" s="278"/>
      <c r="D811" s="278"/>
      <c r="E811" s="278"/>
      <c r="F811" s="123"/>
      <c r="G811" s="279">
        <f t="shared" si="13"/>
        <v>0</v>
      </c>
    </row>
    <row r="812" spans="1:7" s="77" customFormat="1" ht="32.1" customHeight="1">
      <c r="A812" s="91"/>
      <c r="B812" s="277"/>
      <c r="C812" s="278"/>
      <c r="D812" s="278"/>
      <c r="E812" s="278"/>
      <c r="F812" s="123"/>
      <c r="G812" s="279">
        <f t="shared" si="13"/>
        <v>0</v>
      </c>
    </row>
    <row r="813" spans="1:7" s="77" customFormat="1" ht="32.1" customHeight="1">
      <c r="A813" s="91"/>
      <c r="B813" s="277"/>
      <c r="C813" s="278"/>
      <c r="D813" s="278"/>
      <c r="E813" s="278"/>
      <c r="F813" s="123"/>
      <c r="G813" s="279">
        <f t="shared" si="13"/>
        <v>0</v>
      </c>
    </row>
    <row r="814" spans="1:7" s="77" customFormat="1" ht="32.1" customHeight="1">
      <c r="A814" s="91"/>
      <c r="B814" s="277"/>
      <c r="C814" s="278"/>
      <c r="D814" s="278"/>
      <c r="E814" s="278"/>
      <c r="F814" s="123"/>
      <c r="G814" s="279">
        <f t="shared" si="13"/>
        <v>0</v>
      </c>
    </row>
    <row r="815" spans="1:7" s="77" customFormat="1" ht="32.1" customHeight="1">
      <c r="A815" s="91"/>
      <c r="B815" s="277"/>
      <c r="C815" s="278"/>
      <c r="D815" s="278"/>
      <c r="E815" s="278"/>
      <c r="F815" s="123"/>
      <c r="G815" s="279">
        <f t="shared" si="13"/>
        <v>0</v>
      </c>
    </row>
    <row r="816" spans="1:7" s="77" customFormat="1" ht="32.1" customHeight="1">
      <c r="A816" s="91"/>
      <c r="B816" s="277"/>
      <c r="C816" s="278"/>
      <c r="D816" s="278"/>
      <c r="E816" s="278"/>
      <c r="F816" s="123"/>
      <c r="G816" s="279">
        <f t="shared" si="13"/>
        <v>0</v>
      </c>
    </row>
    <row r="817" spans="1:7" s="77" customFormat="1" ht="32.1" customHeight="1">
      <c r="A817" s="91"/>
      <c r="B817" s="277"/>
      <c r="C817" s="278"/>
      <c r="D817" s="278"/>
      <c r="E817" s="278"/>
      <c r="F817" s="123"/>
      <c r="G817" s="279">
        <f t="shared" si="13"/>
        <v>0</v>
      </c>
    </row>
    <row r="818" spans="1:7" s="77" customFormat="1" ht="32.1" customHeight="1">
      <c r="A818" s="91"/>
      <c r="B818" s="277"/>
      <c r="C818" s="278"/>
      <c r="D818" s="278"/>
      <c r="E818" s="278"/>
      <c r="F818" s="123"/>
      <c r="G818" s="279">
        <f t="shared" si="13"/>
        <v>0</v>
      </c>
    </row>
    <row r="819" spans="1:7" s="77" customFormat="1" ht="32.1" customHeight="1">
      <c r="A819" s="91"/>
      <c r="B819" s="277"/>
      <c r="C819" s="278"/>
      <c r="D819" s="278"/>
      <c r="E819" s="278"/>
      <c r="F819" s="123"/>
      <c r="G819" s="279">
        <f t="shared" si="13"/>
        <v>0</v>
      </c>
    </row>
    <row r="820" spans="1:7" s="77" customFormat="1" ht="32.1" customHeight="1">
      <c r="A820" s="91"/>
      <c r="B820" s="277"/>
      <c r="C820" s="278"/>
      <c r="D820" s="278"/>
      <c r="E820" s="278"/>
      <c r="F820" s="123"/>
      <c r="G820" s="279">
        <f t="shared" si="13"/>
        <v>0</v>
      </c>
    </row>
    <row r="821" spans="1:7" s="77" customFormat="1" ht="32.1" customHeight="1">
      <c r="A821" s="91"/>
      <c r="B821" s="277"/>
      <c r="C821" s="278"/>
      <c r="D821" s="278"/>
      <c r="E821" s="278"/>
      <c r="F821" s="123"/>
      <c r="G821" s="279">
        <f t="shared" si="13"/>
        <v>0</v>
      </c>
    </row>
    <row r="822" spans="1:7" s="77" customFormat="1" ht="32.1" customHeight="1">
      <c r="A822" s="91"/>
      <c r="B822" s="277"/>
      <c r="C822" s="278"/>
      <c r="D822" s="278"/>
      <c r="E822" s="278"/>
      <c r="F822" s="123"/>
      <c r="G822" s="279">
        <f t="shared" si="13"/>
        <v>0</v>
      </c>
    </row>
    <row r="823" spans="1:7" s="77" customFormat="1" ht="32.1" customHeight="1">
      <c r="A823" s="91"/>
      <c r="B823" s="277"/>
      <c r="C823" s="278"/>
      <c r="D823" s="278"/>
      <c r="E823" s="278"/>
      <c r="F823" s="123"/>
      <c r="G823" s="279">
        <f t="shared" si="13"/>
        <v>0</v>
      </c>
    </row>
    <row r="824" spans="1:7" s="77" customFormat="1" ht="32.1" customHeight="1">
      <c r="A824" s="91"/>
      <c r="B824" s="277"/>
      <c r="C824" s="278"/>
      <c r="D824" s="278"/>
      <c r="E824" s="278"/>
      <c r="F824" s="123"/>
      <c r="G824" s="279">
        <f t="shared" si="13"/>
        <v>0</v>
      </c>
    </row>
    <row r="825" spans="1:7" s="77" customFormat="1" ht="32.1" customHeight="1">
      <c r="A825" s="91"/>
      <c r="B825" s="277"/>
      <c r="C825" s="278"/>
      <c r="D825" s="278"/>
      <c r="E825" s="278"/>
      <c r="F825" s="123"/>
      <c r="G825" s="279">
        <f t="shared" si="13"/>
        <v>0</v>
      </c>
    </row>
    <row r="826" spans="1:7" s="77" customFormat="1" ht="32.1" customHeight="1">
      <c r="A826" s="91"/>
      <c r="B826" s="277"/>
      <c r="C826" s="278"/>
      <c r="D826" s="278"/>
      <c r="E826" s="278"/>
      <c r="F826" s="123"/>
      <c r="G826" s="279">
        <f t="shared" si="13"/>
        <v>0</v>
      </c>
    </row>
    <row r="827" spans="1:7" s="77" customFormat="1" ht="32.1" customHeight="1">
      <c r="A827" s="91"/>
      <c r="B827" s="277"/>
      <c r="C827" s="278"/>
      <c r="D827" s="278"/>
      <c r="E827" s="278"/>
      <c r="F827" s="123"/>
      <c r="G827" s="279">
        <f t="shared" si="13"/>
        <v>0</v>
      </c>
    </row>
    <row r="828" spans="1:7" s="77" customFormat="1" ht="32.1" customHeight="1">
      <c r="A828" s="91"/>
      <c r="B828" s="277"/>
      <c r="C828" s="278"/>
      <c r="D828" s="278"/>
      <c r="E828" s="278"/>
      <c r="F828" s="123"/>
      <c r="G828" s="279">
        <f t="shared" si="13"/>
        <v>0</v>
      </c>
    </row>
    <row r="829" spans="1:7" s="77" customFormat="1" ht="32.1" customHeight="1">
      <c r="A829" s="91"/>
      <c r="B829" s="277"/>
      <c r="C829" s="278"/>
      <c r="D829" s="278"/>
      <c r="E829" s="278"/>
      <c r="F829" s="123"/>
      <c r="G829" s="279">
        <f t="shared" si="13"/>
        <v>0</v>
      </c>
    </row>
    <row r="830" spans="1:7" s="77" customFormat="1" ht="32.1" customHeight="1">
      <c r="A830" s="91"/>
      <c r="B830" s="277"/>
      <c r="C830" s="278"/>
      <c r="D830" s="278"/>
      <c r="E830" s="278"/>
      <c r="F830" s="123"/>
      <c r="G830" s="279">
        <f t="shared" si="13"/>
        <v>0</v>
      </c>
    </row>
    <row r="831" spans="1:7" s="77" customFormat="1" ht="32.1" customHeight="1">
      <c r="A831" s="91"/>
      <c r="B831" s="277"/>
      <c r="C831" s="278"/>
      <c r="D831" s="278"/>
      <c r="E831" s="278"/>
      <c r="F831" s="123"/>
      <c r="G831" s="279">
        <f t="shared" si="13"/>
        <v>0</v>
      </c>
    </row>
    <row r="832" spans="1:7" s="77" customFormat="1" ht="32.1" customHeight="1">
      <c r="A832" s="91"/>
      <c r="B832" s="277"/>
      <c r="C832" s="278"/>
      <c r="D832" s="278"/>
      <c r="E832" s="278"/>
      <c r="F832" s="123"/>
      <c r="G832" s="279">
        <f t="shared" si="13"/>
        <v>0</v>
      </c>
    </row>
    <row r="833" spans="1:7" s="77" customFormat="1" ht="32.1" customHeight="1">
      <c r="A833" s="91"/>
      <c r="B833" s="277"/>
      <c r="C833" s="278"/>
      <c r="D833" s="278"/>
      <c r="E833" s="278"/>
      <c r="F833" s="123"/>
      <c r="G833" s="279">
        <f t="shared" si="13"/>
        <v>0</v>
      </c>
    </row>
    <row r="834" spans="1:7" s="77" customFormat="1" ht="32.1" customHeight="1">
      <c r="A834" s="91"/>
      <c r="B834" s="277"/>
      <c r="C834" s="278"/>
      <c r="D834" s="278"/>
      <c r="E834" s="278"/>
      <c r="F834" s="123"/>
      <c r="G834" s="279">
        <f t="shared" si="13"/>
        <v>0</v>
      </c>
    </row>
    <row r="835" spans="1:7" s="77" customFormat="1" ht="32.1" customHeight="1">
      <c r="A835" s="91"/>
      <c r="B835" s="277"/>
      <c r="C835" s="278"/>
      <c r="D835" s="278"/>
      <c r="E835" s="278"/>
      <c r="F835" s="123"/>
      <c r="G835" s="279">
        <f t="shared" si="13"/>
        <v>0</v>
      </c>
    </row>
    <row r="836" spans="1:7" s="77" customFormat="1" ht="32.1" customHeight="1">
      <c r="A836" s="91"/>
      <c r="B836" s="277"/>
      <c r="C836" s="278"/>
      <c r="D836" s="278"/>
      <c r="E836" s="278"/>
      <c r="F836" s="123"/>
      <c r="G836" s="279">
        <f t="shared" si="13"/>
        <v>0</v>
      </c>
    </row>
    <row r="837" spans="1:7" s="77" customFormat="1" ht="32.1" customHeight="1">
      <c r="A837" s="91"/>
      <c r="B837" s="277"/>
      <c r="C837" s="278"/>
      <c r="D837" s="278"/>
      <c r="E837" s="278"/>
      <c r="F837" s="123"/>
      <c r="G837" s="279">
        <f t="shared" si="13"/>
        <v>0</v>
      </c>
    </row>
    <row r="838" spans="1:7" s="77" customFormat="1" ht="32.1" customHeight="1">
      <c r="A838" s="91"/>
      <c r="B838" s="277"/>
      <c r="C838" s="278"/>
      <c r="D838" s="278"/>
      <c r="E838" s="278"/>
      <c r="F838" s="123"/>
      <c r="G838" s="279">
        <f t="shared" si="13"/>
        <v>0</v>
      </c>
    </row>
    <row r="839" spans="1:7" s="77" customFormat="1" ht="32.1" customHeight="1">
      <c r="A839" s="91"/>
      <c r="B839" s="277"/>
      <c r="C839" s="278"/>
      <c r="D839" s="278"/>
      <c r="E839" s="278"/>
      <c r="F839" s="123"/>
      <c r="G839" s="279">
        <f t="shared" si="13"/>
        <v>0</v>
      </c>
    </row>
    <row r="840" spans="1:7" s="77" customFormat="1" ht="32.1" customHeight="1">
      <c r="A840" s="91"/>
      <c r="B840" s="277"/>
      <c r="C840" s="278"/>
      <c r="D840" s="278"/>
      <c r="E840" s="278"/>
      <c r="F840" s="123"/>
      <c r="G840" s="279">
        <f t="shared" si="13"/>
        <v>0</v>
      </c>
    </row>
    <row r="841" spans="1:7" s="77" customFormat="1" ht="32.1" customHeight="1">
      <c r="A841" s="91"/>
      <c r="B841" s="277"/>
      <c r="C841" s="278"/>
      <c r="D841" s="278"/>
      <c r="E841" s="278"/>
      <c r="F841" s="123"/>
      <c r="G841" s="279">
        <f t="shared" si="13"/>
        <v>0</v>
      </c>
    </row>
    <row r="842" spans="1:7" s="77" customFormat="1" ht="32.1" customHeight="1">
      <c r="A842" s="91"/>
      <c r="B842" s="277"/>
      <c r="C842" s="278"/>
      <c r="D842" s="278"/>
      <c r="E842" s="278"/>
      <c r="F842" s="123"/>
      <c r="G842" s="279">
        <f t="shared" si="13"/>
        <v>0</v>
      </c>
    </row>
    <row r="843" spans="1:7" s="77" customFormat="1" ht="32.1" customHeight="1">
      <c r="A843" s="91"/>
      <c r="B843" s="277"/>
      <c r="C843" s="278"/>
      <c r="D843" s="278"/>
      <c r="E843" s="278"/>
      <c r="F843" s="123"/>
      <c r="G843" s="279">
        <f t="shared" si="13"/>
        <v>0</v>
      </c>
    </row>
    <row r="844" spans="1:7" s="77" customFormat="1" ht="32.1" customHeight="1">
      <c r="A844" s="91"/>
      <c r="B844" s="277"/>
      <c r="C844" s="278"/>
      <c r="D844" s="278"/>
      <c r="E844" s="278"/>
      <c r="F844" s="123"/>
      <c r="G844" s="279">
        <f t="shared" si="13"/>
        <v>0</v>
      </c>
    </row>
    <row r="845" spans="1:7" s="77" customFormat="1" ht="32.1" customHeight="1">
      <c r="A845" s="91"/>
      <c r="B845" s="277"/>
      <c r="C845" s="278"/>
      <c r="D845" s="278"/>
      <c r="E845" s="278"/>
      <c r="F845" s="123"/>
      <c r="G845" s="279">
        <f t="shared" si="13"/>
        <v>0</v>
      </c>
    </row>
    <row r="846" spans="1:7" s="77" customFormat="1" ht="32.1" customHeight="1">
      <c r="A846" s="91"/>
      <c r="B846" s="277"/>
      <c r="C846" s="278"/>
      <c r="D846" s="278"/>
      <c r="E846" s="278"/>
      <c r="F846" s="123"/>
      <c r="G846" s="279">
        <f t="shared" si="13"/>
        <v>0</v>
      </c>
    </row>
    <row r="847" spans="1:7" s="77" customFormat="1" ht="32.1" customHeight="1">
      <c r="A847" s="91"/>
      <c r="B847" s="277"/>
      <c r="C847" s="278"/>
      <c r="D847" s="278"/>
      <c r="E847" s="278"/>
      <c r="F847" s="123"/>
      <c r="G847" s="279">
        <f t="shared" si="13"/>
        <v>0</v>
      </c>
    </row>
    <row r="848" spans="1:7" s="77" customFormat="1" ht="32.1" customHeight="1">
      <c r="A848" s="91"/>
      <c r="B848" s="277"/>
      <c r="C848" s="278"/>
      <c r="D848" s="278"/>
      <c r="E848" s="278"/>
      <c r="F848" s="123"/>
      <c r="G848" s="279">
        <f t="shared" si="13"/>
        <v>0</v>
      </c>
    </row>
    <row r="849" spans="1:7" s="77" customFormat="1" ht="32.1" customHeight="1">
      <c r="A849" s="91"/>
      <c r="B849" s="277"/>
      <c r="C849" s="278"/>
      <c r="D849" s="278"/>
      <c r="E849" s="278"/>
      <c r="F849" s="123"/>
      <c r="G849" s="279">
        <f t="shared" si="13"/>
        <v>0</v>
      </c>
    </row>
    <row r="850" spans="1:7" s="77" customFormat="1" ht="32.1" customHeight="1">
      <c r="A850" s="91"/>
      <c r="B850" s="277"/>
      <c r="C850" s="278"/>
      <c r="D850" s="278"/>
      <c r="E850" s="278"/>
      <c r="F850" s="123"/>
      <c r="G850" s="279">
        <f t="shared" si="13"/>
        <v>0</v>
      </c>
    </row>
    <row r="851" spans="1:7" s="77" customFormat="1" ht="32.1" customHeight="1">
      <c r="A851" s="91"/>
      <c r="B851" s="277"/>
      <c r="C851" s="278"/>
      <c r="D851" s="278"/>
      <c r="E851" s="278"/>
      <c r="F851" s="123"/>
      <c r="G851" s="279">
        <f t="shared" si="13"/>
        <v>0</v>
      </c>
    </row>
    <row r="852" spans="1:7" s="77" customFormat="1" ht="32.1" customHeight="1">
      <c r="A852" s="91"/>
      <c r="B852" s="277"/>
      <c r="C852" s="278"/>
      <c r="D852" s="278"/>
      <c r="E852" s="278"/>
      <c r="F852" s="123"/>
      <c r="G852" s="279">
        <f t="shared" si="13"/>
        <v>0</v>
      </c>
    </row>
    <row r="853" spans="1:7" s="77" customFormat="1" ht="32.1" customHeight="1">
      <c r="A853" s="91"/>
      <c r="B853" s="277"/>
      <c r="C853" s="278"/>
      <c r="D853" s="278"/>
      <c r="E853" s="278"/>
      <c r="F853" s="123"/>
      <c r="G853" s="279">
        <f t="shared" ref="G853:G916" si="14">C853-D853+(E853+F853)</f>
        <v>0</v>
      </c>
    </row>
    <row r="854" spans="1:7" s="77" customFormat="1" ht="32.1" customHeight="1">
      <c r="A854" s="91"/>
      <c r="B854" s="277"/>
      <c r="C854" s="278"/>
      <c r="D854" s="278"/>
      <c r="E854" s="278"/>
      <c r="F854" s="123"/>
      <c r="G854" s="279">
        <f t="shared" si="14"/>
        <v>0</v>
      </c>
    </row>
    <row r="855" spans="1:7" s="77" customFormat="1" ht="32.1" customHeight="1">
      <c r="A855" s="91"/>
      <c r="B855" s="277"/>
      <c r="C855" s="278"/>
      <c r="D855" s="278"/>
      <c r="E855" s="278"/>
      <c r="F855" s="123"/>
      <c r="G855" s="279">
        <f t="shared" si="14"/>
        <v>0</v>
      </c>
    </row>
    <row r="856" spans="1:7" s="77" customFormat="1" ht="32.1" customHeight="1">
      <c r="A856" s="91"/>
      <c r="B856" s="277"/>
      <c r="C856" s="278"/>
      <c r="D856" s="278"/>
      <c r="E856" s="278"/>
      <c r="F856" s="123"/>
      <c r="G856" s="279">
        <f t="shared" si="14"/>
        <v>0</v>
      </c>
    </row>
    <row r="857" spans="1:7" s="77" customFormat="1" ht="32.1" customHeight="1">
      <c r="A857" s="91"/>
      <c r="B857" s="277"/>
      <c r="C857" s="278"/>
      <c r="D857" s="278"/>
      <c r="E857" s="278"/>
      <c r="F857" s="123"/>
      <c r="G857" s="279">
        <f t="shared" si="14"/>
        <v>0</v>
      </c>
    </row>
    <row r="858" spans="1:7" s="77" customFormat="1" ht="32.1" customHeight="1">
      <c r="A858" s="91"/>
      <c r="B858" s="277"/>
      <c r="C858" s="278"/>
      <c r="D858" s="278"/>
      <c r="E858" s="278"/>
      <c r="F858" s="123"/>
      <c r="G858" s="279">
        <f t="shared" si="14"/>
        <v>0</v>
      </c>
    </row>
    <row r="859" spans="1:7" s="77" customFormat="1" ht="32.1" customHeight="1">
      <c r="A859" s="91"/>
      <c r="B859" s="277"/>
      <c r="C859" s="278"/>
      <c r="D859" s="278"/>
      <c r="E859" s="278"/>
      <c r="F859" s="123"/>
      <c r="G859" s="279">
        <f t="shared" si="14"/>
        <v>0</v>
      </c>
    </row>
    <row r="860" spans="1:7" s="77" customFormat="1" ht="32.1" customHeight="1">
      <c r="A860" s="91"/>
      <c r="B860" s="277"/>
      <c r="C860" s="278"/>
      <c r="D860" s="278"/>
      <c r="E860" s="278"/>
      <c r="F860" s="123"/>
      <c r="G860" s="279">
        <f t="shared" si="14"/>
        <v>0</v>
      </c>
    </row>
    <row r="861" spans="1:7" s="77" customFormat="1" ht="32.1" customHeight="1">
      <c r="A861" s="91"/>
      <c r="B861" s="277"/>
      <c r="C861" s="278"/>
      <c r="D861" s="278"/>
      <c r="E861" s="278"/>
      <c r="F861" s="123"/>
      <c r="G861" s="279">
        <f t="shared" si="14"/>
        <v>0</v>
      </c>
    </row>
    <row r="862" spans="1:7" s="77" customFormat="1" ht="32.1" customHeight="1">
      <c r="A862" s="91"/>
      <c r="B862" s="277"/>
      <c r="C862" s="278"/>
      <c r="D862" s="278"/>
      <c r="E862" s="278"/>
      <c r="F862" s="123"/>
      <c r="G862" s="279">
        <f t="shared" si="14"/>
        <v>0</v>
      </c>
    </row>
    <row r="863" spans="1:7" s="77" customFormat="1" ht="32.1" customHeight="1">
      <c r="A863" s="91"/>
      <c r="B863" s="277"/>
      <c r="C863" s="278"/>
      <c r="D863" s="278"/>
      <c r="E863" s="278"/>
      <c r="F863" s="123"/>
      <c r="G863" s="279">
        <f t="shared" si="14"/>
        <v>0</v>
      </c>
    </row>
    <row r="864" spans="1:7" s="77" customFormat="1" ht="32.1" customHeight="1">
      <c r="A864" s="91"/>
      <c r="B864" s="277"/>
      <c r="C864" s="278"/>
      <c r="D864" s="278"/>
      <c r="E864" s="278"/>
      <c r="F864" s="123"/>
      <c r="G864" s="279">
        <f t="shared" si="14"/>
        <v>0</v>
      </c>
    </row>
    <row r="865" spans="1:7" s="77" customFormat="1" ht="32.1" customHeight="1">
      <c r="A865" s="91"/>
      <c r="B865" s="277"/>
      <c r="C865" s="278"/>
      <c r="D865" s="278"/>
      <c r="E865" s="278"/>
      <c r="F865" s="123"/>
      <c r="G865" s="279">
        <f t="shared" si="14"/>
        <v>0</v>
      </c>
    </row>
    <row r="866" spans="1:7" s="77" customFormat="1" ht="32.1" customHeight="1">
      <c r="A866" s="91"/>
      <c r="B866" s="277"/>
      <c r="C866" s="278"/>
      <c r="D866" s="278"/>
      <c r="E866" s="278"/>
      <c r="F866" s="123"/>
      <c r="G866" s="279">
        <f t="shared" si="14"/>
        <v>0</v>
      </c>
    </row>
    <row r="867" spans="1:7" s="77" customFormat="1" ht="32.1" customHeight="1">
      <c r="A867" s="91"/>
      <c r="B867" s="277"/>
      <c r="C867" s="278"/>
      <c r="D867" s="278"/>
      <c r="E867" s="278"/>
      <c r="F867" s="123"/>
      <c r="G867" s="279">
        <f t="shared" si="14"/>
        <v>0</v>
      </c>
    </row>
    <row r="868" spans="1:7" s="77" customFormat="1" ht="32.1" customHeight="1">
      <c r="A868" s="91"/>
      <c r="B868" s="277"/>
      <c r="C868" s="278"/>
      <c r="D868" s="278"/>
      <c r="E868" s="278"/>
      <c r="F868" s="123"/>
      <c r="G868" s="279">
        <f t="shared" si="14"/>
        <v>0</v>
      </c>
    </row>
    <row r="869" spans="1:7" s="77" customFormat="1" ht="32.1" customHeight="1">
      <c r="A869" s="91"/>
      <c r="B869" s="277"/>
      <c r="C869" s="278"/>
      <c r="D869" s="278"/>
      <c r="E869" s="278"/>
      <c r="F869" s="123"/>
      <c r="G869" s="279">
        <f t="shared" si="14"/>
        <v>0</v>
      </c>
    </row>
    <row r="870" spans="1:7" s="77" customFormat="1" ht="32.1" customHeight="1">
      <c r="A870" s="91"/>
      <c r="B870" s="277"/>
      <c r="C870" s="278"/>
      <c r="D870" s="278"/>
      <c r="E870" s="278"/>
      <c r="F870" s="123"/>
      <c r="G870" s="279">
        <f t="shared" si="14"/>
        <v>0</v>
      </c>
    </row>
    <row r="871" spans="1:7" s="77" customFormat="1" ht="32.1" customHeight="1">
      <c r="A871" s="91"/>
      <c r="B871" s="277"/>
      <c r="C871" s="278"/>
      <c r="D871" s="278"/>
      <c r="E871" s="278"/>
      <c r="F871" s="123"/>
      <c r="G871" s="279">
        <f t="shared" si="14"/>
        <v>0</v>
      </c>
    </row>
    <row r="872" spans="1:7" s="77" customFormat="1" ht="32.1" customHeight="1">
      <c r="A872" s="91"/>
      <c r="B872" s="277"/>
      <c r="C872" s="278"/>
      <c r="D872" s="278"/>
      <c r="E872" s="278"/>
      <c r="F872" s="123"/>
      <c r="G872" s="279">
        <f t="shared" si="14"/>
        <v>0</v>
      </c>
    </row>
    <row r="873" spans="1:7" s="77" customFormat="1" ht="32.1" customHeight="1">
      <c r="A873" s="91"/>
      <c r="B873" s="277"/>
      <c r="C873" s="278"/>
      <c r="D873" s="278"/>
      <c r="E873" s="278"/>
      <c r="F873" s="123"/>
      <c r="G873" s="279">
        <f t="shared" si="14"/>
        <v>0</v>
      </c>
    </row>
    <row r="874" spans="1:7" s="77" customFormat="1" ht="32.1" customHeight="1">
      <c r="A874" s="91"/>
      <c r="B874" s="277"/>
      <c r="C874" s="278"/>
      <c r="D874" s="278"/>
      <c r="E874" s="278"/>
      <c r="F874" s="123"/>
      <c r="G874" s="279">
        <f t="shared" si="14"/>
        <v>0</v>
      </c>
    </row>
    <row r="875" spans="1:7" s="77" customFormat="1" ht="32.1" customHeight="1">
      <c r="A875" s="91"/>
      <c r="B875" s="277"/>
      <c r="C875" s="278"/>
      <c r="D875" s="278"/>
      <c r="E875" s="278"/>
      <c r="F875" s="123"/>
      <c r="G875" s="279">
        <f t="shared" si="14"/>
        <v>0</v>
      </c>
    </row>
    <row r="876" spans="1:7" s="77" customFormat="1" ht="32.1" customHeight="1">
      <c r="A876" s="91"/>
      <c r="B876" s="277"/>
      <c r="C876" s="278"/>
      <c r="D876" s="278"/>
      <c r="E876" s="278"/>
      <c r="F876" s="123"/>
      <c r="G876" s="279">
        <f t="shared" si="14"/>
        <v>0</v>
      </c>
    </row>
    <row r="877" spans="1:7" s="77" customFormat="1" ht="32.1" customHeight="1">
      <c r="A877" s="91"/>
      <c r="B877" s="277"/>
      <c r="C877" s="278"/>
      <c r="D877" s="278"/>
      <c r="E877" s="278"/>
      <c r="F877" s="123"/>
      <c r="G877" s="279">
        <f t="shared" si="14"/>
        <v>0</v>
      </c>
    </row>
    <row r="878" spans="1:7" s="77" customFormat="1" ht="32.1" customHeight="1">
      <c r="A878" s="91"/>
      <c r="B878" s="277"/>
      <c r="C878" s="278"/>
      <c r="D878" s="278"/>
      <c r="E878" s="278"/>
      <c r="F878" s="123"/>
      <c r="G878" s="279">
        <f t="shared" si="14"/>
        <v>0</v>
      </c>
    </row>
    <row r="879" spans="1:7" s="77" customFormat="1" ht="32.1" customHeight="1">
      <c r="A879" s="91"/>
      <c r="B879" s="277"/>
      <c r="C879" s="278"/>
      <c r="D879" s="278"/>
      <c r="E879" s="278"/>
      <c r="F879" s="123"/>
      <c r="G879" s="279">
        <f t="shared" si="14"/>
        <v>0</v>
      </c>
    </row>
    <row r="880" spans="1:7" s="77" customFormat="1" ht="32.1" customHeight="1">
      <c r="A880" s="91"/>
      <c r="B880" s="277"/>
      <c r="C880" s="278"/>
      <c r="D880" s="278"/>
      <c r="E880" s="278"/>
      <c r="F880" s="123"/>
      <c r="G880" s="279">
        <f t="shared" si="14"/>
        <v>0</v>
      </c>
    </row>
    <row r="881" spans="1:7" s="77" customFormat="1" ht="32.1" customHeight="1">
      <c r="A881" s="91"/>
      <c r="B881" s="277"/>
      <c r="C881" s="278"/>
      <c r="D881" s="278"/>
      <c r="E881" s="278"/>
      <c r="F881" s="123"/>
      <c r="G881" s="279">
        <f t="shared" si="14"/>
        <v>0</v>
      </c>
    </row>
    <row r="882" spans="1:7" s="77" customFormat="1" ht="32.1" customHeight="1">
      <c r="A882" s="91"/>
      <c r="B882" s="277"/>
      <c r="C882" s="278"/>
      <c r="D882" s="278"/>
      <c r="E882" s="278"/>
      <c r="F882" s="123"/>
      <c r="G882" s="279">
        <f t="shared" si="14"/>
        <v>0</v>
      </c>
    </row>
    <row r="883" spans="1:7" s="77" customFormat="1" ht="32.1" customHeight="1">
      <c r="A883" s="91"/>
      <c r="B883" s="277"/>
      <c r="C883" s="278"/>
      <c r="D883" s="278"/>
      <c r="E883" s="278"/>
      <c r="F883" s="123"/>
      <c r="G883" s="279">
        <f t="shared" si="14"/>
        <v>0</v>
      </c>
    </row>
    <row r="884" spans="1:7" s="77" customFormat="1" ht="32.1" customHeight="1">
      <c r="A884" s="91"/>
      <c r="B884" s="277"/>
      <c r="C884" s="278"/>
      <c r="D884" s="278"/>
      <c r="E884" s="278"/>
      <c r="F884" s="123"/>
      <c r="G884" s="279">
        <f t="shared" si="14"/>
        <v>0</v>
      </c>
    </row>
    <row r="885" spans="1:7" s="77" customFormat="1" ht="32.1" customHeight="1">
      <c r="A885" s="91"/>
      <c r="B885" s="277"/>
      <c r="C885" s="278"/>
      <c r="D885" s="278"/>
      <c r="E885" s="278"/>
      <c r="F885" s="123"/>
      <c r="G885" s="279">
        <f t="shared" si="14"/>
        <v>0</v>
      </c>
    </row>
    <row r="886" spans="1:7" s="77" customFormat="1" ht="32.1" customHeight="1">
      <c r="A886" s="91"/>
      <c r="B886" s="277"/>
      <c r="C886" s="278"/>
      <c r="D886" s="278"/>
      <c r="E886" s="278"/>
      <c r="F886" s="123"/>
      <c r="G886" s="279">
        <f t="shared" si="14"/>
        <v>0</v>
      </c>
    </row>
    <row r="887" spans="1:7" s="77" customFormat="1" ht="32.1" customHeight="1">
      <c r="A887" s="91"/>
      <c r="B887" s="277"/>
      <c r="C887" s="278"/>
      <c r="D887" s="278"/>
      <c r="E887" s="278"/>
      <c r="F887" s="123"/>
      <c r="G887" s="279">
        <f t="shared" si="14"/>
        <v>0</v>
      </c>
    </row>
    <row r="888" spans="1:7" s="77" customFormat="1" ht="32.1" customHeight="1">
      <c r="A888" s="91"/>
      <c r="B888" s="277"/>
      <c r="C888" s="278"/>
      <c r="D888" s="278"/>
      <c r="E888" s="278"/>
      <c r="F888" s="123"/>
      <c r="G888" s="279">
        <f t="shared" si="14"/>
        <v>0</v>
      </c>
    </row>
    <row r="889" spans="1:7" s="77" customFormat="1" ht="32.1" customHeight="1">
      <c r="A889" s="91"/>
      <c r="B889" s="277"/>
      <c r="C889" s="278"/>
      <c r="D889" s="278"/>
      <c r="E889" s="278"/>
      <c r="F889" s="123"/>
      <c r="G889" s="279">
        <f t="shared" si="14"/>
        <v>0</v>
      </c>
    </row>
    <row r="890" spans="1:7" s="77" customFormat="1" ht="32.1" customHeight="1">
      <c r="A890" s="91"/>
      <c r="B890" s="277"/>
      <c r="C890" s="278"/>
      <c r="D890" s="278"/>
      <c r="E890" s="278"/>
      <c r="F890" s="123"/>
      <c r="G890" s="279">
        <f t="shared" si="14"/>
        <v>0</v>
      </c>
    </row>
    <row r="891" spans="1:7" s="77" customFormat="1" ht="32.1" customHeight="1">
      <c r="A891" s="91"/>
      <c r="B891" s="277"/>
      <c r="C891" s="278"/>
      <c r="D891" s="278"/>
      <c r="E891" s="278"/>
      <c r="F891" s="123"/>
      <c r="G891" s="279">
        <f t="shared" si="14"/>
        <v>0</v>
      </c>
    </row>
    <row r="892" spans="1:7" s="77" customFormat="1" ht="32.1" customHeight="1">
      <c r="A892" s="91"/>
      <c r="B892" s="277"/>
      <c r="C892" s="278"/>
      <c r="D892" s="278"/>
      <c r="E892" s="278"/>
      <c r="F892" s="123"/>
      <c r="G892" s="279">
        <f t="shared" si="14"/>
        <v>0</v>
      </c>
    </row>
    <row r="893" spans="1:7" s="77" customFormat="1" ht="32.1" customHeight="1">
      <c r="A893" s="91"/>
      <c r="B893" s="277"/>
      <c r="C893" s="278"/>
      <c r="D893" s="278"/>
      <c r="E893" s="278"/>
      <c r="F893" s="123"/>
      <c r="G893" s="279">
        <f t="shared" si="14"/>
        <v>0</v>
      </c>
    </row>
    <row r="894" spans="1:7" s="77" customFormat="1" ht="32.1" customHeight="1">
      <c r="A894" s="91"/>
      <c r="B894" s="277"/>
      <c r="C894" s="278"/>
      <c r="D894" s="278"/>
      <c r="E894" s="278"/>
      <c r="F894" s="123"/>
      <c r="G894" s="279">
        <f t="shared" si="14"/>
        <v>0</v>
      </c>
    </row>
    <row r="895" spans="1:7" s="77" customFormat="1" ht="32.1" customHeight="1">
      <c r="A895" s="91"/>
      <c r="B895" s="277"/>
      <c r="C895" s="278"/>
      <c r="D895" s="278"/>
      <c r="E895" s="278"/>
      <c r="F895" s="123"/>
      <c r="G895" s="279">
        <f t="shared" si="14"/>
        <v>0</v>
      </c>
    </row>
    <row r="896" spans="1:7" s="77" customFormat="1" ht="32.1" customHeight="1">
      <c r="A896" s="91"/>
      <c r="B896" s="277"/>
      <c r="C896" s="278"/>
      <c r="D896" s="278"/>
      <c r="E896" s="278"/>
      <c r="F896" s="123"/>
      <c r="G896" s="279">
        <f t="shared" si="14"/>
        <v>0</v>
      </c>
    </row>
    <row r="897" spans="1:7" s="77" customFormat="1" ht="32.1" customHeight="1">
      <c r="A897" s="91"/>
      <c r="B897" s="277"/>
      <c r="C897" s="278"/>
      <c r="D897" s="278"/>
      <c r="E897" s="278"/>
      <c r="F897" s="123"/>
      <c r="G897" s="279">
        <f t="shared" si="14"/>
        <v>0</v>
      </c>
    </row>
    <row r="898" spans="1:7" s="77" customFormat="1" ht="32.1" customHeight="1">
      <c r="A898" s="91"/>
      <c r="B898" s="277"/>
      <c r="C898" s="278"/>
      <c r="D898" s="278"/>
      <c r="E898" s="278"/>
      <c r="F898" s="123"/>
      <c r="G898" s="279">
        <f t="shared" si="14"/>
        <v>0</v>
      </c>
    </row>
    <row r="899" spans="1:7" s="77" customFormat="1" ht="32.1" customHeight="1">
      <c r="A899" s="91"/>
      <c r="B899" s="277"/>
      <c r="C899" s="278"/>
      <c r="D899" s="278"/>
      <c r="E899" s="278"/>
      <c r="F899" s="123"/>
      <c r="G899" s="279">
        <f t="shared" si="14"/>
        <v>0</v>
      </c>
    </row>
    <row r="900" spans="1:7" s="77" customFormat="1" ht="32.1" customHeight="1">
      <c r="A900" s="91"/>
      <c r="B900" s="277"/>
      <c r="C900" s="278"/>
      <c r="D900" s="278"/>
      <c r="E900" s="278"/>
      <c r="F900" s="123"/>
      <c r="G900" s="279">
        <f t="shared" si="14"/>
        <v>0</v>
      </c>
    </row>
    <row r="901" spans="1:7" s="77" customFormat="1" ht="32.1" customHeight="1">
      <c r="A901" s="91"/>
      <c r="B901" s="277"/>
      <c r="C901" s="278"/>
      <c r="D901" s="278"/>
      <c r="E901" s="278"/>
      <c r="F901" s="123"/>
      <c r="G901" s="279">
        <f t="shared" si="14"/>
        <v>0</v>
      </c>
    </row>
    <row r="902" spans="1:7" s="77" customFormat="1" ht="32.1" customHeight="1">
      <c r="A902" s="91"/>
      <c r="B902" s="277"/>
      <c r="C902" s="278"/>
      <c r="D902" s="278"/>
      <c r="E902" s="278"/>
      <c r="F902" s="123"/>
      <c r="G902" s="279">
        <f t="shared" si="14"/>
        <v>0</v>
      </c>
    </row>
    <row r="903" spans="1:7" s="77" customFormat="1" ht="32.1" customHeight="1">
      <c r="A903" s="91"/>
      <c r="B903" s="277"/>
      <c r="C903" s="278"/>
      <c r="D903" s="278"/>
      <c r="E903" s="278"/>
      <c r="F903" s="123"/>
      <c r="G903" s="279">
        <f t="shared" si="14"/>
        <v>0</v>
      </c>
    </row>
    <row r="904" spans="1:7" s="77" customFormat="1" ht="32.1" customHeight="1">
      <c r="A904" s="91"/>
      <c r="B904" s="277"/>
      <c r="C904" s="278"/>
      <c r="D904" s="278"/>
      <c r="E904" s="278"/>
      <c r="F904" s="123"/>
      <c r="G904" s="279">
        <f t="shared" si="14"/>
        <v>0</v>
      </c>
    </row>
    <row r="905" spans="1:7" s="77" customFormat="1" ht="32.1" customHeight="1">
      <c r="A905" s="91"/>
      <c r="B905" s="277"/>
      <c r="C905" s="278"/>
      <c r="D905" s="278"/>
      <c r="E905" s="278"/>
      <c r="F905" s="123"/>
      <c r="G905" s="279">
        <f t="shared" si="14"/>
        <v>0</v>
      </c>
    </row>
    <row r="906" spans="1:7" s="77" customFormat="1" ht="32.1" customHeight="1">
      <c r="A906" s="91"/>
      <c r="B906" s="277"/>
      <c r="C906" s="278"/>
      <c r="D906" s="278"/>
      <c r="E906" s="278"/>
      <c r="F906" s="123"/>
      <c r="G906" s="279">
        <f t="shared" si="14"/>
        <v>0</v>
      </c>
    </row>
    <row r="907" spans="1:7" s="77" customFormat="1" ht="32.1" customHeight="1">
      <c r="A907" s="91"/>
      <c r="B907" s="277"/>
      <c r="C907" s="278"/>
      <c r="D907" s="278"/>
      <c r="E907" s="278"/>
      <c r="F907" s="123"/>
      <c r="G907" s="279">
        <f t="shared" si="14"/>
        <v>0</v>
      </c>
    </row>
    <row r="908" spans="1:7" s="77" customFormat="1" ht="32.1" customHeight="1">
      <c r="A908" s="91"/>
      <c r="B908" s="277"/>
      <c r="C908" s="278"/>
      <c r="D908" s="278"/>
      <c r="E908" s="278"/>
      <c r="F908" s="123"/>
      <c r="G908" s="279">
        <f t="shared" si="14"/>
        <v>0</v>
      </c>
    </row>
    <row r="909" spans="1:7" s="77" customFormat="1" ht="32.1" customHeight="1">
      <c r="A909" s="91"/>
      <c r="B909" s="277"/>
      <c r="C909" s="278"/>
      <c r="D909" s="278"/>
      <c r="E909" s="278"/>
      <c r="F909" s="123"/>
      <c r="G909" s="279">
        <f t="shared" si="14"/>
        <v>0</v>
      </c>
    </row>
    <row r="910" spans="1:7" s="77" customFormat="1" ht="32.1" customHeight="1">
      <c r="A910" s="91"/>
      <c r="B910" s="277"/>
      <c r="C910" s="278"/>
      <c r="D910" s="278"/>
      <c r="E910" s="278"/>
      <c r="F910" s="123"/>
      <c r="G910" s="279">
        <f t="shared" si="14"/>
        <v>0</v>
      </c>
    </row>
    <row r="911" spans="1:7" s="77" customFormat="1" ht="32.1" customHeight="1">
      <c r="A911" s="91"/>
      <c r="B911" s="277"/>
      <c r="C911" s="278"/>
      <c r="D911" s="278"/>
      <c r="E911" s="278"/>
      <c r="F911" s="123"/>
      <c r="G911" s="279">
        <f t="shared" si="14"/>
        <v>0</v>
      </c>
    </row>
    <row r="912" spans="1:7" s="77" customFormat="1" ht="32.1" customHeight="1">
      <c r="A912" s="91"/>
      <c r="B912" s="277"/>
      <c r="C912" s="278"/>
      <c r="D912" s="278"/>
      <c r="E912" s="278"/>
      <c r="F912" s="123"/>
      <c r="G912" s="279">
        <f t="shared" si="14"/>
        <v>0</v>
      </c>
    </row>
    <row r="913" spans="1:7" s="77" customFormat="1" ht="32.1" customHeight="1">
      <c r="A913" s="91"/>
      <c r="B913" s="277"/>
      <c r="C913" s="278"/>
      <c r="D913" s="278"/>
      <c r="E913" s="278"/>
      <c r="F913" s="123"/>
      <c r="G913" s="279">
        <f t="shared" si="14"/>
        <v>0</v>
      </c>
    </row>
    <row r="914" spans="1:7" s="77" customFormat="1" ht="32.1" customHeight="1">
      <c r="A914" s="91"/>
      <c r="B914" s="277"/>
      <c r="C914" s="278"/>
      <c r="D914" s="278"/>
      <c r="E914" s="278"/>
      <c r="F914" s="123"/>
      <c r="G914" s="279">
        <f t="shared" si="14"/>
        <v>0</v>
      </c>
    </row>
    <row r="915" spans="1:7" s="77" customFormat="1" ht="32.1" customHeight="1">
      <c r="A915" s="91"/>
      <c r="B915" s="277"/>
      <c r="C915" s="278"/>
      <c r="D915" s="278"/>
      <c r="E915" s="278"/>
      <c r="F915" s="123"/>
      <c r="G915" s="279">
        <f t="shared" si="14"/>
        <v>0</v>
      </c>
    </row>
    <row r="916" spans="1:7" s="77" customFormat="1" ht="32.1" customHeight="1">
      <c r="A916" s="91"/>
      <c r="B916" s="277"/>
      <c r="C916" s="278"/>
      <c r="D916" s="278"/>
      <c r="E916" s="278"/>
      <c r="F916" s="123"/>
      <c r="G916" s="279">
        <f t="shared" si="14"/>
        <v>0</v>
      </c>
    </row>
    <row r="917" spans="1:7" s="77" customFormat="1" ht="32.1" customHeight="1">
      <c r="A917" s="91"/>
      <c r="B917" s="277"/>
      <c r="C917" s="278"/>
      <c r="D917" s="278"/>
      <c r="E917" s="278"/>
      <c r="F917" s="123"/>
      <c r="G917" s="279">
        <f t="shared" ref="G917:G980" si="15">C917-D917+(E917+F917)</f>
        <v>0</v>
      </c>
    </row>
    <row r="918" spans="1:7" s="77" customFormat="1" ht="32.1" customHeight="1">
      <c r="A918" s="91"/>
      <c r="B918" s="277"/>
      <c r="C918" s="278"/>
      <c r="D918" s="278"/>
      <c r="E918" s="278"/>
      <c r="F918" s="123"/>
      <c r="G918" s="279">
        <f t="shared" si="15"/>
        <v>0</v>
      </c>
    </row>
    <row r="919" spans="1:7" s="77" customFormat="1" ht="32.1" customHeight="1">
      <c r="A919" s="91"/>
      <c r="B919" s="277"/>
      <c r="C919" s="278"/>
      <c r="D919" s="278"/>
      <c r="E919" s="278"/>
      <c r="F919" s="123"/>
      <c r="G919" s="279">
        <f t="shared" si="15"/>
        <v>0</v>
      </c>
    </row>
    <row r="920" spans="1:7" s="77" customFormat="1" ht="32.1" customHeight="1">
      <c r="A920" s="91"/>
      <c r="B920" s="277"/>
      <c r="C920" s="278"/>
      <c r="D920" s="278"/>
      <c r="E920" s="278"/>
      <c r="F920" s="123"/>
      <c r="G920" s="279">
        <f t="shared" si="15"/>
        <v>0</v>
      </c>
    </row>
    <row r="921" spans="1:7" s="77" customFormat="1" ht="32.1" customHeight="1">
      <c r="A921" s="91"/>
      <c r="B921" s="277"/>
      <c r="C921" s="278"/>
      <c r="D921" s="278"/>
      <c r="E921" s="278"/>
      <c r="F921" s="123"/>
      <c r="G921" s="279">
        <f t="shared" si="15"/>
        <v>0</v>
      </c>
    </row>
    <row r="922" spans="1:7" s="77" customFormat="1" ht="32.1" customHeight="1">
      <c r="A922" s="91"/>
      <c r="B922" s="277"/>
      <c r="C922" s="278"/>
      <c r="D922" s="278"/>
      <c r="E922" s="278"/>
      <c r="F922" s="123"/>
      <c r="G922" s="279">
        <f t="shared" si="15"/>
        <v>0</v>
      </c>
    </row>
    <row r="923" spans="1:7" s="77" customFormat="1" ht="32.1" customHeight="1">
      <c r="A923" s="91"/>
      <c r="B923" s="277"/>
      <c r="C923" s="278"/>
      <c r="D923" s="278"/>
      <c r="E923" s="278"/>
      <c r="F923" s="123"/>
      <c r="G923" s="279">
        <f t="shared" si="15"/>
        <v>0</v>
      </c>
    </row>
    <row r="924" spans="1:7" s="77" customFormat="1" ht="32.1" customHeight="1">
      <c r="A924" s="91"/>
      <c r="B924" s="277"/>
      <c r="C924" s="278"/>
      <c r="D924" s="278"/>
      <c r="E924" s="278"/>
      <c r="F924" s="123"/>
      <c r="G924" s="279">
        <f t="shared" si="15"/>
        <v>0</v>
      </c>
    </row>
    <row r="925" spans="1:7" s="77" customFormat="1" ht="32.1" customHeight="1">
      <c r="A925" s="91"/>
      <c r="B925" s="277"/>
      <c r="C925" s="278"/>
      <c r="D925" s="278"/>
      <c r="E925" s="278"/>
      <c r="F925" s="123"/>
      <c r="G925" s="279">
        <f t="shared" si="15"/>
        <v>0</v>
      </c>
    </row>
    <row r="926" spans="1:7" s="77" customFormat="1" ht="32.1" customHeight="1">
      <c r="A926" s="91"/>
      <c r="B926" s="277"/>
      <c r="C926" s="278"/>
      <c r="D926" s="278"/>
      <c r="E926" s="278"/>
      <c r="F926" s="123"/>
      <c r="G926" s="279">
        <f t="shared" si="15"/>
        <v>0</v>
      </c>
    </row>
    <row r="927" spans="1:7" s="77" customFormat="1" ht="32.1" customHeight="1">
      <c r="A927" s="91"/>
      <c r="B927" s="277"/>
      <c r="C927" s="278"/>
      <c r="D927" s="278"/>
      <c r="E927" s="278"/>
      <c r="F927" s="123"/>
      <c r="G927" s="279">
        <f t="shared" si="15"/>
        <v>0</v>
      </c>
    </row>
    <row r="928" spans="1:7" s="77" customFormat="1" ht="32.1" customHeight="1">
      <c r="A928" s="91"/>
      <c r="B928" s="277"/>
      <c r="C928" s="278"/>
      <c r="D928" s="278"/>
      <c r="E928" s="278"/>
      <c r="F928" s="123"/>
      <c r="G928" s="279">
        <f t="shared" si="15"/>
        <v>0</v>
      </c>
    </row>
    <row r="929" spans="1:7" s="77" customFormat="1" ht="32.1" customHeight="1">
      <c r="A929" s="91"/>
      <c r="B929" s="277"/>
      <c r="C929" s="278"/>
      <c r="D929" s="278"/>
      <c r="E929" s="278"/>
      <c r="F929" s="123"/>
      <c r="G929" s="279">
        <f t="shared" si="15"/>
        <v>0</v>
      </c>
    </row>
    <row r="930" spans="1:7" s="77" customFormat="1" ht="32.1" customHeight="1">
      <c r="A930" s="91"/>
      <c r="B930" s="277"/>
      <c r="C930" s="278"/>
      <c r="D930" s="278"/>
      <c r="E930" s="278"/>
      <c r="F930" s="123"/>
      <c r="G930" s="279">
        <f t="shared" si="15"/>
        <v>0</v>
      </c>
    </row>
    <row r="931" spans="1:7" s="77" customFormat="1" ht="32.1" customHeight="1">
      <c r="A931" s="91"/>
      <c r="B931" s="277"/>
      <c r="C931" s="278"/>
      <c r="D931" s="278"/>
      <c r="E931" s="278"/>
      <c r="F931" s="123"/>
      <c r="G931" s="279">
        <f t="shared" si="15"/>
        <v>0</v>
      </c>
    </row>
    <row r="932" spans="1:7" s="77" customFormat="1" ht="32.1" customHeight="1">
      <c r="A932" s="91"/>
      <c r="B932" s="277"/>
      <c r="C932" s="278"/>
      <c r="D932" s="278"/>
      <c r="E932" s="278"/>
      <c r="F932" s="123"/>
      <c r="G932" s="279">
        <f t="shared" si="15"/>
        <v>0</v>
      </c>
    </row>
    <row r="933" spans="1:7" s="77" customFormat="1" ht="32.1" customHeight="1">
      <c r="A933" s="91"/>
      <c r="B933" s="277"/>
      <c r="C933" s="278"/>
      <c r="D933" s="278"/>
      <c r="E933" s="278"/>
      <c r="F933" s="123"/>
      <c r="G933" s="279">
        <f t="shared" si="15"/>
        <v>0</v>
      </c>
    </row>
    <row r="934" spans="1:7" s="77" customFormat="1" ht="32.1" customHeight="1">
      <c r="A934" s="91"/>
      <c r="B934" s="277"/>
      <c r="C934" s="278"/>
      <c r="D934" s="278"/>
      <c r="E934" s="278"/>
      <c r="F934" s="123"/>
      <c r="G934" s="279">
        <f t="shared" si="15"/>
        <v>0</v>
      </c>
    </row>
    <row r="935" spans="1:7" s="77" customFormat="1" ht="32.1" customHeight="1">
      <c r="A935" s="91"/>
      <c r="B935" s="277"/>
      <c r="C935" s="278"/>
      <c r="D935" s="278"/>
      <c r="E935" s="278"/>
      <c r="F935" s="123"/>
      <c r="G935" s="279">
        <f t="shared" si="15"/>
        <v>0</v>
      </c>
    </row>
    <row r="936" spans="1:7" s="77" customFormat="1" ht="32.1" customHeight="1">
      <c r="A936" s="91"/>
      <c r="B936" s="277"/>
      <c r="C936" s="278"/>
      <c r="D936" s="278"/>
      <c r="E936" s="278"/>
      <c r="F936" s="123"/>
      <c r="G936" s="279">
        <f t="shared" si="15"/>
        <v>0</v>
      </c>
    </row>
    <row r="937" spans="1:7" s="77" customFormat="1" ht="32.1" customHeight="1">
      <c r="A937" s="91"/>
      <c r="B937" s="277"/>
      <c r="C937" s="278"/>
      <c r="D937" s="278"/>
      <c r="E937" s="278"/>
      <c r="F937" s="123"/>
      <c r="G937" s="279">
        <f t="shared" si="15"/>
        <v>0</v>
      </c>
    </row>
    <row r="938" spans="1:7" s="77" customFormat="1" ht="32.1" customHeight="1">
      <c r="A938" s="91"/>
      <c r="B938" s="277"/>
      <c r="C938" s="278"/>
      <c r="D938" s="278"/>
      <c r="E938" s="278"/>
      <c r="F938" s="123"/>
      <c r="G938" s="279">
        <f t="shared" si="15"/>
        <v>0</v>
      </c>
    </row>
    <row r="939" spans="1:7" s="77" customFormat="1" ht="32.1" customHeight="1">
      <c r="A939" s="91"/>
      <c r="B939" s="277"/>
      <c r="C939" s="278"/>
      <c r="D939" s="278"/>
      <c r="E939" s="278"/>
      <c r="F939" s="123"/>
      <c r="G939" s="279">
        <f t="shared" si="15"/>
        <v>0</v>
      </c>
    </row>
    <row r="940" spans="1:7" s="77" customFormat="1" ht="32.1" customHeight="1">
      <c r="A940" s="91"/>
      <c r="B940" s="277"/>
      <c r="C940" s="278"/>
      <c r="D940" s="278"/>
      <c r="E940" s="278"/>
      <c r="F940" s="123"/>
      <c r="G940" s="279">
        <f t="shared" si="15"/>
        <v>0</v>
      </c>
    </row>
    <row r="941" spans="1:7" s="77" customFormat="1" ht="32.1" customHeight="1">
      <c r="A941" s="91"/>
      <c r="B941" s="277"/>
      <c r="C941" s="278"/>
      <c r="D941" s="278"/>
      <c r="E941" s="278"/>
      <c r="F941" s="123"/>
      <c r="G941" s="279">
        <f t="shared" si="15"/>
        <v>0</v>
      </c>
    </row>
    <row r="942" spans="1:7" s="77" customFormat="1" ht="32.1" customHeight="1">
      <c r="A942" s="91"/>
      <c r="B942" s="277"/>
      <c r="C942" s="278"/>
      <c r="D942" s="278"/>
      <c r="E942" s="278"/>
      <c r="F942" s="123"/>
      <c r="G942" s="279">
        <f t="shared" si="15"/>
        <v>0</v>
      </c>
    </row>
    <row r="943" spans="1:7" s="77" customFormat="1" ht="32.1" customHeight="1">
      <c r="A943" s="91"/>
      <c r="B943" s="277"/>
      <c r="C943" s="278"/>
      <c r="D943" s="278"/>
      <c r="E943" s="278"/>
      <c r="F943" s="123"/>
      <c r="G943" s="279">
        <f t="shared" si="15"/>
        <v>0</v>
      </c>
    </row>
    <row r="944" spans="1:7" s="77" customFormat="1" ht="32.1" customHeight="1">
      <c r="A944" s="91"/>
      <c r="B944" s="277"/>
      <c r="C944" s="278"/>
      <c r="D944" s="278"/>
      <c r="E944" s="278"/>
      <c r="F944" s="123"/>
      <c r="G944" s="279">
        <f t="shared" si="15"/>
        <v>0</v>
      </c>
    </row>
    <row r="945" spans="1:7" s="77" customFormat="1" ht="32.1" customHeight="1">
      <c r="A945" s="91"/>
      <c r="B945" s="277"/>
      <c r="C945" s="278"/>
      <c r="D945" s="278"/>
      <c r="E945" s="278"/>
      <c r="F945" s="123"/>
      <c r="G945" s="279">
        <f t="shared" si="15"/>
        <v>0</v>
      </c>
    </row>
    <row r="946" spans="1:7" s="77" customFormat="1" ht="32.1" customHeight="1">
      <c r="A946" s="91"/>
      <c r="B946" s="277"/>
      <c r="C946" s="278"/>
      <c r="D946" s="278"/>
      <c r="E946" s="278"/>
      <c r="F946" s="123"/>
      <c r="G946" s="279">
        <f t="shared" si="15"/>
        <v>0</v>
      </c>
    </row>
    <row r="947" spans="1:7" s="77" customFormat="1" ht="32.1" customHeight="1">
      <c r="A947" s="91"/>
      <c r="B947" s="277"/>
      <c r="C947" s="278"/>
      <c r="D947" s="278"/>
      <c r="E947" s="278"/>
      <c r="F947" s="123"/>
      <c r="G947" s="279">
        <f t="shared" si="15"/>
        <v>0</v>
      </c>
    </row>
    <row r="948" spans="1:7" s="77" customFormat="1" ht="32.1" customHeight="1">
      <c r="A948" s="91"/>
      <c r="B948" s="277"/>
      <c r="C948" s="278"/>
      <c r="D948" s="278"/>
      <c r="E948" s="278"/>
      <c r="F948" s="123"/>
      <c r="G948" s="279">
        <f t="shared" si="15"/>
        <v>0</v>
      </c>
    </row>
    <row r="949" spans="1:7" s="77" customFormat="1" ht="32.1" customHeight="1">
      <c r="A949" s="91"/>
      <c r="B949" s="277"/>
      <c r="C949" s="278"/>
      <c r="D949" s="278"/>
      <c r="E949" s="278"/>
      <c r="F949" s="123"/>
      <c r="G949" s="279">
        <f t="shared" si="15"/>
        <v>0</v>
      </c>
    </row>
    <row r="950" spans="1:7" s="77" customFormat="1" ht="32.1" customHeight="1">
      <c r="A950" s="91"/>
      <c r="B950" s="277"/>
      <c r="C950" s="278"/>
      <c r="D950" s="278"/>
      <c r="E950" s="278"/>
      <c r="F950" s="123"/>
      <c r="G950" s="279">
        <f t="shared" si="15"/>
        <v>0</v>
      </c>
    </row>
    <row r="951" spans="1:7" s="77" customFormat="1" ht="32.1" customHeight="1">
      <c r="A951" s="91"/>
      <c r="B951" s="277"/>
      <c r="C951" s="278"/>
      <c r="D951" s="278"/>
      <c r="E951" s="278"/>
      <c r="F951" s="123"/>
      <c r="G951" s="279">
        <f t="shared" si="15"/>
        <v>0</v>
      </c>
    </row>
    <row r="952" spans="1:7" s="77" customFormat="1" ht="32.1" customHeight="1">
      <c r="A952" s="91"/>
      <c r="B952" s="277"/>
      <c r="C952" s="278"/>
      <c r="D952" s="278"/>
      <c r="E952" s="278"/>
      <c r="F952" s="123"/>
      <c r="G952" s="279">
        <f t="shared" si="15"/>
        <v>0</v>
      </c>
    </row>
    <row r="953" spans="1:7" s="77" customFormat="1" ht="32.1" customHeight="1">
      <c r="A953" s="91"/>
      <c r="B953" s="277"/>
      <c r="C953" s="278"/>
      <c r="D953" s="278"/>
      <c r="E953" s="278"/>
      <c r="F953" s="123"/>
      <c r="G953" s="279">
        <f t="shared" si="15"/>
        <v>0</v>
      </c>
    </row>
    <row r="954" spans="1:7" s="77" customFormat="1" ht="32.1" customHeight="1">
      <c r="A954" s="91"/>
      <c r="B954" s="277"/>
      <c r="C954" s="278"/>
      <c r="D954" s="278"/>
      <c r="E954" s="278"/>
      <c r="F954" s="123"/>
      <c r="G954" s="279">
        <f t="shared" si="15"/>
        <v>0</v>
      </c>
    </row>
    <row r="955" spans="1:7" s="77" customFormat="1" ht="32.1" customHeight="1">
      <c r="A955" s="91"/>
      <c r="B955" s="277"/>
      <c r="C955" s="278"/>
      <c r="D955" s="278"/>
      <c r="E955" s="278"/>
      <c r="F955" s="123"/>
      <c r="G955" s="279">
        <f t="shared" si="15"/>
        <v>0</v>
      </c>
    </row>
    <row r="956" spans="1:7" s="77" customFormat="1" ht="32.1" customHeight="1">
      <c r="A956" s="91"/>
      <c r="B956" s="277"/>
      <c r="C956" s="278"/>
      <c r="D956" s="278"/>
      <c r="E956" s="278"/>
      <c r="F956" s="123"/>
      <c r="G956" s="279">
        <f t="shared" si="15"/>
        <v>0</v>
      </c>
    </row>
    <row r="957" spans="1:7" s="77" customFormat="1" ht="32.1" customHeight="1">
      <c r="A957" s="91"/>
      <c r="B957" s="277"/>
      <c r="C957" s="278"/>
      <c r="D957" s="278"/>
      <c r="E957" s="278"/>
      <c r="F957" s="123"/>
      <c r="G957" s="279">
        <f t="shared" si="15"/>
        <v>0</v>
      </c>
    </row>
    <row r="958" spans="1:7" s="77" customFormat="1" ht="32.1" customHeight="1">
      <c r="A958" s="91"/>
      <c r="B958" s="277"/>
      <c r="C958" s="278"/>
      <c r="D958" s="278"/>
      <c r="E958" s="278"/>
      <c r="F958" s="123"/>
      <c r="G958" s="279">
        <f t="shared" si="15"/>
        <v>0</v>
      </c>
    </row>
    <row r="959" spans="1:7" s="77" customFormat="1" ht="32.1" customHeight="1">
      <c r="A959" s="91"/>
      <c r="B959" s="277"/>
      <c r="C959" s="278"/>
      <c r="D959" s="278"/>
      <c r="E959" s="278"/>
      <c r="F959" s="123"/>
      <c r="G959" s="279">
        <f t="shared" si="15"/>
        <v>0</v>
      </c>
    </row>
    <row r="960" spans="1:7" s="77" customFormat="1" ht="32.1" customHeight="1">
      <c r="A960" s="91"/>
      <c r="B960" s="277"/>
      <c r="C960" s="278"/>
      <c r="D960" s="278"/>
      <c r="E960" s="278"/>
      <c r="F960" s="123"/>
      <c r="G960" s="279">
        <f t="shared" si="15"/>
        <v>0</v>
      </c>
    </row>
    <row r="961" spans="1:7" s="77" customFormat="1" ht="32.1" customHeight="1">
      <c r="A961" s="91"/>
      <c r="B961" s="277"/>
      <c r="C961" s="278"/>
      <c r="D961" s="278"/>
      <c r="E961" s="278"/>
      <c r="F961" s="123"/>
      <c r="G961" s="279">
        <f t="shared" si="15"/>
        <v>0</v>
      </c>
    </row>
    <row r="962" spans="1:7" s="77" customFormat="1" ht="32.1" customHeight="1">
      <c r="A962" s="91"/>
      <c r="B962" s="277"/>
      <c r="C962" s="278"/>
      <c r="D962" s="278"/>
      <c r="E962" s="278"/>
      <c r="F962" s="123"/>
      <c r="G962" s="279">
        <f t="shared" si="15"/>
        <v>0</v>
      </c>
    </row>
    <row r="963" spans="1:7" s="77" customFormat="1" ht="32.1" customHeight="1">
      <c r="A963" s="91"/>
      <c r="B963" s="277"/>
      <c r="C963" s="278"/>
      <c r="D963" s="278"/>
      <c r="E963" s="278"/>
      <c r="F963" s="123"/>
      <c r="G963" s="279">
        <f t="shared" si="15"/>
        <v>0</v>
      </c>
    </row>
    <row r="964" spans="1:7" s="77" customFormat="1" ht="32.1" customHeight="1">
      <c r="A964" s="91"/>
      <c r="B964" s="277"/>
      <c r="C964" s="278"/>
      <c r="D964" s="278"/>
      <c r="E964" s="278"/>
      <c r="F964" s="123"/>
      <c r="G964" s="279">
        <f t="shared" si="15"/>
        <v>0</v>
      </c>
    </row>
    <row r="965" spans="1:7" s="77" customFormat="1" ht="32.1" customHeight="1">
      <c r="A965" s="91"/>
      <c r="B965" s="277"/>
      <c r="C965" s="278"/>
      <c r="D965" s="278"/>
      <c r="E965" s="278"/>
      <c r="F965" s="123"/>
      <c r="G965" s="279">
        <f t="shared" si="15"/>
        <v>0</v>
      </c>
    </row>
    <row r="966" spans="1:7" s="77" customFormat="1" ht="32.1" customHeight="1">
      <c r="A966" s="91"/>
      <c r="B966" s="277"/>
      <c r="C966" s="278"/>
      <c r="D966" s="278"/>
      <c r="E966" s="278"/>
      <c r="F966" s="123"/>
      <c r="G966" s="279">
        <f t="shared" si="15"/>
        <v>0</v>
      </c>
    </row>
    <row r="967" spans="1:7" s="77" customFormat="1" ht="32.1" customHeight="1">
      <c r="A967" s="91"/>
      <c r="B967" s="277"/>
      <c r="C967" s="278"/>
      <c r="D967" s="278"/>
      <c r="E967" s="278"/>
      <c r="F967" s="123"/>
      <c r="G967" s="279">
        <f t="shared" si="15"/>
        <v>0</v>
      </c>
    </row>
    <row r="968" spans="1:7" s="77" customFormat="1" ht="32.1" customHeight="1">
      <c r="A968" s="91"/>
      <c r="B968" s="277"/>
      <c r="C968" s="278"/>
      <c r="D968" s="278"/>
      <c r="E968" s="278"/>
      <c r="F968" s="123"/>
      <c r="G968" s="279">
        <f t="shared" si="15"/>
        <v>0</v>
      </c>
    </row>
    <row r="969" spans="1:7" s="77" customFormat="1" ht="32.1" customHeight="1">
      <c r="A969" s="91"/>
      <c r="B969" s="277"/>
      <c r="C969" s="278"/>
      <c r="D969" s="278"/>
      <c r="E969" s="278"/>
      <c r="F969" s="123"/>
      <c r="G969" s="279">
        <f t="shared" si="15"/>
        <v>0</v>
      </c>
    </row>
    <row r="970" spans="1:7" s="77" customFormat="1" ht="32.1" customHeight="1">
      <c r="A970" s="91"/>
      <c r="B970" s="277"/>
      <c r="C970" s="278"/>
      <c r="D970" s="278"/>
      <c r="E970" s="278"/>
      <c r="F970" s="123"/>
      <c r="G970" s="279">
        <f t="shared" si="15"/>
        <v>0</v>
      </c>
    </row>
    <row r="971" spans="1:7" s="77" customFormat="1" ht="32.1" customHeight="1">
      <c r="A971" s="91"/>
      <c r="B971" s="277"/>
      <c r="C971" s="278"/>
      <c r="D971" s="278"/>
      <c r="E971" s="278"/>
      <c r="F971" s="123"/>
      <c r="G971" s="279">
        <f t="shared" si="15"/>
        <v>0</v>
      </c>
    </row>
    <row r="972" spans="1:7" s="77" customFormat="1" ht="32.1" customHeight="1">
      <c r="A972" s="91"/>
      <c r="B972" s="277"/>
      <c r="C972" s="278"/>
      <c r="D972" s="278"/>
      <c r="E972" s="278"/>
      <c r="F972" s="123"/>
      <c r="G972" s="279">
        <f t="shared" si="15"/>
        <v>0</v>
      </c>
    </row>
    <row r="973" spans="1:7" s="77" customFormat="1" ht="32.1" customHeight="1">
      <c r="A973" s="91"/>
      <c r="B973" s="277"/>
      <c r="C973" s="278"/>
      <c r="D973" s="278"/>
      <c r="E973" s="278"/>
      <c r="F973" s="123"/>
      <c r="G973" s="279">
        <f t="shared" si="15"/>
        <v>0</v>
      </c>
    </row>
    <row r="974" spans="1:7" s="77" customFormat="1" ht="32.1" customHeight="1">
      <c r="A974" s="91"/>
      <c r="B974" s="277"/>
      <c r="C974" s="278"/>
      <c r="D974" s="278"/>
      <c r="E974" s="278"/>
      <c r="F974" s="123"/>
      <c r="G974" s="279">
        <f t="shared" si="15"/>
        <v>0</v>
      </c>
    </row>
    <row r="975" spans="1:7" s="77" customFormat="1" ht="32.1" customHeight="1">
      <c r="A975" s="91"/>
      <c r="B975" s="277"/>
      <c r="C975" s="278"/>
      <c r="D975" s="278"/>
      <c r="E975" s="278"/>
      <c r="F975" s="123"/>
      <c r="G975" s="279">
        <f t="shared" si="15"/>
        <v>0</v>
      </c>
    </row>
    <row r="976" spans="1:7" s="77" customFormat="1" ht="32.1" customHeight="1">
      <c r="A976" s="91"/>
      <c r="B976" s="277"/>
      <c r="C976" s="278"/>
      <c r="D976" s="278"/>
      <c r="E976" s="278"/>
      <c r="F976" s="123"/>
      <c r="G976" s="279">
        <f t="shared" si="15"/>
        <v>0</v>
      </c>
    </row>
    <row r="977" spans="1:7" s="77" customFormat="1" ht="32.1" customHeight="1">
      <c r="A977" s="91"/>
      <c r="B977" s="277"/>
      <c r="C977" s="278"/>
      <c r="D977" s="278"/>
      <c r="E977" s="278"/>
      <c r="F977" s="123"/>
      <c r="G977" s="279">
        <f t="shared" si="15"/>
        <v>0</v>
      </c>
    </row>
    <row r="978" spans="1:7" s="77" customFormat="1" ht="32.1" customHeight="1">
      <c r="A978" s="91"/>
      <c r="B978" s="277"/>
      <c r="C978" s="278"/>
      <c r="D978" s="278"/>
      <c r="E978" s="278"/>
      <c r="F978" s="123"/>
      <c r="G978" s="279">
        <f t="shared" si="15"/>
        <v>0</v>
      </c>
    </row>
    <row r="979" spans="1:7" s="77" customFormat="1" ht="32.1" customHeight="1">
      <c r="A979" s="91"/>
      <c r="B979" s="277"/>
      <c r="C979" s="278"/>
      <c r="D979" s="278"/>
      <c r="E979" s="278"/>
      <c r="F979" s="123"/>
      <c r="G979" s="279">
        <f t="shared" si="15"/>
        <v>0</v>
      </c>
    </row>
    <row r="980" spans="1:7" s="77" customFormat="1" ht="32.1" customHeight="1">
      <c r="A980" s="91"/>
      <c r="B980" s="277"/>
      <c r="C980" s="278"/>
      <c r="D980" s="278"/>
      <c r="E980" s="278"/>
      <c r="F980" s="123"/>
      <c r="G980" s="279">
        <f t="shared" si="15"/>
        <v>0</v>
      </c>
    </row>
    <row r="981" spans="1:7" s="77" customFormat="1" ht="32.1" customHeight="1">
      <c r="A981" s="91"/>
      <c r="B981" s="277"/>
      <c r="C981" s="278"/>
      <c r="D981" s="278"/>
      <c r="E981" s="278"/>
      <c r="F981" s="123"/>
      <c r="G981" s="279">
        <f t="shared" ref="G981:G1010" si="16">C981-D981+(E981+F981)</f>
        <v>0</v>
      </c>
    </row>
    <row r="982" spans="1:7" s="77" customFormat="1" ht="32.1" customHeight="1">
      <c r="A982" s="91"/>
      <c r="B982" s="277"/>
      <c r="C982" s="278"/>
      <c r="D982" s="278"/>
      <c r="E982" s="278"/>
      <c r="F982" s="123"/>
      <c r="G982" s="279">
        <f t="shared" si="16"/>
        <v>0</v>
      </c>
    </row>
    <row r="983" spans="1:7" s="77" customFormat="1" ht="32.1" customHeight="1">
      <c r="A983" s="91"/>
      <c r="B983" s="277"/>
      <c r="C983" s="278"/>
      <c r="D983" s="278"/>
      <c r="E983" s="278"/>
      <c r="F983" s="123"/>
      <c r="G983" s="279">
        <f t="shared" si="16"/>
        <v>0</v>
      </c>
    </row>
    <row r="984" spans="1:7" s="77" customFormat="1" ht="32.1" customHeight="1">
      <c r="A984" s="91"/>
      <c r="B984" s="277"/>
      <c r="C984" s="278"/>
      <c r="D984" s="278"/>
      <c r="E984" s="278"/>
      <c r="F984" s="123"/>
      <c r="G984" s="279">
        <f t="shared" si="16"/>
        <v>0</v>
      </c>
    </row>
    <row r="985" spans="1:7" s="77" customFormat="1" ht="32.1" customHeight="1">
      <c r="A985" s="91"/>
      <c r="B985" s="277"/>
      <c r="C985" s="278"/>
      <c r="D985" s="278"/>
      <c r="E985" s="278"/>
      <c r="F985" s="123"/>
      <c r="G985" s="279">
        <f t="shared" si="16"/>
        <v>0</v>
      </c>
    </row>
    <row r="986" spans="1:7" s="77" customFormat="1" ht="32.1" customHeight="1">
      <c r="A986" s="91"/>
      <c r="B986" s="277"/>
      <c r="C986" s="278"/>
      <c r="D986" s="278"/>
      <c r="E986" s="278"/>
      <c r="F986" s="123"/>
      <c r="G986" s="279">
        <f t="shared" si="16"/>
        <v>0</v>
      </c>
    </row>
    <row r="987" spans="1:7" s="77" customFormat="1" ht="32.1" customHeight="1">
      <c r="A987" s="91"/>
      <c r="B987" s="277"/>
      <c r="C987" s="278"/>
      <c r="D987" s="278"/>
      <c r="E987" s="278"/>
      <c r="F987" s="123"/>
      <c r="G987" s="279">
        <f t="shared" si="16"/>
        <v>0</v>
      </c>
    </row>
    <row r="988" spans="1:7" s="77" customFormat="1" ht="32.1" customHeight="1">
      <c r="A988" s="91"/>
      <c r="B988" s="277"/>
      <c r="C988" s="278"/>
      <c r="D988" s="278"/>
      <c r="E988" s="278"/>
      <c r="F988" s="123"/>
      <c r="G988" s="279">
        <f t="shared" si="16"/>
        <v>0</v>
      </c>
    </row>
    <row r="989" spans="1:7" s="77" customFormat="1" ht="32.1" customHeight="1">
      <c r="A989" s="91"/>
      <c r="B989" s="277"/>
      <c r="C989" s="278"/>
      <c r="D989" s="278"/>
      <c r="E989" s="278"/>
      <c r="F989" s="123"/>
      <c r="G989" s="279">
        <f t="shared" si="16"/>
        <v>0</v>
      </c>
    </row>
    <row r="990" spans="1:7" s="77" customFormat="1" ht="32.1" customHeight="1">
      <c r="A990" s="91"/>
      <c r="B990" s="277"/>
      <c r="C990" s="278"/>
      <c r="D990" s="278"/>
      <c r="E990" s="278"/>
      <c r="F990" s="123"/>
      <c r="G990" s="279">
        <f t="shared" si="16"/>
        <v>0</v>
      </c>
    </row>
    <row r="991" spans="1:7" s="77" customFormat="1" ht="32.1" customHeight="1">
      <c r="A991" s="91"/>
      <c r="B991" s="277"/>
      <c r="C991" s="278"/>
      <c r="D991" s="278"/>
      <c r="E991" s="278"/>
      <c r="F991" s="123"/>
      <c r="G991" s="279">
        <f t="shared" si="16"/>
        <v>0</v>
      </c>
    </row>
    <row r="992" spans="1:7" s="77" customFormat="1" ht="32.1" customHeight="1">
      <c r="A992" s="91"/>
      <c r="B992" s="277"/>
      <c r="C992" s="278"/>
      <c r="D992" s="278"/>
      <c r="E992" s="278"/>
      <c r="F992" s="123"/>
      <c r="G992" s="279">
        <f t="shared" si="16"/>
        <v>0</v>
      </c>
    </row>
    <row r="993" spans="1:7" s="77" customFormat="1" ht="32.1" customHeight="1">
      <c r="A993" s="91"/>
      <c r="B993" s="277"/>
      <c r="C993" s="278"/>
      <c r="D993" s="278"/>
      <c r="E993" s="278"/>
      <c r="F993" s="123"/>
      <c r="G993" s="279">
        <f t="shared" si="16"/>
        <v>0</v>
      </c>
    </row>
    <row r="994" spans="1:7" s="77" customFormat="1" ht="32.1" customHeight="1">
      <c r="A994" s="91"/>
      <c r="B994" s="277"/>
      <c r="C994" s="278"/>
      <c r="D994" s="278"/>
      <c r="E994" s="278"/>
      <c r="F994" s="123"/>
      <c r="G994" s="279">
        <f t="shared" si="16"/>
        <v>0</v>
      </c>
    </row>
    <row r="995" spans="1:7" s="77" customFormat="1" ht="32.1" customHeight="1">
      <c r="A995" s="91"/>
      <c r="B995" s="277"/>
      <c r="C995" s="278"/>
      <c r="D995" s="278"/>
      <c r="E995" s="278"/>
      <c r="F995" s="123"/>
      <c r="G995" s="279">
        <f t="shared" si="16"/>
        <v>0</v>
      </c>
    </row>
    <row r="996" spans="1:7" s="77" customFormat="1" ht="32.1" customHeight="1">
      <c r="A996" s="91"/>
      <c r="B996" s="277"/>
      <c r="C996" s="278"/>
      <c r="D996" s="278"/>
      <c r="E996" s="278"/>
      <c r="F996" s="123"/>
      <c r="G996" s="279">
        <f t="shared" si="16"/>
        <v>0</v>
      </c>
    </row>
    <row r="997" spans="1:7" s="77" customFormat="1" ht="32.1" customHeight="1">
      <c r="A997" s="91"/>
      <c r="B997" s="277"/>
      <c r="C997" s="278"/>
      <c r="D997" s="278"/>
      <c r="E997" s="278"/>
      <c r="F997" s="123"/>
      <c r="G997" s="279">
        <f t="shared" si="16"/>
        <v>0</v>
      </c>
    </row>
    <row r="998" spans="1:7" s="77" customFormat="1" ht="32.1" customHeight="1">
      <c r="A998" s="91"/>
      <c r="B998" s="277"/>
      <c r="C998" s="278"/>
      <c r="D998" s="278"/>
      <c r="E998" s="278"/>
      <c r="F998" s="123"/>
      <c r="G998" s="279">
        <f t="shared" si="16"/>
        <v>0</v>
      </c>
    </row>
    <row r="999" spans="1:7" s="77" customFormat="1" ht="32.1" customHeight="1">
      <c r="A999" s="91"/>
      <c r="B999" s="277"/>
      <c r="C999" s="278"/>
      <c r="D999" s="278"/>
      <c r="E999" s="278"/>
      <c r="F999" s="123"/>
      <c r="G999" s="279">
        <f t="shared" si="16"/>
        <v>0</v>
      </c>
    </row>
    <row r="1000" spans="1:7" s="77" customFormat="1" ht="32.1" customHeight="1">
      <c r="A1000" s="91"/>
      <c r="B1000" s="277"/>
      <c r="C1000" s="278"/>
      <c r="D1000" s="278"/>
      <c r="E1000" s="278"/>
      <c r="F1000" s="123"/>
      <c r="G1000" s="279">
        <f t="shared" si="16"/>
        <v>0</v>
      </c>
    </row>
    <row r="1001" spans="1:7" s="77" customFormat="1" ht="32.1" customHeight="1">
      <c r="A1001" s="91"/>
      <c r="B1001" s="277"/>
      <c r="C1001" s="278"/>
      <c r="D1001" s="278"/>
      <c r="E1001" s="278"/>
      <c r="F1001" s="123"/>
      <c r="G1001" s="279">
        <f t="shared" si="16"/>
        <v>0</v>
      </c>
    </row>
    <row r="1002" spans="1:7" s="77" customFormat="1" ht="32.1" customHeight="1">
      <c r="A1002" s="91"/>
      <c r="B1002" s="277"/>
      <c r="C1002" s="278"/>
      <c r="D1002" s="278"/>
      <c r="E1002" s="278"/>
      <c r="F1002" s="123"/>
      <c r="G1002" s="279">
        <f t="shared" si="16"/>
        <v>0</v>
      </c>
    </row>
    <row r="1003" spans="1:7" s="77" customFormat="1" ht="32.1" customHeight="1">
      <c r="A1003" s="91"/>
      <c r="B1003" s="277"/>
      <c r="C1003" s="278"/>
      <c r="D1003" s="278"/>
      <c r="E1003" s="278"/>
      <c r="F1003" s="123"/>
      <c r="G1003" s="279">
        <f t="shared" si="16"/>
        <v>0</v>
      </c>
    </row>
    <row r="1004" spans="1:7" s="77" customFormat="1" ht="32.1" customHeight="1">
      <c r="A1004" s="91"/>
      <c r="B1004" s="277"/>
      <c r="C1004" s="278"/>
      <c r="D1004" s="278"/>
      <c r="E1004" s="278"/>
      <c r="F1004" s="123"/>
      <c r="G1004" s="279">
        <f t="shared" si="16"/>
        <v>0</v>
      </c>
    </row>
    <row r="1005" spans="1:7" s="77" customFormat="1" ht="32.1" customHeight="1">
      <c r="A1005" s="91"/>
      <c r="B1005" s="277"/>
      <c r="C1005" s="278"/>
      <c r="D1005" s="278"/>
      <c r="E1005" s="278"/>
      <c r="F1005" s="123"/>
      <c r="G1005" s="279">
        <f t="shared" si="16"/>
        <v>0</v>
      </c>
    </row>
    <row r="1006" spans="1:7" s="77" customFormat="1" ht="32.1" customHeight="1">
      <c r="A1006" s="91"/>
      <c r="B1006" s="277"/>
      <c r="C1006" s="278"/>
      <c r="D1006" s="278"/>
      <c r="E1006" s="278"/>
      <c r="F1006" s="123"/>
      <c r="G1006" s="279">
        <f t="shared" si="16"/>
        <v>0</v>
      </c>
    </row>
    <row r="1007" spans="1:7" s="77" customFormat="1" ht="32.1" customHeight="1">
      <c r="A1007" s="91"/>
      <c r="B1007" s="277"/>
      <c r="C1007" s="278"/>
      <c r="D1007" s="278"/>
      <c r="E1007" s="278"/>
      <c r="F1007" s="123"/>
      <c r="G1007" s="279">
        <f t="shared" si="16"/>
        <v>0</v>
      </c>
    </row>
    <row r="1008" spans="1:7" s="77" customFormat="1" ht="32.1" customHeight="1">
      <c r="A1008" s="91"/>
      <c r="B1008" s="277"/>
      <c r="C1008" s="278"/>
      <c r="D1008" s="278"/>
      <c r="E1008" s="278"/>
      <c r="F1008" s="123"/>
      <c r="G1008" s="279">
        <f t="shared" si="16"/>
        <v>0</v>
      </c>
    </row>
    <row r="1009" spans="1:8" s="77" customFormat="1" ht="32.1" customHeight="1">
      <c r="A1009" s="91"/>
      <c r="B1009" s="277"/>
      <c r="C1009" s="278"/>
      <c r="D1009" s="278"/>
      <c r="E1009" s="278"/>
      <c r="F1009" s="123"/>
      <c r="G1009" s="279">
        <f t="shared" si="16"/>
        <v>0</v>
      </c>
    </row>
    <row r="1010" spans="1:8" s="77" customFormat="1" ht="32.1" customHeight="1">
      <c r="A1010" s="91"/>
      <c r="B1010" s="277"/>
      <c r="C1010" s="278"/>
      <c r="D1010" s="278"/>
      <c r="E1010" s="278"/>
      <c r="F1010" s="123"/>
      <c r="G1010" s="279">
        <f t="shared" si="16"/>
        <v>0</v>
      </c>
    </row>
    <row r="1011" spans="1:8" s="77" customFormat="1" ht="32.1" customHeight="1" thickBot="1">
      <c r="A1011" s="91"/>
      <c r="B1011" s="110"/>
      <c r="C1011" s="124"/>
      <c r="D1011" s="124"/>
      <c r="E1011" s="124"/>
      <c r="F1011" s="125"/>
      <c r="G1011" s="126">
        <f>C1011-D1011+(E1011+F1011)</f>
        <v>0</v>
      </c>
    </row>
    <row r="1012" spans="1:8" s="77" customFormat="1" ht="3.75" customHeight="1">
      <c r="A1012" s="91"/>
      <c r="B1012" s="92"/>
      <c r="C1012" s="92"/>
      <c r="E1012" s="93"/>
      <c r="F1012" s="93"/>
      <c r="H1012" s="94"/>
    </row>
  </sheetData>
  <sheetProtection sheet="1" objects="1" scenarios="1"/>
  <mergeCells count="6">
    <mergeCell ref="G7:G8"/>
    <mergeCell ref="B9:B11"/>
    <mergeCell ref="C9:G10"/>
    <mergeCell ref="E7:F7"/>
    <mergeCell ref="C7:C8"/>
    <mergeCell ref="D7:D8"/>
  </mergeCells>
  <phoneticPr fontId="7"/>
  <printOptions horizontalCentered="1"/>
  <pageMargins left="0.23622047244094491" right="0.23622047244094491" top="0.39370078740157483" bottom="0" header="0.31496062992125984" footer="0.31496062992125984"/>
  <pageSetup paperSize="9" scale="89" orientation="landscape" r:id="rId1"/>
  <rowBreaks count="1" manualBreakCount="1">
    <brk id="24" max="16383" man="1"/>
  </rowBreaks>
  <colBreaks count="1" manualBreakCount="1">
    <brk id="8" max="20"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6" customWidth="1"/>
    <col min="2" max="2" width="19.25" style="76" customWidth="1"/>
    <col min="3" max="3" width="23.375" style="76" customWidth="1"/>
    <col min="4" max="7" width="22.25" style="77" customWidth="1"/>
    <col min="8" max="8" width="1.625" style="76" customWidth="1"/>
    <col min="9" max="16384" width="9" style="76"/>
  </cols>
  <sheetData>
    <row r="1" spans="1:8" ht="5.25" customHeight="1"/>
    <row r="2" spans="1:8" ht="21">
      <c r="B2" s="354" t="s">
        <v>56</v>
      </c>
      <c r="D2" s="78" t="s">
        <v>50</v>
      </c>
      <c r="E2" s="182" t="str">
        <f>'パターン2-1'!B15</f>
        <v>平成29年</v>
      </c>
      <c r="F2" s="76"/>
      <c r="G2" s="76"/>
    </row>
    <row r="3" spans="1:8" ht="15.75" customHeight="1">
      <c r="B3" s="80"/>
      <c r="C3" s="80"/>
      <c r="D3" s="76"/>
      <c r="E3" s="80"/>
      <c r="F3" s="80"/>
      <c r="G3" s="80"/>
    </row>
    <row r="4" spans="1:8" ht="15.75" customHeight="1">
      <c r="A4" s="81"/>
      <c r="B4" s="255" t="s">
        <v>297</v>
      </c>
      <c r="C4" s="82"/>
      <c r="D4" s="81"/>
      <c r="E4" s="82"/>
    </row>
    <row r="5" spans="1:8" ht="15.75" customHeight="1">
      <c r="A5" s="81"/>
      <c r="B5" s="76" t="s">
        <v>372</v>
      </c>
      <c r="C5" s="82"/>
      <c r="D5" s="81"/>
      <c r="E5" s="82"/>
    </row>
    <row r="6" spans="1:8" ht="25.5" customHeight="1" thickBot="1">
      <c r="A6" s="83"/>
      <c r="B6" s="84" t="str">
        <f>"　　・"&amp;E2&amp;"の青色申告決算書の２ページに記載した内容に沿って入力し、完了したら「次へ」ボタンを押してください。"</f>
        <v>　　・平成29年の青色申告決算書の２ページに記載した内容に沿って入力し、完了したら「次へ」ボタンを押してください。</v>
      </c>
      <c r="C6" s="83"/>
      <c r="D6" s="83"/>
      <c r="E6" s="80"/>
      <c r="F6" s="80"/>
      <c r="G6" s="85" t="s">
        <v>43</v>
      </c>
    </row>
    <row r="7" spans="1:8" s="87" customFormat="1" ht="40.5" customHeight="1">
      <c r="A7" s="86"/>
      <c r="B7" s="430" t="s">
        <v>126</v>
      </c>
      <c r="C7" s="437" t="s">
        <v>57</v>
      </c>
      <c r="D7" s="437" t="s">
        <v>58</v>
      </c>
      <c r="E7" s="437" t="s">
        <v>59</v>
      </c>
      <c r="F7" s="437" t="s">
        <v>60</v>
      </c>
      <c r="G7" s="432" t="s">
        <v>151</v>
      </c>
    </row>
    <row r="8" spans="1:8" s="87" customFormat="1" ht="15" customHeight="1">
      <c r="A8" s="86"/>
      <c r="B8" s="431"/>
      <c r="C8" s="438"/>
      <c r="D8" s="438"/>
      <c r="E8" s="439"/>
      <c r="F8" s="438"/>
      <c r="G8" s="433"/>
    </row>
    <row r="9" spans="1:8" s="87" customFormat="1" ht="15" customHeight="1">
      <c r="A9" s="86"/>
      <c r="B9" s="417" t="s">
        <v>127</v>
      </c>
      <c r="C9" s="434" t="s">
        <v>35</v>
      </c>
      <c r="D9" s="435"/>
      <c r="E9" s="435"/>
      <c r="F9" s="435"/>
      <c r="G9" s="436"/>
    </row>
    <row r="10" spans="1:8" s="90" customFormat="1" ht="30" customHeight="1" thickBot="1">
      <c r="A10" s="88"/>
      <c r="B10" s="419"/>
      <c r="C10" s="128">
        <f>SUM(C11:C1010)</f>
        <v>0</v>
      </c>
      <c r="D10" s="128">
        <f>SUM(D11:D1010)</f>
        <v>0</v>
      </c>
      <c r="E10" s="128">
        <f>SUM(E11:E1010)</f>
        <v>0</v>
      </c>
      <c r="F10" s="129">
        <f>SUM(F11:F1010)</f>
        <v>0</v>
      </c>
      <c r="G10" s="130">
        <f>SUM(G11:G1010)</f>
        <v>0</v>
      </c>
      <c r="H10" s="89"/>
    </row>
    <row r="11" spans="1:8" s="77" customFormat="1" ht="32.1" customHeight="1" thickTop="1">
      <c r="A11" s="91"/>
      <c r="B11" s="280">
        <f>'パターン2-2-1-1'!B12</f>
        <v>0</v>
      </c>
      <c r="C11" s="281"/>
      <c r="D11" s="282">
        <f>'パターン2-2-1-1'!G12</f>
        <v>0</v>
      </c>
      <c r="E11" s="281"/>
      <c r="F11" s="281"/>
      <c r="G11" s="283">
        <f t="shared" ref="G11:G265" si="0">D11+E11+F11-C11</f>
        <v>0</v>
      </c>
    </row>
    <row r="12" spans="1:8" s="77" customFormat="1" ht="32.1" customHeight="1">
      <c r="A12" s="91"/>
      <c r="B12" s="284">
        <f>'パターン2-2-1-1'!B13</f>
        <v>0</v>
      </c>
      <c r="C12" s="285"/>
      <c r="D12" s="286">
        <f>'パターン2-2-1-1'!G13</f>
        <v>0</v>
      </c>
      <c r="E12" s="285"/>
      <c r="F12" s="287"/>
      <c r="G12" s="288">
        <f t="shared" si="0"/>
        <v>0</v>
      </c>
    </row>
    <row r="13" spans="1:8" s="77" customFormat="1" ht="32.1" customHeight="1">
      <c r="A13" s="91"/>
      <c r="B13" s="284">
        <f>'パターン2-2-1-1'!B14</f>
        <v>0</v>
      </c>
      <c r="C13" s="285"/>
      <c r="D13" s="286">
        <f>'パターン2-2-1-1'!G14</f>
        <v>0</v>
      </c>
      <c r="E13" s="285"/>
      <c r="F13" s="287"/>
      <c r="G13" s="288">
        <f t="shared" si="0"/>
        <v>0</v>
      </c>
    </row>
    <row r="14" spans="1:8" s="77" customFormat="1" ht="32.1" customHeight="1">
      <c r="A14" s="91"/>
      <c r="B14" s="284">
        <f>'パターン2-2-1-1'!B15</f>
        <v>0</v>
      </c>
      <c r="C14" s="285"/>
      <c r="D14" s="286">
        <f>'パターン2-2-1-1'!G15</f>
        <v>0</v>
      </c>
      <c r="E14" s="285"/>
      <c r="F14" s="287"/>
      <c r="G14" s="288">
        <f t="shared" si="0"/>
        <v>0</v>
      </c>
    </row>
    <row r="15" spans="1:8" s="77" customFormat="1" ht="32.1" customHeight="1">
      <c r="A15" s="91"/>
      <c r="B15" s="284">
        <f>'パターン2-2-1-1'!B16</f>
        <v>0</v>
      </c>
      <c r="C15" s="285"/>
      <c r="D15" s="286">
        <f>'パターン2-2-1-1'!G16</f>
        <v>0</v>
      </c>
      <c r="E15" s="285"/>
      <c r="F15" s="287"/>
      <c r="G15" s="288">
        <f t="shared" si="0"/>
        <v>0</v>
      </c>
    </row>
    <row r="16" spans="1:8" s="77" customFormat="1" ht="32.1" customHeight="1">
      <c r="A16" s="91"/>
      <c r="B16" s="284">
        <f>'パターン2-2-1-1'!B17</f>
        <v>0</v>
      </c>
      <c r="C16" s="285"/>
      <c r="D16" s="286">
        <f>'パターン2-2-1-1'!G17</f>
        <v>0</v>
      </c>
      <c r="E16" s="285"/>
      <c r="F16" s="287"/>
      <c r="G16" s="288">
        <f t="shared" si="0"/>
        <v>0</v>
      </c>
    </row>
    <row r="17" spans="1:7" s="77" customFormat="1" ht="32.1" customHeight="1">
      <c r="A17" s="91"/>
      <c r="B17" s="284">
        <f>'パターン2-2-1-1'!B18</f>
        <v>0</v>
      </c>
      <c r="C17" s="285"/>
      <c r="D17" s="286">
        <f>'パターン2-2-1-1'!G18</f>
        <v>0</v>
      </c>
      <c r="E17" s="285"/>
      <c r="F17" s="287"/>
      <c r="G17" s="288">
        <f t="shared" si="0"/>
        <v>0</v>
      </c>
    </row>
    <row r="18" spans="1:7" s="77" customFormat="1" ht="32.1" customHeight="1">
      <c r="A18" s="91"/>
      <c r="B18" s="284">
        <f>'パターン2-2-1-1'!B19</f>
        <v>0</v>
      </c>
      <c r="C18" s="285"/>
      <c r="D18" s="286">
        <f>'パターン2-2-1-1'!G19</f>
        <v>0</v>
      </c>
      <c r="E18" s="285"/>
      <c r="F18" s="287"/>
      <c r="G18" s="288">
        <f t="shared" si="0"/>
        <v>0</v>
      </c>
    </row>
    <row r="19" spans="1:7" s="77" customFormat="1" ht="32.1" customHeight="1">
      <c r="A19" s="91"/>
      <c r="B19" s="284">
        <f>'パターン2-2-1-1'!B20</f>
        <v>0</v>
      </c>
      <c r="C19" s="285"/>
      <c r="D19" s="286">
        <f>'パターン2-2-1-1'!G20</f>
        <v>0</v>
      </c>
      <c r="E19" s="285"/>
      <c r="F19" s="287"/>
      <c r="G19" s="288">
        <f t="shared" si="0"/>
        <v>0</v>
      </c>
    </row>
    <row r="20" spans="1:7" s="77" customFormat="1" ht="32.1" customHeight="1">
      <c r="A20" s="91"/>
      <c r="B20" s="284">
        <f>'パターン2-2-1-1'!B21</f>
        <v>0</v>
      </c>
      <c r="C20" s="285"/>
      <c r="D20" s="286">
        <f>'パターン2-2-1-1'!G21</f>
        <v>0</v>
      </c>
      <c r="E20" s="285"/>
      <c r="F20" s="287"/>
      <c r="G20" s="288">
        <f t="shared" si="0"/>
        <v>0</v>
      </c>
    </row>
    <row r="21" spans="1:7" s="77" customFormat="1" ht="32.1" customHeight="1">
      <c r="A21" s="91"/>
      <c r="B21" s="284">
        <f>'パターン2-2-1-1'!B22</f>
        <v>0</v>
      </c>
      <c r="C21" s="285"/>
      <c r="D21" s="286">
        <f>'パターン2-2-1-1'!G22</f>
        <v>0</v>
      </c>
      <c r="E21" s="285"/>
      <c r="F21" s="287"/>
      <c r="G21" s="288">
        <f t="shared" si="0"/>
        <v>0</v>
      </c>
    </row>
    <row r="22" spans="1:7" s="77" customFormat="1" ht="32.1" customHeight="1">
      <c r="A22" s="91"/>
      <c r="B22" s="284">
        <f>'パターン2-2-1-1'!B23</f>
        <v>0</v>
      </c>
      <c r="C22" s="285"/>
      <c r="D22" s="286">
        <f>'パターン2-2-1-1'!G23</f>
        <v>0</v>
      </c>
      <c r="E22" s="285"/>
      <c r="F22" s="287"/>
      <c r="G22" s="288">
        <f t="shared" si="0"/>
        <v>0</v>
      </c>
    </row>
    <row r="23" spans="1:7" s="77" customFormat="1" ht="32.1" customHeight="1">
      <c r="A23" s="91"/>
      <c r="B23" s="284">
        <f>'パターン2-2-1-1'!B24</f>
        <v>0</v>
      </c>
      <c r="C23" s="285"/>
      <c r="D23" s="286">
        <f>'パターン2-2-1-1'!G24</f>
        <v>0</v>
      </c>
      <c r="E23" s="285"/>
      <c r="F23" s="287"/>
      <c r="G23" s="288">
        <f t="shared" si="0"/>
        <v>0</v>
      </c>
    </row>
    <row r="24" spans="1:7" s="77" customFormat="1" ht="32.1" customHeight="1">
      <c r="A24" s="91"/>
      <c r="B24" s="284">
        <f>'パターン2-2-1-1'!B25</f>
        <v>0</v>
      </c>
      <c r="C24" s="285"/>
      <c r="D24" s="286">
        <f>'パターン2-2-1-1'!G25</f>
        <v>0</v>
      </c>
      <c r="E24" s="285"/>
      <c r="F24" s="287"/>
      <c r="G24" s="288">
        <f t="shared" si="0"/>
        <v>0</v>
      </c>
    </row>
    <row r="25" spans="1:7" s="77" customFormat="1" ht="32.1" customHeight="1">
      <c r="A25" s="91"/>
      <c r="B25" s="284">
        <f>'パターン2-2-1-1'!B26</f>
        <v>0</v>
      </c>
      <c r="C25" s="285"/>
      <c r="D25" s="286">
        <f>'パターン2-2-1-1'!G26</f>
        <v>0</v>
      </c>
      <c r="E25" s="285"/>
      <c r="F25" s="287"/>
      <c r="G25" s="288">
        <f t="shared" si="0"/>
        <v>0</v>
      </c>
    </row>
    <row r="26" spans="1:7" s="77" customFormat="1" ht="32.1" customHeight="1">
      <c r="A26" s="91"/>
      <c r="B26" s="284">
        <f>'パターン2-2-1-1'!B27</f>
        <v>0</v>
      </c>
      <c r="C26" s="285"/>
      <c r="D26" s="286">
        <f>'パターン2-2-1-1'!G27</f>
        <v>0</v>
      </c>
      <c r="E26" s="285"/>
      <c r="F26" s="287"/>
      <c r="G26" s="288">
        <f t="shared" si="0"/>
        <v>0</v>
      </c>
    </row>
    <row r="27" spans="1:7" s="77" customFormat="1" ht="32.1" customHeight="1">
      <c r="A27" s="91"/>
      <c r="B27" s="284">
        <f>'パターン2-2-1-1'!B28</f>
        <v>0</v>
      </c>
      <c r="C27" s="285"/>
      <c r="D27" s="286">
        <f>'パターン2-2-1-1'!G28</f>
        <v>0</v>
      </c>
      <c r="E27" s="285"/>
      <c r="F27" s="287"/>
      <c r="G27" s="288">
        <f t="shared" si="0"/>
        <v>0</v>
      </c>
    </row>
    <row r="28" spans="1:7" s="77" customFormat="1" ht="32.1" customHeight="1">
      <c r="A28" s="91"/>
      <c r="B28" s="284">
        <f>'パターン2-2-1-1'!B29</f>
        <v>0</v>
      </c>
      <c r="C28" s="285"/>
      <c r="D28" s="286">
        <f>'パターン2-2-1-1'!G29</f>
        <v>0</v>
      </c>
      <c r="E28" s="285"/>
      <c r="F28" s="287"/>
      <c r="G28" s="288">
        <f t="shared" si="0"/>
        <v>0</v>
      </c>
    </row>
    <row r="29" spans="1:7" s="77" customFormat="1" ht="32.1" customHeight="1">
      <c r="A29" s="91"/>
      <c r="B29" s="284">
        <f>'パターン2-2-1-1'!B30</f>
        <v>0</v>
      </c>
      <c r="C29" s="285"/>
      <c r="D29" s="286">
        <f>'パターン2-2-1-1'!G30</f>
        <v>0</v>
      </c>
      <c r="E29" s="285"/>
      <c r="F29" s="287"/>
      <c r="G29" s="288">
        <f t="shared" si="0"/>
        <v>0</v>
      </c>
    </row>
    <row r="30" spans="1:7" s="77" customFormat="1" ht="32.1" customHeight="1">
      <c r="A30" s="91"/>
      <c r="B30" s="284">
        <f>'パターン2-2-1-1'!B31</f>
        <v>0</v>
      </c>
      <c r="C30" s="285"/>
      <c r="D30" s="286">
        <f>'パターン2-2-1-1'!G31</f>
        <v>0</v>
      </c>
      <c r="E30" s="285"/>
      <c r="F30" s="287"/>
      <c r="G30" s="288">
        <f t="shared" si="0"/>
        <v>0</v>
      </c>
    </row>
    <row r="31" spans="1:7" s="77" customFormat="1" ht="32.1" customHeight="1">
      <c r="A31" s="91"/>
      <c r="B31" s="284">
        <f>'パターン2-2-1-1'!B32</f>
        <v>0</v>
      </c>
      <c r="C31" s="285"/>
      <c r="D31" s="286">
        <f>'パターン2-2-1-1'!G32</f>
        <v>0</v>
      </c>
      <c r="E31" s="285"/>
      <c r="F31" s="287"/>
      <c r="G31" s="288">
        <f t="shared" si="0"/>
        <v>0</v>
      </c>
    </row>
    <row r="32" spans="1:7" s="77" customFormat="1" ht="32.1" customHeight="1">
      <c r="A32" s="91"/>
      <c r="B32" s="284">
        <f>'パターン2-2-1-1'!B33</f>
        <v>0</v>
      </c>
      <c r="C32" s="285"/>
      <c r="D32" s="286">
        <f>'パターン2-2-1-1'!G33</f>
        <v>0</v>
      </c>
      <c r="E32" s="285"/>
      <c r="F32" s="287"/>
      <c r="G32" s="288">
        <f t="shared" si="0"/>
        <v>0</v>
      </c>
    </row>
    <row r="33" spans="1:7" s="77" customFormat="1" ht="32.1" customHeight="1">
      <c r="A33" s="91"/>
      <c r="B33" s="284">
        <f>'パターン2-2-1-1'!B34</f>
        <v>0</v>
      </c>
      <c r="C33" s="285"/>
      <c r="D33" s="286">
        <f>'パターン2-2-1-1'!G34</f>
        <v>0</v>
      </c>
      <c r="E33" s="285"/>
      <c r="F33" s="287"/>
      <c r="G33" s="288">
        <f t="shared" si="0"/>
        <v>0</v>
      </c>
    </row>
    <row r="34" spans="1:7" s="77" customFormat="1" ht="32.1" customHeight="1">
      <c r="A34" s="91"/>
      <c r="B34" s="284">
        <f>'パターン2-2-1-1'!B35</f>
        <v>0</v>
      </c>
      <c r="C34" s="285"/>
      <c r="D34" s="286">
        <f>'パターン2-2-1-1'!G35</f>
        <v>0</v>
      </c>
      <c r="E34" s="285"/>
      <c r="F34" s="287"/>
      <c r="G34" s="288">
        <f t="shared" si="0"/>
        <v>0</v>
      </c>
    </row>
    <row r="35" spans="1:7" s="77" customFormat="1" ht="32.1" customHeight="1">
      <c r="A35" s="91"/>
      <c r="B35" s="284">
        <f>'パターン2-2-1-1'!B36</f>
        <v>0</v>
      </c>
      <c r="C35" s="285"/>
      <c r="D35" s="286">
        <f>'パターン2-2-1-1'!G36</f>
        <v>0</v>
      </c>
      <c r="E35" s="285"/>
      <c r="F35" s="287"/>
      <c r="G35" s="288">
        <f t="shared" si="0"/>
        <v>0</v>
      </c>
    </row>
    <row r="36" spans="1:7" s="77" customFormat="1" ht="32.1" customHeight="1">
      <c r="A36" s="91"/>
      <c r="B36" s="284">
        <f>'パターン2-2-1-1'!B37</f>
        <v>0</v>
      </c>
      <c r="C36" s="285"/>
      <c r="D36" s="286">
        <f>'パターン2-2-1-1'!G37</f>
        <v>0</v>
      </c>
      <c r="E36" s="285"/>
      <c r="F36" s="287"/>
      <c r="G36" s="288">
        <f t="shared" si="0"/>
        <v>0</v>
      </c>
    </row>
    <row r="37" spans="1:7" s="77" customFormat="1" ht="32.1" customHeight="1">
      <c r="A37" s="91"/>
      <c r="B37" s="284">
        <f>'パターン2-2-1-1'!B38</f>
        <v>0</v>
      </c>
      <c r="C37" s="285"/>
      <c r="D37" s="286">
        <f>'パターン2-2-1-1'!G38</f>
        <v>0</v>
      </c>
      <c r="E37" s="285"/>
      <c r="F37" s="287"/>
      <c r="G37" s="288">
        <f t="shared" si="0"/>
        <v>0</v>
      </c>
    </row>
    <row r="38" spans="1:7" s="77" customFormat="1" ht="32.1" customHeight="1">
      <c r="A38" s="91"/>
      <c r="B38" s="284">
        <f>'パターン2-2-1-1'!B39</f>
        <v>0</v>
      </c>
      <c r="C38" s="285"/>
      <c r="D38" s="286">
        <f>'パターン2-2-1-1'!G39</f>
        <v>0</v>
      </c>
      <c r="E38" s="285"/>
      <c r="F38" s="287"/>
      <c r="G38" s="288">
        <f t="shared" si="0"/>
        <v>0</v>
      </c>
    </row>
    <row r="39" spans="1:7" s="77" customFormat="1" ht="32.1" customHeight="1">
      <c r="A39" s="91"/>
      <c r="B39" s="284">
        <f>'パターン2-2-1-1'!B40</f>
        <v>0</v>
      </c>
      <c r="C39" s="285"/>
      <c r="D39" s="286">
        <f>'パターン2-2-1-1'!G40</f>
        <v>0</v>
      </c>
      <c r="E39" s="285"/>
      <c r="F39" s="287"/>
      <c r="G39" s="288">
        <f t="shared" si="0"/>
        <v>0</v>
      </c>
    </row>
    <row r="40" spans="1:7" s="77" customFormat="1" ht="32.1" customHeight="1">
      <c r="A40" s="91"/>
      <c r="B40" s="284">
        <f>'パターン2-2-1-1'!B41</f>
        <v>0</v>
      </c>
      <c r="C40" s="285"/>
      <c r="D40" s="286">
        <f>'パターン2-2-1-1'!G41</f>
        <v>0</v>
      </c>
      <c r="E40" s="285"/>
      <c r="F40" s="287"/>
      <c r="G40" s="288">
        <f t="shared" si="0"/>
        <v>0</v>
      </c>
    </row>
    <row r="41" spans="1:7" s="77" customFormat="1" ht="32.1" customHeight="1">
      <c r="A41" s="91"/>
      <c r="B41" s="284">
        <f>'パターン2-2-1-1'!B42</f>
        <v>0</v>
      </c>
      <c r="C41" s="285"/>
      <c r="D41" s="286">
        <f>'パターン2-2-1-1'!G42</f>
        <v>0</v>
      </c>
      <c r="E41" s="285"/>
      <c r="F41" s="287"/>
      <c r="G41" s="288">
        <f t="shared" si="0"/>
        <v>0</v>
      </c>
    </row>
    <row r="42" spans="1:7" s="77" customFormat="1" ht="32.1" customHeight="1">
      <c r="A42" s="91"/>
      <c r="B42" s="284">
        <f>'パターン2-2-1-1'!B43</f>
        <v>0</v>
      </c>
      <c r="C42" s="285"/>
      <c r="D42" s="286">
        <f>'パターン2-2-1-1'!G43</f>
        <v>0</v>
      </c>
      <c r="E42" s="285"/>
      <c r="F42" s="287"/>
      <c r="G42" s="288">
        <f t="shared" si="0"/>
        <v>0</v>
      </c>
    </row>
    <row r="43" spans="1:7" s="77" customFormat="1" ht="32.1" customHeight="1">
      <c r="A43" s="91"/>
      <c r="B43" s="284">
        <f>'パターン2-2-1-1'!B44</f>
        <v>0</v>
      </c>
      <c r="C43" s="285"/>
      <c r="D43" s="286">
        <f>'パターン2-2-1-1'!G44</f>
        <v>0</v>
      </c>
      <c r="E43" s="285"/>
      <c r="F43" s="287"/>
      <c r="G43" s="288">
        <f t="shared" si="0"/>
        <v>0</v>
      </c>
    </row>
    <row r="44" spans="1:7" s="77" customFormat="1" ht="32.1" customHeight="1">
      <c r="A44" s="91"/>
      <c r="B44" s="284">
        <f>'パターン2-2-1-1'!B45</f>
        <v>0</v>
      </c>
      <c r="C44" s="285"/>
      <c r="D44" s="286">
        <f>'パターン2-2-1-1'!G45</f>
        <v>0</v>
      </c>
      <c r="E44" s="285"/>
      <c r="F44" s="287"/>
      <c r="G44" s="288">
        <f t="shared" si="0"/>
        <v>0</v>
      </c>
    </row>
    <row r="45" spans="1:7" s="77" customFormat="1" ht="32.1" customHeight="1">
      <c r="A45" s="91"/>
      <c r="B45" s="284">
        <f>'パターン2-2-1-1'!B46</f>
        <v>0</v>
      </c>
      <c r="C45" s="285"/>
      <c r="D45" s="286">
        <f>'パターン2-2-1-1'!G46</f>
        <v>0</v>
      </c>
      <c r="E45" s="285"/>
      <c r="F45" s="287"/>
      <c r="G45" s="288">
        <f t="shared" si="0"/>
        <v>0</v>
      </c>
    </row>
    <row r="46" spans="1:7" s="77" customFormat="1" ht="32.1" customHeight="1">
      <c r="A46" s="91"/>
      <c r="B46" s="284">
        <f>'パターン2-2-1-1'!B47</f>
        <v>0</v>
      </c>
      <c r="C46" s="285"/>
      <c r="D46" s="286">
        <f>'パターン2-2-1-1'!G47</f>
        <v>0</v>
      </c>
      <c r="E46" s="285"/>
      <c r="F46" s="287"/>
      <c r="G46" s="288">
        <f t="shared" si="0"/>
        <v>0</v>
      </c>
    </row>
    <row r="47" spans="1:7" s="77" customFormat="1" ht="32.1" customHeight="1">
      <c r="A47" s="91"/>
      <c r="B47" s="284">
        <f>'パターン2-2-1-1'!B48</f>
        <v>0</v>
      </c>
      <c r="C47" s="285"/>
      <c r="D47" s="286">
        <f>'パターン2-2-1-1'!G48</f>
        <v>0</v>
      </c>
      <c r="E47" s="285"/>
      <c r="F47" s="287"/>
      <c r="G47" s="288">
        <f t="shared" si="0"/>
        <v>0</v>
      </c>
    </row>
    <row r="48" spans="1:7" s="77" customFormat="1" ht="32.1" customHeight="1">
      <c r="A48" s="91"/>
      <c r="B48" s="284">
        <f>'パターン2-2-1-1'!B49</f>
        <v>0</v>
      </c>
      <c r="C48" s="285"/>
      <c r="D48" s="286">
        <f>'パターン2-2-1-1'!G49</f>
        <v>0</v>
      </c>
      <c r="E48" s="285"/>
      <c r="F48" s="287"/>
      <c r="G48" s="288">
        <f t="shared" si="0"/>
        <v>0</v>
      </c>
    </row>
    <row r="49" spans="1:7" s="77" customFormat="1" ht="32.1" customHeight="1">
      <c r="A49" s="91"/>
      <c r="B49" s="284">
        <f>'パターン2-2-1-1'!B50</f>
        <v>0</v>
      </c>
      <c r="C49" s="285"/>
      <c r="D49" s="286">
        <f>'パターン2-2-1-1'!G50</f>
        <v>0</v>
      </c>
      <c r="E49" s="285"/>
      <c r="F49" s="287"/>
      <c r="G49" s="288">
        <f t="shared" si="0"/>
        <v>0</v>
      </c>
    </row>
    <row r="50" spans="1:7" s="77" customFormat="1" ht="32.1" customHeight="1">
      <c r="A50" s="91"/>
      <c r="B50" s="284">
        <f>'パターン2-2-1-1'!B51</f>
        <v>0</v>
      </c>
      <c r="C50" s="285"/>
      <c r="D50" s="286">
        <f>'パターン2-2-1-1'!G51</f>
        <v>0</v>
      </c>
      <c r="E50" s="285"/>
      <c r="F50" s="287"/>
      <c r="G50" s="288">
        <f t="shared" si="0"/>
        <v>0</v>
      </c>
    </row>
    <row r="51" spans="1:7" s="77" customFormat="1" ht="32.1" customHeight="1">
      <c r="A51" s="91"/>
      <c r="B51" s="284">
        <f>'パターン2-2-1-1'!B52</f>
        <v>0</v>
      </c>
      <c r="C51" s="285"/>
      <c r="D51" s="286">
        <f>'パターン2-2-1-1'!G52</f>
        <v>0</v>
      </c>
      <c r="E51" s="285"/>
      <c r="F51" s="287"/>
      <c r="G51" s="288">
        <f t="shared" si="0"/>
        <v>0</v>
      </c>
    </row>
    <row r="52" spans="1:7" s="77" customFormat="1" ht="32.1" customHeight="1">
      <c r="A52" s="91"/>
      <c r="B52" s="284">
        <f>'パターン2-2-1-1'!B53</f>
        <v>0</v>
      </c>
      <c r="C52" s="285"/>
      <c r="D52" s="286">
        <f>'パターン2-2-1-1'!G53</f>
        <v>0</v>
      </c>
      <c r="E52" s="285"/>
      <c r="F52" s="287"/>
      <c r="G52" s="288">
        <f t="shared" si="0"/>
        <v>0</v>
      </c>
    </row>
    <row r="53" spans="1:7" s="77" customFormat="1" ht="32.1" customHeight="1">
      <c r="A53" s="91"/>
      <c r="B53" s="284">
        <f>'パターン2-2-1-1'!B54</f>
        <v>0</v>
      </c>
      <c r="C53" s="285"/>
      <c r="D53" s="286">
        <f>'パターン2-2-1-1'!G54</f>
        <v>0</v>
      </c>
      <c r="E53" s="285"/>
      <c r="F53" s="287"/>
      <c r="G53" s="288">
        <f t="shared" si="0"/>
        <v>0</v>
      </c>
    </row>
    <row r="54" spans="1:7" s="77" customFormat="1" ht="32.1" customHeight="1">
      <c r="A54" s="91"/>
      <c r="B54" s="284">
        <f>'パターン2-2-1-1'!B55</f>
        <v>0</v>
      </c>
      <c r="C54" s="285"/>
      <c r="D54" s="286">
        <f>'パターン2-2-1-1'!G55</f>
        <v>0</v>
      </c>
      <c r="E54" s="285"/>
      <c r="F54" s="287"/>
      <c r="G54" s="288">
        <f t="shared" si="0"/>
        <v>0</v>
      </c>
    </row>
    <row r="55" spans="1:7" s="77" customFormat="1" ht="32.1" customHeight="1">
      <c r="A55" s="91"/>
      <c r="B55" s="284">
        <f>'パターン2-2-1-1'!B56</f>
        <v>0</v>
      </c>
      <c r="C55" s="285"/>
      <c r="D55" s="286">
        <f>'パターン2-2-1-1'!G56</f>
        <v>0</v>
      </c>
      <c r="E55" s="285"/>
      <c r="F55" s="287"/>
      <c r="G55" s="288">
        <f t="shared" si="0"/>
        <v>0</v>
      </c>
    </row>
    <row r="56" spans="1:7" s="77" customFormat="1" ht="32.1" customHeight="1">
      <c r="A56" s="91"/>
      <c r="B56" s="284">
        <f>'パターン2-2-1-1'!B57</f>
        <v>0</v>
      </c>
      <c r="C56" s="285"/>
      <c r="D56" s="286">
        <f>'パターン2-2-1-1'!G57</f>
        <v>0</v>
      </c>
      <c r="E56" s="285"/>
      <c r="F56" s="287"/>
      <c r="G56" s="288">
        <f t="shared" si="0"/>
        <v>0</v>
      </c>
    </row>
    <row r="57" spans="1:7" s="77" customFormat="1" ht="32.1" customHeight="1">
      <c r="A57" s="91"/>
      <c r="B57" s="284">
        <f>'パターン2-2-1-1'!B58</f>
        <v>0</v>
      </c>
      <c r="C57" s="285"/>
      <c r="D57" s="286">
        <f>'パターン2-2-1-1'!G58</f>
        <v>0</v>
      </c>
      <c r="E57" s="285"/>
      <c r="F57" s="287"/>
      <c r="G57" s="288">
        <f t="shared" si="0"/>
        <v>0</v>
      </c>
    </row>
    <row r="58" spans="1:7" s="77" customFormat="1" ht="32.1" customHeight="1">
      <c r="A58" s="91"/>
      <c r="B58" s="284">
        <f>'パターン2-2-1-1'!B59</f>
        <v>0</v>
      </c>
      <c r="C58" s="285"/>
      <c r="D58" s="286">
        <f>'パターン2-2-1-1'!G59</f>
        <v>0</v>
      </c>
      <c r="E58" s="285"/>
      <c r="F58" s="287"/>
      <c r="G58" s="288">
        <f t="shared" si="0"/>
        <v>0</v>
      </c>
    </row>
    <row r="59" spans="1:7" s="77" customFormat="1" ht="32.1" customHeight="1">
      <c r="A59" s="91"/>
      <c r="B59" s="284">
        <f>'パターン2-2-1-1'!B60</f>
        <v>0</v>
      </c>
      <c r="C59" s="285"/>
      <c r="D59" s="286">
        <f>'パターン2-2-1-1'!G60</f>
        <v>0</v>
      </c>
      <c r="E59" s="285"/>
      <c r="F59" s="287"/>
      <c r="G59" s="288">
        <f t="shared" si="0"/>
        <v>0</v>
      </c>
    </row>
    <row r="60" spans="1:7" s="77" customFormat="1" ht="32.1" customHeight="1">
      <c r="A60" s="91"/>
      <c r="B60" s="284">
        <f>'パターン2-2-1-1'!B61</f>
        <v>0</v>
      </c>
      <c r="C60" s="285"/>
      <c r="D60" s="286">
        <f>'パターン2-2-1-1'!G61</f>
        <v>0</v>
      </c>
      <c r="E60" s="285"/>
      <c r="F60" s="287"/>
      <c r="G60" s="288">
        <f t="shared" si="0"/>
        <v>0</v>
      </c>
    </row>
    <row r="61" spans="1:7" s="77" customFormat="1" ht="32.1" customHeight="1">
      <c r="A61" s="91"/>
      <c r="B61" s="284">
        <f>'パターン2-2-1-1'!B62</f>
        <v>0</v>
      </c>
      <c r="C61" s="285"/>
      <c r="D61" s="286">
        <f>'パターン2-2-1-1'!G62</f>
        <v>0</v>
      </c>
      <c r="E61" s="285"/>
      <c r="F61" s="287"/>
      <c r="G61" s="288">
        <f t="shared" si="0"/>
        <v>0</v>
      </c>
    </row>
    <row r="62" spans="1:7" s="77" customFormat="1" ht="32.1" customHeight="1">
      <c r="A62" s="91"/>
      <c r="B62" s="284">
        <f>'パターン2-2-1-1'!B63</f>
        <v>0</v>
      </c>
      <c r="C62" s="285"/>
      <c r="D62" s="286">
        <f>'パターン2-2-1-1'!G63</f>
        <v>0</v>
      </c>
      <c r="E62" s="285"/>
      <c r="F62" s="287"/>
      <c r="G62" s="288">
        <f t="shared" si="0"/>
        <v>0</v>
      </c>
    </row>
    <row r="63" spans="1:7" s="77" customFormat="1" ht="32.1" customHeight="1">
      <c r="A63" s="91"/>
      <c r="B63" s="284">
        <f>'パターン2-2-1-1'!B64</f>
        <v>0</v>
      </c>
      <c r="C63" s="285"/>
      <c r="D63" s="286">
        <f>'パターン2-2-1-1'!G64</f>
        <v>0</v>
      </c>
      <c r="E63" s="285"/>
      <c r="F63" s="287"/>
      <c r="G63" s="288">
        <f t="shared" si="0"/>
        <v>0</v>
      </c>
    </row>
    <row r="64" spans="1:7" s="77" customFormat="1" ht="32.1" customHeight="1">
      <c r="A64" s="91"/>
      <c r="B64" s="284">
        <f>'パターン2-2-1-1'!B65</f>
        <v>0</v>
      </c>
      <c r="C64" s="285"/>
      <c r="D64" s="286">
        <f>'パターン2-2-1-1'!G65</f>
        <v>0</v>
      </c>
      <c r="E64" s="285"/>
      <c r="F64" s="287"/>
      <c r="G64" s="288">
        <f t="shared" si="0"/>
        <v>0</v>
      </c>
    </row>
    <row r="65" spans="1:7" s="77" customFormat="1" ht="32.1" customHeight="1">
      <c r="A65" s="91"/>
      <c r="B65" s="284">
        <f>'パターン2-2-1-1'!B66</f>
        <v>0</v>
      </c>
      <c r="C65" s="285"/>
      <c r="D65" s="286">
        <f>'パターン2-2-1-1'!G66</f>
        <v>0</v>
      </c>
      <c r="E65" s="285"/>
      <c r="F65" s="287"/>
      <c r="G65" s="288">
        <f t="shared" si="0"/>
        <v>0</v>
      </c>
    </row>
    <row r="66" spans="1:7" s="77" customFormat="1" ht="32.1" customHeight="1">
      <c r="A66" s="91"/>
      <c r="B66" s="284">
        <f>'パターン2-2-1-1'!B67</f>
        <v>0</v>
      </c>
      <c r="C66" s="285"/>
      <c r="D66" s="286">
        <f>'パターン2-2-1-1'!G67</f>
        <v>0</v>
      </c>
      <c r="E66" s="285"/>
      <c r="F66" s="287"/>
      <c r="G66" s="288">
        <f t="shared" si="0"/>
        <v>0</v>
      </c>
    </row>
    <row r="67" spans="1:7" s="77" customFormat="1" ht="32.1" customHeight="1">
      <c r="A67" s="91"/>
      <c r="B67" s="284">
        <f>'パターン2-2-1-1'!B68</f>
        <v>0</v>
      </c>
      <c r="C67" s="285"/>
      <c r="D67" s="286">
        <f>'パターン2-2-1-1'!G68</f>
        <v>0</v>
      </c>
      <c r="E67" s="285"/>
      <c r="F67" s="287"/>
      <c r="G67" s="288">
        <f t="shared" si="0"/>
        <v>0</v>
      </c>
    </row>
    <row r="68" spans="1:7" s="77" customFormat="1" ht="32.1" customHeight="1">
      <c r="A68" s="91"/>
      <c r="B68" s="284">
        <f>'パターン2-2-1-1'!B69</f>
        <v>0</v>
      </c>
      <c r="C68" s="285"/>
      <c r="D68" s="286">
        <f>'パターン2-2-1-1'!G69</f>
        <v>0</v>
      </c>
      <c r="E68" s="285"/>
      <c r="F68" s="287"/>
      <c r="G68" s="288">
        <f t="shared" si="0"/>
        <v>0</v>
      </c>
    </row>
    <row r="69" spans="1:7" s="77" customFormat="1" ht="32.1" customHeight="1">
      <c r="A69" s="91"/>
      <c r="B69" s="284">
        <f>'パターン2-2-1-1'!B70</f>
        <v>0</v>
      </c>
      <c r="C69" s="285"/>
      <c r="D69" s="286">
        <f>'パターン2-2-1-1'!G70</f>
        <v>0</v>
      </c>
      <c r="E69" s="285"/>
      <c r="F69" s="287"/>
      <c r="G69" s="288">
        <f t="shared" si="0"/>
        <v>0</v>
      </c>
    </row>
    <row r="70" spans="1:7" s="77" customFormat="1" ht="32.1" customHeight="1">
      <c r="A70" s="91"/>
      <c r="B70" s="284">
        <f>'パターン2-2-1-1'!B71</f>
        <v>0</v>
      </c>
      <c r="C70" s="285"/>
      <c r="D70" s="286">
        <f>'パターン2-2-1-1'!G71</f>
        <v>0</v>
      </c>
      <c r="E70" s="285"/>
      <c r="F70" s="287"/>
      <c r="G70" s="288">
        <f t="shared" si="0"/>
        <v>0</v>
      </c>
    </row>
    <row r="71" spans="1:7" s="77" customFormat="1" ht="32.1" customHeight="1">
      <c r="A71" s="91"/>
      <c r="B71" s="284">
        <f>'パターン2-2-1-1'!B72</f>
        <v>0</v>
      </c>
      <c r="C71" s="285"/>
      <c r="D71" s="286">
        <f>'パターン2-2-1-1'!G72</f>
        <v>0</v>
      </c>
      <c r="E71" s="285"/>
      <c r="F71" s="287"/>
      <c r="G71" s="288">
        <f t="shared" si="0"/>
        <v>0</v>
      </c>
    </row>
    <row r="72" spans="1:7" s="77" customFormat="1" ht="32.1" customHeight="1">
      <c r="A72" s="91"/>
      <c r="B72" s="284">
        <f>'パターン2-2-1-1'!B73</f>
        <v>0</v>
      </c>
      <c r="C72" s="285"/>
      <c r="D72" s="286">
        <f>'パターン2-2-1-1'!G73</f>
        <v>0</v>
      </c>
      <c r="E72" s="285"/>
      <c r="F72" s="287"/>
      <c r="G72" s="288">
        <f t="shared" si="0"/>
        <v>0</v>
      </c>
    </row>
    <row r="73" spans="1:7" s="77" customFormat="1" ht="32.1" customHeight="1">
      <c r="A73" s="91"/>
      <c r="B73" s="284">
        <f>'パターン2-2-1-1'!B74</f>
        <v>0</v>
      </c>
      <c r="C73" s="285"/>
      <c r="D73" s="286">
        <f>'パターン2-2-1-1'!G74</f>
        <v>0</v>
      </c>
      <c r="E73" s="285"/>
      <c r="F73" s="287"/>
      <c r="G73" s="288">
        <f t="shared" si="0"/>
        <v>0</v>
      </c>
    </row>
    <row r="74" spans="1:7" s="77" customFormat="1" ht="32.1" customHeight="1">
      <c r="A74" s="91"/>
      <c r="B74" s="284">
        <f>'パターン2-2-1-1'!B75</f>
        <v>0</v>
      </c>
      <c r="C74" s="285"/>
      <c r="D74" s="286">
        <f>'パターン2-2-1-1'!G75</f>
        <v>0</v>
      </c>
      <c r="E74" s="285"/>
      <c r="F74" s="287"/>
      <c r="G74" s="288">
        <f t="shared" si="0"/>
        <v>0</v>
      </c>
    </row>
    <row r="75" spans="1:7" s="77" customFormat="1" ht="32.1" customHeight="1">
      <c r="A75" s="91"/>
      <c r="B75" s="284">
        <f>'パターン2-2-1-1'!B76</f>
        <v>0</v>
      </c>
      <c r="C75" s="285"/>
      <c r="D75" s="286">
        <f>'パターン2-2-1-1'!G76</f>
        <v>0</v>
      </c>
      <c r="E75" s="285"/>
      <c r="F75" s="287"/>
      <c r="G75" s="288">
        <f t="shared" si="0"/>
        <v>0</v>
      </c>
    </row>
    <row r="76" spans="1:7" s="77" customFormat="1" ht="32.1" customHeight="1">
      <c r="A76" s="91"/>
      <c r="B76" s="284">
        <f>'パターン2-2-1-1'!B77</f>
        <v>0</v>
      </c>
      <c r="C76" s="285"/>
      <c r="D76" s="286">
        <f>'パターン2-2-1-1'!G77</f>
        <v>0</v>
      </c>
      <c r="E76" s="285"/>
      <c r="F76" s="287"/>
      <c r="G76" s="288">
        <f t="shared" si="0"/>
        <v>0</v>
      </c>
    </row>
    <row r="77" spans="1:7" s="77" customFormat="1" ht="32.1" customHeight="1">
      <c r="A77" s="91"/>
      <c r="B77" s="284">
        <f>'パターン2-2-1-1'!B78</f>
        <v>0</v>
      </c>
      <c r="C77" s="285"/>
      <c r="D77" s="286">
        <f>'パターン2-2-1-1'!G78</f>
        <v>0</v>
      </c>
      <c r="E77" s="285"/>
      <c r="F77" s="287"/>
      <c r="G77" s="288">
        <f t="shared" si="0"/>
        <v>0</v>
      </c>
    </row>
    <row r="78" spans="1:7" s="77" customFormat="1" ht="32.1" customHeight="1">
      <c r="A78" s="91"/>
      <c r="B78" s="284">
        <f>'パターン2-2-1-1'!B79</f>
        <v>0</v>
      </c>
      <c r="C78" s="285"/>
      <c r="D78" s="286">
        <f>'パターン2-2-1-1'!G79</f>
        <v>0</v>
      </c>
      <c r="E78" s="285"/>
      <c r="F78" s="287"/>
      <c r="G78" s="288">
        <f t="shared" si="0"/>
        <v>0</v>
      </c>
    </row>
    <row r="79" spans="1:7" s="77" customFormat="1" ht="32.1" customHeight="1">
      <c r="A79" s="91"/>
      <c r="B79" s="284">
        <f>'パターン2-2-1-1'!B80</f>
        <v>0</v>
      </c>
      <c r="C79" s="285"/>
      <c r="D79" s="286">
        <f>'パターン2-2-1-1'!G80</f>
        <v>0</v>
      </c>
      <c r="E79" s="285"/>
      <c r="F79" s="287"/>
      <c r="G79" s="288">
        <f t="shared" si="0"/>
        <v>0</v>
      </c>
    </row>
    <row r="80" spans="1:7" s="77" customFormat="1" ht="32.1" customHeight="1">
      <c r="A80" s="91"/>
      <c r="B80" s="284">
        <f>'パターン2-2-1-1'!B81</f>
        <v>0</v>
      </c>
      <c r="C80" s="285"/>
      <c r="D80" s="286">
        <f>'パターン2-2-1-1'!G81</f>
        <v>0</v>
      </c>
      <c r="E80" s="285"/>
      <c r="F80" s="287"/>
      <c r="G80" s="288">
        <f t="shared" si="0"/>
        <v>0</v>
      </c>
    </row>
    <row r="81" spans="1:7" s="77" customFormat="1" ht="32.1" customHeight="1">
      <c r="A81" s="91"/>
      <c r="B81" s="284">
        <f>'パターン2-2-1-1'!B82</f>
        <v>0</v>
      </c>
      <c r="C81" s="285"/>
      <c r="D81" s="286">
        <f>'パターン2-2-1-1'!G82</f>
        <v>0</v>
      </c>
      <c r="E81" s="285"/>
      <c r="F81" s="287"/>
      <c r="G81" s="288">
        <f t="shared" si="0"/>
        <v>0</v>
      </c>
    </row>
    <row r="82" spans="1:7" s="77" customFormat="1" ht="32.1" customHeight="1">
      <c r="A82" s="91"/>
      <c r="B82" s="284">
        <f>'パターン2-2-1-1'!B83</f>
        <v>0</v>
      </c>
      <c r="C82" s="285"/>
      <c r="D82" s="286">
        <f>'パターン2-2-1-1'!G83</f>
        <v>0</v>
      </c>
      <c r="E82" s="285"/>
      <c r="F82" s="287"/>
      <c r="G82" s="288">
        <f t="shared" si="0"/>
        <v>0</v>
      </c>
    </row>
    <row r="83" spans="1:7" s="77" customFormat="1" ht="32.1" customHeight="1">
      <c r="A83" s="91"/>
      <c r="B83" s="284">
        <f>'パターン2-2-1-1'!B84</f>
        <v>0</v>
      </c>
      <c r="C83" s="285"/>
      <c r="D83" s="286">
        <f>'パターン2-2-1-1'!G84</f>
        <v>0</v>
      </c>
      <c r="E83" s="285"/>
      <c r="F83" s="287"/>
      <c r="G83" s="288">
        <f t="shared" si="0"/>
        <v>0</v>
      </c>
    </row>
    <row r="84" spans="1:7" s="77" customFormat="1" ht="32.1" customHeight="1">
      <c r="A84" s="91"/>
      <c r="B84" s="284">
        <f>'パターン2-2-1-1'!B85</f>
        <v>0</v>
      </c>
      <c r="C84" s="285"/>
      <c r="D84" s="286">
        <f>'パターン2-2-1-1'!G85</f>
        <v>0</v>
      </c>
      <c r="E84" s="285"/>
      <c r="F84" s="287"/>
      <c r="G84" s="288">
        <f t="shared" si="0"/>
        <v>0</v>
      </c>
    </row>
    <row r="85" spans="1:7" s="77" customFormat="1" ht="32.1" customHeight="1">
      <c r="A85" s="91"/>
      <c r="B85" s="284">
        <f>'パターン2-2-1-1'!B86</f>
        <v>0</v>
      </c>
      <c r="C85" s="285"/>
      <c r="D85" s="286">
        <f>'パターン2-2-1-1'!G86</f>
        <v>0</v>
      </c>
      <c r="E85" s="285"/>
      <c r="F85" s="287"/>
      <c r="G85" s="288">
        <f t="shared" si="0"/>
        <v>0</v>
      </c>
    </row>
    <row r="86" spans="1:7" s="77" customFormat="1" ht="32.1" customHeight="1">
      <c r="A86" s="91"/>
      <c r="B86" s="284">
        <f>'パターン2-2-1-1'!B87</f>
        <v>0</v>
      </c>
      <c r="C86" s="285"/>
      <c r="D86" s="286">
        <f>'パターン2-2-1-1'!G87</f>
        <v>0</v>
      </c>
      <c r="E86" s="285"/>
      <c r="F86" s="287"/>
      <c r="G86" s="288">
        <f t="shared" si="0"/>
        <v>0</v>
      </c>
    </row>
    <row r="87" spans="1:7" s="77" customFormat="1" ht="32.1" customHeight="1">
      <c r="A87" s="91"/>
      <c r="B87" s="284">
        <f>'パターン2-2-1-1'!B88</f>
        <v>0</v>
      </c>
      <c r="C87" s="285"/>
      <c r="D87" s="286">
        <f>'パターン2-2-1-1'!G88</f>
        <v>0</v>
      </c>
      <c r="E87" s="285"/>
      <c r="F87" s="287"/>
      <c r="G87" s="288">
        <f t="shared" si="0"/>
        <v>0</v>
      </c>
    </row>
    <row r="88" spans="1:7" s="77" customFormat="1" ht="32.1" customHeight="1">
      <c r="A88" s="91"/>
      <c r="B88" s="284">
        <f>'パターン2-2-1-1'!B89</f>
        <v>0</v>
      </c>
      <c r="C88" s="285"/>
      <c r="D88" s="286">
        <f>'パターン2-2-1-1'!G89</f>
        <v>0</v>
      </c>
      <c r="E88" s="285"/>
      <c r="F88" s="287"/>
      <c r="G88" s="288">
        <f t="shared" si="0"/>
        <v>0</v>
      </c>
    </row>
    <row r="89" spans="1:7" s="77" customFormat="1" ht="32.1" customHeight="1">
      <c r="A89" s="91"/>
      <c r="B89" s="284">
        <f>'パターン2-2-1-1'!B90</f>
        <v>0</v>
      </c>
      <c r="C89" s="285"/>
      <c r="D89" s="286">
        <f>'パターン2-2-1-1'!G90</f>
        <v>0</v>
      </c>
      <c r="E89" s="285"/>
      <c r="F89" s="287"/>
      <c r="G89" s="288">
        <f t="shared" si="0"/>
        <v>0</v>
      </c>
    </row>
    <row r="90" spans="1:7" s="77" customFormat="1" ht="32.1" customHeight="1">
      <c r="A90" s="91"/>
      <c r="B90" s="284">
        <f>'パターン2-2-1-1'!B91</f>
        <v>0</v>
      </c>
      <c r="C90" s="285"/>
      <c r="D90" s="286">
        <f>'パターン2-2-1-1'!G91</f>
        <v>0</v>
      </c>
      <c r="E90" s="285"/>
      <c r="F90" s="287"/>
      <c r="G90" s="288">
        <f t="shared" si="0"/>
        <v>0</v>
      </c>
    </row>
    <row r="91" spans="1:7" s="77" customFormat="1" ht="32.1" customHeight="1">
      <c r="A91" s="91"/>
      <c r="B91" s="284">
        <f>'パターン2-2-1-1'!B92</f>
        <v>0</v>
      </c>
      <c r="C91" s="285"/>
      <c r="D91" s="286">
        <f>'パターン2-2-1-1'!G92</f>
        <v>0</v>
      </c>
      <c r="E91" s="285"/>
      <c r="F91" s="287"/>
      <c r="G91" s="288">
        <f t="shared" si="0"/>
        <v>0</v>
      </c>
    </row>
    <row r="92" spans="1:7" s="77" customFormat="1" ht="32.1" customHeight="1">
      <c r="A92" s="91"/>
      <c r="B92" s="284">
        <f>'パターン2-2-1-1'!B93</f>
        <v>0</v>
      </c>
      <c r="C92" s="285"/>
      <c r="D92" s="286">
        <f>'パターン2-2-1-1'!G93</f>
        <v>0</v>
      </c>
      <c r="E92" s="285"/>
      <c r="F92" s="287"/>
      <c r="G92" s="288">
        <f t="shared" si="0"/>
        <v>0</v>
      </c>
    </row>
    <row r="93" spans="1:7" s="77" customFormat="1" ht="32.1" customHeight="1">
      <c r="A93" s="91"/>
      <c r="B93" s="284">
        <f>'パターン2-2-1-1'!B94</f>
        <v>0</v>
      </c>
      <c r="C93" s="285"/>
      <c r="D93" s="286">
        <f>'パターン2-2-1-1'!G94</f>
        <v>0</v>
      </c>
      <c r="E93" s="285"/>
      <c r="F93" s="287"/>
      <c r="G93" s="288">
        <f t="shared" si="0"/>
        <v>0</v>
      </c>
    </row>
    <row r="94" spans="1:7" s="77" customFormat="1" ht="32.1" customHeight="1">
      <c r="A94" s="91"/>
      <c r="B94" s="284">
        <f>'パターン2-2-1-1'!B95</f>
        <v>0</v>
      </c>
      <c r="C94" s="285"/>
      <c r="D94" s="286">
        <f>'パターン2-2-1-1'!G95</f>
        <v>0</v>
      </c>
      <c r="E94" s="285"/>
      <c r="F94" s="287"/>
      <c r="G94" s="288">
        <f t="shared" si="0"/>
        <v>0</v>
      </c>
    </row>
    <row r="95" spans="1:7" s="77" customFormat="1" ht="32.1" customHeight="1">
      <c r="A95" s="91"/>
      <c r="B95" s="284">
        <f>'パターン2-2-1-1'!B96</f>
        <v>0</v>
      </c>
      <c r="C95" s="285"/>
      <c r="D95" s="286">
        <f>'パターン2-2-1-1'!G96</f>
        <v>0</v>
      </c>
      <c r="E95" s="285"/>
      <c r="F95" s="287"/>
      <c r="G95" s="288">
        <f t="shared" si="0"/>
        <v>0</v>
      </c>
    </row>
    <row r="96" spans="1:7" s="77" customFormat="1" ht="32.1" customHeight="1">
      <c r="A96" s="91"/>
      <c r="B96" s="284">
        <f>'パターン2-2-1-1'!B97</f>
        <v>0</v>
      </c>
      <c r="C96" s="285"/>
      <c r="D96" s="286">
        <f>'パターン2-2-1-1'!G97</f>
        <v>0</v>
      </c>
      <c r="E96" s="285"/>
      <c r="F96" s="287"/>
      <c r="G96" s="288">
        <f t="shared" si="0"/>
        <v>0</v>
      </c>
    </row>
    <row r="97" spans="1:7" s="77" customFormat="1" ht="32.1" customHeight="1">
      <c r="A97" s="91"/>
      <c r="B97" s="284">
        <f>'パターン2-2-1-1'!B98</f>
        <v>0</v>
      </c>
      <c r="C97" s="285"/>
      <c r="D97" s="286">
        <f>'パターン2-2-1-1'!G98</f>
        <v>0</v>
      </c>
      <c r="E97" s="285"/>
      <c r="F97" s="287"/>
      <c r="G97" s="288">
        <f t="shared" si="0"/>
        <v>0</v>
      </c>
    </row>
    <row r="98" spans="1:7" s="77" customFormat="1" ht="32.1" customHeight="1">
      <c r="A98" s="91"/>
      <c r="B98" s="284">
        <f>'パターン2-2-1-1'!B99</f>
        <v>0</v>
      </c>
      <c r="C98" s="285"/>
      <c r="D98" s="286">
        <f>'パターン2-2-1-1'!G99</f>
        <v>0</v>
      </c>
      <c r="E98" s="285"/>
      <c r="F98" s="287"/>
      <c r="G98" s="288">
        <f t="shared" si="0"/>
        <v>0</v>
      </c>
    </row>
    <row r="99" spans="1:7" s="77" customFormat="1" ht="32.1" customHeight="1">
      <c r="A99" s="91"/>
      <c r="B99" s="284">
        <f>'パターン2-2-1-1'!B100</f>
        <v>0</v>
      </c>
      <c r="C99" s="285"/>
      <c r="D99" s="286">
        <f>'パターン2-2-1-1'!G100</f>
        <v>0</v>
      </c>
      <c r="E99" s="285"/>
      <c r="F99" s="287"/>
      <c r="G99" s="288">
        <f t="shared" si="0"/>
        <v>0</v>
      </c>
    </row>
    <row r="100" spans="1:7" s="77" customFormat="1" ht="32.1" customHeight="1">
      <c r="A100" s="91"/>
      <c r="B100" s="284">
        <f>'パターン2-2-1-1'!B101</f>
        <v>0</v>
      </c>
      <c r="C100" s="285"/>
      <c r="D100" s="286">
        <f>'パターン2-2-1-1'!G101</f>
        <v>0</v>
      </c>
      <c r="E100" s="285"/>
      <c r="F100" s="287"/>
      <c r="G100" s="288">
        <f t="shared" si="0"/>
        <v>0</v>
      </c>
    </row>
    <row r="101" spans="1:7" s="77" customFormat="1" ht="32.1" customHeight="1">
      <c r="A101" s="91"/>
      <c r="B101" s="284">
        <f>'パターン2-2-1-1'!B102</f>
        <v>0</v>
      </c>
      <c r="C101" s="285"/>
      <c r="D101" s="286">
        <f>'パターン2-2-1-1'!G102</f>
        <v>0</v>
      </c>
      <c r="E101" s="285"/>
      <c r="F101" s="287"/>
      <c r="G101" s="288">
        <f t="shared" si="0"/>
        <v>0</v>
      </c>
    </row>
    <row r="102" spans="1:7" s="77" customFormat="1" ht="32.1" customHeight="1">
      <c r="A102" s="91"/>
      <c r="B102" s="284">
        <f>'パターン2-2-1-1'!B103</f>
        <v>0</v>
      </c>
      <c r="C102" s="285"/>
      <c r="D102" s="286">
        <f>'パターン2-2-1-1'!G103</f>
        <v>0</v>
      </c>
      <c r="E102" s="285"/>
      <c r="F102" s="287"/>
      <c r="G102" s="288">
        <f t="shared" si="0"/>
        <v>0</v>
      </c>
    </row>
    <row r="103" spans="1:7" s="77" customFormat="1" ht="32.1" customHeight="1">
      <c r="A103" s="91"/>
      <c r="B103" s="284">
        <f>'パターン2-2-1-1'!B104</f>
        <v>0</v>
      </c>
      <c r="C103" s="285"/>
      <c r="D103" s="286">
        <f>'パターン2-2-1-1'!G104</f>
        <v>0</v>
      </c>
      <c r="E103" s="285"/>
      <c r="F103" s="287"/>
      <c r="G103" s="288">
        <f t="shared" si="0"/>
        <v>0</v>
      </c>
    </row>
    <row r="104" spans="1:7" s="77" customFormat="1" ht="32.1" customHeight="1">
      <c r="A104" s="91"/>
      <c r="B104" s="284">
        <f>'パターン2-2-1-1'!B105</f>
        <v>0</v>
      </c>
      <c r="C104" s="285"/>
      <c r="D104" s="286">
        <f>'パターン2-2-1-1'!G105</f>
        <v>0</v>
      </c>
      <c r="E104" s="285"/>
      <c r="F104" s="287"/>
      <c r="G104" s="288">
        <f t="shared" si="0"/>
        <v>0</v>
      </c>
    </row>
    <row r="105" spans="1:7" s="77" customFormat="1" ht="32.1" customHeight="1">
      <c r="A105" s="91"/>
      <c r="B105" s="284">
        <f>'パターン2-2-1-1'!B106</f>
        <v>0</v>
      </c>
      <c r="C105" s="285"/>
      <c r="D105" s="286">
        <f>'パターン2-2-1-1'!G106</f>
        <v>0</v>
      </c>
      <c r="E105" s="285"/>
      <c r="F105" s="287"/>
      <c r="G105" s="288">
        <f t="shared" si="0"/>
        <v>0</v>
      </c>
    </row>
    <row r="106" spans="1:7" s="77" customFormat="1" ht="32.1" customHeight="1">
      <c r="A106" s="91"/>
      <c r="B106" s="284">
        <f>'パターン2-2-1-1'!B107</f>
        <v>0</v>
      </c>
      <c r="C106" s="285"/>
      <c r="D106" s="286">
        <f>'パターン2-2-1-1'!G107</f>
        <v>0</v>
      </c>
      <c r="E106" s="285"/>
      <c r="F106" s="287"/>
      <c r="G106" s="288">
        <f t="shared" si="0"/>
        <v>0</v>
      </c>
    </row>
    <row r="107" spans="1:7" s="77" customFormat="1" ht="32.1" customHeight="1">
      <c r="A107" s="91"/>
      <c r="B107" s="284">
        <f>'パターン2-2-1-1'!B108</f>
        <v>0</v>
      </c>
      <c r="C107" s="285"/>
      <c r="D107" s="286">
        <f>'パターン2-2-1-1'!G108</f>
        <v>0</v>
      </c>
      <c r="E107" s="285"/>
      <c r="F107" s="287"/>
      <c r="G107" s="288">
        <f t="shared" si="0"/>
        <v>0</v>
      </c>
    </row>
    <row r="108" spans="1:7" s="77" customFormat="1" ht="32.1" customHeight="1">
      <c r="A108" s="91"/>
      <c r="B108" s="284">
        <f>'パターン2-2-1-1'!B109</f>
        <v>0</v>
      </c>
      <c r="C108" s="285"/>
      <c r="D108" s="286">
        <f>'パターン2-2-1-1'!G109</f>
        <v>0</v>
      </c>
      <c r="E108" s="285"/>
      <c r="F108" s="287"/>
      <c r="G108" s="288">
        <f t="shared" si="0"/>
        <v>0</v>
      </c>
    </row>
    <row r="109" spans="1:7" s="77" customFormat="1" ht="32.1" customHeight="1">
      <c r="A109" s="91"/>
      <c r="B109" s="284">
        <f>'パターン2-2-1-1'!B110</f>
        <v>0</v>
      </c>
      <c r="C109" s="285"/>
      <c r="D109" s="286">
        <f>'パターン2-2-1-1'!G110</f>
        <v>0</v>
      </c>
      <c r="E109" s="285"/>
      <c r="F109" s="287"/>
      <c r="G109" s="288">
        <f t="shared" si="0"/>
        <v>0</v>
      </c>
    </row>
    <row r="110" spans="1:7" s="77" customFormat="1" ht="32.1" customHeight="1">
      <c r="A110" s="91"/>
      <c r="B110" s="284">
        <f>'パターン2-2-1-1'!B111</f>
        <v>0</v>
      </c>
      <c r="C110" s="285"/>
      <c r="D110" s="286">
        <f>'パターン2-2-1-1'!G111</f>
        <v>0</v>
      </c>
      <c r="E110" s="285"/>
      <c r="F110" s="287"/>
      <c r="G110" s="288">
        <f t="shared" si="0"/>
        <v>0</v>
      </c>
    </row>
    <row r="111" spans="1:7" s="77" customFormat="1" ht="32.1" customHeight="1">
      <c r="A111" s="91"/>
      <c r="B111" s="284">
        <f>'パターン2-2-1-1'!B112</f>
        <v>0</v>
      </c>
      <c r="C111" s="285"/>
      <c r="D111" s="286">
        <f>'パターン2-2-1-1'!G112</f>
        <v>0</v>
      </c>
      <c r="E111" s="285"/>
      <c r="F111" s="287"/>
      <c r="G111" s="288">
        <f t="shared" si="0"/>
        <v>0</v>
      </c>
    </row>
    <row r="112" spans="1:7" s="77" customFormat="1" ht="32.1" customHeight="1">
      <c r="A112" s="91"/>
      <c r="B112" s="284">
        <f>'パターン2-2-1-1'!B113</f>
        <v>0</v>
      </c>
      <c r="C112" s="285"/>
      <c r="D112" s="286">
        <f>'パターン2-2-1-1'!G113</f>
        <v>0</v>
      </c>
      <c r="E112" s="285"/>
      <c r="F112" s="287"/>
      <c r="G112" s="288">
        <f t="shared" si="0"/>
        <v>0</v>
      </c>
    </row>
    <row r="113" spans="1:7" s="77" customFormat="1" ht="32.1" customHeight="1">
      <c r="A113" s="91"/>
      <c r="B113" s="284">
        <f>'パターン2-2-1-1'!B114</f>
        <v>0</v>
      </c>
      <c r="C113" s="285"/>
      <c r="D113" s="286">
        <f>'パターン2-2-1-1'!G114</f>
        <v>0</v>
      </c>
      <c r="E113" s="285"/>
      <c r="F113" s="287"/>
      <c r="G113" s="288">
        <f t="shared" si="0"/>
        <v>0</v>
      </c>
    </row>
    <row r="114" spans="1:7" s="77" customFormat="1" ht="32.1" customHeight="1">
      <c r="A114" s="91"/>
      <c r="B114" s="284">
        <f>'パターン2-2-1-1'!B115</f>
        <v>0</v>
      </c>
      <c r="C114" s="285"/>
      <c r="D114" s="286">
        <f>'パターン2-2-1-1'!G115</f>
        <v>0</v>
      </c>
      <c r="E114" s="285"/>
      <c r="F114" s="287"/>
      <c r="G114" s="288">
        <f t="shared" si="0"/>
        <v>0</v>
      </c>
    </row>
    <row r="115" spans="1:7" s="77" customFormat="1" ht="32.1" customHeight="1">
      <c r="A115" s="91"/>
      <c r="B115" s="284">
        <f>'パターン2-2-1-1'!B116</f>
        <v>0</v>
      </c>
      <c r="C115" s="285"/>
      <c r="D115" s="286">
        <f>'パターン2-2-1-1'!G116</f>
        <v>0</v>
      </c>
      <c r="E115" s="285"/>
      <c r="F115" s="287"/>
      <c r="G115" s="288">
        <f t="shared" si="0"/>
        <v>0</v>
      </c>
    </row>
    <row r="116" spans="1:7" s="77" customFormat="1" ht="32.1" customHeight="1">
      <c r="A116" s="91"/>
      <c r="B116" s="284">
        <f>'パターン2-2-1-1'!B117</f>
        <v>0</v>
      </c>
      <c r="C116" s="285"/>
      <c r="D116" s="286">
        <f>'パターン2-2-1-1'!G117</f>
        <v>0</v>
      </c>
      <c r="E116" s="285"/>
      <c r="F116" s="287"/>
      <c r="G116" s="288">
        <f t="shared" si="0"/>
        <v>0</v>
      </c>
    </row>
    <row r="117" spans="1:7" s="77" customFormat="1" ht="32.1" customHeight="1">
      <c r="A117" s="91"/>
      <c r="B117" s="284">
        <f>'パターン2-2-1-1'!B118</f>
        <v>0</v>
      </c>
      <c r="C117" s="285"/>
      <c r="D117" s="286">
        <f>'パターン2-2-1-1'!G118</f>
        <v>0</v>
      </c>
      <c r="E117" s="285"/>
      <c r="F117" s="287"/>
      <c r="G117" s="288">
        <f t="shared" si="0"/>
        <v>0</v>
      </c>
    </row>
    <row r="118" spans="1:7" s="77" customFormat="1" ht="32.1" customHeight="1">
      <c r="A118" s="91"/>
      <c r="B118" s="284">
        <f>'パターン2-2-1-1'!B119</f>
        <v>0</v>
      </c>
      <c r="C118" s="285"/>
      <c r="D118" s="286">
        <f>'パターン2-2-1-1'!G119</f>
        <v>0</v>
      </c>
      <c r="E118" s="285"/>
      <c r="F118" s="287"/>
      <c r="G118" s="288">
        <f t="shared" si="0"/>
        <v>0</v>
      </c>
    </row>
    <row r="119" spans="1:7" s="77" customFormat="1" ht="32.1" customHeight="1">
      <c r="A119" s="91"/>
      <c r="B119" s="284">
        <f>'パターン2-2-1-1'!B120</f>
        <v>0</v>
      </c>
      <c r="C119" s="285"/>
      <c r="D119" s="286">
        <f>'パターン2-2-1-1'!G120</f>
        <v>0</v>
      </c>
      <c r="E119" s="285"/>
      <c r="F119" s="287"/>
      <c r="G119" s="288">
        <f t="shared" si="0"/>
        <v>0</v>
      </c>
    </row>
    <row r="120" spans="1:7" s="77" customFormat="1" ht="32.1" customHeight="1">
      <c r="A120" s="91"/>
      <c r="B120" s="284">
        <f>'パターン2-2-1-1'!B121</f>
        <v>0</v>
      </c>
      <c r="C120" s="285"/>
      <c r="D120" s="286">
        <f>'パターン2-2-1-1'!G121</f>
        <v>0</v>
      </c>
      <c r="E120" s="285"/>
      <c r="F120" s="287"/>
      <c r="G120" s="288">
        <f t="shared" si="0"/>
        <v>0</v>
      </c>
    </row>
    <row r="121" spans="1:7" s="77" customFormat="1" ht="32.1" customHeight="1">
      <c r="A121" s="91"/>
      <c r="B121" s="284">
        <f>'パターン2-2-1-1'!B122</f>
        <v>0</v>
      </c>
      <c r="C121" s="285"/>
      <c r="D121" s="286">
        <f>'パターン2-2-1-1'!G122</f>
        <v>0</v>
      </c>
      <c r="E121" s="285"/>
      <c r="F121" s="287"/>
      <c r="G121" s="288">
        <f t="shared" si="0"/>
        <v>0</v>
      </c>
    </row>
    <row r="122" spans="1:7" s="77" customFormat="1" ht="32.1" customHeight="1">
      <c r="A122" s="91"/>
      <c r="B122" s="284">
        <f>'パターン2-2-1-1'!B123</f>
        <v>0</v>
      </c>
      <c r="C122" s="285"/>
      <c r="D122" s="286">
        <f>'パターン2-2-1-1'!G123</f>
        <v>0</v>
      </c>
      <c r="E122" s="285"/>
      <c r="F122" s="287"/>
      <c r="G122" s="288">
        <f t="shared" si="0"/>
        <v>0</v>
      </c>
    </row>
    <row r="123" spans="1:7" s="77" customFormat="1" ht="32.1" customHeight="1">
      <c r="A123" s="91"/>
      <c r="B123" s="284">
        <f>'パターン2-2-1-1'!B124</f>
        <v>0</v>
      </c>
      <c r="C123" s="285"/>
      <c r="D123" s="286">
        <f>'パターン2-2-1-1'!G124</f>
        <v>0</v>
      </c>
      <c r="E123" s="285"/>
      <c r="F123" s="287"/>
      <c r="G123" s="288">
        <f t="shared" si="0"/>
        <v>0</v>
      </c>
    </row>
    <row r="124" spans="1:7" s="77" customFormat="1" ht="32.1" customHeight="1">
      <c r="A124" s="91"/>
      <c r="B124" s="284">
        <f>'パターン2-2-1-1'!B125</f>
        <v>0</v>
      </c>
      <c r="C124" s="285"/>
      <c r="D124" s="286">
        <f>'パターン2-2-1-1'!G125</f>
        <v>0</v>
      </c>
      <c r="E124" s="285"/>
      <c r="F124" s="287"/>
      <c r="G124" s="288">
        <f t="shared" si="0"/>
        <v>0</v>
      </c>
    </row>
    <row r="125" spans="1:7" s="77" customFormat="1" ht="32.1" customHeight="1">
      <c r="A125" s="91"/>
      <c r="B125" s="284">
        <f>'パターン2-2-1-1'!B126</f>
        <v>0</v>
      </c>
      <c r="C125" s="285"/>
      <c r="D125" s="286">
        <f>'パターン2-2-1-1'!G126</f>
        <v>0</v>
      </c>
      <c r="E125" s="285"/>
      <c r="F125" s="287"/>
      <c r="G125" s="288">
        <f t="shared" si="0"/>
        <v>0</v>
      </c>
    </row>
    <row r="126" spans="1:7" s="77" customFormat="1" ht="32.1" customHeight="1">
      <c r="A126" s="91"/>
      <c r="B126" s="284">
        <f>'パターン2-2-1-1'!B127</f>
        <v>0</v>
      </c>
      <c r="C126" s="285"/>
      <c r="D126" s="286">
        <f>'パターン2-2-1-1'!G127</f>
        <v>0</v>
      </c>
      <c r="E126" s="285"/>
      <c r="F126" s="287"/>
      <c r="G126" s="288">
        <f t="shared" si="0"/>
        <v>0</v>
      </c>
    </row>
    <row r="127" spans="1:7" s="77" customFormat="1" ht="32.1" customHeight="1">
      <c r="A127" s="91"/>
      <c r="B127" s="284">
        <f>'パターン2-2-1-1'!B128</f>
        <v>0</v>
      </c>
      <c r="C127" s="285"/>
      <c r="D127" s="286">
        <f>'パターン2-2-1-1'!G128</f>
        <v>0</v>
      </c>
      <c r="E127" s="285"/>
      <c r="F127" s="287"/>
      <c r="G127" s="288">
        <f t="shared" si="0"/>
        <v>0</v>
      </c>
    </row>
    <row r="128" spans="1:7" s="77" customFormat="1" ht="32.1" customHeight="1">
      <c r="A128" s="91"/>
      <c r="B128" s="284">
        <f>'パターン2-2-1-1'!B129</f>
        <v>0</v>
      </c>
      <c r="C128" s="285"/>
      <c r="D128" s="286">
        <f>'パターン2-2-1-1'!G129</f>
        <v>0</v>
      </c>
      <c r="E128" s="285"/>
      <c r="F128" s="287"/>
      <c r="G128" s="288">
        <f t="shared" si="0"/>
        <v>0</v>
      </c>
    </row>
    <row r="129" spans="1:7" s="77" customFormat="1" ht="32.1" customHeight="1">
      <c r="A129" s="91"/>
      <c r="B129" s="284">
        <f>'パターン2-2-1-1'!B130</f>
        <v>0</v>
      </c>
      <c r="C129" s="285"/>
      <c r="D129" s="286">
        <f>'パターン2-2-1-1'!G130</f>
        <v>0</v>
      </c>
      <c r="E129" s="285"/>
      <c r="F129" s="287"/>
      <c r="G129" s="288">
        <f t="shared" si="0"/>
        <v>0</v>
      </c>
    </row>
    <row r="130" spans="1:7" s="77" customFormat="1" ht="32.1" customHeight="1">
      <c r="A130" s="91"/>
      <c r="B130" s="284">
        <f>'パターン2-2-1-1'!B131</f>
        <v>0</v>
      </c>
      <c r="C130" s="285"/>
      <c r="D130" s="286">
        <f>'パターン2-2-1-1'!G131</f>
        <v>0</v>
      </c>
      <c r="E130" s="285"/>
      <c r="F130" s="287"/>
      <c r="G130" s="288">
        <f t="shared" si="0"/>
        <v>0</v>
      </c>
    </row>
    <row r="131" spans="1:7" s="77" customFormat="1" ht="32.1" customHeight="1">
      <c r="A131" s="91"/>
      <c r="B131" s="284">
        <f>'パターン2-2-1-1'!B132</f>
        <v>0</v>
      </c>
      <c r="C131" s="285"/>
      <c r="D131" s="286">
        <f>'パターン2-2-1-1'!G132</f>
        <v>0</v>
      </c>
      <c r="E131" s="285"/>
      <c r="F131" s="287"/>
      <c r="G131" s="288">
        <f t="shared" si="0"/>
        <v>0</v>
      </c>
    </row>
    <row r="132" spans="1:7" s="77" customFormat="1" ht="32.1" customHeight="1">
      <c r="A132" s="91"/>
      <c r="B132" s="284">
        <f>'パターン2-2-1-1'!B133</f>
        <v>0</v>
      </c>
      <c r="C132" s="285"/>
      <c r="D132" s="286">
        <f>'パターン2-2-1-1'!G133</f>
        <v>0</v>
      </c>
      <c r="E132" s="285"/>
      <c r="F132" s="287"/>
      <c r="G132" s="288">
        <f t="shared" si="0"/>
        <v>0</v>
      </c>
    </row>
    <row r="133" spans="1:7" s="77" customFormat="1" ht="32.1" customHeight="1">
      <c r="A133" s="91"/>
      <c r="B133" s="284">
        <f>'パターン2-2-1-1'!B134</f>
        <v>0</v>
      </c>
      <c r="C133" s="285"/>
      <c r="D133" s="286">
        <f>'パターン2-2-1-1'!G134</f>
        <v>0</v>
      </c>
      <c r="E133" s="285"/>
      <c r="F133" s="287"/>
      <c r="G133" s="288">
        <f t="shared" si="0"/>
        <v>0</v>
      </c>
    </row>
    <row r="134" spans="1:7" s="77" customFormat="1" ht="32.1" customHeight="1">
      <c r="A134" s="91"/>
      <c r="B134" s="284">
        <f>'パターン2-2-1-1'!B135</f>
        <v>0</v>
      </c>
      <c r="C134" s="285"/>
      <c r="D134" s="286">
        <f>'パターン2-2-1-1'!G135</f>
        <v>0</v>
      </c>
      <c r="E134" s="285"/>
      <c r="F134" s="287"/>
      <c r="G134" s="288">
        <f t="shared" si="0"/>
        <v>0</v>
      </c>
    </row>
    <row r="135" spans="1:7" s="77" customFormat="1" ht="32.1" customHeight="1">
      <c r="A135" s="91"/>
      <c r="B135" s="284">
        <f>'パターン2-2-1-1'!B136</f>
        <v>0</v>
      </c>
      <c r="C135" s="285"/>
      <c r="D135" s="286">
        <f>'パターン2-2-1-1'!G136</f>
        <v>0</v>
      </c>
      <c r="E135" s="285"/>
      <c r="F135" s="287"/>
      <c r="G135" s="288">
        <f t="shared" si="0"/>
        <v>0</v>
      </c>
    </row>
    <row r="136" spans="1:7" s="77" customFormat="1" ht="32.1" customHeight="1">
      <c r="A136" s="91"/>
      <c r="B136" s="284">
        <f>'パターン2-2-1-1'!B137</f>
        <v>0</v>
      </c>
      <c r="C136" s="285"/>
      <c r="D136" s="286">
        <f>'パターン2-2-1-1'!G137</f>
        <v>0</v>
      </c>
      <c r="E136" s="285"/>
      <c r="F136" s="287"/>
      <c r="G136" s="288">
        <f t="shared" si="0"/>
        <v>0</v>
      </c>
    </row>
    <row r="137" spans="1:7" s="77" customFormat="1" ht="32.1" customHeight="1">
      <c r="A137" s="91"/>
      <c r="B137" s="284">
        <f>'パターン2-2-1-1'!B138</f>
        <v>0</v>
      </c>
      <c r="C137" s="285"/>
      <c r="D137" s="286">
        <f>'パターン2-2-1-1'!G138</f>
        <v>0</v>
      </c>
      <c r="E137" s="285"/>
      <c r="F137" s="287"/>
      <c r="G137" s="288">
        <f t="shared" si="0"/>
        <v>0</v>
      </c>
    </row>
    <row r="138" spans="1:7" s="77" customFormat="1" ht="32.1" customHeight="1">
      <c r="A138" s="91"/>
      <c r="B138" s="284">
        <f>'パターン2-2-1-1'!B139</f>
        <v>0</v>
      </c>
      <c r="C138" s="285"/>
      <c r="D138" s="286">
        <f>'パターン2-2-1-1'!G139</f>
        <v>0</v>
      </c>
      <c r="E138" s="285"/>
      <c r="F138" s="287"/>
      <c r="G138" s="288">
        <f t="shared" si="0"/>
        <v>0</v>
      </c>
    </row>
    <row r="139" spans="1:7" s="77" customFormat="1" ht="32.1" customHeight="1">
      <c r="A139" s="91"/>
      <c r="B139" s="284">
        <f>'パターン2-2-1-1'!B140</f>
        <v>0</v>
      </c>
      <c r="C139" s="285"/>
      <c r="D139" s="286">
        <f>'パターン2-2-1-1'!G140</f>
        <v>0</v>
      </c>
      <c r="E139" s="285"/>
      <c r="F139" s="287"/>
      <c r="G139" s="288">
        <f t="shared" si="0"/>
        <v>0</v>
      </c>
    </row>
    <row r="140" spans="1:7" s="77" customFormat="1" ht="32.1" customHeight="1">
      <c r="A140" s="91"/>
      <c r="B140" s="284">
        <f>'パターン2-2-1-1'!B141</f>
        <v>0</v>
      </c>
      <c r="C140" s="285"/>
      <c r="D140" s="286">
        <f>'パターン2-2-1-1'!G141</f>
        <v>0</v>
      </c>
      <c r="E140" s="285"/>
      <c r="F140" s="287"/>
      <c r="G140" s="288">
        <f t="shared" si="0"/>
        <v>0</v>
      </c>
    </row>
    <row r="141" spans="1:7" s="77" customFormat="1" ht="32.1" customHeight="1">
      <c r="A141" s="91"/>
      <c r="B141" s="284">
        <f>'パターン2-2-1-1'!B142</f>
        <v>0</v>
      </c>
      <c r="C141" s="285"/>
      <c r="D141" s="286">
        <f>'パターン2-2-1-1'!G142</f>
        <v>0</v>
      </c>
      <c r="E141" s="285"/>
      <c r="F141" s="287"/>
      <c r="G141" s="288">
        <f t="shared" si="0"/>
        <v>0</v>
      </c>
    </row>
    <row r="142" spans="1:7" s="77" customFormat="1" ht="32.1" customHeight="1">
      <c r="A142" s="91"/>
      <c r="B142" s="284">
        <f>'パターン2-2-1-1'!B143</f>
        <v>0</v>
      </c>
      <c r="C142" s="285"/>
      <c r="D142" s="286">
        <f>'パターン2-2-1-1'!G143</f>
        <v>0</v>
      </c>
      <c r="E142" s="285"/>
      <c r="F142" s="287"/>
      <c r="G142" s="288">
        <f t="shared" si="0"/>
        <v>0</v>
      </c>
    </row>
    <row r="143" spans="1:7" s="77" customFormat="1" ht="32.1" customHeight="1">
      <c r="A143" s="91"/>
      <c r="B143" s="284">
        <f>'パターン2-2-1-1'!B144</f>
        <v>0</v>
      </c>
      <c r="C143" s="285"/>
      <c r="D143" s="286">
        <f>'パターン2-2-1-1'!G144</f>
        <v>0</v>
      </c>
      <c r="E143" s="285"/>
      <c r="F143" s="287"/>
      <c r="G143" s="288">
        <f t="shared" si="0"/>
        <v>0</v>
      </c>
    </row>
    <row r="144" spans="1:7" s="77" customFormat="1" ht="32.1" customHeight="1">
      <c r="A144" s="91"/>
      <c r="B144" s="284">
        <f>'パターン2-2-1-1'!B145</f>
        <v>0</v>
      </c>
      <c r="C144" s="285"/>
      <c r="D144" s="286">
        <f>'パターン2-2-1-1'!G145</f>
        <v>0</v>
      </c>
      <c r="E144" s="285"/>
      <c r="F144" s="287"/>
      <c r="G144" s="288">
        <f t="shared" si="0"/>
        <v>0</v>
      </c>
    </row>
    <row r="145" spans="1:7" s="77" customFormat="1" ht="32.1" customHeight="1">
      <c r="A145" s="91"/>
      <c r="B145" s="284">
        <f>'パターン2-2-1-1'!B146</f>
        <v>0</v>
      </c>
      <c r="C145" s="285"/>
      <c r="D145" s="286">
        <f>'パターン2-2-1-1'!G146</f>
        <v>0</v>
      </c>
      <c r="E145" s="285"/>
      <c r="F145" s="287"/>
      <c r="G145" s="288">
        <f t="shared" si="0"/>
        <v>0</v>
      </c>
    </row>
    <row r="146" spans="1:7" s="77" customFormat="1" ht="32.1" customHeight="1">
      <c r="A146" s="91"/>
      <c r="B146" s="284">
        <f>'パターン2-2-1-1'!B147</f>
        <v>0</v>
      </c>
      <c r="C146" s="285"/>
      <c r="D146" s="286">
        <f>'パターン2-2-1-1'!G147</f>
        <v>0</v>
      </c>
      <c r="E146" s="285"/>
      <c r="F146" s="287"/>
      <c r="G146" s="288">
        <f t="shared" si="0"/>
        <v>0</v>
      </c>
    </row>
    <row r="147" spans="1:7" s="77" customFormat="1" ht="32.1" customHeight="1">
      <c r="A147" s="91"/>
      <c r="B147" s="284">
        <f>'パターン2-2-1-1'!B148</f>
        <v>0</v>
      </c>
      <c r="C147" s="285"/>
      <c r="D147" s="286">
        <f>'パターン2-2-1-1'!G148</f>
        <v>0</v>
      </c>
      <c r="E147" s="285"/>
      <c r="F147" s="287"/>
      <c r="G147" s="288">
        <f t="shared" si="0"/>
        <v>0</v>
      </c>
    </row>
    <row r="148" spans="1:7" s="77" customFormat="1" ht="32.1" customHeight="1">
      <c r="A148" s="91"/>
      <c r="B148" s="284">
        <f>'パターン2-2-1-1'!B149</f>
        <v>0</v>
      </c>
      <c r="C148" s="285"/>
      <c r="D148" s="286">
        <f>'パターン2-2-1-1'!G149</f>
        <v>0</v>
      </c>
      <c r="E148" s="285"/>
      <c r="F148" s="287"/>
      <c r="G148" s="288">
        <f t="shared" si="0"/>
        <v>0</v>
      </c>
    </row>
    <row r="149" spans="1:7" s="77" customFormat="1" ht="32.1" customHeight="1">
      <c r="A149" s="91"/>
      <c r="B149" s="284">
        <f>'パターン2-2-1-1'!B150</f>
        <v>0</v>
      </c>
      <c r="C149" s="285"/>
      <c r="D149" s="286">
        <f>'パターン2-2-1-1'!G150</f>
        <v>0</v>
      </c>
      <c r="E149" s="285"/>
      <c r="F149" s="287"/>
      <c r="G149" s="288">
        <f t="shared" si="0"/>
        <v>0</v>
      </c>
    </row>
    <row r="150" spans="1:7" s="77" customFormat="1" ht="32.1" customHeight="1">
      <c r="A150" s="91"/>
      <c r="B150" s="284">
        <f>'パターン2-2-1-1'!B151</f>
        <v>0</v>
      </c>
      <c r="C150" s="285"/>
      <c r="D150" s="286">
        <f>'パターン2-2-1-1'!G151</f>
        <v>0</v>
      </c>
      <c r="E150" s="285"/>
      <c r="F150" s="287"/>
      <c r="G150" s="288">
        <f t="shared" si="0"/>
        <v>0</v>
      </c>
    </row>
    <row r="151" spans="1:7" s="77" customFormat="1" ht="32.1" customHeight="1">
      <c r="A151" s="91"/>
      <c r="B151" s="284">
        <f>'パターン2-2-1-1'!B152</f>
        <v>0</v>
      </c>
      <c r="C151" s="285"/>
      <c r="D151" s="286">
        <f>'パターン2-2-1-1'!G152</f>
        <v>0</v>
      </c>
      <c r="E151" s="285"/>
      <c r="F151" s="287"/>
      <c r="G151" s="288">
        <f t="shared" si="0"/>
        <v>0</v>
      </c>
    </row>
    <row r="152" spans="1:7" s="77" customFormat="1" ht="32.1" customHeight="1">
      <c r="A152" s="91"/>
      <c r="B152" s="284">
        <f>'パターン2-2-1-1'!B153</f>
        <v>0</v>
      </c>
      <c r="C152" s="285"/>
      <c r="D152" s="286">
        <f>'パターン2-2-1-1'!G153</f>
        <v>0</v>
      </c>
      <c r="E152" s="285"/>
      <c r="F152" s="287"/>
      <c r="G152" s="288">
        <f t="shared" si="0"/>
        <v>0</v>
      </c>
    </row>
    <row r="153" spans="1:7" s="77" customFormat="1" ht="32.1" customHeight="1">
      <c r="A153" s="91"/>
      <c r="B153" s="284">
        <f>'パターン2-2-1-1'!B154</f>
        <v>0</v>
      </c>
      <c r="C153" s="285"/>
      <c r="D153" s="286">
        <f>'パターン2-2-1-1'!G154</f>
        <v>0</v>
      </c>
      <c r="E153" s="285"/>
      <c r="F153" s="287"/>
      <c r="G153" s="288">
        <f t="shared" si="0"/>
        <v>0</v>
      </c>
    </row>
    <row r="154" spans="1:7" s="77" customFormat="1" ht="32.1" customHeight="1">
      <c r="A154" s="91"/>
      <c r="B154" s="284">
        <f>'パターン2-2-1-1'!B155</f>
        <v>0</v>
      </c>
      <c r="C154" s="285"/>
      <c r="D154" s="286">
        <f>'パターン2-2-1-1'!G155</f>
        <v>0</v>
      </c>
      <c r="E154" s="285"/>
      <c r="F154" s="287"/>
      <c r="G154" s="288">
        <f t="shared" si="0"/>
        <v>0</v>
      </c>
    </row>
    <row r="155" spans="1:7" s="77" customFormat="1" ht="32.1" customHeight="1">
      <c r="A155" s="91"/>
      <c r="B155" s="284">
        <f>'パターン2-2-1-1'!B156</f>
        <v>0</v>
      </c>
      <c r="C155" s="285"/>
      <c r="D155" s="286">
        <f>'パターン2-2-1-1'!G156</f>
        <v>0</v>
      </c>
      <c r="E155" s="285"/>
      <c r="F155" s="287"/>
      <c r="G155" s="288">
        <f t="shared" si="0"/>
        <v>0</v>
      </c>
    </row>
    <row r="156" spans="1:7" s="77" customFormat="1" ht="32.1" customHeight="1">
      <c r="A156" s="91"/>
      <c r="B156" s="284">
        <f>'パターン2-2-1-1'!B157</f>
        <v>0</v>
      </c>
      <c r="C156" s="285"/>
      <c r="D156" s="286">
        <f>'パターン2-2-1-1'!G157</f>
        <v>0</v>
      </c>
      <c r="E156" s="285"/>
      <c r="F156" s="287"/>
      <c r="G156" s="288">
        <f t="shared" si="0"/>
        <v>0</v>
      </c>
    </row>
    <row r="157" spans="1:7" s="77" customFormat="1" ht="32.1" customHeight="1">
      <c r="A157" s="91"/>
      <c r="B157" s="284">
        <f>'パターン2-2-1-1'!B158</f>
        <v>0</v>
      </c>
      <c r="C157" s="285"/>
      <c r="D157" s="286">
        <f>'パターン2-2-1-1'!G158</f>
        <v>0</v>
      </c>
      <c r="E157" s="285"/>
      <c r="F157" s="287"/>
      <c r="G157" s="288">
        <f t="shared" si="0"/>
        <v>0</v>
      </c>
    </row>
    <row r="158" spans="1:7" s="77" customFormat="1" ht="32.1" customHeight="1">
      <c r="A158" s="91"/>
      <c r="B158" s="284">
        <f>'パターン2-2-1-1'!B159</f>
        <v>0</v>
      </c>
      <c r="C158" s="285"/>
      <c r="D158" s="286">
        <f>'パターン2-2-1-1'!G159</f>
        <v>0</v>
      </c>
      <c r="E158" s="285"/>
      <c r="F158" s="287"/>
      <c r="G158" s="288">
        <f t="shared" si="0"/>
        <v>0</v>
      </c>
    </row>
    <row r="159" spans="1:7" s="77" customFormat="1" ht="32.1" customHeight="1">
      <c r="A159" s="91"/>
      <c r="B159" s="284">
        <f>'パターン2-2-1-1'!B160</f>
        <v>0</v>
      </c>
      <c r="C159" s="285"/>
      <c r="D159" s="286">
        <f>'パターン2-2-1-1'!G160</f>
        <v>0</v>
      </c>
      <c r="E159" s="285"/>
      <c r="F159" s="287"/>
      <c r="G159" s="288">
        <f t="shared" si="0"/>
        <v>0</v>
      </c>
    </row>
    <row r="160" spans="1:7" s="77" customFormat="1" ht="32.1" customHeight="1">
      <c r="A160" s="91"/>
      <c r="B160" s="284">
        <f>'パターン2-2-1-1'!B161</f>
        <v>0</v>
      </c>
      <c r="C160" s="285"/>
      <c r="D160" s="286">
        <f>'パターン2-2-1-1'!G161</f>
        <v>0</v>
      </c>
      <c r="E160" s="285"/>
      <c r="F160" s="287"/>
      <c r="G160" s="288">
        <f t="shared" si="0"/>
        <v>0</v>
      </c>
    </row>
    <row r="161" spans="1:7" s="77" customFormat="1" ht="32.1" customHeight="1">
      <c r="A161" s="91"/>
      <c r="B161" s="284">
        <f>'パターン2-2-1-1'!B162</f>
        <v>0</v>
      </c>
      <c r="C161" s="285"/>
      <c r="D161" s="286">
        <f>'パターン2-2-1-1'!G162</f>
        <v>0</v>
      </c>
      <c r="E161" s="285"/>
      <c r="F161" s="287"/>
      <c r="G161" s="288">
        <f t="shared" si="0"/>
        <v>0</v>
      </c>
    </row>
    <row r="162" spans="1:7" s="77" customFormat="1" ht="32.1" customHeight="1">
      <c r="A162" s="91"/>
      <c r="B162" s="284">
        <f>'パターン2-2-1-1'!B163</f>
        <v>0</v>
      </c>
      <c r="C162" s="285"/>
      <c r="D162" s="286">
        <f>'パターン2-2-1-1'!G163</f>
        <v>0</v>
      </c>
      <c r="E162" s="285"/>
      <c r="F162" s="287"/>
      <c r="G162" s="288">
        <f t="shared" si="0"/>
        <v>0</v>
      </c>
    </row>
    <row r="163" spans="1:7" s="77" customFormat="1" ht="32.1" customHeight="1">
      <c r="A163" s="91"/>
      <c r="B163" s="284">
        <f>'パターン2-2-1-1'!B164</f>
        <v>0</v>
      </c>
      <c r="C163" s="285"/>
      <c r="D163" s="286">
        <f>'パターン2-2-1-1'!G164</f>
        <v>0</v>
      </c>
      <c r="E163" s="285"/>
      <c r="F163" s="287"/>
      <c r="G163" s="288">
        <f t="shared" si="0"/>
        <v>0</v>
      </c>
    </row>
    <row r="164" spans="1:7" s="77" customFormat="1" ht="32.1" customHeight="1">
      <c r="A164" s="91"/>
      <c r="B164" s="284">
        <f>'パターン2-2-1-1'!B165</f>
        <v>0</v>
      </c>
      <c r="C164" s="285"/>
      <c r="D164" s="286">
        <f>'パターン2-2-1-1'!G165</f>
        <v>0</v>
      </c>
      <c r="E164" s="285"/>
      <c r="F164" s="287"/>
      <c r="G164" s="288">
        <f t="shared" si="0"/>
        <v>0</v>
      </c>
    </row>
    <row r="165" spans="1:7" s="77" customFormat="1" ht="32.1" customHeight="1">
      <c r="A165" s="91"/>
      <c r="B165" s="284">
        <f>'パターン2-2-1-1'!B166</f>
        <v>0</v>
      </c>
      <c r="C165" s="285"/>
      <c r="D165" s="286">
        <f>'パターン2-2-1-1'!G166</f>
        <v>0</v>
      </c>
      <c r="E165" s="285"/>
      <c r="F165" s="287"/>
      <c r="G165" s="288">
        <f t="shared" si="0"/>
        <v>0</v>
      </c>
    </row>
    <row r="166" spans="1:7" s="77" customFormat="1" ht="32.1" customHeight="1">
      <c r="A166" s="91"/>
      <c r="B166" s="284">
        <f>'パターン2-2-1-1'!B167</f>
        <v>0</v>
      </c>
      <c r="C166" s="285"/>
      <c r="D166" s="286">
        <f>'パターン2-2-1-1'!G167</f>
        <v>0</v>
      </c>
      <c r="E166" s="285"/>
      <c r="F166" s="287"/>
      <c r="G166" s="288">
        <f t="shared" si="0"/>
        <v>0</v>
      </c>
    </row>
    <row r="167" spans="1:7" s="77" customFormat="1" ht="32.1" customHeight="1">
      <c r="A167" s="91"/>
      <c r="B167" s="284">
        <f>'パターン2-2-1-1'!B168</f>
        <v>0</v>
      </c>
      <c r="C167" s="285"/>
      <c r="D167" s="286">
        <f>'パターン2-2-1-1'!G168</f>
        <v>0</v>
      </c>
      <c r="E167" s="285"/>
      <c r="F167" s="287"/>
      <c r="G167" s="288">
        <f t="shared" si="0"/>
        <v>0</v>
      </c>
    </row>
    <row r="168" spans="1:7" s="77" customFormat="1" ht="32.1" customHeight="1">
      <c r="A168" s="91"/>
      <c r="B168" s="284">
        <f>'パターン2-2-1-1'!B169</f>
        <v>0</v>
      </c>
      <c r="C168" s="285"/>
      <c r="D168" s="286">
        <f>'パターン2-2-1-1'!G169</f>
        <v>0</v>
      </c>
      <c r="E168" s="285"/>
      <c r="F168" s="287"/>
      <c r="G168" s="288">
        <f t="shared" si="0"/>
        <v>0</v>
      </c>
    </row>
    <row r="169" spans="1:7" s="77" customFormat="1" ht="32.1" customHeight="1">
      <c r="A169" s="91"/>
      <c r="B169" s="284">
        <f>'パターン2-2-1-1'!B170</f>
        <v>0</v>
      </c>
      <c r="C169" s="285"/>
      <c r="D169" s="286">
        <f>'パターン2-2-1-1'!G170</f>
        <v>0</v>
      </c>
      <c r="E169" s="285"/>
      <c r="F169" s="287"/>
      <c r="G169" s="288">
        <f t="shared" si="0"/>
        <v>0</v>
      </c>
    </row>
    <row r="170" spans="1:7" s="77" customFormat="1" ht="32.1" customHeight="1">
      <c r="A170" s="91"/>
      <c r="B170" s="284">
        <f>'パターン2-2-1-1'!B171</f>
        <v>0</v>
      </c>
      <c r="C170" s="285"/>
      <c r="D170" s="286">
        <f>'パターン2-2-1-1'!G171</f>
        <v>0</v>
      </c>
      <c r="E170" s="285"/>
      <c r="F170" s="287"/>
      <c r="G170" s="288">
        <f t="shared" si="0"/>
        <v>0</v>
      </c>
    </row>
    <row r="171" spans="1:7" s="77" customFormat="1" ht="32.1" customHeight="1">
      <c r="A171" s="91"/>
      <c r="B171" s="284">
        <f>'パターン2-2-1-1'!B172</f>
        <v>0</v>
      </c>
      <c r="C171" s="285"/>
      <c r="D171" s="286">
        <f>'パターン2-2-1-1'!G172</f>
        <v>0</v>
      </c>
      <c r="E171" s="285"/>
      <c r="F171" s="287"/>
      <c r="G171" s="288">
        <f t="shared" si="0"/>
        <v>0</v>
      </c>
    </row>
    <row r="172" spans="1:7" s="77" customFormat="1" ht="32.1" customHeight="1">
      <c r="A172" s="91"/>
      <c r="B172" s="284">
        <f>'パターン2-2-1-1'!B173</f>
        <v>0</v>
      </c>
      <c r="C172" s="285"/>
      <c r="D172" s="286">
        <f>'パターン2-2-1-1'!G173</f>
        <v>0</v>
      </c>
      <c r="E172" s="285"/>
      <c r="F172" s="287"/>
      <c r="G172" s="288">
        <f t="shared" si="0"/>
        <v>0</v>
      </c>
    </row>
    <row r="173" spans="1:7" s="77" customFormat="1" ht="32.1" customHeight="1">
      <c r="A173" s="91"/>
      <c r="B173" s="284">
        <f>'パターン2-2-1-1'!B174</f>
        <v>0</v>
      </c>
      <c r="C173" s="285"/>
      <c r="D173" s="286">
        <f>'パターン2-2-1-1'!G174</f>
        <v>0</v>
      </c>
      <c r="E173" s="285"/>
      <c r="F173" s="287"/>
      <c r="G173" s="288">
        <f t="shared" si="0"/>
        <v>0</v>
      </c>
    </row>
    <row r="174" spans="1:7" s="77" customFormat="1" ht="32.1" customHeight="1">
      <c r="A174" s="91"/>
      <c r="B174" s="284">
        <f>'パターン2-2-1-1'!B175</f>
        <v>0</v>
      </c>
      <c r="C174" s="285"/>
      <c r="D174" s="286">
        <f>'パターン2-2-1-1'!G175</f>
        <v>0</v>
      </c>
      <c r="E174" s="285"/>
      <c r="F174" s="287"/>
      <c r="G174" s="288">
        <f t="shared" si="0"/>
        <v>0</v>
      </c>
    </row>
    <row r="175" spans="1:7" s="77" customFormat="1" ht="32.1" customHeight="1">
      <c r="A175" s="91"/>
      <c r="B175" s="284">
        <f>'パターン2-2-1-1'!B176</f>
        <v>0</v>
      </c>
      <c r="C175" s="285"/>
      <c r="D175" s="286">
        <f>'パターン2-2-1-1'!G176</f>
        <v>0</v>
      </c>
      <c r="E175" s="285"/>
      <c r="F175" s="287"/>
      <c r="G175" s="288">
        <f t="shared" si="0"/>
        <v>0</v>
      </c>
    </row>
    <row r="176" spans="1:7" s="77" customFormat="1" ht="32.1" customHeight="1">
      <c r="A176" s="91"/>
      <c r="B176" s="284">
        <f>'パターン2-2-1-1'!B177</f>
        <v>0</v>
      </c>
      <c r="C176" s="285"/>
      <c r="D176" s="286">
        <f>'パターン2-2-1-1'!G177</f>
        <v>0</v>
      </c>
      <c r="E176" s="285"/>
      <c r="F176" s="287"/>
      <c r="G176" s="288">
        <f t="shared" si="0"/>
        <v>0</v>
      </c>
    </row>
    <row r="177" spans="1:7" s="77" customFormat="1" ht="32.1" customHeight="1">
      <c r="A177" s="91"/>
      <c r="B177" s="284">
        <f>'パターン2-2-1-1'!B178</f>
        <v>0</v>
      </c>
      <c r="C177" s="285"/>
      <c r="D177" s="286">
        <f>'パターン2-2-1-1'!G178</f>
        <v>0</v>
      </c>
      <c r="E177" s="285"/>
      <c r="F177" s="287"/>
      <c r="G177" s="288">
        <f t="shared" si="0"/>
        <v>0</v>
      </c>
    </row>
    <row r="178" spans="1:7" s="77" customFormat="1" ht="32.1" customHeight="1">
      <c r="A178" s="91"/>
      <c r="B178" s="284">
        <f>'パターン2-2-1-1'!B179</f>
        <v>0</v>
      </c>
      <c r="C178" s="285"/>
      <c r="D178" s="286">
        <f>'パターン2-2-1-1'!G179</f>
        <v>0</v>
      </c>
      <c r="E178" s="285"/>
      <c r="F178" s="287"/>
      <c r="G178" s="288">
        <f t="shared" si="0"/>
        <v>0</v>
      </c>
    </row>
    <row r="179" spans="1:7" s="77" customFormat="1" ht="32.1" customHeight="1">
      <c r="A179" s="91"/>
      <c r="B179" s="284">
        <f>'パターン2-2-1-1'!B180</f>
        <v>0</v>
      </c>
      <c r="C179" s="285"/>
      <c r="D179" s="286">
        <f>'パターン2-2-1-1'!G180</f>
        <v>0</v>
      </c>
      <c r="E179" s="285"/>
      <c r="F179" s="287"/>
      <c r="G179" s="288">
        <f t="shared" si="0"/>
        <v>0</v>
      </c>
    </row>
    <row r="180" spans="1:7" s="77" customFormat="1" ht="32.1" customHeight="1">
      <c r="A180" s="91"/>
      <c r="B180" s="284">
        <f>'パターン2-2-1-1'!B181</f>
        <v>0</v>
      </c>
      <c r="C180" s="285"/>
      <c r="D180" s="286">
        <f>'パターン2-2-1-1'!G181</f>
        <v>0</v>
      </c>
      <c r="E180" s="285"/>
      <c r="F180" s="287"/>
      <c r="G180" s="288">
        <f t="shared" si="0"/>
        <v>0</v>
      </c>
    </row>
    <row r="181" spans="1:7" s="77" customFormat="1" ht="32.1" customHeight="1">
      <c r="A181" s="91"/>
      <c r="B181" s="284">
        <f>'パターン2-2-1-1'!B182</f>
        <v>0</v>
      </c>
      <c r="C181" s="285"/>
      <c r="D181" s="286">
        <f>'パターン2-2-1-1'!G182</f>
        <v>0</v>
      </c>
      <c r="E181" s="285"/>
      <c r="F181" s="287"/>
      <c r="G181" s="288">
        <f t="shared" si="0"/>
        <v>0</v>
      </c>
    </row>
    <row r="182" spans="1:7" s="77" customFormat="1" ht="32.1" customHeight="1">
      <c r="A182" s="91"/>
      <c r="B182" s="284">
        <f>'パターン2-2-1-1'!B183</f>
        <v>0</v>
      </c>
      <c r="C182" s="285"/>
      <c r="D182" s="286">
        <f>'パターン2-2-1-1'!G183</f>
        <v>0</v>
      </c>
      <c r="E182" s="285"/>
      <c r="F182" s="287"/>
      <c r="G182" s="288">
        <f t="shared" si="0"/>
        <v>0</v>
      </c>
    </row>
    <row r="183" spans="1:7" s="77" customFormat="1" ht="32.1" customHeight="1">
      <c r="A183" s="91"/>
      <c r="B183" s="284">
        <f>'パターン2-2-1-1'!B184</f>
        <v>0</v>
      </c>
      <c r="C183" s="285"/>
      <c r="D183" s="286">
        <f>'パターン2-2-1-1'!G184</f>
        <v>0</v>
      </c>
      <c r="E183" s="285"/>
      <c r="F183" s="287"/>
      <c r="G183" s="288">
        <f t="shared" si="0"/>
        <v>0</v>
      </c>
    </row>
    <row r="184" spans="1:7" s="77" customFormat="1" ht="32.1" customHeight="1">
      <c r="A184" s="91"/>
      <c r="B184" s="284">
        <f>'パターン2-2-1-1'!B185</f>
        <v>0</v>
      </c>
      <c r="C184" s="285"/>
      <c r="D184" s="286">
        <f>'パターン2-2-1-1'!G185</f>
        <v>0</v>
      </c>
      <c r="E184" s="285"/>
      <c r="F184" s="287"/>
      <c r="G184" s="288">
        <f t="shared" si="0"/>
        <v>0</v>
      </c>
    </row>
    <row r="185" spans="1:7" s="77" customFormat="1" ht="32.1" customHeight="1">
      <c r="A185" s="91"/>
      <c r="B185" s="284">
        <f>'パターン2-2-1-1'!B186</f>
        <v>0</v>
      </c>
      <c r="C185" s="285"/>
      <c r="D185" s="286">
        <f>'パターン2-2-1-1'!G186</f>
        <v>0</v>
      </c>
      <c r="E185" s="285"/>
      <c r="F185" s="287"/>
      <c r="G185" s="288">
        <f t="shared" si="0"/>
        <v>0</v>
      </c>
    </row>
    <row r="186" spans="1:7" s="77" customFormat="1" ht="32.1" customHeight="1">
      <c r="A186" s="91"/>
      <c r="B186" s="284">
        <f>'パターン2-2-1-1'!B187</f>
        <v>0</v>
      </c>
      <c r="C186" s="285"/>
      <c r="D186" s="286">
        <f>'パターン2-2-1-1'!G187</f>
        <v>0</v>
      </c>
      <c r="E186" s="285"/>
      <c r="F186" s="287"/>
      <c r="G186" s="288">
        <f t="shared" si="0"/>
        <v>0</v>
      </c>
    </row>
    <row r="187" spans="1:7" s="77" customFormat="1" ht="32.1" customHeight="1">
      <c r="A187" s="91"/>
      <c r="B187" s="284">
        <f>'パターン2-2-1-1'!B188</f>
        <v>0</v>
      </c>
      <c r="C187" s="285"/>
      <c r="D187" s="286">
        <f>'パターン2-2-1-1'!G188</f>
        <v>0</v>
      </c>
      <c r="E187" s="285"/>
      <c r="F187" s="287"/>
      <c r="G187" s="288">
        <f t="shared" si="0"/>
        <v>0</v>
      </c>
    </row>
    <row r="188" spans="1:7" s="77" customFormat="1" ht="32.1" customHeight="1">
      <c r="A188" s="91"/>
      <c r="B188" s="284">
        <f>'パターン2-2-1-1'!B189</f>
        <v>0</v>
      </c>
      <c r="C188" s="285"/>
      <c r="D188" s="286">
        <f>'パターン2-2-1-1'!G189</f>
        <v>0</v>
      </c>
      <c r="E188" s="285"/>
      <c r="F188" s="287"/>
      <c r="G188" s="288">
        <f t="shared" si="0"/>
        <v>0</v>
      </c>
    </row>
    <row r="189" spans="1:7" s="77" customFormat="1" ht="32.1" customHeight="1">
      <c r="A189" s="91"/>
      <c r="B189" s="284">
        <f>'パターン2-2-1-1'!B190</f>
        <v>0</v>
      </c>
      <c r="C189" s="285"/>
      <c r="D189" s="286">
        <f>'パターン2-2-1-1'!G190</f>
        <v>0</v>
      </c>
      <c r="E189" s="285"/>
      <c r="F189" s="287"/>
      <c r="G189" s="288">
        <f t="shared" si="0"/>
        <v>0</v>
      </c>
    </row>
    <row r="190" spans="1:7" s="77" customFormat="1" ht="32.1" customHeight="1">
      <c r="A190" s="91"/>
      <c r="B190" s="284">
        <f>'パターン2-2-1-1'!B191</f>
        <v>0</v>
      </c>
      <c r="C190" s="285"/>
      <c r="D190" s="286">
        <f>'パターン2-2-1-1'!G191</f>
        <v>0</v>
      </c>
      <c r="E190" s="285"/>
      <c r="F190" s="287"/>
      <c r="G190" s="288">
        <f t="shared" si="0"/>
        <v>0</v>
      </c>
    </row>
    <row r="191" spans="1:7" s="77" customFormat="1" ht="32.1" customHeight="1">
      <c r="A191" s="91"/>
      <c r="B191" s="284">
        <f>'パターン2-2-1-1'!B192</f>
        <v>0</v>
      </c>
      <c r="C191" s="285"/>
      <c r="D191" s="286">
        <f>'パターン2-2-1-1'!G192</f>
        <v>0</v>
      </c>
      <c r="E191" s="285"/>
      <c r="F191" s="287"/>
      <c r="G191" s="288">
        <f t="shared" si="0"/>
        <v>0</v>
      </c>
    </row>
    <row r="192" spans="1:7" s="77" customFormat="1" ht="32.1" customHeight="1">
      <c r="A192" s="91"/>
      <c r="B192" s="284">
        <f>'パターン2-2-1-1'!B193</f>
        <v>0</v>
      </c>
      <c r="C192" s="285"/>
      <c r="D192" s="286">
        <f>'パターン2-2-1-1'!G193</f>
        <v>0</v>
      </c>
      <c r="E192" s="285"/>
      <c r="F192" s="287"/>
      <c r="G192" s="288">
        <f t="shared" si="0"/>
        <v>0</v>
      </c>
    </row>
    <row r="193" spans="1:7" s="77" customFormat="1" ht="32.1" customHeight="1">
      <c r="A193" s="91"/>
      <c r="B193" s="284">
        <f>'パターン2-2-1-1'!B194</f>
        <v>0</v>
      </c>
      <c r="C193" s="285"/>
      <c r="D193" s="286">
        <f>'パターン2-2-1-1'!G194</f>
        <v>0</v>
      </c>
      <c r="E193" s="285"/>
      <c r="F193" s="287"/>
      <c r="G193" s="288">
        <f t="shared" si="0"/>
        <v>0</v>
      </c>
    </row>
    <row r="194" spans="1:7" s="77" customFormat="1" ht="32.1" customHeight="1">
      <c r="A194" s="91"/>
      <c r="B194" s="284">
        <f>'パターン2-2-1-1'!B195</f>
        <v>0</v>
      </c>
      <c r="C194" s="285"/>
      <c r="D194" s="286">
        <f>'パターン2-2-1-1'!G195</f>
        <v>0</v>
      </c>
      <c r="E194" s="285"/>
      <c r="F194" s="287"/>
      <c r="G194" s="288">
        <f t="shared" si="0"/>
        <v>0</v>
      </c>
    </row>
    <row r="195" spans="1:7" s="77" customFormat="1" ht="32.1" customHeight="1">
      <c r="A195" s="91"/>
      <c r="B195" s="284">
        <f>'パターン2-2-1-1'!B196</f>
        <v>0</v>
      </c>
      <c r="C195" s="285"/>
      <c r="D195" s="286">
        <f>'パターン2-2-1-1'!G196</f>
        <v>0</v>
      </c>
      <c r="E195" s="285"/>
      <c r="F195" s="287"/>
      <c r="G195" s="288">
        <f t="shared" si="0"/>
        <v>0</v>
      </c>
    </row>
    <row r="196" spans="1:7" s="77" customFormat="1" ht="32.1" customHeight="1">
      <c r="A196" s="91"/>
      <c r="B196" s="284">
        <f>'パターン2-2-1-1'!B197</f>
        <v>0</v>
      </c>
      <c r="C196" s="285"/>
      <c r="D196" s="286">
        <f>'パターン2-2-1-1'!G197</f>
        <v>0</v>
      </c>
      <c r="E196" s="285"/>
      <c r="F196" s="287"/>
      <c r="G196" s="288">
        <f t="shared" si="0"/>
        <v>0</v>
      </c>
    </row>
    <row r="197" spans="1:7" s="77" customFormat="1" ht="32.1" customHeight="1">
      <c r="A197" s="91"/>
      <c r="B197" s="284">
        <f>'パターン2-2-1-1'!B198</f>
        <v>0</v>
      </c>
      <c r="C197" s="285"/>
      <c r="D197" s="286">
        <f>'パターン2-2-1-1'!G198</f>
        <v>0</v>
      </c>
      <c r="E197" s="285"/>
      <c r="F197" s="287"/>
      <c r="G197" s="288">
        <f t="shared" si="0"/>
        <v>0</v>
      </c>
    </row>
    <row r="198" spans="1:7" s="77" customFormat="1" ht="32.1" customHeight="1">
      <c r="A198" s="91"/>
      <c r="B198" s="284">
        <f>'パターン2-2-1-1'!B199</f>
        <v>0</v>
      </c>
      <c r="C198" s="285"/>
      <c r="D198" s="286">
        <f>'パターン2-2-1-1'!G199</f>
        <v>0</v>
      </c>
      <c r="E198" s="285"/>
      <c r="F198" s="287"/>
      <c r="G198" s="288">
        <f t="shared" si="0"/>
        <v>0</v>
      </c>
    </row>
    <row r="199" spans="1:7" s="77" customFormat="1" ht="32.1" customHeight="1">
      <c r="A199" s="91"/>
      <c r="B199" s="284">
        <f>'パターン2-2-1-1'!B200</f>
        <v>0</v>
      </c>
      <c r="C199" s="285"/>
      <c r="D199" s="286">
        <f>'パターン2-2-1-1'!G200</f>
        <v>0</v>
      </c>
      <c r="E199" s="285"/>
      <c r="F199" s="287"/>
      <c r="G199" s="288">
        <f t="shared" si="0"/>
        <v>0</v>
      </c>
    </row>
    <row r="200" spans="1:7" s="77" customFormat="1" ht="32.1" customHeight="1">
      <c r="A200" s="91"/>
      <c r="B200" s="284">
        <f>'パターン2-2-1-1'!B201</f>
        <v>0</v>
      </c>
      <c r="C200" s="285"/>
      <c r="D200" s="286">
        <f>'パターン2-2-1-1'!G201</f>
        <v>0</v>
      </c>
      <c r="E200" s="285"/>
      <c r="F200" s="287"/>
      <c r="G200" s="288">
        <f t="shared" si="0"/>
        <v>0</v>
      </c>
    </row>
    <row r="201" spans="1:7" s="77" customFormat="1" ht="32.1" customHeight="1">
      <c r="A201" s="91"/>
      <c r="B201" s="284">
        <f>'パターン2-2-1-1'!B202</f>
        <v>0</v>
      </c>
      <c r="C201" s="285"/>
      <c r="D201" s="286">
        <f>'パターン2-2-1-1'!G202</f>
        <v>0</v>
      </c>
      <c r="E201" s="285"/>
      <c r="F201" s="287"/>
      <c r="G201" s="288">
        <f t="shared" si="0"/>
        <v>0</v>
      </c>
    </row>
    <row r="202" spans="1:7" s="77" customFormat="1" ht="32.1" customHeight="1">
      <c r="A202" s="91"/>
      <c r="B202" s="284">
        <f>'パターン2-2-1-1'!B203</f>
        <v>0</v>
      </c>
      <c r="C202" s="285"/>
      <c r="D202" s="286">
        <f>'パターン2-2-1-1'!G203</f>
        <v>0</v>
      </c>
      <c r="E202" s="285"/>
      <c r="F202" s="287"/>
      <c r="G202" s="288">
        <f t="shared" si="0"/>
        <v>0</v>
      </c>
    </row>
    <row r="203" spans="1:7" s="77" customFormat="1" ht="32.1" customHeight="1">
      <c r="A203" s="91"/>
      <c r="B203" s="284">
        <f>'パターン2-2-1-1'!B204</f>
        <v>0</v>
      </c>
      <c r="C203" s="285"/>
      <c r="D203" s="286">
        <f>'パターン2-2-1-1'!G204</f>
        <v>0</v>
      </c>
      <c r="E203" s="285"/>
      <c r="F203" s="287"/>
      <c r="G203" s="288">
        <f t="shared" si="0"/>
        <v>0</v>
      </c>
    </row>
    <row r="204" spans="1:7" s="77" customFormat="1" ht="32.1" customHeight="1">
      <c r="A204" s="91"/>
      <c r="B204" s="284">
        <f>'パターン2-2-1-1'!B205</f>
        <v>0</v>
      </c>
      <c r="C204" s="285"/>
      <c r="D204" s="286">
        <f>'パターン2-2-1-1'!G205</f>
        <v>0</v>
      </c>
      <c r="E204" s="285"/>
      <c r="F204" s="287"/>
      <c r="G204" s="288">
        <f t="shared" si="0"/>
        <v>0</v>
      </c>
    </row>
    <row r="205" spans="1:7" s="77" customFormat="1" ht="32.1" customHeight="1">
      <c r="A205" s="91"/>
      <c r="B205" s="284">
        <f>'パターン2-2-1-1'!B206</f>
        <v>0</v>
      </c>
      <c r="C205" s="285"/>
      <c r="D205" s="286">
        <f>'パターン2-2-1-1'!G206</f>
        <v>0</v>
      </c>
      <c r="E205" s="285"/>
      <c r="F205" s="287"/>
      <c r="G205" s="288">
        <f t="shared" si="0"/>
        <v>0</v>
      </c>
    </row>
    <row r="206" spans="1:7" s="77" customFormat="1" ht="32.1" customHeight="1">
      <c r="A206" s="91"/>
      <c r="B206" s="284">
        <f>'パターン2-2-1-1'!B207</f>
        <v>0</v>
      </c>
      <c r="C206" s="285"/>
      <c r="D206" s="286">
        <f>'パターン2-2-1-1'!G207</f>
        <v>0</v>
      </c>
      <c r="E206" s="285"/>
      <c r="F206" s="287"/>
      <c r="G206" s="288">
        <f t="shared" si="0"/>
        <v>0</v>
      </c>
    </row>
    <row r="207" spans="1:7" s="77" customFormat="1" ht="32.1" customHeight="1">
      <c r="A207" s="91"/>
      <c r="B207" s="284">
        <f>'パターン2-2-1-1'!B208</f>
        <v>0</v>
      </c>
      <c r="C207" s="285"/>
      <c r="D207" s="286">
        <f>'パターン2-2-1-1'!G208</f>
        <v>0</v>
      </c>
      <c r="E207" s="285"/>
      <c r="F207" s="287"/>
      <c r="G207" s="288">
        <f t="shared" si="0"/>
        <v>0</v>
      </c>
    </row>
    <row r="208" spans="1:7" s="77" customFormat="1" ht="32.1" customHeight="1">
      <c r="A208" s="91"/>
      <c r="B208" s="284">
        <f>'パターン2-2-1-1'!B209</f>
        <v>0</v>
      </c>
      <c r="C208" s="285"/>
      <c r="D208" s="286">
        <f>'パターン2-2-1-1'!G209</f>
        <v>0</v>
      </c>
      <c r="E208" s="285"/>
      <c r="F208" s="287"/>
      <c r="G208" s="288">
        <f t="shared" si="0"/>
        <v>0</v>
      </c>
    </row>
    <row r="209" spans="1:7" s="77" customFormat="1" ht="32.1" customHeight="1">
      <c r="A209" s="91"/>
      <c r="B209" s="284">
        <f>'パターン2-2-1-1'!B210</f>
        <v>0</v>
      </c>
      <c r="C209" s="285"/>
      <c r="D209" s="286">
        <f>'パターン2-2-1-1'!G210</f>
        <v>0</v>
      </c>
      <c r="E209" s="285"/>
      <c r="F209" s="287"/>
      <c r="G209" s="288">
        <f t="shared" si="0"/>
        <v>0</v>
      </c>
    </row>
    <row r="210" spans="1:7" s="77" customFormat="1" ht="32.1" customHeight="1">
      <c r="A210" s="91"/>
      <c r="B210" s="284">
        <f>'パターン2-2-1-1'!B211</f>
        <v>0</v>
      </c>
      <c r="C210" s="285"/>
      <c r="D210" s="286">
        <f>'パターン2-2-1-1'!G211</f>
        <v>0</v>
      </c>
      <c r="E210" s="285"/>
      <c r="F210" s="287"/>
      <c r="G210" s="288">
        <f t="shared" si="0"/>
        <v>0</v>
      </c>
    </row>
    <row r="211" spans="1:7" s="77" customFormat="1" ht="32.1" customHeight="1">
      <c r="A211" s="91"/>
      <c r="B211" s="284">
        <f>'パターン2-2-1-1'!B212</f>
        <v>0</v>
      </c>
      <c r="C211" s="285"/>
      <c r="D211" s="286">
        <f>'パターン2-2-1-1'!G212</f>
        <v>0</v>
      </c>
      <c r="E211" s="285"/>
      <c r="F211" s="287"/>
      <c r="G211" s="288">
        <f t="shared" si="0"/>
        <v>0</v>
      </c>
    </row>
    <row r="212" spans="1:7" s="77" customFormat="1" ht="32.1" customHeight="1">
      <c r="A212" s="91"/>
      <c r="B212" s="284">
        <f>'パターン2-2-1-1'!B213</f>
        <v>0</v>
      </c>
      <c r="C212" s="285"/>
      <c r="D212" s="286">
        <f>'パターン2-2-1-1'!G213</f>
        <v>0</v>
      </c>
      <c r="E212" s="285"/>
      <c r="F212" s="287"/>
      <c r="G212" s="288">
        <f t="shared" si="0"/>
        <v>0</v>
      </c>
    </row>
    <row r="213" spans="1:7" s="77" customFormat="1" ht="32.1" customHeight="1">
      <c r="A213" s="91"/>
      <c r="B213" s="284">
        <f>'パターン2-2-1-1'!B214</f>
        <v>0</v>
      </c>
      <c r="C213" s="285"/>
      <c r="D213" s="286">
        <f>'パターン2-2-1-1'!G214</f>
        <v>0</v>
      </c>
      <c r="E213" s="285"/>
      <c r="F213" s="287"/>
      <c r="G213" s="288">
        <f t="shared" si="0"/>
        <v>0</v>
      </c>
    </row>
    <row r="214" spans="1:7" s="77" customFormat="1" ht="32.1" customHeight="1">
      <c r="A214" s="91"/>
      <c r="B214" s="284">
        <f>'パターン2-2-1-1'!B215</f>
        <v>0</v>
      </c>
      <c r="C214" s="285"/>
      <c r="D214" s="286">
        <f>'パターン2-2-1-1'!G215</f>
        <v>0</v>
      </c>
      <c r="E214" s="285"/>
      <c r="F214" s="287"/>
      <c r="G214" s="288">
        <f t="shared" si="0"/>
        <v>0</v>
      </c>
    </row>
    <row r="215" spans="1:7" s="77" customFormat="1" ht="32.1" customHeight="1">
      <c r="A215" s="91"/>
      <c r="B215" s="284">
        <f>'パターン2-2-1-1'!B216</f>
        <v>0</v>
      </c>
      <c r="C215" s="285"/>
      <c r="D215" s="286">
        <f>'パターン2-2-1-1'!G216</f>
        <v>0</v>
      </c>
      <c r="E215" s="285"/>
      <c r="F215" s="287"/>
      <c r="G215" s="288">
        <f t="shared" si="0"/>
        <v>0</v>
      </c>
    </row>
    <row r="216" spans="1:7" s="77" customFormat="1" ht="32.1" customHeight="1">
      <c r="A216" s="91"/>
      <c r="B216" s="284">
        <f>'パターン2-2-1-1'!B217</f>
        <v>0</v>
      </c>
      <c r="C216" s="285"/>
      <c r="D216" s="286">
        <f>'パターン2-2-1-1'!G217</f>
        <v>0</v>
      </c>
      <c r="E216" s="285"/>
      <c r="F216" s="287"/>
      <c r="G216" s="288">
        <f t="shared" si="0"/>
        <v>0</v>
      </c>
    </row>
    <row r="217" spans="1:7" s="77" customFormat="1" ht="32.1" customHeight="1">
      <c r="A217" s="91"/>
      <c r="B217" s="284">
        <f>'パターン2-2-1-1'!B218</f>
        <v>0</v>
      </c>
      <c r="C217" s="285"/>
      <c r="D217" s="286">
        <f>'パターン2-2-1-1'!G218</f>
        <v>0</v>
      </c>
      <c r="E217" s="285"/>
      <c r="F217" s="287"/>
      <c r="G217" s="288">
        <f t="shared" si="0"/>
        <v>0</v>
      </c>
    </row>
    <row r="218" spans="1:7" s="77" customFormat="1" ht="32.1" customHeight="1">
      <c r="A218" s="91"/>
      <c r="B218" s="284">
        <f>'パターン2-2-1-1'!B219</f>
        <v>0</v>
      </c>
      <c r="C218" s="285"/>
      <c r="D218" s="286">
        <f>'パターン2-2-1-1'!G219</f>
        <v>0</v>
      </c>
      <c r="E218" s="285"/>
      <c r="F218" s="287"/>
      <c r="G218" s="288">
        <f t="shared" si="0"/>
        <v>0</v>
      </c>
    </row>
    <row r="219" spans="1:7" s="77" customFormat="1" ht="32.1" customHeight="1">
      <c r="A219" s="91"/>
      <c r="B219" s="284">
        <f>'パターン2-2-1-1'!B220</f>
        <v>0</v>
      </c>
      <c r="C219" s="285"/>
      <c r="D219" s="286">
        <f>'パターン2-2-1-1'!G220</f>
        <v>0</v>
      </c>
      <c r="E219" s="285"/>
      <c r="F219" s="287"/>
      <c r="G219" s="288">
        <f t="shared" si="0"/>
        <v>0</v>
      </c>
    </row>
    <row r="220" spans="1:7" s="77" customFormat="1" ht="32.1" customHeight="1">
      <c r="A220" s="91"/>
      <c r="B220" s="284">
        <f>'パターン2-2-1-1'!B221</f>
        <v>0</v>
      </c>
      <c r="C220" s="285"/>
      <c r="D220" s="286">
        <f>'パターン2-2-1-1'!G221</f>
        <v>0</v>
      </c>
      <c r="E220" s="285"/>
      <c r="F220" s="287"/>
      <c r="G220" s="288">
        <f t="shared" si="0"/>
        <v>0</v>
      </c>
    </row>
    <row r="221" spans="1:7" s="77" customFormat="1" ht="32.1" customHeight="1">
      <c r="A221" s="91"/>
      <c r="B221" s="284">
        <f>'パターン2-2-1-1'!B222</f>
        <v>0</v>
      </c>
      <c r="C221" s="285"/>
      <c r="D221" s="286">
        <f>'パターン2-2-1-1'!G222</f>
        <v>0</v>
      </c>
      <c r="E221" s="285"/>
      <c r="F221" s="287"/>
      <c r="G221" s="288">
        <f t="shared" si="0"/>
        <v>0</v>
      </c>
    </row>
    <row r="222" spans="1:7" s="77" customFormat="1" ht="32.1" customHeight="1">
      <c r="A222" s="91"/>
      <c r="B222" s="284">
        <f>'パターン2-2-1-1'!B223</f>
        <v>0</v>
      </c>
      <c r="C222" s="285"/>
      <c r="D222" s="286">
        <f>'パターン2-2-1-1'!G223</f>
        <v>0</v>
      </c>
      <c r="E222" s="285"/>
      <c r="F222" s="287"/>
      <c r="G222" s="288">
        <f t="shared" si="0"/>
        <v>0</v>
      </c>
    </row>
    <row r="223" spans="1:7" s="77" customFormat="1" ht="32.1" customHeight="1">
      <c r="A223" s="91"/>
      <c r="B223" s="284">
        <f>'パターン2-2-1-1'!B224</f>
        <v>0</v>
      </c>
      <c r="C223" s="285"/>
      <c r="D223" s="286">
        <f>'パターン2-2-1-1'!G224</f>
        <v>0</v>
      </c>
      <c r="E223" s="285"/>
      <c r="F223" s="287"/>
      <c r="G223" s="288">
        <f t="shared" si="0"/>
        <v>0</v>
      </c>
    </row>
    <row r="224" spans="1:7" s="77" customFormat="1" ht="32.1" customHeight="1">
      <c r="A224" s="91"/>
      <c r="B224" s="284">
        <f>'パターン2-2-1-1'!B225</f>
        <v>0</v>
      </c>
      <c r="C224" s="285"/>
      <c r="D224" s="286">
        <f>'パターン2-2-1-1'!G225</f>
        <v>0</v>
      </c>
      <c r="E224" s="285"/>
      <c r="F224" s="287"/>
      <c r="G224" s="288">
        <f t="shared" si="0"/>
        <v>0</v>
      </c>
    </row>
    <row r="225" spans="1:7" s="77" customFormat="1" ht="32.1" customHeight="1">
      <c r="A225" s="91"/>
      <c r="B225" s="284">
        <f>'パターン2-2-1-1'!B226</f>
        <v>0</v>
      </c>
      <c r="C225" s="285"/>
      <c r="D225" s="286">
        <f>'パターン2-2-1-1'!G226</f>
        <v>0</v>
      </c>
      <c r="E225" s="285"/>
      <c r="F225" s="287"/>
      <c r="G225" s="288">
        <f t="shared" si="0"/>
        <v>0</v>
      </c>
    </row>
    <row r="226" spans="1:7" s="77" customFormat="1" ht="32.1" customHeight="1">
      <c r="A226" s="91"/>
      <c r="B226" s="284">
        <f>'パターン2-2-1-1'!B227</f>
        <v>0</v>
      </c>
      <c r="C226" s="285"/>
      <c r="D226" s="286">
        <f>'パターン2-2-1-1'!G227</f>
        <v>0</v>
      </c>
      <c r="E226" s="285"/>
      <c r="F226" s="287"/>
      <c r="G226" s="288">
        <f t="shared" si="0"/>
        <v>0</v>
      </c>
    </row>
    <row r="227" spans="1:7" s="77" customFormat="1" ht="32.1" customHeight="1">
      <c r="A227" s="91"/>
      <c r="B227" s="284">
        <f>'パターン2-2-1-1'!B228</f>
        <v>0</v>
      </c>
      <c r="C227" s="285"/>
      <c r="D227" s="286">
        <f>'パターン2-2-1-1'!G228</f>
        <v>0</v>
      </c>
      <c r="E227" s="285"/>
      <c r="F227" s="287"/>
      <c r="G227" s="288">
        <f t="shared" si="0"/>
        <v>0</v>
      </c>
    </row>
    <row r="228" spans="1:7" s="77" customFormat="1" ht="32.1" customHeight="1">
      <c r="A228" s="91"/>
      <c r="B228" s="284">
        <f>'パターン2-2-1-1'!B229</f>
        <v>0</v>
      </c>
      <c r="C228" s="285"/>
      <c r="D228" s="286">
        <f>'パターン2-2-1-1'!G229</f>
        <v>0</v>
      </c>
      <c r="E228" s="285"/>
      <c r="F228" s="287"/>
      <c r="G228" s="288">
        <f t="shared" si="0"/>
        <v>0</v>
      </c>
    </row>
    <row r="229" spans="1:7" s="77" customFormat="1" ht="32.1" customHeight="1">
      <c r="A229" s="91"/>
      <c r="B229" s="284">
        <f>'パターン2-2-1-1'!B230</f>
        <v>0</v>
      </c>
      <c r="C229" s="285"/>
      <c r="D229" s="286">
        <f>'パターン2-2-1-1'!G230</f>
        <v>0</v>
      </c>
      <c r="E229" s="285"/>
      <c r="F229" s="287"/>
      <c r="G229" s="288">
        <f t="shared" si="0"/>
        <v>0</v>
      </c>
    </row>
    <row r="230" spans="1:7" s="77" customFormat="1" ht="32.1" customHeight="1">
      <c r="A230" s="91"/>
      <c r="B230" s="284">
        <f>'パターン2-2-1-1'!B231</f>
        <v>0</v>
      </c>
      <c r="C230" s="285"/>
      <c r="D230" s="286">
        <f>'パターン2-2-1-1'!G231</f>
        <v>0</v>
      </c>
      <c r="E230" s="285"/>
      <c r="F230" s="287"/>
      <c r="G230" s="288">
        <f t="shared" si="0"/>
        <v>0</v>
      </c>
    </row>
    <row r="231" spans="1:7" s="77" customFormat="1" ht="32.1" customHeight="1">
      <c r="A231" s="91"/>
      <c r="B231" s="284">
        <f>'パターン2-2-1-1'!B232</f>
        <v>0</v>
      </c>
      <c r="C231" s="285"/>
      <c r="D231" s="286">
        <f>'パターン2-2-1-1'!G232</f>
        <v>0</v>
      </c>
      <c r="E231" s="285"/>
      <c r="F231" s="287"/>
      <c r="G231" s="288">
        <f t="shared" si="0"/>
        <v>0</v>
      </c>
    </row>
    <row r="232" spans="1:7" s="77" customFormat="1" ht="32.1" customHeight="1">
      <c r="A232" s="91"/>
      <c r="B232" s="284">
        <f>'パターン2-2-1-1'!B233</f>
        <v>0</v>
      </c>
      <c r="C232" s="285"/>
      <c r="D232" s="286">
        <f>'パターン2-2-1-1'!G233</f>
        <v>0</v>
      </c>
      <c r="E232" s="285"/>
      <c r="F232" s="287"/>
      <c r="G232" s="288">
        <f t="shared" si="0"/>
        <v>0</v>
      </c>
    </row>
    <row r="233" spans="1:7" s="77" customFormat="1" ht="32.1" customHeight="1">
      <c r="A233" s="91"/>
      <c r="B233" s="284">
        <f>'パターン2-2-1-1'!B234</f>
        <v>0</v>
      </c>
      <c r="C233" s="285"/>
      <c r="D233" s="286">
        <f>'パターン2-2-1-1'!G234</f>
        <v>0</v>
      </c>
      <c r="E233" s="285"/>
      <c r="F233" s="287"/>
      <c r="G233" s="288">
        <f t="shared" si="0"/>
        <v>0</v>
      </c>
    </row>
    <row r="234" spans="1:7" s="77" customFormat="1" ht="32.1" customHeight="1">
      <c r="A234" s="91"/>
      <c r="B234" s="284">
        <f>'パターン2-2-1-1'!B235</f>
        <v>0</v>
      </c>
      <c r="C234" s="285"/>
      <c r="D234" s="286">
        <f>'パターン2-2-1-1'!G235</f>
        <v>0</v>
      </c>
      <c r="E234" s="285"/>
      <c r="F234" s="287"/>
      <c r="G234" s="288">
        <f t="shared" si="0"/>
        <v>0</v>
      </c>
    </row>
    <row r="235" spans="1:7" s="77" customFormat="1" ht="32.1" customHeight="1">
      <c r="A235" s="91"/>
      <c r="B235" s="284">
        <f>'パターン2-2-1-1'!B236</f>
        <v>0</v>
      </c>
      <c r="C235" s="285"/>
      <c r="D235" s="286">
        <f>'パターン2-2-1-1'!G236</f>
        <v>0</v>
      </c>
      <c r="E235" s="285"/>
      <c r="F235" s="287"/>
      <c r="G235" s="288">
        <f t="shared" si="0"/>
        <v>0</v>
      </c>
    </row>
    <row r="236" spans="1:7" s="77" customFormat="1" ht="32.1" customHeight="1">
      <c r="A236" s="91"/>
      <c r="B236" s="284">
        <f>'パターン2-2-1-1'!B237</f>
        <v>0</v>
      </c>
      <c r="C236" s="285"/>
      <c r="D236" s="286">
        <f>'パターン2-2-1-1'!G237</f>
        <v>0</v>
      </c>
      <c r="E236" s="285"/>
      <c r="F236" s="287"/>
      <c r="G236" s="288">
        <f t="shared" si="0"/>
        <v>0</v>
      </c>
    </row>
    <row r="237" spans="1:7" s="77" customFormat="1" ht="32.1" customHeight="1">
      <c r="A237" s="91"/>
      <c r="B237" s="284">
        <f>'パターン2-2-1-1'!B238</f>
        <v>0</v>
      </c>
      <c r="C237" s="285"/>
      <c r="D237" s="286">
        <f>'パターン2-2-1-1'!G238</f>
        <v>0</v>
      </c>
      <c r="E237" s="285"/>
      <c r="F237" s="287"/>
      <c r="G237" s="288">
        <f t="shared" si="0"/>
        <v>0</v>
      </c>
    </row>
    <row r="238" spans="1:7" s="77" customFormat="1" ht="32.1" customHeight="1">
      <c r="A238" s="91"/>
      <c r="B238" s="284">
        <f>'パターン2-2-1-1'!B239</f>
        <v>0</v>
      </c>
      <c r="C238" s="285"/>
      <c r="D238" s="286">
        <f>'パターン2-2-1-1'!G239</f>
        <v>0</v>
      </c>
      <c r="E238" s="285"/>
      <c r="F238" s="287"/>
      <c r="G238" s="288">
        <f t="shared" si="0"/>
        <v>0</v>
      </c>
    </row>
    <row r="239" spans="1:7" s="77" customFormat="1" ht="32.1" customHeight="1">
      <c r="A239" s="91"/>
      <c r="B239" s="284">
        <f>'パターン2-2-1-1'!B240</f>
        <v>0</v>
      </c>
      <c r="C239" s="285"/>
      <c r="D239" s="286">
        <f>'パターン2-2-1-1'!G240</f>
        <v>0</v>
      </c>
      <c r="E239" s="285"/>
      <c r="F239" s="287"/>
      <c r="G239" s="288">
        <f t="shared" si="0"/>
        <v>0</v>
      </c>
    </row>
    <row r="240" spans="1:7" s="77" customFormat="1" ht="32.1" customHeight="1">
      <c r="A240" s="91"/>
      <c r="B240" s="284">
        <f>'パターン2-2-1-1'!B241</f>
        <v>0</v>
      </c>
      <c r="C240" s="285"/>
      <c r="D240" s="286">
        <f>'パターン2-2-1-1'!G241</f>
        <v>0</v>
      </c>
      <c r="E240" s="285"/>
      <c r="F240" s="287"/>
      <c r="G240" s="288">
        <f t="shared" si="0"/>
        <v>0</v>
      </c>
    </row>
    <row r="241" spans="1:7" s="77" customFormat="1" ht="32.1" customHeight="1">
      <c r="A241" s="91"/>
      <c r="B241" s="284">
        <f>'パターン2-2-1-1'!B242</f>
        <v>0</v>
      </c>
      <c r="C241" s="285"/>
      <c r="D241" s="286">
        <f>'パターン2-2-1-1'!G242</f>
        <v>0</v>
      </c>
      <c r="E241" s="285"/>
      <c r="F241" s="287"/>
      <c r="G241" s="288">
        <f t="shared" si="0"/>
        <v>0</v>
      </c>
    </row>
    <row r="242" spans="1:7" s="77" customFormat="1" ht="32.1" customHeight="1">
      <c r="A242" s="91"/>
      <c r="B242" s="284">
        <f>'パターン2-2-1-1'!B243</f>
        <v>0</v>
      </c>
      <c r="C242" s="285"/>
      <c r="D242" s="286">
        <f>'パターン2-2-1-1'!G243</f>
        <v>0</v>
      </c>
      <c r="E242" s="285"/>
      <c r="F242" s="287"/>
      <c r="G242" s="288">
        <f t="shared" si="0"/>
        <v>0</v>
      </c>
    </row>
    <row r="243" spans="1:7" s="77" customFormat="1" ht="32.1" customHeight="1">
      <c r="A243" s="91"/>
      <c r="B243" s="284">
        <f>'パターン2-2-1-1'!B244</f>
        <v>0</v>
      </c>
      <c r="C243" s="285"/>
      <c r="D243" s="286">
        <f>'パターン2-2-1-1'!G244</f>
        <v>0</v>
      </c>
      <c r="E243" s="285"/>
      <c r="F243" s="287"/>
      <c r="G243" s="288">
        <f t="shared" si="0"/>
        <v>0</v>
      </c>
    </row>
    <row r="244" spans="1:7" s="77" customFormat="1" ht="32.1" customHeight="1">
      <c r="A244" s="91"/>
      <c r="B244" s="284">
        <f>'パターン2-2-1-1'!B245</f>
        <v>0</v>
      </c>
      <c r="C244" s="285"/>
      <c r="D244" s="286">
        <f>'パターン2-2-1-1'!G245</f>
        <v>0</v>
      </c>
      <c r="E244" s="285"/>
      <c r="F244" s="287"/>
      <c r="G244" s="288">
        <f t="shared" si="0"/>
        <v>0</v>
      </c>
    </row>
    <row r="245" spans="1:7" s="77" customFormat="1" ht="32.1" customHeight="1">
      <c r="A245" s="91"/>
      <c r="B245" s="284">
        <f>'パターン2-2-1-1'!B246</f>
        <v>0</v>
      </c>
      <c r="C245" s="285"/>
      <c r="D245" s="286">
        <f>'パターン2-2-1-1'!G246</f>
        <v>0</v>
      </c>
      <c r="E245" s="285"/>
      <c r="F245" s="287"/>
      <c r="G245" s="288">
        <f t="shared" si="0"/>
        <v>0</v>
      </c>
    </row>
    <row r="246" spans="1:7" s="77" customFormat="1" ht="32.1" customHeight="1">
      <c r="A246" s="91"/>
      <c r="B246" s="284">
        <f>'パターン2-2-1-1'!B247</f>
        <v>0</v>
      </c>
      <c r="C246" s="285"/>
      <c r="D246" s="286">
        <f>'パターン2-2-1-1'!G247</f>
        <v>0</v>
      </c>
      <c r="E246" s="285"/>
      <c r="F246" s="287"/>
      <c r="G246" s="288">
        <f t="shared" si="0"/>
        <v>0</v>
      </c>
    </row>
    <row r="247" spans="1:7" s="77" customFormat="1" ht="32.1" customHeight="1">
      <c r="A247" s="91"/>
      <c r="B247" s="284">
        <f>'パターン2-2-1-1'!B248</f>
        <v>0</v>
      </c>
      <c r="C247" s="285"/>
      <c r="D247" s="286">
        <f>'パターン2-2-1-1'!G248</f>
        <v>0</v>
      </c>
      <c r="E247" s="285"/>
      <c r="F247" s="287"/>
      <c r="G247" s="288">
        <f t="shared" si="0"/>
        <v>0</v>
      </c>
    </row>
    <row r="248" spans="1:7" s="77" customFormat="1" ht="32.1" customHeight="1">
      <c r="A248" s="91"/>
      <c r="B248" s="284">
        <f>'パターン2-2-1-1'!B249</f>
        <v>0</v>
      </c>
      <c r="C248" s="285"/>
      <c r="D248" s="286">
        <f>'パターン2-2-1-1'!G249</f>
        <v>0</v>
      </c>
      <c r="E248" s="285"/>
      <c r="F248" s="287"/>
      <c r="G248" s="288">
        <f t="shared" si="0"/>
        <v>0</v>
      </c>
    </row>
    <row r="249" spans="1:7" s="77" customFormat="1" ht="32.1" customHeight="1">
      <c r="A249" s="91"/>
      <c r="B249" s="284">
        <f>'パターン2-2-1-1'!B250</f>
        <v>0</v>
      </c>
      <c r="C249" s="285"/>
      <c r="D249" s="286">
        <f>'パターン2-2-1-1'!G250</f>
        <v>0</v>
      </c>
      <c r="E249" s="285"/>
      <c r="F249" s="287"/>
      <c r="G249" s="288">
        <f t="shared" si="0"/>
        <v>0</v>
      </c>
    </row>
    <row r="250" spans="1:7" s="77" customFormat="1" ht="32.1" customHeight="1">
      <c r="A250" s="91"/>
      <c r="B250" s="284">
        <f>'パターン2-2-1-1'!B251</f>
        <v>0</v>
      </c>
      <c r="C250" s="285"/>
      <c r="D250" s="286">
        <f>'パターン2-2-1-1'!G251</f>
        <v>0</v>
      </c>
      <c r="E250" s="285"/>
      <c r="F250" s="287"/>
      <c r="G250" s="288">
        <f t="shared" si="0"/>
        <v>0</v>
      </c>
    </row>
    <row r="251" spans="1:7" s="77" customFormat="1" ht="32.1" customHeight="1">
      <c r="A251" s="91"/>
      <c r="B251" s="284">
        <f>'パターン2-2-1-1'!B252</f>
        <v>0</v>
      </c>
      <c r="C251" s="285"/>
      <c r="D251" s="286">
        <f>'パターン2-2-1-1'!G252</f>
        <v>0</v>
      </c>
      <c r="E251" s="285"/>
      <c r="F251" s="287"/>
      <c r="G251" s="288">
        <f t="shared" si="0"/>
        <v>0</v>
      </c>
    </row>
    <row r="252" spans="1:7" s="77" customFormat="1" ht="32.1" customHeight="1">
      <c r="A252" s="91"/>
      <c r="B252" s="284">
        <f>'パターン2-2-1-1'!B253</f>
        <v>0</v>
      </c>
      <c r="C252" s="285"/>
      <c r="D252" s="286">
        <f>'パターン2-2-1-1'!G253</f>
        <v>0</v>
      </c>
      <c r="E252" s="285"/>
      <c r="F252" s="287"/>
      <c r="G252" s="288">
        <f t="shared" si="0"/>
        <v>0</v>
      </c>
    </row>
    <row r="253" spans="1:7" s="77" customFormat="1" ht="32.1" customHeight="1">
      <c r="A253" s="91"/>
      <c r="B253" s="284">
        <f>'パターン2-2-1-1'!B254</f>
        <v>0</v>
      </c>
      <c r="C253" s="285"/>
      <c r="D253" s="286">
        <f>'パターン2-2-1-1'!G254</f>
        <v>0</v>
      </c>
      <c r="E253" s="285"/>
      <c r="F253" s="287"/>
      <c r="G253" s="288">
        <f t="shared" si="0"/>
        <v>0</v>
      </c>
    </row>
    <row r="254" spans="1:7" s="77" customFormat="1" ht="32.1" customHeight="1">
      <c r="A254" s="91"/>
      <c r="B254" s="284">
        <f>'パターン2-2-1-1'!B255</f>
        <v>0</v>
      </c>
      <c r="C254" s="285"/>
      <c r="D254" s="286">
        <f>'パターン2-2-1-1'!G255</f>
        <v>0</v>
      </c>
      <c r="E254" s="285"/>
      <c r="F254" s="287"/>
      <c r="G254" s="288">
        <f t="shared" si="0"/>
        <v>0</v>
      </c>
    </row>
    <row r="255" spans="1:7" s="77" customFormat="1" ht="32.1" customHeight="1">
      <c r="A255" s="91"/>
      <c r="B255" s="284">
        <f>'パターン2-2-1-1'!B256</f>
        <v>0</v>
      </c>
      <c r="C255" s="285"/>
      <c r="D255" s="286">
        <f>'パターン2-2-1-1'!G256</f>
        <v>0</v>
      </c>
      <c r="E255" s="285"/>
      <c r="F255" s="287"/>
      <c r="G255" s="288">
        <f t="shared" si="0"/>
        <v>0</v>
      </c>
    </row>
    <row r="256" spans="1:7" s="77" customFormat="1" ht="32.1" customHeight="1">
      <c r="A256" s="91"/>
      <c r="B256" s="284">
        <f>'パターン2-2-1-1'!B257</f>
        <v>0</v>
      </c>
      <c r="C256" s="285"/>
      <c r="D256" s="286">
        <f>'パターン2-2-1-1'!G257</f>
        <v>0</v>
      </c>
      <c r="E256" s="285"/>
      <c r="F256" s="287"/>
      <c r="G256" s="288">
        <f t="shared" si="0"/>
        <v>0</v>
      </c>
    </row>
    <row r="257" spans="1:7" s="77" customFormat="1" ht="32.1" customHeight="1">
      <c r="A257" s="91"/>
      <c r="B257" s="284">
        <f>'パターン2-2-1-1'!B258</f>
        <v>0</v>
      </c>
      <c r="C257" s="285"/>
      <c r="D257" s="286">
        <f>'パターン2-2-1-1'!G258</f>
        <v>0</v>
      </c>
      <c r="E257" s="285"/>
      <c r="F257" s="287"/>
      <c r="G257" s="288">
        <f t="shared" si="0"/>
        <v>0</v>
      </c>
    </row>
    <row r="258" spans="1:7" s="77" customFormat="1" ht="32.1" customHeight="1">
      <c r="A258" s="91"/>
      <c r="B258" s="284">
        <f>'パターン2-2-1-1'!B259</f>
        <v>0</v>
      </c>
      <c r="C258" s="285"/>
      <c r="D258" s="286">
        <f>'パターン2-2-1-1'!G259</f>
        <v>0</v>
      </c>
      <c r="E258" s="285"/>
      <c r="F258" s="287"/>
      <c r="G258" s="288">
        <f t="shared" si="0"/>
        <v>0</v>
      </c>
    </row>
    <row r="259" spans="1:7" s="77" customFormat="1" ht="32.1" customHeight="1">
      <c r="A259" s="91"/>
      <c r="B259" s="284">
        <f>'パターン2-2-1-1'!B260</f>
        <v>0</v>
      </c>
      <c r="C259" s="285"/>
      <c r="D259" s="286">
        <f>'パターン2-2-1-1'!G260</f>
        <v>0</v>
      </c>
      <c r="E259" s="285"/>
      <c r="F259" s="287"/>
      <c r="G259" s="288">
        <f t="shared" si="0"/>
        <v>0</v>
      </c>
    </row>
    <row r="260" spans="1:7" s="77" customFormat="1" ht="32.1" customHeight="1">
      <c r="A260" s="91"/>
      <c r="B260" s="284">
        <f>'パターン2-2-1-1'!B261</f>
        <v>0</v>
      </c>
      <c r="C260" s="285"/>
      <c r="D260" s="286">
        <f>'パターン2-2-1-1'!G261</f>
        <v>0</v>
      </c>
      <c r="E260" s="285"/>
      <c r="F260" s="287"/>
      <c r="G260" s="288">
        <f t="shared" si="0"/>
        <v>0</v>
      </c>
    </row>
    <row r="261" spans="1:7" s="77" customFormat="1" ht="32.1" customHeight="1">
      <c r="A261" s="91"/>
      <c r="B261" s="284">
        <f>'パターン2-2-1-1'!B262</f>
        <v>0</v>
      </c>
      <c r="C261" s="285"/>
      <c r="D261" s="286">
        <f>'パターン2-2-1-1'!G262</f>
        <v>0</v>
      </c>
      <c r="E261" s="285"/>
      <c r="F261" s="287"/>
      <c r="G261" s="288">
        <f t="shared" si="0"/>
        <v>0</v>
      </c>
    </row>
    <row r="262" spans="1:7" s="77" customFormat="1" ht="32.1" customHeight="1">
      <c r="A262" s="91"/>
      <c r="B262" s="284">
        <f>'パターン2-2-1-1'!B263</f>
        <v>0</v>
      </c>
      <c r="C262" s="285"/>
      <c r="D262" s="286">
        <f>'パターン2-2-1-1'!G263</f>
        <v>0</v>
      </c>
      <c r="E262" s="285"/>
      <c r="F262" s="287"/>
      <c r="G262" s="288">
        <f t="shared" si="0"/>
        <v>0</v>
      </c>
    </row>
    <row r="263" spans="1:7" s="77" customFormat="1" ht="32.1" customHeight="1">
      <c r="A263" s="91"/>
      <c r="B263" s="284">
        <f>'パターン2-2-1-1'!B264</f>
        <v>0</v>
      </c>
      <c r="C263" s="285"/>
      <c r="D263" s="286">
        <f>'パターン2-2-1-1'!G264</f>
        <v>0</v>
      </c>
      <c r="E263" s="285"/>
      <c r="F263" s="287"/>
      <c r="G263" s="288">
        <f t="shared" si="0"/>
        <v>0</v>
      </c>
    </row>
    <row r="264" spans="1:7" s="77" customFormat="1" ht="32.1" customHeight="1">
      <c r="A264" s="91"/>
      <c r="B264" s="284">
        <f>'パターン2-2-1-1'!B265</f>
        <v>0</v>
      </c>
      <c r="C264" s="285"/>
      <c r="D264" s="286">
        <f>'パターン2-2-1-1'!G265</f>
        <v>0</v>
      </c>
      <c r="E264" s="285"/>
      <c r="F264" s="287"/>
      <c r="G264" s="288">
        <f t="shared" si="0"/>
        <v>0</v>
      </c>
    </row>
    <row r="265" spans="1:7" s="77" customFormat="1" ht="32.1" customHeight="1">
      <c r="A265" s="91"/>
      <c r="B265" s="284">
        <f>'パターン2-2-1-1'!B266</f>
        <v>0</v>
      </c>
      <c r="C265" s="285"/>
      <c r="D265" s="286">
        <f>'パターン2-2-1-1'!G266</f>
        <v>0</v>
      </c>
      <c r="E265" s="285"/>
      <c r="F265" s="287"/>
      <c r="G265" s="288">
        <f t="shared" si="0"/>
        <v>0</v>
      </c>
    </row>
    <row r="266" spans="1:7" s="77" customFormat="1" ht="32.1" customHeight="1">
      <c r="A266" s="91"/>
      <c r="B266" s="284">
        <f>'パターン2-2-1-1'!B267</f>
        <v>0</v>
      </c>
      <c r="C266" s="285"/>
      <c r="D266" s="286">
        <f>'パターン2-2-1-1'!G267</f>
        <v>0</v>
      </c>
      <c r="E266" s="285"/>
      <c r="F266" s="287"/>
      <c r="G266" s="288">
        <f t="shared" ref="G266:G329" si="1">D266+E266+F266-C266</f>
        <v>0</v>
      </c>
    </row>
    <row r="267" spans="1:7" s="77" customFormat="1" ht="32.1" customHeight="1">
      <c r="A267" s="91"/>
      <c r="B267" s="284">
        <f>'パターン2-2-1-1'!B268</f>
        <v>0</v>
      </c>
      <c r="C267" s="285"/>
      <c r="D267" s="286">
        <f>'パターン2-2-1-1'!G268</f>
        <v>0</v>
      </c>
      <c r="E267" s="285"/>
      <c r="F267" s="287"/>
      <c r="G267" s="288">
        <f t="shared" si="1"/>
        <v>0</v>
      </c>
    </row>
    <row r="268" spans="1:7" s="77" customFormat="1" ht="32.1" customHeight="1">
      <c r="A268" s="91"/>
      <c r="B268" s="284">
        <f>'パターン2-2-1-1'!B269</f>
        <v>0</v>
      </c>
      <c r="C268" s="285"/>
      <c r="D268" s="286">
        <f>'パターン2-2-1-1'!G269</f>
        <v>0</v>
      </c>
      <c r="E268" s="285"/>
      <c r="F268" s="287"/>
      <c r="G268" s="288">
        <f t="shared" si="1"/>
        <v>0</v>
      </c>
    </row>
    <row r="269" spans="1:7" s="77" customFormat="1" ht="32.1" customHeight="1">
      <c r="A269" s="91"/>
      <c r="B269" s="284">
        <f>'パターン2-2-1-1'!B270</f>
        <v>0</v>
      </c>
      <c r="C269" s="285"/>
      <c r="D269" s="286">
        <f>'パターン2-2-1-1'!G270</f>
        <v>0</v>
      </c>
      <c r="E269" s="285"/>
      <c r="F269" s="287"/>
      <c r="G269" s="288">
        <f t="shared" si="1"/>
        <v>0</v>
      </c>
    </row>
    <row r="270" spans="1:7" s="77" customFormat="1" ht="32.1" customHeight="1">
      <c r="A270" s="91"/>
      <c r="B270" s="284">
        <f>'パターン2-2-1-1'!B271</f>
        <v>0</v>
      </c>
      <c r="C270" s="285"/>
      <c r="D270" s="286">
        <f>'パターン2-2-1-1'!G271</f>
        <v>0</v>
      </c>
      <c r="E270" s="285"/>
      <c r="F270" s="287"/>
      <c r="G270" s="288">
        <f t="shared" si="1"/>
        <v>0</v>
      </c>
    </row>
    <row r="271" spans="1:7" s="77" customFormat="1" ht="32.1" customHeight="1">
      <c r="A271" s="91"/>
      <c r="B271" s="284">
        <f>'パターン2-2-1-1'!B272</f>
        <v>0</v>
      </c>
      <c r="C271" s="285"/>
      <c r="D271" s="286">
        <f>'パターン2-2-1-1'!G272</f>
        <v>0</v>
      </c>
      <c r="E271" s="285"/>
      <c r="F271" s="287"/>
      <c r="G271" s="288">
        <f t="shared" si="1"/>
        <v>0</v>
      </c>
    </row>
    <row r="272" spans="1:7" s="77" customFormat="1" ht="32.1" customHeight="1">
      <c r="A272" s="91"/>
      <c r="B272" s="284">
        <f>'パターン2-2-1-1'!B273</f>
        <v>0</v>
      </c>
      <c r="C272" s="285"/>
      <c r="D272" s="286">
        <f>'パターン2-2-1-1'!G273</f>
        <v>0</v>
      </c>
      <c r="E272" s="285"/>
      <c r="F272" s="287"/>
      <c r="G272" s="288">
        <f t="shared" si="1"/>
        <v>0</v>
      </c>
    </row>
    <row r="273" spans="1:7" s="77" customFormat="1" ht="32.1" customHeight="1">
      <c r="A273" s="91"/>
      <c r="B273" s="284">
        <f>'パターン2-2-1-1'!B274</f>
        <v>0</v>
      </c>
      <c r="C273" s="285"/>
      <c r="D273" s="286">
        <f>'パターン2-2-1-1'!G274</f>
        <v>0</v>
      </c>
      <c r="E273" s="285"/>
      <c r="F273" s="287"/>
      <c r="G273" s="288">
        <f t="shared" si="1"/>
        <v>0</v>
      </c>
    </row>
    <row r="274" spans="1:7" s="77" customFormat="1" ht="32.1" customHeight="1">
      <c r="A274" s="91"/>
      <c r="B274" s="284">
        <f>'パターン2-2-1-1'!B275</f>
        <v>0</v>
      </c>
      <c r="C274" s="285"/>
      <c r="D274" s="286">
        <f>'パターン2-2-1-1'!G275</f>
        <v>0</v>
      </c>
      <c r="E274" s="285"/>
      <c r="F274" s="287"/>
      <c r="G274" s="288">
        <f t="shared" si="1"/>
        <v>0</v>
      </c>
    </row>
    <row r="275" spans="1:7" s="77" customFormat="1" ht="32.1" customHeight="1">
      <c r="A275" s="91"/>
      <c r="B275" s="284">
        <f>'パターン2-2-1-1'!B276</f>
        <v>0</v>
      </c>
      <c r="C275" s="285"/>
      <c r="D275" s="286">
        <f>'パターン2-2-1-1'!G276</f>
        <v>0</v>
      </c>
      <c r="E275" s="285"/>
      <c r="F275" s="287"/>
      <c r="G275" s="288">
        <f t="shared" si="1"/>
        <v>0</v>
      </c>
    </row>
    <row r="276" spans="1:7" s="77" customFormat="1" ht="32.1" customHeight="1">
      <c r="A276" s="91"/>
      <c r="B276" s="284">
        <f>'パターン2-2-1-1'!B277</f>
        <v>0</v>
      </c>
      <c r="C276" s="285"/>
      <c r="D276" s="286">
        <f>'パターン2-2-1-1'!G277</f>
        <v>0</v>
      </c>
      <c r="E276" s="285"/>
      <c r="F276" s="287"/>
      <c r="G276" s="288">
        <f t="shared" si="1"/>
        <v>0</v>
      </c>
    </row>
    <row r="277" spans="1:7" s="77" customFormat="1" ht="32.1" customHeight="1">
      <c r="A277" s="91"/>
      <c r="B277" s="284">
        <f>'パターン2-2-1-1'!B278</f>
        <v>0</v>
      </c>
      <c r="C277" s="285"/>
      <c r="D277" s="286">
        <f>'パターン2-2-1-1'!G278</f>
        <v>0</v>
      </c>
      <c r="E277" s="285"/>
      <c r="F277" s="287"/>
      <c r="G277" s="288">
        <f t="shared" si="1"/>
        <v>0</v>
      </c>
    </row>
    <row r="278" spans="1:7" s="77" customFormat="1" ht="32.1" customHeight="1">
      <c r="A278" s="91"/>
      <c r="B278" s="284">
        <f>'パターン2-2-1-1'!B279</f>
        <v>0</v>
      </c>
      <c r="C278" s="285"/>
      <c r="D278" s="286">
        <f>'パターン2-2-1-1'!G279</f>
        <v>0</v>
      </c>
      <c r="E278" s="285"/>
      <c r="F278" s="287"/>
      <c r="G278" s="288">
        <f t="shared" si="1"/>
        <v>0</v>
      </c>
    </row>
    <row r="279" spans="1:7" s="77" customFormat="1" ht="32.1" customHeight="1">
      <c r="A279" s="91"/>
      <c r="B279" s="284">
        <f>'パターン2-2-1-1'!B280</f>
        <v>0</v>
      </c>
      <c r="C279" s="285"/>
      <c r="D279" s="286">
        <f>'パターン2-2-1-1'!G280</f>
        <v>0</v>
      </c>
      <c r="E279" s="285"/>
      <c r="F279" s="287"/>
      <c r="G279" s="288">
        <f t="shared" si="1"/>
        <v>0</v>
      </c>
    </row>
    <row r="280" spans="1:7" s="77" customFormat="1" ht="32.1" customHeight="1">
      <c r="A280" s="91"/>
      <c r="B280" s="284">
        <f>'パターン2-2-1-1'!B281</f>
        <v>0</v>
      </c>
      <c r="C280" s="285"/>
      <c r="D280" s="286">
        <f>'パターン2-2-1-1'!G281</f>
        <v>0</v>
      </c>
      <c r="E280" s="285"/>
      <c r="F280" s="287"/>
      <c r="G280" s="288">
        <f t="shared" si="1"/>
        <v>0</v>
      </c>
    </row>
    <row r="281" spans="1:7" s="77" customFormat="1" ht="32.1" customHeight="1">
      <c r="A281" s="91"/>
      <c r="B281" s="284">
        <f>'パターン2-2-1-1'!B282</f>
        <v>0</v>
      </c>
      <c r="C281" s="285"/>
      <c r="D281" s="286">
        <f>'パターン2-2-1-1'!G282</f>
        <v>0</v>
      </c>
      <c r="E281" s="285"/>
      <c r="F281" s="287"/>
      <c r="G281" s="288">
        <f t="shared" si="1"/>
        <v>0</v>
      </c>
    </row>
    <row r="282" spans="1:7" s="77" customFormat="1" ht="32.1" customHeight="1">
      <c r="A282" s="91"/>
      <c r="B282" s="284">
        <f>'パターン2-2-1-1'!B283</f>
        <v>0</v>
      </c>
      <c r="C282" s="285"/>
      <c r="D282" s="286">
        <f>'パターン2-2-1-1'!G283</f>
        <v>0</v>
      </c>
      <c r="E282" s="285"/>
      <c r="F282" s="287"/>
      <c r="G282" s="288">
        <f t="shared" si="1"/>
        <v>0</v>
      </c>
    </row>
    <row r="283" spans="1:7" s="77" customFormat="1" ht="32.1" customHeight="1">
      <c r="A283" s="91"/>
      <c r="B283" s="284">
        <f>'パターン2-2-1-1'!B284</f>
        <v>0</v>
      </c>
      <c r="C283" s="285"/>
      <c r="D283" s="286">
        <f>'パターン2-2-1-1'!G284</f>
        <v>0</v>
      </c>
      <c r="E283" s="285"/>
      <c r="F283" s="287"/>
      <c r="G283" s="288">
        <f t="shared" si="1"/>
        <v>0</v>
      </c>
    </row>
    <row r="284" spans="1:7" s="77" customFormat="1" ht="32.1" customHeight="1">
      <c r="A284" s="91"/>
      <c r="B284" s="284">
        <f>'パターン2-2-1-1'!B285</f>
        <v>0</v>
      </c>
      <c r="C284" s="285"/>
      <c r="D284" s="286">
        <f>'パターン2-2-1-1'!G285</f>
        <v>0</v>
      </c>
      <c r="E284" s="285"/>
      <c r="F284" s="287"/>
      <c r="G284" s="288">
        <f t="shared" si="1"/>
        <v>0</v>
      </c>
    </row>
    <row r="285" spans="1:7" s="77" customFormat="1" ht="32.1" customHeight="1">
      <c r="A285" s="91"/>
      <c r="B285" s="284">
        <f>'パターン2-2-1-1'!B286</f>
        <v>0</v>
      </c>
      <c r="C285" s="285"/>
      <c r="D285" s="286">
        <f>'パターン2-2-1-1'!G286</f>
        <v>0</v>
      </c>
      <c r="E285" s="285"/>
      <c r="F285" s="287"/>
      <c r="G285" s="288">
        <f t="shared" si="1"/>
        <v>0</v>
      </c>
    </row>
    <row r="286" spans="1:7" s="77" customFormat="1" ht="32.1" customHeight="1">
      <c r="A286" s="91"/>
      <c r="B286" s="284">
        <f>'パターン2-2-1-1'!B287</f>
        <v>0</v>
      </c>
      <c r="C286" s="285"/>
      <c r="D286" s="286">
        <f>'パターン2-2-1-1'!G287</f>
        <v>0</v>
      </c>
      <c r="E286" s="285"/>
      <c r="F286" s="287"/>
      <c r="G286" s="288">
        <f t="shared" si="1"/>
        <v>0</v>
      </c>
    </row>
    <row r="287" spans="1:7" s="77" customFormat="1" ht="32.1" customHeight="1">
      <c r="A287" s="91"/>
      <c r="B287" s="284">
        <f>'パターン2-2-1-1'!B288</f>
        <v>0</v>
      </c>
      <c r="C287" s="285"/>
      <c r="D287" s="286">
        <f>'パターン2-2-1-1'!G288</f>
        <v>0</v>
      </c>
      <c r="E287" s="285"/>
      <c r="F287" s="287"/>
      <c r="G287" s="288">
        <f t="shared" si="1"/>
        <v>0</v>
      </c>
    </row>
    <row r="288" spans="1:7" s="77" customFormat="1" ht="32.1" customHeight="1">
      <c r="A288" s="91"/>
      <c r="B288" s="284">
        <f>'パターン2-2-1-1'!B289</f>
        <v>0</v>
      </c>
      <c r="C288" s="285"/>
      <c r="D288" s="286">
        <f>'パターン2-2-1-1'!G289</f>
        <v>0</v>
      </c>
      <c r="E288" s="285"/>
      <c r="F288" s="287"/>
      <c r="G288" s="288">
        <f t="shared" si="1"/>
        <v>0</v>
      </c>
    </row>
    <row r="289" spans="1:7" s="77" customFormat="1" ht="32.1" customHeight="1">
      <c r="A289" s="91"/>
      <c r="B289" s="284">
        <f>'パターン2-2-1-1'!B290</f>
        <v>0</v>
      </c>
      <c r="C289" s="285"/>
      <c r="D289" s="286">
        <f>'パターン2-2-1-1'!G290</f>
        <v>0</v>
      </c>
      <c r="E289" s="285"/>
      <c r="F289" s="287"/>
      <c r="G289" s="288">
        <f t="shared" si="1"/>
        <v>0</v>
      </c>
    </row>
    <row r="290" spans="1:7" s="77" customFormat="1" ht="32.1" customHeight="1">
      <c r="A290" s="91"/>
      <c r="B290" s="284">
        <f>'パターン2-2-1-1'!B291</f>
        <v>0</v>
      </c>
      <c r="C290" s="285"/>
      <c r="D290" s="286">
        <f>'パターン2-2-1-1'!G291</f>
        <v>0</v>
      </c>
      <c r="E290" s="285"/>
      <c r="F290" s="287"/>
      <c r="G290" s="288">
        <f t="shared" si="1"/>
        <v>0</v>
      </c>
    </row>
    <row r="291" spans="1:7" s="77" customFormat="1" ht="32.1" customHeight="1">
      <c r="A291" s="91"/>
      <c r="B291" s="284">
        <f>'パターン2-2-1-1'!B292</f>
        <v>0</v>
      </c>
      <c r="C291" s="285"/>
      <c r="D291" s="286">
        <f>'パターン2-2-1-1'!G292</f>
        <v>0</v>
      </c>
      <c r="E291" s="285"/>
      <c r="F291" s="287"/>
      <c r="G291" s="288">
        <f t="shared" si="1"/>
        <v>0</v>
      </c>
    </row>
    <row r="292" spans="1:7" s="77" customFormat="1" ht="32.1" customHeight="1">
      <c r="A292" s="91"/>
      <c r="B292" s="284">
        <f>'パターン2-2-1-1'!B293</f>
        <v>0</v>
      </c>
      <c r="C292" s="285"/>
      <c r="D292" s="286">
        <f>'パターン2-2-1-1'!G293</f>
        <v>0</v>
      </c>
      <c r="E292" s="285"/>
      <c r="F292" s="287"/>
      <c r="G292" s="288">
        <f t="shared" si="1"/>
        <v>0</v>
      </c>
    </row>
    <row r="293" spans="1:7" s="77" customFormat="1" ht="32.1" customHeight="1">
      <c r="A293" s="91"/>
      <c r="B293" s="284">
        <f>'パターン2-2-1-1'!B294</f>
        <v>0</v>
      </c>
      <c r="C293" s="285"/>
      <c r="D293" s="286">
        <f>'パターン2-2-1-1'!G294</f>
        <v>0</v>
      </c>
      <c r="E293" s="285"/>
      <c r="F293" s="287"/>
      <c r="G293" s="288">
        <f t="shared" si="1"/>
        <v>0</v>
      </c>
    </row>
    <row r="294" spans="1:7" s="77" customFormat="1" ht="32.1" customHeight="1">
      <c r="A294" s="91"/>
      <c r="B294" s="284">
        <f>'パターン2-2-1-1'!B295</f>
        <v>0</v>
      </c>
      <c r="C294" s="285"/>
      <c r="D294" s="286">
        <f>'パターン2-2-1-1'!G295</f>
        <v>0</v>
      </c>
      <c r="E294" s="285"/>
      <c r="F294" s="287"/>
      <c r="G294" s="288">
        <f t="shared" si="1"/>
        <v>0</v>
      </c>
    </row>
    <row r="295" spans="1:7" s="77" customFormat="1" ht="32.1" customHeight="1">
      <c r="A295" s="91"/>
      <c r="B295" s="284">
        <f>'パターン2-2-1-1'!B296</f>
        <v>0</v>
      </c>
      <c r="C295" s="285"/>
      <c r="D295" s="286">
        <f>'パターン2-2-1-1'!G296</f>
        <v>0</v>
      </c>
      <c r="E295" s="285"/>
      <c r="F295" s="287"/>
      <c r="G295" s="288">
        <f t="shared" si="1"/>
        <v>0</v>
      </c>
    </row>
    <row r="296" spans="1:7" s="77" customFormat="1" ht="32.1" customHeight="1">
      <c r="A296" s="91"/>
      <c r="B296" s="284">
        <f>'パターン2-2-1-1'!B297</f>
        <v>0</v>
      </c>
      <c r="C296" s="285"/>
      <c r="D296" s="286">
        <f>'パターン2-2-1-1'!G297</f>
        <v>0</v>
      </c>
      <c r="E296" s="285"/>
      <c r="F296" s="287"/>
      <c r="G296" s="288">
        <f t="shared" si="1"/>
        <v>0</v>
      </c>
    </row>
    <row r="297" spans="1:7" s="77" customFormat="1" ht="32.1" customHeight="1">
      <c r="A297" s="91"/>
      <c r="B297" s="284">
        <f>'パターン2-2-1-1'!B298</f>
        <v>0</v>
      </c>
      <c r="C297" s="285"/>
      <c r="D297" s="286">
        <f>'パターン2-2-1-1'!G298</f>
        <v>0</v>
      </c>
      <c r="E297" s="285"/>
      <c r="F297" s="287"/>
      <c r="G297" s="288">
        <f t="shared" si="1"/>
        <v>0</v>
      </c>
    </row>
    <row r="298" spans="1:7" s="77" customFormat="1" ht="32.1" customHeight="1">
      <c r="A298" s="91"/>
      <c r="B298" s="284">
        <f>'パターン2-2-1-1'!B299</f>
        <v>0</v>
      </c>
      <c r="C298" s="285"/>
      <c r="D298" s="286">
        <f>'パターン2-2-1-1'!G299</f>
        <v>0</v>
      </c>
      <c r="E298" s="285"/>
      <c r="F298" s="287"/>
      <c r="G298" s="288">
        <f t="shared" si="1"/>
        <v>0</v>
      </c>
    </row>
    <row r="299" spans="1:7" s="77" customFormat="1" ht="32.1" customHeight="1">
      <c r="A299" s="91"/>
      <c r="B299" s="284">
        <f>'パターン2-2-1-1'!B300</f>
        <v>0</v>
      </c>
      <c r="C299" s="285"/>
      <c r="D299" s="286">
        <f>'パターン2-2-1-1'!G300</f>
        <v>0</v>
      </c>
      <c r="E299" s="285"/>
      <c r="F299" s="287"/>
      <c r="G299" s="288">
        <f t="shared" si="1"/>
        <v>0</v>
      </c>
    </row>
    <row r="300" spans="1:7" s="77" customFormat="1" ht="32.1" customHeight="1">
      <c r="A300" s="91"/>
      <c r="B300" s="284">
        <f>'パターン2-2-1-1'!B301</f>
        <v>0</v>
      </c>
      <c r="C300" s="285"/>
      <c r="D300" s="286">
        <f>'パターン2-2-1-1'!G301</f>
        <v>0</v>
      </c>
      <c r="E300" s="285"/>
      <c r="F300" s="287"/>
      <c r="G300" s="288">
        <f t="shared" si="1"/>
        <v>0</v>
      </c>
    </row>
    <row r="301" spans="1:7" s="77" customFormat="1" ht="32.1" customHeight="1">
      <c r="A301" s="91"/>
      <c r="B301" s="284">
        <f>'パターン2-2-1-1'!B302</f>
        <v>0</v>
      </c>
      <c r="C301" s="285"/>
      <c r="D301" s="286">
        <f>'パターン2-2-1-1'!G302</f>
        <v>0</v>
      </c>
      <c r="E301" s="285"/>
      <c r="F301" s="287"/>
      <c r="G301" s="288">
        <f t="shared" si="1"/>
        <v>0</v>
      </c>
    </row>
    <row r="302" spans="1:7" s="77" customFormat="1" ht="32.1" customHeight="1">
      <c r="A302" s="91"/>
      <c r="B302" s="284">
        <f>'パターン2-2-1-1'!B303</f>
        <v>0</v>
      </c>
      <c r="C302" s="285"/>
      <c r="D302" s="286">
        <f>'パターン2-2-1-1'!G303</f>
        <v>0</v>
      </c>
      <c r="E302" s="285"/>
      <c r="F302" s="287"/>
      <c r="G302" s="288">
        <f t="shared" si="1"/>
        <v>0</v>
      </c>
    </row>
    <row r="303" spans="1:7" s="77" customFormat="1" ht="32.1" customHeight="1">
      <c r="A303" s="91"/>
      <c r="B303" s="284">
        <f>'パターン2-2-1-1'!B304</f>
        <v>0</v>
      </c>
      <c r="C303" s="285"/>
      <c r="D303" s="286">
        <f>'パターン2-2-1-1'!G304</f>
        <v>0</v>
      </c>
      <c r="E303" s="285"/>
      <c r="F303" s="287"/>
      <c r="G303" s="288">
        <f t="shared" si="1"/>
        <v>0</v>
      </c>
    </row>
    <row r="304" spans="1:7" s="77" customFormat="1" ht="32.1" customHeight="1">
      <c r="A304" s="91"/>
      <c r="B304" s="284">
        <f>'パターン2-2-1-1'!B305</f>
        <v>0</v>
      </c>
      <c r="C304" s="285"/>
      <c r="D304" s="286">
        <f>'パターン2-2-1-1'!G305</f>
        <v>0</v>
      </c>
      <c r="E304" s="285"/>
      <c r="F304" s="287"/>
      <c r="G304" s="288">
        <f t="shared" si="1"/>
        <v>0</v>
      </c>
    </row>
    <row r="305" spans="1:7" s="77" customFormat="1" ht="32.1" customHeight="1">
      <c r="A305" s="91"/>
      <c r="B305" s="284">
        <f>'パターン2-2-1-1'!B306</f>
        <v>0</v>
      </c>
      <c r="C305" s="285"/>
      <c r="D305" s="286">
        <f>'パターン2-2-1-1'!G306</f>
        <v>0</v>
      </c>
      <c r="E305" s="285"/>
      <c r="F305" s="287"/>
      <c r="G305" s="288">
        <f t="shared" si="1"/>
        <v>0</v>
      </c>
    </row>
    <row r="306" spans="1:7" s="77" customFormat="1" ht="32.1" customHeight="1">
      <c r="A306" s="91"/>
      <c r="B306" s="284">
        <f>'パターン2-2-1-1'!B307</f>
        <v>0</v>
      </c>
      <c r="C306" s="285"/>
      <c r="D306" s="286">
        <f>'パターン2-2-1-1'!G307</f>
        <v>0</v>
      </c>
      <c r="E306" s="285"/>
      <c r="F306" s="287"/>
      <c r="G306" s="288">
        <f t="shared" si="1"/>
        <v>0</v>
      </c>
    </row>
    <row r="307" spans="1:7" s="77" customFormat="1" ht="32.1" customHeight="1">
      <c r="A307" s="91"/>
      <c r="B307" s="284">
        <f>'パターン2-2-1-1'!B308</f>
        <v>0</v>
      </c>
      <c r="C307" s="285"/>
      <c r="D307" s="286">
        <f>'パターン2-2-1-1'!G308</f>
        <v>0</v>
      </c>
      <c r="E307" s="285"/>
      <c r="F307" s="287"/>
      <c r="G307" s="288">
        <f t="shared" si="1"/>
        <v>0</v>
      </c>
    </row>
    <row r="308" spans="1:7" s="77" customFormat="1" ht="32.1" customHeight="1">
      <c r="A308" s="91"/>
      <c r="B308" s="284">
        <f>'パターン2-2-1-1'!B309</f>
        <v>0</v>
      </c>
      <c r="C308" s="285"/>
      <c r="D308" s="286">
        <f>'パターン2-2-1-1'!G309</f>
        <v>0</v>
      </c>
      <c r="E308" s="285"/>
      <c r="F308" s="287"/>
      <c r="G308" s="288">
        <f t="shared" si="1"/>
        <v>0</v>
      </c>
    </row>
    <row r="309" spans="1:7" s="77" customFormat="1" ht="32.1" customHeight="1">
      <c r="A309" s="91"/>
      <c r="B309" s="284">
        <f>'パターン2-2-1-1'!B310</f>
        <v>0</v>
      </c>
      <c r="C309" s="285"/>
      <c r="D309" s="286">
        <f>'パターン2-2-1-1'!G310</f>
        <v>0</v>
      </c>
      <c r="E309" s="285"/>
      <c r="F309" s="287"/>
      <c r="G309" s="288">
        <f t="shared" si="1"/>
        <v>0</v>
      </c>
    </row>
    <row r="310" spans="1:7" s="77" customFormat="1" ht="32.1" customHeight="1">
      <c r="A310" s="91"/>
      <c r="B310" s="284">
        <f>'パターン2-2-1-1'!B311</f>
        <v>0</v>
      </c>
      <c r="C310" s="285"/>
      <c r="D310" s="286">
        <f>'パターン2-2-1-1'!G311</f>
        <v>0</v>
      </c>
      <c r="E310" s="285"/>
      <c r="F310" s="287"/>
      <c r="G310" s="288">
        <f t="shared" si="1"/>
        <v>0</v>
      </c>
    </row>
    <row r="311" spans="1:7" s="77" customFormat="1" ht="32.1" customHeight="1">
      <c r="A311" s="91"/>
      <c r="B311" s="284">
        <f>'パターン2-2-1-1'!B312</f>
        <v>0</v>
      </c>
      <c r="C311" s="285"/>
      <c r="D311" s="286">
        <f>'パターン2-2-1-1'!G312</f>
        <v>0</v>
      </c>
      <c r="E311" s="285"/>
      <c r="F311" s="287"/>
      <c r="G311" s="288">
        <f t="shared" si="1"/>
        <v>0</v>
      </c>
    </row>
    <row r="312" spans="1:7" s="77" customFormat="1" ht="32.1" customHeight="1">
      <c r="A312" s="91"/>
      <c r="B312" s="284">
        <f>'パターン2-2-1-1'!B313</f>
        <v>0</v>
      </c>
      <c r="C312" s="285"/>
      <c r="D312" s="286">
        <f>'パターン2-2-1-1'!G313</f>
        <v>0</v>
      </c>
      <c r="E312" s="285"/>
      <c r="F312" s="287"/>
      <c r="G312" s="288">
        <f t="shared" si="1"/>
        <v>0</v>
      </c>
    </row>
    <row r="313" spans="1:7" s="77" customFormat="1" ht="32.1" customHeight="1">
      <c r="A313" s="91"/>
      <c r="B313" s="284">
        <f>'パターン2-2-1-1'!B314</f>
        <v>0</v>
      </c>
      <c r="C313" s="285"/>
      <c r="D313" s="286">
        <f>'パターン2-2-1-1'!G314</f>
        <v>0</v>
      </c>
      <c r="E313" s="285"/>
      <c r="F313" s="287"/>
      <c r="G313" s="288">
        <f t="shared" si="1"/>
        <v>0</v>
      </c>
    </row>
    <row r="314" spans="1:7" s="77" customFormat="1" ht="32.1" customHeight="1">
      <c r="A314" s="91"/>
      <c r="B314" s="284">
        <f>'パターン2-2-1-1'!B315</f>
        <v>0</v>
      </c>
      <c r="C314" s="285"/>
      <c r="D314" s="286">
        <f>'パターン2-2-1-1'!G315</f>
        <v>0</v>
      </c>
      <c r="E314" s="285"/>
      <c r="F314" s="287"/>
      <c r="G314" s="288">
        <f t="shared" si="1"/>
        <v>0</v>
      </c>
    </row>
    <row r="315" spans="1:7" s="77" customFormat="1" ht="32.1" customHeight="1">
      <c r="A315" s="91"/>
      <c r="B315" s="284">
        <f>'パターン2-2-1-1'!B316</f>
        <v>0</v>
      </c>
      <c r="C315" s="285"/>
      <c r="D315" s="286">
        <f>'パターン2-2-1-1'!G316</f>
        <v>0</v>
      </c>
      <c r="E315" s="285"/>
      <c r="F315" s="287"/>
      <c r="G315" s="288">
        <f t="shared" si="1"/>
        <v>0</v>
      </c>
    </row>
    <row r="316" spans="1:7" s="77" customFormat="1" ht="32.1" customHeight="1">
      <c r="A316" s="91"/>
      <c r="B316" s="284">
        <f>'パターン2-2-1-1'!B317</f>
        <v>0</v>
      </c>
      <c r="C316" s="285"/>
      <c r="D316" s="286">
        <f>'パターン2-2-1-1'!G317</f>
        <v>0</v>
      </c>
      <c r="E316" s="285"/>
      <c r="F316" s="287"/>
      <c r="G316" s="288">
        <f t="shared" si="1"/>
        <v>0</v>
      </c>
    </row>
    <row r="317" spans="1:7" s="77" customFormat="1" ht="32.1" customHeight="1">
      <c r="A317" s="91"/>
      <c r="B317" s="284">
        <f>'パターン2-2-1-1'!B318</f>
        <v>0</v>
      </c>
      <c r="C317" s="285"/>
      <c r="D317" s="286">
        <f>'パターン2-2-1-1'!G318</f>
        <v>0</v>
      </c>
      <c r="E317" s="285"/>
      <c r="F317" s="287"/>
      <c r="G317" s="288">
        <f t="shared" si="1"/>
        <v>0</v>
      </c>
    </row>
    <row r="318" spans="1:7" s="77" customFormat="1" ht="32.1" customHeight="1">
      <c r="A318" s="91"/>
      <c r="B318" s="284">
        <f>'パターン2-2-1-1'!B319</f>
        <v>0</v>
      </c>
      <c r="C318" s="285"/>
      <c r="D318" s="286">
        <f>'パターン2-2-1-1'!G319</f>
        <v>0</v>
      </c>
      <c r="E318" s="285"/>
      <c r="F318" s="287"/>
      <c r="G318" s="288">
        <f t="shared" si="1"/>
        <v>0</v>
      </c>
    </row>
    <row r="319" spans="1:7" s="77" customFormat="1" ht="32.1" customHeight="1">
      <c r="A319" s="91"/>
      <c r="B319" s="284">
        <f>'パターン2-2-1-1'!B320</f>
        <v>0</v>
      </c>
      <c r="C319" s="285"/>
      <c r="D319" s="286">
        <f>'パターン2-2-1-1'!G320</f>
        <v>0</v>
      </c>
      <c r="E319" s="285"/>
      <c r="F319" s="287"/>
      <c r="G319" s="288">
        <f t="shared" si="1"/>
        <v>0</v>
      </c>
    </row>
    <row r="320" spans="1:7" s="77" customFormat="1" ht="32.1" customHeight="1">
      <c r="A320" s="91"/>
      <c r="B320" s="284">
        <f>'パターン2-2-1-1'!B321</f>
        <v>0</v>
      </c>
      <c r="C320" s="285"/>
      <c r="D320" s="286">
        <f>'パターン2-2-1-1'!G321</f>
        <v>0</v>
      </c>
      <c r="E320" s="285"/>
      <c r="F320" s="287"/>
      <c r="G320" s="288">
        <f t="shared" si="1"/>
        <v>0</v>
      </c>
    </row>
    <row r="321" spans="1:7" s="77" customFormat="1" ht="32.1" customHeight="1">
      <c r="A321" s="91"/>
      <c r="B321" s="284">
        <f>'パターン2-2-1-1'!B322</f>
        <v>0</v>
      </c>
      <c r="C321" s="285"/>
      <c r="D321" s="286">
        <f>'パターン2-2-1-1'!G322</f>
        <v>0</v>
      </c>
      <c r="E321" s="285"/>
      <c r="F321" s="287"/>
      <c r="G321" s="288">
        <f t="shared" si="1"/>
        <v>0</v>
      </c>
    </row>
    <row r="322" spans="1:7" s="77" customFormat="1" ht="32.1" customHeight="1">
      <c r="A322" s="91"/>
      <c r="B322" s="284">
        <f>'パターン2-2-1-1'!B323</f>
        <v>0</v>
      </c>
      <c r="C322" s="285"/>
      <c r="D322" s="286">
        <f>'パターン2-2-1-1'!G323</f>
        <v>0</v>
      </c>
      <c r="E322" s="285"/>
      <c r="F322" s="287"/>
      <c r="G322" s="288">
        <f t="shared" si="1"/>
        <v>0</v>
      </c>
    </row>
    <row r="323" spans="1:7" s="77" customFormat="1" ht="32.1" customHeight="1">
      <c r="A323" s="91"/>
      <c r="B323" s="284">
        <f>'パターン2-2-1-1'!B324</f>
        <v>0</v>
      </c>
      <c r="C323" s="285"/>
      <c r="D323" s="286">
        <f>'パターン2-2-1-1'!G324</f>
        <v>0</v>
      </c>
      <c r="E323" s="285"/>
      <c r="F323" s="287"/>
      <c r="G323" s="288">
        <f t="shared" si="1"/>
        <v>0</v>
      </c>
    </row>
    <row r="324" spans="1:7" s="77" customFormat="1" ht="32.1" customHeight="1">
      <c r="A324" s="91"/>
      <c r="B324" s="284">
        <f>'パターン2-2-1-1'!B325</f>
        <v>0</v>
      </c>
      <c r="C324" s="285"/>
      <c r="D324" s="286">
        <f>'パターン2-2-1-1'!G325</f>
        <v>0</v>
      </c>
      <c r="E324" s="285"/>
      <c r="F324" s="287"/>
      <c r="G324" s="288">
        <f t="shared" si="1"/>
        <v>0</v>
      </c>
    </row>
    <row r="325" spans="1:7" s="77" customFormat="1" ht="32.1" customHeight="1">
      <c r="A325" s="91"/>
      <c r="B325" s="284">
        <f>'パターン2-2-1-1'!B326</f>
        <v>0</v>
      </c>
      <c r="C325" s="285"/>
      <c r="D325" s="286">
        <f>'パターン2-2-1-1'!G326</f>
        <v>0</v>
      </c>
      <c r="E325" s="285"/>
      <c r="F325" s="287"/>
      <c r="G325" s="288">
        <f t="shared" si="1"/>
        <v>0</v>
      </c>
    </row>
    <row r="326" spans="1:7" s="77" customFormat="1" ht="32.1" customHeight="1">
      <c r="A326" s="91"/>
      <c r="B326" s="284">
        <f>'パターン2-2-1-1'!B327</f>
        <v>0</v>
      </c>
      <c r="C326" s="285"/>
      <c r="D326" s="286">
        <f>'パターン2-2-1-1'!G327</f>
        <v>0</v>
      </c>
      <c r="E326" s="285"/>
      <c r="F326" s="287"/>
      <c r="G326" s="288">
        <f t="shared" si="1"/>
        <v>0</v>
      </c>
    </row>
    <row r="327" spans="1:7" s="77" customFormat="1" ht="32.1" customHeight="1">
      <c r="A327" s="91"/>
      <c r="B327" s="284">
        <f>'パターン2-2-1-1'!B328</f>
        <v>0</v>
      </c>
      <c r="C327" s="285"/>
      <c r="D327" s="286">
        <f>'パターン2-2-1-1'!G328</f>
        <v>0</v>
      </c>
      <c r="E327" s="285"/>
      <c r="F327" s="287"/>
      <c r="G327" s="288">
        <f t="shared" si="1"/>
        <v>0</v>
      </c>
    </row>
    <row r="328" spans="1:7" s="77" customFormat="1" ht="32.1" customHeight="1">
      <c r="A328" s="91"/>
      <c r="B328" s="284">
        <f>'パターン2-2-1-1'!B329</f>
        <v>0</v>
      </c>
      <c r="C328" s="285"/>
      <c r="D328" s="286">
        <f>'パターン2-2-1-1'!G329</f>
        <v>0</v>
      </c>
      <c r="E328" s="285"/>
      <c r="F328" s="287"/>
      <c r="G328" s="288">
        <f t="shared" si="1"/>
        <v>0</v>
      </c>
    </row>
    <row r="329" spans="1:7" s="77" customFormat="1" ht="32.1" customHeight="1">
      <c r="A329" s="91"/>
      <c r="B329" s="284">
        <f>'パターン2-2-1-1'!B330</f>
        <v>0</v>
      </c>
      <c r="C329" s="285"/>
      <c r="D329" s="286">
        <f>'パターン2-2-1-1'!G330</f>
        <v>0</v>
      </c>
      <c r="E329" s="285"/>
      <c r="F329" s="287"/>
      <c r="G329" s="288">
        <f t="shared" si="1"/>
        <v>0</v>
      </c>
    </row>
    <row r="330" spans="1:7" s="77" customFormat="1" ht="32.1" customHeight="1">
      <c r="A330" s="91"/>
      <c r="B330" s="284">
        <f>'パターン2-2-1-1'!B331</f>
        <v>0</v>
      </c>
      <c r="C330" s="285"/>
      <c r="D330" s="286">
        <f>'パターン2-2-1-1'!G331</f>
        <v>0</v>
      </c>
      <c r="E330" s="285"/>
      <c r="F330" s="287"/>
      <c r="G330" s="288">
        <f t="shared" ref="G330:G393" si="2">D330+E330+F330-C330</f>
        <v>0</v>
      </c>
    </row>
    <row r="331" spans="1:7" s="77" customFormat="1" ht="32.1" customHeight="1">
      <c r="A331" s="91"/>
      <c r="B331" s="284">
        <f>'パターン2-2-1-1'!B332</f>
        <v>0</v>
      </c>
      <c r="C331" s="285"/>
      <c r="D331" s="286">
        <f>'パターン2-2-1-1'!G332</f>
        <v>0</v>
      </c>
      <c r="E331" s="285"/>
      <c r="F331" s="287"/>
      <c r="G331" s="288">
        <f t="shared" si="2"/>
        <v>0</v>
      </c>
    </row>
    <row r="332" spans="1:7" s="77" customFormat="1" ht="32.1" customHeight="1">
      <c r="A332" s="91"/>
      <c r="B332" s="284">
        <f>'パターン2-2-1-1'!B333</f>
        <v>0</v>
      </c>
      <c r="C332" s="285"/>
      <c r="D332" s="286">
        <f>'パターン2-2-1-1'!G333</f>
        <v>0</v>
      </c>
      <c r="E332" s="285"/>
      <c r="F332" s="287"/>
      <c r="G332" s="288">
        <f t="shared" si="2"/>
        <v>0</v>
      </c>
    </row>
    <row r="333" spans="1:7" s="77" customFormat="1" ht="32.1" customHeight="1">
      <c r="A333" s="91"/>
      <c r="B333" s="284">
        <f>'パターン2-2-1-1'!B334</f>
        <v>0</v>
      </c>
      <c r="C333" s="285"/>
      <c r="D333" s="286">
        <f>'パターン2-2-1-1'!G334</f>
        <v>0</v>
      </c>
      <c r="E333" s="285"/>
      <c r="F333" s="287"/>
      <c r="G333" s="288">
        <f t="shared" si="2"/>
        <v>0</v>
      </c>
    </row>
    <row r="334" spans="1:7" s="77" customFormat="1" ht="32.1" customHeight="1">
      <c r="A334" s="91"/>
      <c r="B334" s="284">
        <f>'パターン2-2-1-1'!B335</f>
        <v>0</v>
      </c>
      <c r="C334" s="285"/>
      <c r="D334" s="286">
        <f>'パターン2-2-1-1'!G335</f>
        <v>0</v>
      </c>
      <c r="E334" s="285"/>
      <c r="F334" s="287"/>
      <c r="G334" s="288">
        <f t="shared" si="2"/>
        <v>0</v>
      </c>
    </row>
    <row r="335" spans="1:7" s="77" customFormat="1" ht="32.1" customHeight="1">
      <c r="A335" s="91"/>
      <c r="B335" s="284">
        <f>'パターン2-2-1-1'!B336</f>
        <v>0</v>
      </c>
      <c r="C335" s="285"/>
      <c r="D335" s="286">
        <f>'パターン2-2-1-1'!G336</f>
        <v>0</v>
      </c>
      <c r="E335" s="285"/>
      <c r="F335" s="287"/>
      <c r="G335" s="288">
        <f t="shared" si="2"/>
        <v>0</v>
      </c>
    </row>
    <row r="336" spans="1:7" s="77" customFormat="1" ht="32.1" customHeight="1">
      <c r="A336" s="91"/>
      <c r="B336" s="284">
        <f>'パターン2-2-1-1'!B337</f>
        <v>0</v>
      </c>
      <c r="C336" s="285"/>
      <c r="D336" s="286">
        <f>'パターン2-2-1-1'!G337</f>
        <v>0</v>
      </c>
      <c r="E336" s="285"/>
      <c r="F336" s="287"/>
      <c r="G336" s="288">
        <f t="shared" si="2"/>
        <v>0</v>
      </c>
    </row>
    <row r="337" spans="1:7" s="77" customFormat="1" ht="32.1" customHeight="1">
      <c r="A337" s="91"/>
      <c r="B337" s="284">
        <f>'パターン2-2-1-1'!B338</f>
        <v>0</v>
      </c>
      <c r="C337" s="285"/>
      <c r="D337" s="286">
        <f>'パターン2-2-1-1'!G338</f>
        <v>0</v>
      </c>
      <c r="E337" s="285"/>
      <c r="F337" s="287"/>
      <c r="G337" s="288">
        <f t="shared" si="2"/>
        <v>0</v>
      </c>
    </row>
    <row r="338" spans="1:7" s="77" customFormat="1" ht="32.1" customHeight="1">
      <c r="A338" s="91"/>
      <c r="B338" s="284">
        <f>'パターン2-2-1-1'!B339</f>
        <v>0</v>
      </c>
      <c r="C338" s="285"/>
      <c r="D338" s="286">
        <f>'パターン2-2-1-1'!G339</f>
        <v>0</v>
      </c>
      <c r="E338" s="285"/>
      <c r="F338" s="287"/>
      <c r="G338" s="288">
        <f t="shared" si="2"/>
        <v>0</v>
      </c>
    </row>
    <row r="339" spans="1:7" s="77" customFormat="1" ht="32.1" customHeight="1">
      <c r="A339" s="91"/>
      <c r="B339" s="284">
        <f>'パターン2-2-1-1'!B340</f>
        <v>0</v>
      </c>
      <c r="C339" s="285"/>
      <c r="D339" s="286">
        <f>'パターン2-2-1-1'!G340</f>
        <v>0</v>
      </c>
      <c r="E339" s="285"/>
      <c r="F339" s="287"/>
      <c r="G339" s="288">
        <f t="shared" si="2"/>
        <v>0</v>
      </c>
    </row>
    <row r="340" spans="1:7" s="77" customFormat="1" ht="32.1" customHeight="1">
      <c r="A340" s="91"/>
      <c r="B340" s="284">
        <f>'パターン2-2-1-1'!B341</f>
        <v>0</v>
      </c>
      <c r="C340" s="285"/>
      <c r="D340" s="286">
        <f>'パターン2-2-1-1'!G341</f>
        <v>0</v>
      </c>
      <c r="E340" s="285"/>
      <c r="F340" s="287"/>
      <c r="G340" s="288">
        <f t="shared" si="2"/>
        <v>0</v>
      </c>
    </row>
    <row r="341" spans="1:7" s="77" customFormat="1" ht="32.1" customHeight="1">
      <c r="A341" s="91"/>
      <c r="B341" s="284">
        <f>'パターン2-2-1-1'!B342</f>
        <v>0</v>
      </c>
      <c r="C341" s="285"/>
      <c r="D341" s="286">
        <f>'パターン2-2-1-1'!G342</f>
        <v>0</v>
      </c>
      <c r="E341" s="285"/>
      <c r="F341" s="287"/>
      <c r="G341" s="288">
        <f t="shared" si="2"/>
        <v>0</v>
      </c>
    </row>
    <row r="342" spans="1:7" s="77" customFormat="1" ht="32.1" customHeight="1">
      <c r="A342" s="91"/>
      <c r="B342" s="284">
        <f>'パターン2-2-1-1'!B343</f>
        <v>0</v>
      </c>
      <c r="C342" s="285"/>
      <c r="D342" s="286">
        <f>'パターン2-2-1-1'!G343</f>
        <v>0</v>
      </c>
      <c r="E342" s="285"/>
      <c r="F342" s="287"/>
      <c r="G342" s="288">
        <f t="shared" si="2"/>
        <v>0</v>
      </c>
    </row>
    <row r="343" spans="1:7" s="77" customFormat="1" ht="32.1" customHeight="1">
      <c r="A343" s="91"/>
      <c r="B343" s="284">
        <f>'パターン2-2-1-1'!B344</f>
        <v>0</v>
      </c>
      <c r="C343" s="285"/>
      <c r="D343" s="286">
        <f>'パターン2-2-1-1'!G344</f>
        <v>0</v>
      </c>
      <c r="E343" s="285"/>
      <c r="F343" s="287"/>
      <c r="G343" s="288">
        <f t="shared" si="2"/>
        <v>0</v>
      </c>
    </row>
    <row r="344" spans="1:7" s="77" customFormat="1" ht="32.1" customHeight="1">
      <c r="A344" s="91"/>
      <c r="B344" s="284">
        <f>'パターン2-2-1-1'!B345</f>
        <v>0</v>
      </c>
      <c r="C344" s="285"/>
      <c r="D344" s="286">
        <f>'パターン2-2-1-1'!G345</f>
        <v>0</v>
      </c>
      <c r="E344" s="285"/>
      <c r="F344" s="287"/>
      <c r="G344" s="288">
        <f t="shared" si="2"/>
        <v>0</v>
      </c>
    </row>
    <row r="345" spans="1:7" s="77" customFormat="1" ht="32.1" customHeight="1">
      <c r="A345" s="91"/>
      <c r="B345" s="284">
        <f>'パターン2-2-1-1'!B346</f>
        <v>0</v>
      </c>
      <c r="C345" s="285"/>
      <c r="D345" s="286">
        <f>'パターン2-2-1-1'!G346</f>
        <v>0</v>
      </c>
      <c r="E345" s="285"/>
      <c r="F345" s="287"/>
      <c r="G345" s="288">
        <f t="shared" si="2"/>
        <v>0</v>
      </c>
    </row>
    <row r="346" spans="1:7" s="77" customFormat="1" ht="32.1" customHeight="1">
      <c r="A346" s="91"/>
      <c r="B346" s="284">
        <f>'パターン2-2-1-1'!B347</f>
        <v>0</v>
      </c>
      <c r="C346" s="285"/>
      <c r="D346" s="286">
        <f>'パターン2-2-1-1'!G347</f>
        <v>0</v>
      </c>
      <c r="E346" s="285"/>
      <c r="F346" s="287"/>
      <c r="G346" s="288">
        <f t="shared" si="2"/>
        <v>0</v>
      </c>
    </row>
    <row r="347" spans="1:7" s="77" customFormat="1" ht="32.1" customHeight="1">
      <c r="A347" s="91"/>
      <c r="B347" s="284">
        <f>'パターン2-2-1-1'!B348</f>
        <v>0</v>
      </c>
      <c r="C347" s="285"/>
      <c r="D347" s="286">
        <f>'パターン2-2-1-1'!G348</f>
        <v>0</v>
      </c>
      <c r="E347" s="285"/>
      <c r="F347" s="287"/>
      <c r="G347" s="288">
        <f t="shared" si="2"/>
        <v>0</v>
      </c>
    </row>
    <row r="348" spans="1:7" s="77" customFormat="1" ht="32.1" customHeight="1">
      <c r="A348" s="91"/>
      <c r="B348" s="284">
        <f>'パターン2-2-1-1'!B349</f>
        <v>0</v>
      </c>
      <c r="C348" s="285"/>
      <c r="D348" s="286">
        <f>'パターン2-2-1-1'!G349</f>
        <v>0</v>
      </c>
      <c r="E348" s="285"/>
      <c r="F348" s="287"/>
      <c r="G348" s="288">
        <f t="shared" si="2"/>
        <v>0</v>
      </c>
    </row>
    <row r="349" spans="1:7" s="77" customFormat="1" ht="32.1" customHeight="1">
      <c r="A349" s="91"/>
      <c r="B349" s="284">
        <f>'パターン2-2-1-1'!B350</f>
        <v>0</v>
      </c>
      <c r="C349" s="285"/>
      <c r="D349" s="286">
        <f>'パターン2-2-1-1'!G350</f>
        <v>0</v>
      </c>
      <c r="E349" s="285"/>
      <c r="F349" s="287"/>
      <c r="G349" s="288">
        <f t="shared" si="2"/>
        <v>0</v>
      </c>
    </row>
    <row r="350" spans="1:7" s="77" customFormat="1" ht="32.1" customHeight="1">
      <c r="A350" s="91"/>
      <c r="B350" s="284">
        <f>'パターン2-2-1-1'!B351</f>
        <v>0</v>
      </c>
      <c r="C350" s="285"/>
      <c r="D350" s="286">
        <f>'パターン2-2-1-1'!G351</f>
        <v>0</v>
      </c>
      <c r="E350" s="285"/>
      <c r="F350" s="287"/>
      <c r="G350" s="288">
        <f t="shared" si="2"/>
        <v>0</v>
      </c>
    </row>
    <row r="351" spans="1:7" s="77" customFormat="1" ht="32.1" customHeight="1">
      <c r="A351" s="91"/>
      <c r="B351" s="284">
        <f>'パターン2-2-1-1'!B352</f>
        <v>0</v>
      </c>
      <c r="C351" s="285"/>
      <c r="D351" s="286">
        <f>'パターン2-2-1-1'!G352</f>
        <v>0</v>
      </c>
      <c r="E351" s="285"/>
      <c r="F351" s="287"/>
      <c r="G351" s="288">
        <f t="shared" si="2"/>
        <v>0</v>
      </c>
    </row>
    <row r="352" spans="1:7" s="77" customFormat="1" ht="32.1" customHeight="1">
      <c r="A352" s="91"/>
      <c r="B352" s="284">
        <f>'パターン2-2-1-1'!B353</f>
        <v>0</v>
      </c>
      <c r="C352" s="285"/>
      <c r="D352" s="286">
        <f>'パターン2-2-1-1'!G353</f>
        <v>0</v>
      </c>
      <c r="E352" s="285"/>
      <c r="F352" s="287"/>
      <c r="G352" s="288">
        <f t="shared" si="2"/>
        <v>0</v>
      </c>
    </row>
    <row r="353" spans="1:7" s="77" customFormat="1" ht="32.1" customHeight="1">
      <c r="A353" s="91"/>
      <c r="B353" s="284">
        <f>'パターン2-2-1-1'!B354</f>
        <v>0</v>
      </c>
      <c r="C353" s="285"/>
      <c r="D353" s="286">
        <f>'パターン2-2-1-1'!G354</f>
        <v>0</v>
      </c>
      <c r="E353" s="285"/>
      <c r="F353" s="287"/>
      <c r="G353" s="288">
        <f t="shared" si="2"/>
        <v>0</v>
      </c>
    </row>
    <row r="354" spans="1:7" s="77" customFormat="1" ht="32.1" customHeight="1">
      <c r="A354" s="91"/>
      <c r="B354" s="284">
        <f>'パターン2-2-1-1'!B355</f>
        <v>0</v>
      </c>
      <c r="C354" s="285"/>
      <c r="D354" s="286">
        <f>'パターン2-2-1-1'!G355</f>
        <v>0</v>
      </c>
      <c r="E354" s="285"/>
      <c r="F354" s="287"/>
      <c r="G354" s="288">
        <f t="shared" si="2"/>
        <v>0</v>
      </c>
    </row>
    <row r="355" spans="1:7" s="77" customFormat="1" ht="32.1" customHeight="1">
      <c r="A355" s="91"/>
      <c r="B355" s="284">
        <f>'パターン2-2-1-1'!B356</f>
        <v>0</v>
      </c>
      <c r="C355" s="285"/>
      <c r="D355" s="286">
        <f>'パターン2-2-1-1'!G356</f>
        <v>0</v>
      </c>
      <c r="E355" s="285"/>
      <c r="F355" s="287"/>
      <c r="G355" s="288">
        <f t="shared" si="2"/>
        <v>0</v>
      </c>
    </row>
    <row r="356" spans="1:7" s="77" customFormat="1" ht="32.1" customHeight="1">
      <c r="A356" s="91"/>
      <c r="B356" s="284">
        <f>'パターン2-2-1-1'!B357</f>
        <v>0</v>
      </c>
      <c r="C356" s="285"/>
      <c r="D356" s="286">
        <f>'パターン2-2-1-1'!G357</f>
        <v>0</v>
      </c>
      <c r="E356" s="285"/>
      <c r="F356" s="287"/>
      <c r="G356" s="288">
        <f t="shared" si="2"/>
        <v>0</v>
      </c>
    </row>
    <row r="357" spans="1:7" s="77" customFormat="1" ht="32.1" customHeight="1">
      <c r="A357" s="91"/>
      <c r="B357" s="284">
        <f>'パターン2-2-1-1'!B358</f>
        <v>0</v>
      </c>
      <c r="C357" s="285"/>
      <c r="D357" s="286">
        <f>'パターン2-2-1-1'!G358</f>
        <v>0</v>
      </c>
      <c r="E357" s="285"/>
      <c r="F357" s="287"/>
      <c r="G357" s="288">
        <f t="shared" si="2"/>
        <v>0</v>
      </c>
    </row>
    <row r="358" spans="1:7" s="77" customFormat="1" ht="32.1" customHeight="1">
      <c r="A358" s="91"/>
      <c r="B358" s="284">
        <f>'パターン2-2-1-1'!B359</f>
        <v>0</v>
      </c>
      <c r="C358" s="285"/>
      <c r="D358" s="286">
        <f>'パターン2-2-1-1'!G359</f>
        <v>0</v>
      </c>
      <c r="E358" s="285"/>
      <c r="F358" s="287"/>
      <c r="G358" s="288">
        <f t="shared" si="2"/>
        <v>0</v>
      </c>
    </row>
    <row r="359" spans="1:7" s="77" customFormat="1" ht="32.1" customHeight="1">
      <c r="A359" s="91"/>
      <c r="B359" s="284">
        <f>'パターン2-2-1-1'!B360</f>
        <v>0</v>
      </c>
      <c r="C359" s="285"/>
      <c r="D359" s="286">
        <f>'パターン2-2-1-1'!G360</f>
        <v>0</v>
      </c>
      <c r="E359" s="285"/>
      <c r="F359" s="287"/>
      <c r="G359" s="288">
        <f t="shared" si="2"/>
        <v>0</v>
      </c>
    </row>
    <row r="360" spans="1:7" s="77" customFormat="1" ht="32.1" customHeight="1">
      <c r="A360" s="91"/>
      <c r="B360" s="284">
        <f>'パターン2-2-1-1'!B361</f>
        <v>0</v>
      </c>
      <c r="C360" s="285"/>
      <c r="D360" s="286">
        <f>'パターン2-2-1-1'!G361</f>
        <v>0</v>
      </c>
      <c r="E360" s="285"/>
      <c r="F360" s="287"/>
      <c r="G360" s="288">
        <f t="shared" si="2"/>
        <v>0</v>
      </c>
    </row>
    <row r="361" spans="1:7" s="77" customFormat="1" ht="32.1" customHeight="1">
      <c r="A361" s="91"/>
      <c r="B361" s="284">
        <f>'パターン2-2-1-1'!B362</f>
        <v>0</v>
      </c>
      <c r="C361" s="285"/>
      <c r="D361" s="286">
        <f>'パターン2-2-1-1'!G362</f>
        <v>0</v>
      </c>
      <c r="E361" s="285"/>
      <c r="F361" s="287"/>
      <c r="G361" s="288">
        <f t="shared" si="2"/>
        <v>0</v>
      </c>
    </row>
    <row r="362" spans="1:7" s="77" customFormat="1" ht="32.1" customHeight="1">
      <c r="A362" s="91"/>
      <c r="B362" s="284">
        <f>'パターン2-2-1-1'!B363</f>
        <v>0</v>
      </c>
      <c r="C362" s="285"/>
      <c r="D362" s="286">
        <f>'パターン2-2-1-1'!G363</f>
        <v>0</v>
      </c>
      <c r="E362" s="285"/>
      <c r="F362" s="287"/>
      <c r="G362" s="288">
        <f t="shared" si="2"/>
        <v>0</v>
      </c>
    </row>
    <row r="363" spans="1:7" s="77" customFormat="1" ht="32.1" customHeight="1">
      <c r="A363" s="91"/>
      <c r="B363" s="284">
        <f>'パターン2-2-1-1'!B364</f>
        <v>0</v>
      </c>
      <c r="C363" s="285"/>
      <c r="D363" s="286">
        <f>'パターン2-2-1-1'!G364</f>
        <v>0</v>
      </c>
      <c r="E363" s="285"/>
      <c r="F363" s="287"/>
      <c r="G363" s="288">
        <f t="shared" si="2"/>
        <v>0</v>
      </c>
    </row>
    <row r="364" spans="1:7" s="77" customFormat="1" ht="32.1" customHeight="1">
      <c r="A364" s="91"/>
      <c r="B364" s="284">
        <f>'パターン2-2-1-1'!B365</f>
        <v>0</v>
      </c>
      <c r="C364" s="285"/>
      <c r="D364" s="286">
        <f>'パターン2-2-1-1'!G365</f>
        <v>0</v>
      </c>
      <c r="E364" s="285"/>
      <c r="F364" s="287"/>
      <c r="G364" s="288">
        <f t="shared" si="2"/>
        <v>0</v>
      </c>
    </row>
    <row r="365" spans="1:7" s="77" customFormat="1" ht="32.1" customHeight="1">
      <c r="A365" s="91"/>
      <c r="B365" s="284">
        <f>'パターン2-2-1-1'!B366</f>
        <v>0</v>
      </c>
      <c r="C365" s="285"/>
      <c r="D365" s="286">
        <f>'パターン2-2-1-1'!G366</f>
        <v>0</v>
      </c>
      <c r="E365" s="285"/>
      <c r="F365" s="287"/>
      <c r="G365" s="288">
        <f t="shared" si="2"/>
        <v>0</v>
      </c>
    </row>
    <row r="366" spans="1:7" s="77" customFormat="1" ht="32.1" customHeight="1">
      <c r="A366" s="91"/>
      <c r="B366" s="284">
        <f>'パターン2-2-1-1'!B367</f>
        <v>0</v>
      </c>
      <c r="C366" s="285"/>
      <c r="D366" s="286">
        <f>'パターン2-2-1-1'!G367</f>
        <v>0</v>
      </c>
      <c r="E366" s="285"/>
      <c r="F366" s="287"/>
      <c r="G366" s="288">
        <f t="shared" si="2"/>
        <v>0</v>
      </c>
    </row>
    <row r="367" spans="1:7" s="77" customFormat="1" ht="32.1" customHeight="1">
      <c r="A367" s="91"/>
      <c r="B367" s="284">
        <f>'パターン2-2-1-1'!B368</f>
        <v>0</v>
      </c>
      <c r="C367" s="285"/>
      <c r="D367" s="286">
        <f>'パターン2-2-1-1'!G368</f>
        <v>0</v>
      </c>
      <c r="E367" s="285"/>
      <c r="F367" s="287"/>
      <c r="G367" s="288">
        <f t="shared" si="2"/>
        <v>0</v>
      </c>
    </row>
    <row r="368" spans="1:7" s="77" customFormat="1" ht="32.1" customHeight="1">
      <c r="A368" s="91"/>
      <c r="B368" s="284">
        <f>'パターン2-2-1-1'!B369</f>
        <v>0</v>
      </c>
      <c r="C368" s="285"/>
      <c r="D368" s="286">
        <f>'パターン2-2-1-1'!G369</f>
        <v>0</v>
      </c>
      <c r="E368" s="285"/>
      <c r="F368" s="287"/>
      <c r="G368" s="288">
        <f t="shared" si="2"/>
        <v>0</v>
      </c>
    </row>
    <row r="369" spans="1:7" s="77" customFormat="1" ht="32.1" customHeight="1">
      <c r="A369" s="91"/>
      <c r="B369" s="284">
        <f>'パターン2-2-1-1'!B370</f>
        <v>0</v>
      </c>
      <c r="C369" s="285"/>
      <c r="D369" s="286">
        <f>'パターン2-2-1-1'!G370</f>
        <v>0</v>
      </c>
      <c r="E369" s="285"/>
      <c r="F369" s="287"/>
      <c r="G369" s="288">
        <f t="shared" si="2"/>
        <v>0</v>
      </c>
    </row>
    <row r="370" spans="1:7" s="77" customFormat="1" ht="32.1" customHeight="1">
      <c r="A370" s="91"/>
      <c r="B370" s="284">
        <f>'パターン2-2-1-1'!B371</f>
        <v>0</v>
      </c>
      <c r="C370" s="285"/>
      <c r="D370" s="286">
        <f>'パターン2-2-1-1'!G371</f>
        <v>0</v>
      </c>
      <c r="E370" s="285"/>
      <c r="F370" s="287"/>
      <c r="G370" s="288">
        <f t="shared" si="2"/>
        <v>0</v>
      </c>
    </row>
    <row r="371" spans="1:7" s="77" customFormat="1" ht="32.1" customHeight="1">
      <c r="A371" s="91"/>
      <c r="B371" s="284">
        <f>'パターン2-2-1-1'!B372</f>
        <v>0</v>
      </c>
      <c r="C371" s="285"/>
      <c r="D371" s="286">
        <f>'パターン2-2-1-1'!G372</f>
        <v>0</v>
      </c>
      <c r="E371" s="285"/>
      <c r="F371" s="287"/>
      <c r="G371" s="288">
        <f t="shared" si="2"/>
        <v>0</v>
      </c>
    </row>
    <row r="372" spans="1:7" s="77" customFormat="1" ht="32.1" customHeight="1">
      <c r="A372" s="91"/>
      <c r="B372" s="284">
        <f>'パターン2-2-1-1'!B373</f>
        <v>0</v>
      </c>
      <c r="C372" s="285"/>
      <c r="D372" s="286">
        <f>'パターン2-2-1-1'!G373</f>
        <v>0</v>
      </c>
      <c r="E372" s="285"/>
      <c r="F372" s="287"/>
      <c r="G372" s="288">
        <f t="shared" si="2"/>
        <v>0</v>
      </c>
    </row>
    <row r="373" spans="1:7" s="77" customFormat="1" ht="32.1" customHeight="1">
      <c r="A373" s="91"/>
      <c r="B373" s="284">
        <f>'パターン2-2-1-1'!B374</f>
        <v>0</v>
      </c>
      <c r="C373" s="285"/>
      <c r="D373" s="286">
        <f>'パターン2-2-1-1'!G374</f>
        <v>0</v>
      </c>
      <c r="E373" s="285"/>
      <c r="F373" s="287"/>
      <c r="G373" s="288">
        <f t="shared" si="2"/>
        <v>0</v>
      </c>
    </row>
    <row r="374" spans="1:7" s="77" customFormat="1" ht="32.1" customHeight="1">
      <c r="A374" s="91"/>
      <c r="B374" s="284">
        <f>'パターン2-2-1-1'!B375</f>
        <v>0</v>
      </c>
      <c r="C374" s="285"/>
      <c r="D374" s="286">
        <f>'パターン2-2-1-1'!G375</f>
        <v>0</v>
      </c>
      <c r="E374" s="285"/>
      <c r="F374" s="287"/>
      <c r="G374" s="288">
        <f t="shared" si="2"/>
        <v>0</v>
      </c>
    </row>
    <row r="375" spans="1:7" s="77" customFormat="1" ht="32.1" customHeight="1">
      <c r="A375" s="91"/>
      <c r="B375" s="284">
        <f>'パターン2-2-1-1'!B376</f>
        <v>0</v>
      </c>
      <c r="C375" s="285"/>
      <c r="D375" s="286">
        <f>'パターン2-2-1-1'!G376</f>
        <v>0</v>
      </c>
      <c r="E375" s="285"/>
      <c r="F375" s="287"/>
      <c r="G375" s="288">
        <f t="shared" si="2"/>
        <v>0</v>
      </c>
    </row>
    <row r="376" spans="1:7" s="77" customFormat="1" ht="32.1" customHeight="1">
      <c r="A376" s="91"/>
      <c r="B376" s="284">
        <f>'パターン2-2-1-1'!B377</f>
        <v>0</v>
      </c>
      <c r="C376" s="285"/>
      <c r="D376" s="286">
        <f>'パターン2-2-1-1'!G377</f>
        <v>0</v>
      </c>
      <c r="E376" s="285"/>
      <c r="F376" s="287"/>
      <c r="G376" s="288">
        <f t="shared" si="2"/>
        <v>0</v>
      </c>
    </row>
    <row r="377" spans="1:7" s="77" customFormat="1" ht="32.1" customHeight="1">
      <c r="A377" s="91"/>
      <c r="B377" s="284">
        <f>'パターン2-2-1-1'!B378</f>
        <v>0</v>
      </c>
      <c r="C377" s="285"/>
      <c r="D377" s="286">
        <f>'パターン2-2-1-1'!G378</f>
        <v>0</v>
      </c>
      <c r="E377" s="285"/>
      <c r="F377" s="287"/>
      <c r="G377" s="288">
        <f t="shared" si="2"/>
        <v>0</v>
      </c>
    </row>
    <row r="378" spans="1:7" s="77" customFormat="1" ht="32.1" customHeight="1">
      <c r="A378" s="91"/>
      <c r="B378" s="284">
        <f>'パターン2-2-1-1'!B379</f>
        <v>0</v>
      </c>
      <c r="C378" s="285"/>
      <c r="D378" s="286">
        <f>'パターン2-2-1-1'!G379</f>
        <v>0</v>
      </c>
      <c r="E378" s="285"/>
      <c r="F378" s="287"/>
      <c r="G378" s="288">
        <f t="shared" si="2"/>
        <v>0</v>
      </c>
    </row>
    <row r="379" spans="1:7" s="77" customFormat="1" ht="32.1" customHeight="1">
      <c r="A379" s="91"/>
      <c r="B379" s="284">
        <f>'パターン2-2-1-1'!B380</f>
        <v>0</v>
      </c>
      <c r="C379" s="285"/>
      <c r="D379" s="286">
        <f>'パターン2-2-1-1'!G380</f>
        <v>0</v>
      </c>
      <c r="E379" s="285"/>
      <c r="F379" s="287"/>
      <c r="G379" s="288">
        <f t="shared" si="2"/>
        <v>0</v>
      </c>
    </row>
    <row r="380" spans="1:7" s="77" customFormat="1" ht="32.1" customHeight="1">
      <c r="A380" s="91"/>
      <c r="B380" s="284">
        <f>'パターン2-2-1-1'!B381</f>
        <v>0</v>
      </c>
      <c r="C380" s="285"/>
      <c r="D380" s="286">
        <f>'パターン2-2-1-1'!G381</f>
        <v>0</v>
      </c>
      <c r="E380" s="285"/>
      <c r="F380" s="287"/>
      <c r="G380" s="288">
        <f t="shared" si="2"/>
        <v>0</v>
      </c>
    </row>
    <row r="381" spans="1:7" s="77" customFormat="1" ht="32.1" customHeight="1">
      <c r="A381" s="91"/>
      <c r="B381" s="284">
        <f>'パターン2-2-1-1'!B382</f>
        <v>0</v>
      </c>
      <c r="C381" s="285"/>
      <c r="D381" s="286">
        <f>'パターン2-2-1-1'!G382</f>
        <v>0</v>
      </c>
      <c r="E381" s="285"/>
      <c r="F381" s="287"/>
      <c r="G381" s="288">
        <f t="shared" si="2"/>
        <v>0</v>
      </c>
    </row>
    <row r="382" spans="1:7" s="77" customFormat="1" ht="32.1" customHeight="1">
      <c r="A382" s="91"/>
      <c r="B382" s="284">
        <f>'パターン2-2-1-1'!B383</f>
        <v>0</v>
      </c>
      <c r="C382" s="285"/>
      <c r="D382" s="286">
        <f>'パターン2-2-1-1'!G383</f>
        <v>0</v>
      </c>
      <c r="E382" s="285"/>
      <c r="F382" s="287"/>
      <c r="G382" s="288">
        <f t="shared" si="2"/>
        <v>0</v>
      </c>
    </row>
    <row r="383" spans="1:7" s="77" customFormat="1" ht="32.1" customHeight="1">
      <c r="A383" s="91"/>
      <c r="B383" s="284">
        <f>'パターン2-2-1-1'!B384</f>
        <v>0</v>
      </c>
      <c r="C383" s="285"/>
      <c r="D383" s="286">
        <f>'パターン2-2-1-1'!G384</f>
        <v>0</v>
      </c>
      <c r="E383" s="285"/>
      <c r="F383" s="287"/>
      <c r="G383" s="288">
        <f t="shared" si="2"/>
        <v>0</v>
      </c>
    </row>
    <row r="384" spans="1:7" s="77" customFormat="1" ht="32.1" customHeight="1">
      <c r="A384" s="91"/>
      <c r="B384" s="284">
        <f>'パターン2-2-1-1'!B385</f>
        <v>0</v>
      </c>
      <c r="C384" s="285"/>
      <c r="D384" s="286">
        <f>'パターン2-2-1-1'!G385</f>
        <v>0</v>
      </c>
      <c r="E384" s="285"/>
      <c r="F384" s="287"/>
      <c r="G384" s="288">
        <f t="shared" si="2"/>
        <v>0</v>
      </c>
    </row>
    <row r="385" spans="1:7" s="77" customFormat="1" ht="32.1" customHeight="1">
      <c r="A385" s="91"/>
      <c r="B385" s="284">
        <f>'パターン2-2-1-1'!B386</f>
        <v>0</v>
      </c>
      <c r="C385" s="285"/>
      <c r="D385" s="286">
        <f>'パターン2-2-1-1'!G386</f>
        <v>0</v>
      </c>
      <c r="E385" s="285"/>
      <c r="F385" s="287"/>
      <c r="G385" s="288">
        <f t="shared" si="2"/>
        <v>0</v>
      </c>
    </row>
    <row r="386" spans="1:7" s="77" customFormat="1" ht="32.1" customHeight="1">
      <c r="A386" s="91"/>
      <c r="B386" s="284">
        <f>'パターン2-2-1-1'!B387</f>
        <v>0</v>
      </c>
      <c r="C386" s="285"/>
      <c r="D386" s="286">
        <f>'パターン2-2-1-1'!G387</f>
        <v>0</v>
      </c>
      <c r="E386" s="285"/>
      <c r="F386" s="287"/>
      <c r="G386" s="288">
        <f t="shared" si="2"/>
        <v>0</v>
      </c>
    </row>
    <row r="387" spans="1:7" s="77" customFormat="1" ht="32.1" customHeight="1">
      <c r="A387" s="91"/>
      <c r="B387" s="284">
        <f>'パターン2-2-1-1'!B388</f>
        <v>0</v>
      </c>
      <c r="C387" s="285"/>
      <c r="D387" s="286">
        <f>'パターン2-2-1-1'!G388</f>
        <v>0</v>
      </c>
      <c r="E387" s="285"/>
      <c r="F387" s="287"/>
      <c r="G387" s="288">
        <f t="shared" si="2"/>
        <v>0</v>
      </c>
    </row>
    <row r="388" spans="1:7" s="77" customFormat="1" ht="32.1" customHeight="1">
      <c r="A388" s="91"/>
      <c r="B388" s="284">
        <f>'パターン2-2-1-1'!B389</f>
        <v>0</v>
      </c>
      <c r="C388" s="285"/>
      <c r="D388" s="286">
        <f>'パターン2-2-1-1'!G389</f>
        <v>0</v>
      </c>
      <c r="E388" s="285"/>
      <c r="F388" s="287"/>
      <c r="G388" s="288">
        <f t="shared" si="2"/>
        <v>0</v>
      </c>
    </row>
    <row r="389" spans="1:7" s="77" customFormat="1" ht="32.1" customHeight="1">
      <c r="A389" s="91"/>
      <c r="B389" s="284">
        <f>'パターン2-2-1-1'!B390</f>
        <v>0</v>
      </c>
      <c r="C389" s="285"/>
      <c r="D389" s="286">
        <f>'パターン2-2-1-1'!G390</f>
        <v>0</v>
      </c>
      <c r="E389" s="285"/>
      <c r="F389" s="287"/>
      <c r="G389" s="288">
        <f t="shared" si="2"/>
        <v>0</v>
      </c>
    </row>
    <row r="390" spans="1:7" s="77" customFormat="1" ht="32.1" customHeight="1">
      <c r="A390" s="91"/>
      <c r="B390" s="284">
        <f>'パターン2-2-1-1'!B391</f>
        <v>0</v>
      </c>
      <c r="C390" s="285"/>
      <c r="D390" s="286">
        <f>'パターン2-2-1-1'!G391</f>
        <v>0</v>
      </c>
      <c r="E390" s="285"/>
      <c r="F390" s="287"/>
      <c r="G390" s="288">
        <f t="shared" si="2"/>
        <v>0</v>
      </c>
    </row>
    <row r="391" spans="1:7" s="77" customFormat="1" ht="32.1" customHeight="1">
      <c r="A391" s="91"/>
      <c r="B391" s="284">
        <f>'パターン2-2-1-1'!B392</f>
        <v>0</v>
      </c>
      <c r="C391" s="285"/>
      <c r="D391" s="286">
        <f>'パターン2-2-1-1'!G392</f>
        <v>0</v>
      </c>
      <c r="E391" s="285"/>
      <c r="F391" s="287"/>
      <c r="G391" s="288">
        <f t="shared" si="2"/>
        <v>0</v>
      </c>
    </row>
    <row r="392" spans="1:7" s="77" customFormat="1" ht="32.1" customHeight="1">
      <c r="A392" s="91"/>
      <c r="B392" s="284">
        <f>'パターン2-2-1-1'!B393</f>
        <v>0</v>
      </c>
      <c r="C392" s="285"/>
      <c r="D392" s="286">
        <f>'パターン2-2-1-1'!G393</f>
        <v>0</v>
      </c>
      <c r="E392" s="285"/>
      <c r="F392" s="287"/>
      <c r="G392" s="288">
        <f t="shared" si="2"/>
        <v>0</v>
      </c>
    </row>
    <row r="393" spans="1:7" s="77" customFormat="1" ht="32.1" customHeight="1">
      <c r="A393" s="91"/>
      <c r="B393" s="284">
        <f>'パターン2-2-1-1'!B394</f>
        <v>0</v>
      </c>
      <c r="C393" s="285"/>
      <c r="D393" s="286">
        <f>'パターン2-2-1-1'!G394</f>
        <v>0</v>
      </c>
      <c r="E393" s="285"/>
      <c r="F393" s="287"/>
      <c r="G393" s="288">
        <f t="shared" si="2"/>
        <v>0</v>
      </c>
    </row>
    <row r="394" spans="1:7" s="77" customFormat="1" ht="32.1" customHeight="1">
      <c r="A394" s="91"/>
      <c r="B394" s="284">
        <f>'パターン2-2-1-1'!B395</f>
        <v>0</v>
      </c>
      <c r="C394" s="285"/>
      <c r="D394" s="286">
        <f>'パターン2-2-1-1'!G395</f>
        <v>0</v>
      </c>
      <c r="E394" s="285"/>
      <c r="F394" s="287"/>
      <c r="G394" s="288">
        <f t="shared" ref="G394:G457" si="3">D394+E394+F394-C394</f>
        <v>0</v>
      </c>
    </row>
    <row r="395" spans="1:7" s="77" customFormat="1" ht="32.1" customHeight="1">
      <c r="A395" s="91"/>
      <c r="B395" s="284">
        <f>'パターン2-2-1-1'!B396</f>
        <v>0</v>
      </c>
      <c r="C395" s="285"/>
      <c r="D395" s="286">
        <f>'パターン2-2-1-1'!G396</f>
        <v>0</v>
      </c>
      <c r="E395" s="285"/>
      <c r="F395" s="287"/>
      <c r="G395" s="288">
        <f t="shared" si="3"/>
        <v>0</v>
      </c>
    </row>
    <row r="396" spans="1:7" s="77" customFormat="1" ht="32.1" customHeight="1">
      <c r="A396" s="91"/>
      <c r="B396" s="284">
        <f>'パターン2-2-1-1'!B397</f>
        <v>0</v>
      </c>
      <c r="C396" s="285"/>
      <c r="D396" s="286">
        <f>'パターン2-2-1-1'!G397</f>
        <v>0</v>
      </c>
      <c r="E396" s="285"/>
      <c r="F396" s="287"/>
      <c r="G396" s="288">
        <f t="shared" si="3"/>
        <v>0</v>
      </c>
    </row>
    <row r="397" spans="1:7" s="77" customFormat="1" ht="32.1" customHeight="1">
      <c r="A397" s="91"/>
      <c r="B397" s="284">
        <f>'パターン2-2-1-1'!B398</f>
        <v>0</v>
      </c>
      <c r="C397" s="285"/>
      <c r="D397" s="286">
        <f>'パターン2-2-1-1'!G398</f>
        <v>0</v>
      </c>
      <c r="E397" s="285"/>
      <c r="F397" s="287"/>
      <c r="G397" s="288">
        <f t="shared" si="3"/>
        <v>0</v>
      </c>
    </row>
    <row r="398" spans="1:7" s="77" customFormat="1" ht="32.1" customHeight="1">
      <c r="A398" s="91"/>
      <c r="B398" s="284">
        <f>'パターン2-2-1-1'!B399</f>
        <v>0</v>
      </c>
      <c r="C398" s="285"/>
      <c r="D398" s="286">
        <f>'パターン2-2-1-1'!G399</f>
        <v>0</v>
      </c>
      <c r="E398" s="285"/>
      <c r="F398" s="287"/>
      <c r="G398" s="288">
        <f t="shared" si="3"/>
        <v>0</v>
      </c>
    </row>
    <row r="399" spans="1:7" s="77" customFormat="1" ht="32.1" customHeight="1">
      <c r="A399" s="91"/>
      <c r="B399" s="284">
        <f>'パターン2-2-1-1'!B400</f>
        <v>0</v>
      </c>
      <c r="C399" s="285"/>
      <c r="D399" s="286">
        <f>'パターン2-2-1-1'!G400</f>
        <v>0</v>
      </c>
      <c r="E399" s="285"/>
      <c r="F399" s="287"/>
      <c r="G399" s="288">
        <f t="shared" si="3"/>
        <v>0</v>
      </c>
    </row>
    <row r="400" spans="1:7" s="77" customFormat="1" ht="32.1" customHeight="1">
      <c r="A400" s="91"/>
      <c r="B400" s="284">
        <f>'パターン2-2-1-1'!B401</f>
        <v>0</v>
      </c>
      <c r="C400" s="285"/>
      <c r="D400" s="286">
        <f>'パターン2-2-1-1'!G401</f>
        <v>0</v>
      </c>
      <c r="E400" s="285"/>
      <c r="F400" s="287"/>
      <c r="G400" s="288">
        <f t="shared" si="3"/>
        <v>0</v>
      </c>
    </row>
    <row r="401" spans="1:7" s="77" customFormat="1" ht="32.1" customHeight="1">
      <c r="A401" s="91"/>
      <c r="B401" s="284">
        <f>'パターン2-2-1-1'!B402</f>
        <v>0</v>
      </c>
      <c r="C401" s="285"/>
      <c r="D401" s="286">
        <f>'パターン2-2-1-1'!G402</f>
        <v>0</v>
      </c>
      <c r="E401" s="285"/>
      <c r="F401" s="287"/>
      <c r="G401" s="288">
        <f t="shared" si="3"/>
        <v>0</v>
      </c>
    </row>
    <row r="402" spans="1:7" s="77" customFormat="1" ht="32.1" customHeight="1">
      <c r="A402" s="91"/>
      <c r="B402" s="284">
        <f>'パターン2-2-1-1'!B403</f>
        <v>0</v>
      </c>
      <c r="C402" s="285"/>
      <c r="D402" s="286">
        <f>'パターン2-2-1-1'!G403</f>
        <v>0</v>
      </c>
      <c r="E402" s="285"/>
      <c r="F402" s="287"/>
      <c r="G402" s="288">
        <f t="shared" si="3"/>
        <v>0</v>
      </c>
    </row>
    <row r="403" spans="1:7" s="77" customFormat="1" ht="32.1" customHeight="1">
      <c r="A403" s="91"/>
      <c r="B403" s="284">
        <f>'パターン2-2-1-1'!B404</f>
        <v>0</v>
      </c>
      <c r="C403" s="285"/>
      <c r="D403" s="286">
        <f>'パターン2-2-1-1'!G404</f>
        <v>0</v>
      </c>
      <c r="E403" s="285"/>
      <c r="F403" s="287"/>
      <c r="G403" s="288">
        <f t="shared" si="3"/>
        <v>0</v>
      </c>
    </row>
    <row r="404" spans="1:7" s="77" customFormat="1" ht="32.1" customHeight="1">
      <c r="A404" s="91"/>
      <c r="B404" s="284">
        <f>'パターン2-2-1-1'!B405</f>
        <v>0</v>
      </c>
      <c r="C404" s="285"/>
      <c r="D404" s="286">
        <f>'パターン2-2-1-1'!G405</f>
        <v>0</v>
      </c>
      <c r="E404" s="285"/>
      <c r="F404" s="287"/>
      <c r="G404" s="288">
        <f t="shared" si="3"/>
        <v>0</v>
      </c>
    </row>
    <row r="405" spans="1:7" s="77" customFormat="1" ht="32.1" customHeight="1">
      <c r="A405" s="91"/>
      <c r="B405" s="284">
        <f>'パターン2-2-1-1'!B406</f>
        <v>0</v>
      </c>
      <c r="C405" s="285"/>
      <c r="D405" s="286">
        <f>'パターン2-2-1-1'!G406</f>
        <v>0</v>
      </c>
      <c r="E405" s="285"/>
      <c r="F405" s="287"/>
      <c r="G405" s="288">
        <f t="shared" si="3"/>
        <v>0</v>
      </c>
    </row>
    <row r="406" spans="1:7" s="77" customFormat="1" ht="32.1" customHeight="1">
      <c r="A406" s="91"/>
      <c r="B406" s="284">
        <f>'パターン2-2-1-1'!B407</f>
        <v>0</v>
      </c>
      <c r="C406" s="285"/>
      <c r="D406" s="286">
        <f>'パターン2-2-1-1'!G407</f>
        <v>0</v>
      </c>
      <c r="E406" s="285"/>
      <c r="F406" s="287"/>
      <c r="G406" s="288">
        <f t="shared" si="3"/>
        <v>0</v>
      </c>
    </row>
    <row r="407" spans="1:7" s="77" customFormat="1" ht="32.1" customHeight="1">
      <c r="A407" s="91"/>
      <c r="B407" s="284">
        <f>'パターン2-2-1-1'!B408</f>
        <v>0</v>
      </c>
      <c r="C407" s="285"/>
      <c r="D407" s="286">
        <f>'パターン2-2-1-1'!G408</f>
        <v>0</v>
      </c>
      <c r="E407" s="285"/>
      <c r="F407" s="287"/>
      <c r="G407" s="288">
        <f t="shared" si="3"/>
        <v>0</v>
      </c>
    </row>
    <row r="408" spans="1:7" s="77" customFormat="1" ht="32.1" customHeight="1">
      <c r="A408" s="91"/>
      <c r="B408" s="284">
        <f>'パターン2-2-1-1'!B409</f>
        <v>0</v>
      </c>
      <c r="C408" s="285"/>
      <c r="D408" s="286">
        <f>'パターン2-2-1-1'!G409</f>
        <v>0</v>
      </c>
      <c r="E408" s="285"/>
      <c r="F408" s="287"/>
      <c r="G408" s="288">
        <f t="shared" si="3"/>
        <v>0</v>
      </c>
    </row>
    <row r="409" spans="1:7" s="77" customFormat="1" ht="32.1" customHeight="1">
      <c r="A409" s="91"/>
      <c r="B409" s="284">
        <f>'パターン2-2-1-1'!B410</f>
        <v>0</v>
      </c>
      <c r="C409" s="285"/>
      <c r="D409" s="286">
        <f>'パターン2-2-1-1'!G410</f>
        <v>0</v>
      </c>
      <c r="E409" s="285"/>
      <c r="F409" s="287"/>
      <c r="G409" s="288">
        <f t="shared" si="3"/>
        <v>0</v>
      </c>
    </row>
    <row r="410" spans="1:7" s="77" customFormat="1" ht="32.1" customHeight="1">
      <c r="A410" s="91"/>
      <c r="B410" s="284">
        <f>'パターン2-2-1-1'!B411</f>
        <v>0</v>
      </c>
      <c r="C410" s="285"/>
      <c r="D410" s="286">
        <f>'パターン2-2-1-1'!G411</f>
        <v>0</v>
      </c>
      <c r="E410" s="285"/>
      <c r="F410" s="287"/>
      <c r="G410" s="288">
        <f t="shared" si="3"/>
        <v>0</v>
      </c>
    </row>
    <row r="411" spans="1:7" s="77" customFormat="1" ht="32.1" customHeight="1">
      <c r="A411" s="91"/>
      <c r="B411" s="284">
        <f>'パターン2-2-1-1'!B412</f>
        <v>0</v>
      </c>
      <c r="C411" s="285"/>
      <c r="D411" s="286">
        <f>'パターン2-2-1-1'!G412</f>
        <v>0</v>
      </c>
      <c r="E411" s="285"/>
      <c r="F411" s="287"/>
      <c r="G411" s="288">
        <f t="shared" si="3"/>
        <v>0</v>
      </c>
    </row>
    <row r="412" spans="1:7" s="77" customFormat="1" ht="32.1" customHeight="1">
      <c r="A412" s="91"/>
      <c r="B412" s="284">
        <f>'パターン2-2-1-1'!B413</f>
        <v>0</v>
      </c>
      <c r="C412" s="285"/>
      <c r="D412" s="286">
        <f>'パターン2-2-1-1'!G413</f>
        <v>0</v>
      </c>
      <c r="E412" s="285"/>
      <c r="F412" s="287"/>
      <c r="G412" s="288">
        <f t="shared" si="3"/>
        <v>0</v>
      </c>
    </row>
    <row r="413" spans="1:7" s="77" customFormat="1" ht="32.1" customHeight="1">
      <c r="A413" s="91"/>
      <c r="B413" s="284">
        <f>'パターン2-2-1-1'!B414</f>
        <v>0</v>
      </c>
      <c r="C413" s="285"/>
      <c r="D413" s="286">
        <f>'パターン2-2-1-1'!G414</f>
        <v>0</v>
      </c>
      <c r="E413" s="285"/>
      <c r="F413" s="287"/>
      <c r="G413" s="288">
        <f t="shared" si="3"/>
        <v>0</v>
      </c>
    </row>
    <row r="414" spans="1:7" s="77" customFormat="1" ht="32.1" customHeight="1">
      <c r="A414" s="91"/>
      <c r="B414" s="284">
        <f>'パターン2-2-1-1'!B415</f>
        <v>0</v>
      </c>
      <c r="C414" s="285"/>
      <c r="D414" s="286">
        <f>'パターン2-2-1-1'!G415</f>
        <v>0</v>
      </c>
      <c r="E414" s="285"/>
      <c r="F414" s="287"/>
      <c r="G414" s="288">
        <f t="shared" si="3"/>
        <v>0</v>
      </c>
    </row>
    <row r="415" spans="1:7" s="77" customFormat="1" ht="32.1" customHeight="1">
      <c r="A415" s="91"/>
      <c r="B415" s="284">
        <f>'パターン2-2-1-1'!B416</f>
        <v>0</v>
      </c>
      <c r="C415" s="285"/>
      <c r="D415" s="286">
        <f>'パターン2-2-1-1'!G416</f>
        <v>0</v>
      </c>
      <c r="E415" s="285"/>
      <c r="F415" s="287"/>
      <c r="G415" s="288">
        <f t="shared" si="3"/>
        <v>0</v>
      </c>
    </row>
    <row r="416" spans="1:7" s="77" customFormat="1" ht="32.1" customHeight="1">
      <c r="A416" s="91"/>
      <c r="B416" s="284">
        <f>'パターン2-2-1-1'!B417</f>
        <v>0</v>
      </c>
      <c r="C416" s="285"/>
      <c r="D416" s="286">
        <f>'パターン2-2-1-1'!G417</f>
        <v>0</v>
      </c>
      <c r="E416" s="285"/>
      <c r="F416" s="287"/>
      <c r="G416" s="288">
        <f t="shared" si="3"/>
        <v>0</v>
      </c>
    </row>
    <row r="417" spans="1:7" s="77" customFormat="1" ht="32.1" customHeight="1">
      <c r="A417" s="91"/>
      <c r="B417" s="284">
        <f>'パターン2-2-1-1'!B418</f>
        <v>0</v>
      </c>
      <c r="C417" s="285"/>
      <c r="D417" s="286">
        <f>'パターン2-2-1-1'!G418</f>
        <v>0</v>
      </c>
      <c r="E417" s="285"/>
      <c r="F417" s="287"/>
      <c r="G417" s="288">
        <f t="shared" si="3"/>
        <v>0</v>
      </c>
    </row>
    <row r="418" spans="1:7" s="77" customFormat="1" ht="32.1" customHeight="1">
      <c r="A418" s="91"/>
      <c r="B418" s="284">
        <f>'パターン2-2-1-1'!B419</f>
        <v>0</v>
      </c>
      <c r="C418" s="285"/>
      <c r="D418" s="286">
        <f>'パターン2-2-1-1'!G419</f>
        <v>0</v>
      </c>
      <c r="E418" s="285"/>
      <c r="F418" s="287"/>
      <c r="G418" s="288">
        <f t="shared" si="3"/>
        <v>0</v>
      </c>
    </row>
    <row r="419" spans="1:7" s="77" customFormat="1" ht="32.1" customHeight="1">
      <c r="A419" s="91"/>
      <c r="B419" s="284">
        <f>'パターン2-2-1-1'!B420</f>
        <v>0</v>
      </c>
      <c r="C419" s="285"/>
      <c r="D419" s="286">
        <f>'パターン2-2-1-1'!G420</f>
        <v>0</v>
      </c>
      <c r="E419" s="285"/>
      <c r="F419" s="287"/>
      <c r="G419" s="288">
        <f t="shared" si="3"/>
        <v>0</v>
      </c>
    </row>
    <row r="420" spans="1:7" s="77" customFormat="1" ht="32.1" customHeight="1">
      <c r="A420" s="91"/>
      <c r="B420" s="284">
        <f>'パターン2-2-1-1'!B421</f>
        <v>0</v>
      </c>
      <c r="C420" s="285"/>
      <c r="D420" s="286">
        <f>'パターン2-2-1-1'!G421</f>
        <v>0</v>
      </c>
      <c r="E420" s="285"/>
      <c r="F420" s="287"/>
      <c r="G420" s="288">
        <f t="shared" si="3"/>
        <v>0</v>
      </c>
    </row>
    <row r="421" spans="1:7" s="77" customFormat="1" ht="32.1" customHeight="1">
      <c r="A421" s="91"/>
      <c r="B421" s="284">
        <f>'パターン2-2-1-1'!B422</f>
        <v>0</v>
      </c>
      <c r="C421" s="285"/>
      <c r="D421" s="286">
        <f>'パターン2-2-1-1'!G422</f>
        <v>0</v>
      </c>
      <c r="E421" s="285"/>
      <c r="F421" s="287"/>
      <c r="G421" s="288">
        <f t="shared" si="3"/>
        <v>0</v>
      </c>
    </row>
    <row r="422" spans="1:7" s="77" customFormat="1" ht="32.1" customHeight="1">
      <c r="A422" s="91"/>
      <c r="B422" s="284">
        <f>'パターン2-2-1-1'!B423</f>
        <v>0</v>
      </c>
      <c r="C422" s="285"/>
      <c r="D422" s="286">
        <f>'パターン2-2-1-1'!G423</f>
        <v>0</v>
      </c>
      <c r="E422" s="285"/>
      <c r="F422" s="287"/>
      <c r="G422" s="288">
        <f t="shared" si="3"/>
        <v>0</v>
      </c>
    </row>
    <row r="423" spans="1:7" s="77" customFormat="1" ht="32.1" customHeight="1">
      <c r="A423" s="91"/>
      <c r="B423" s="284">
        <f>'パターン2-2-1-1'!B424</f>
        <v>0</v>
      </c>
      <c r="C423" s="285"/>
      <c r="D423" s="286">
        <f>'パターン2-2-1-1'!G424</f>
        <v>0</v>
      </c>
      <c r="E423" s="285"/>
      <c r="F423" s="287"/>
      <c r="G423" s="288">
        <f t="shared" si="3"/>
        <v>0</v>
      </c>
    </row>
    <row r="424" spans="1:7" s="77" customFormat="1" ht="32.1" customHeight="1">
      <c r="A424" s="91"/>
      <c r="B424" s="284">
        <f>'パターン2-2-1-1'!B425</f>
        <v>0</v>
      </c>
      <c r="C424" s="285"/>
      <c r="D424" s="286">
        <f>'パターン2-2-1-1'!G425</f>
        <v>0</v>
      </c>
      <c r="E424" s="285"/>
      <c r="F424" s="287"/>
      <c r="G424" s="288">
        <f t="shared" si="3"/>
        <v>0</v>
      </c>
    </row>
    <row r="425" spans="1:7" s="77" customFormat="1" ht="32.1" customHeight="1">
      <c r="A425" s="91"/>
      <c r="B425" s="284">
        <f>'パターン2-2-1-1'!B426</f>
        <v>0</v>
      </c>
      <c r="C425" s="285"/>
      <c r="D425" s="286">
        <f>'パターン2-2-1-1'!G426</f>
        <v>0</v>
      </c>
      <c r="E425" s="285"/>
      <c r="F425" s="287"/>
      <c r="G425" s="288">
        <f t="shared" si="3"/>
        <v>0</v>
      </c>
    </row>
    <row r="426" spans="1:7" s="77" customFormat="1" ht="32.1" customHeight="1">
      <c r="A426" s="91"/>
      <c r="B426" s="284">
        <f>'パターン2-2-1-1'!B427</f>
        <v>0</v>
      </c>
      <c r="C426" s="285"/>
      <c r="D426" s="286">
        <f>'パターン2-2-1-1'!G427</f>
        <v>0</v>
      </c>
      <c r="E426" s="285"/>
      <c r="F426" s="287"/>
      <c r="G426" s="288">
        <f t="shared" si="3"/>
        <v>0</v>
      </c>
    </row>
    <row r="427" spans="1:7" s="77" customFormat="1" ht="32.1" customHeight="1">
      <c r="A427" s="91"/>
      <c r="B427" s="284">
        <f>'パターン2-2-1-1'!B428</f>
        <v>0</v>
      </c>
      <c r="C427" s="285"/>
      <c r="D427" s="286">
        <f>'パターン2-2-1-1'!G428</f>
        <v>0</v>
      </c>
      <c r="E427" s="285"/>
      <c r="F427" s="287"/>
      <c r="G427" s="288">
        <f t="shared" si="3"/>
        <v>0</v>
      </c>
    </row>
    <row r="428" spans="1:7" s="77" customFormat="1" ht="32.1" customHeight="1">
      <c r="A428" s="91"/>
      <c r="B428" s="284">
        <f>'パターン2-2-1-1'!B429</f>
        <v>0</v>
      </c>
      <c r="C428" s="285"/>
      <c r="D428" s="286">
        <f>'パターン2-2-1-1'!G429</f>
        <v>0</v>
      </c>
      <c r="E428" s="285"/>
      <c r="F428" s="287"/>
      <c r="G428" s="288">
        <f t="shared" si="3"/>
        <v>0</v>
      </c>
    </row>
    <row r="429" spans="1:7" s="77" customFormat="1" ht="32.1" customHeight="1">
      <c r="A429" s="91"/>
      <c r="B429" s="284">
        <f>'パターン2-2-1-1'!B430</f>
        <v>0</v>
      </c>
      <c r="C429" s="285"/>
      <c r="D429" s="286">
        <f>'パターン2-2-1-1'!G430</f>
        <v>0</v>
      </c>
      <c r="E429" s="285"/>
      <c r="F429" s="287"/>
      <c r="G429" s="288">
        <f t="shared" si="3"/>
        <v>0</v>
      </c>
    </row>
    <row r="430" spans="1:7" s="77" customFormat="1" ht="32.1" customHeight="1">
      <c r="A430" s="91"/>
      <c r="B430" s="284">
        <f>'パターン2-2-1-1'!B431</f>
        <v>0</v>
      </c>
      <c r="C430" s="285"/>
      <c r="D430" s="286">
        <f>'パターン2-2-1-1'!G431</f>
        <v>0</v>
      </c>
      <c r="E430" s="285"/>
      <c r="F430" s="287"/>
      <c r="G430" s="288">
        <f t="shared" si="3"/>
        <v>0</v>
      </c>
    </row>
    <row r="431" spans="1:7" s="77" customFormat="1" ht="32.1" customHeight="1">
      <c r="A431" s="91"/>
      <c r="B431" s="284">
        <f>'パターン2-2-1-1'!B432</f>
        <v>0</v>
      </c>
      <c r="C431" s="285"/>
      <c r="D431" s="286">
        <f>'パターン2-2-1-1'!G432</f>
        <v>0</v>
      </c>
      <c r="E431" s="285"/>
      <c r="F431" s="287"/>
      <c r="G431" s="288">
        <f t="shared" si="3"/>
        <v>0</v>
      </c>
    </row>
    <row r="432" spans="1:7" s="77" customFormat="1" ht="32.1" customHeight="1">
      <c r="A432" s="91"/>
      <c r="B432" s="284">
        <f>'パターン2-2-1-1'!B433</f>
        <v>0</v>
      </c>
      <c r="C432" s="285"/>
      <c r="D432" s="286">
        <f>'パターン2-2-1-1'!G433</f>
        <v>0</v>
      </c>
      <c r="E432" s="285"/>
      <c r="F432" s="287"/>
      <c r="G432" s="288">
        <f t="shared" si="3"/>
        <v>0</v>
      </c>
    </row>
    <row r="433" spans="1:7" s="77" customFormat="1" ht="32.1" customHeight="1">
      <c r="A433" s="91"/>
      <c r="B433" s="284">
        <f>'パターン2-2-1-1'!B434</f>
        <v>0</v>
      </c>
      <c r="C433" s="285"/>
      <c r="D433" s="286">
        <f>'パターン2-2-1-1'!G434</f>
        <v>0</v>
      </c>
      <c r="E433" s="285"/>
      <c r="F433" s="287"/>
      <c r="G433" s="288">
        <f t="shared" si="3"/>
        <v>0</v>
      </c>
    </row>
    <row r="434" spans="1:7" s="77" customFormat="1" ht="32.1" customHeight="1">
      <c r="A434" s="91"/>
      <c r="B434" s="284">
        <f>'パターン2-2-1-1'!B435</f>
        <v>0</v>
      </c>
      <c r="C434" s="285"/>
      <c r="D434" s="286">
        <f>'パターン2-2-1-1'!G435</f>
        <v>0</v>
      </c>
      <c r="E434" s="285"/>
      <c r="F434" s="287"/>
      <c r="G434" s="288">
        <f t="shared" si="3"/>
        <v>0</v>
      </c>
    </row>
    <row r="435" spans="1:7" s="77" customFormat="1" ht="32.1" customHeight="1">
      <c r="A435" s="91"/>
      <c r="B435" s="284">
        <f>'パターン2-2-1-1'!B436</f>
        <v>0</v>
      </c>
      <c r="C435" s="285"/>
      <c r="D435" s="286">
        <f>'パターン2-2-1-1'!G436</f>
        <v>0</v>
      </c>
      <c r="E435" s="285"/>
      <c r="F435" s="287"/>
      <c r="G435" s="288">
        <f t="shared" si="3"/>
        <v>0</v>
      </c>
    </row>
    <row r="436" spans="1:7" s="77" customFormat="1" ht="32.1" customHeight="1">
      <c r="A436" s="91"/>
      <c r="B436" s="284">
        <f>'パターン2-2-1-1'!B437</f>
        <v>0</v>
      </c>
      <c r="C436" s="285"/>
      <c r="D436" s="286">
        <f>'パターン2-2-1-1'!G437</f>
        <v>0</v>
      </c>
      <c r="E436" s="285"/>
      <c r="F436" s="287"/>
      <c r="G436" s="288">
        <f t="shared" si="3"/>
        <v>0</v>
      </c>
    </row>
    <row r="437" spans="1:7" s="77" customFormat="1" ht="32.1" customHeight="1">
      <c r="A437" s="91"/>
      <c r="B437" s="284">
        <f>'パターン2-2-1-1'!B438</f>
        <v>0</v>
      </c>
      <c r="C437" s="285"/>
      <c r="D437" s="286">
        <f>'パターン2-2-1-1'!G438</f>
        <v>0</v>
      </c>
      <c r="E437" s="285"/>
      <c r="F437" s="287"/>
      <c r="G437" s="288">
        <f t="shared" si="3"/>
        <v>0</v>
      </c>
    </row>
    <row r="438" spans="1:7" s="77" customFormat="1" ht="32.1" customHeight="1">
      <c r="A438" s="91"/>
      <c r="B438" s="284">
        <f>'パターン2-2-1-1'!B439</f>
        <v>0</v>
      </c>
      <c r="C438" s="285"/>
      <c r="D438" s="286">
        <f>'パターン2-2-1-1'!G439</f>
        <v>0</v>
      </c>
      <c r="E438" s="285"/>
      <c r="F438" s="287"/>
      <c r="G438" s="288">
        <f t="shared" si="3"/>
        <v>0</v>
      </c>
    </row>
    <row r="439" spans="1:7" s="77" customFormat="1" ht="32.1" customHeight="1">
      <c r="A439" s="91"/>
      <c r="B439" s="284">
        <f>'パターン2-2-1-1'!B440</f>
        <v>0</v>
      </c>
      <c r="C439" s="285"/>
      <c r="D439" s="286">
        <f>'パターン2-2-1-1'!G440</f>
        <v>0</v>
      </c>
      <c r="E439" s="285"/>
      <c r="F439" s="287"/>
      <c r="G439" s="288">
        <f t="shared" si="3"/>
        <v>0</v>
      </c>
    </row>
    <row r="440" spans="1:7" s="77" customFormat="1" ht="32.1" customHeight="1">
      <c r="A440" s="91"/>
      <c r="B440" s="284">
        <f>'パターン2-2-1-1'!B441</f>
        <v>0</v>
      </c>
      <c r="C440" s="285"/>
      <c r="D440" s="286">
        <f>'パターン2-2-1-1'!G441</f>
        <v>0</v>
      </c>
      <c r="E440" s="285"/>
      <c r="F440" s="287"/>
      <c r="G440" s="288">
        <f t="shared" si="3"/>
        <v>0</v>
      </c>
    </row>
    <row r="441" spans="1:7" s="77" customFormat="1" ht="32.1" customHeight="1">
      <c r="A441" s="91"/>
      <c r="B441" s="284">
        <f>'パターン2-2-1-1'!B442</f>
        <v>0</v>
      </c>
      <c r="C441" s="285"/>
      <c r="D441" s="286">
        <f>'パターン2-2-1-1'!G442</f>
        <v>0</v>
      </c>
      <c r="E441" s="285"/>
      <c r="F441" s="287"/>
      <c r="G441" s="288">
        <f t="shared" si="3"/>
        <v>0</v>
      </c>
    </row>
    <row r="442" spans="1:7" s="77" customFormat="1" ht="32.1" customHeight="1">
      <c r="A442" s="91"/>
      <c r="B442" s="284">
        <f>'パターン2-2-1-1'!B443</f>
        <v>0</v>
      </c>
      <c r="C442" s="285"/>
      <c r="D442" s="286">
        <f>'パターン2-2-1-1'!G443</f>
        <v>0</v>
      </c>
      <c r="E442" s="285"/>
      <c r="F442" s="287"/>
      <c r="G442" s="288">
        <f t="shared" si="3"/>
        <v>0</v>
      </c>
    </row>
    <row r="443" spans="1:7" s="77" customFormat="1" ht="32.1" customHeight="1">
      <c r="A443" s="91"/>
      <c r="B443" s="284">
        <f>'パターン2-2-1-1'!B444</f>
        <v>0</v>
      </c>
      <c r="C443" s="285"/>
      <c r="D443" s="286">
        <f>'パターン2-2-1-1'!G444</f>
        <v>0</v>
      </c>
      <c r="E443" s="285"/>
      <c r="F443" s="287"/>
      <c r="G443" s="288">
        <f t="shared" si="3"/>
        <v>0</v>
      </c>
    </row>
    <row r="444" spans="1:7" s="77" customFormat="1" ht="32.1" customHeight="1">
      <c r="A444" s="91"/>
      <c r="B444" s="284">
        <f>'パターン2-2-1-1'!B445</f>
        <v>0</v>
      </c>
      <c r="C444" s="285"/>
      <c r="D444" s="286">
        <f>'パターン2-2-1-1'!G445</f>
        <v>0</v>
      </c>
      <c r="E444" s="285"/>
      <c r="F444" s="287"/>
      <c r="G444" s="288">
        <f t="shared" si="3"/>
        <v>0</v>
      </c>
    </row>
    <row r="445" spans="1:7" s="77" customFormat="1" ht="32.1" customHeight="1">
      <c r="A445" s="91"/>
      <c r="B445" s="284">
        <f>'パターン2-2-1-1'!B446</f>
        <v>0</v>
      </c>
      <c r="C445" s="285"/>
      <c r="D445" s="286">
        <f>'パターン2-2-1-1'!G446</f>
        <v>0</v>
      </c>
      <c r="E445" s="285"/>
      <c r="F445" s="287"/>
      <c r="G445" s="288">
        <f t="shared" si="3"/>
        <v>0</v>
      </c>
    </row>
    <row r="446" spans="1:7" s="77" customFormat="1" ht="32.1" customHeight="1">
      <c r="A446" s="91"/>
      <c r="B446" s="284">
        <f>'パターン2-2-1-1'!B447</f>
        <v>0</v>
      </c>
      <c r="C446" s="285"/>
      <c r="D446" s="286">
        <f>'パターン2-2-1-1'!G447</f>
        <v>0</v>
      </c>
      <c r="E446" s="285"/>
      <c r="F446" s="287"/>
      <c r="G446" s="288">
        <f t="shared" si="3"/>
        <v>0</v>
      </c>
    </row>
    <row r="447" spans="1:7" s="77" customFormat="1" ht="32.1" customHeight="1">
      <c r="A447" s="91"/>
      <c r="B447" s="284">
        <f>'パターン2-2-1-1'!B448</f>
        <v>0</v>
      </c>
      <c r="C447" s="285"/>
      <c r="D447" s="286">
        <f>'パターン2-2-1-1'!G448</f>
        <v>0</v>
      </c>
      <c r="E447" s="285"/>
      <c r="F447" s="287"/>
      <c r="G447" s="288">
        <f t="shared" si="3"/>
        <v>0</v>
      </c>
    </row>
    <row r="448" spans="1:7" s="77" customFormat="1" ht="32.1" customHeight="1">
      <c r="A448" s="91"/>
      <c r="B448" s="284">
        <f>'パターン2-2-1-1'!B449</f>
        <v>0</v>
      </c>
      <c r="C448" s="285"/>
      <c r="D448" s="286">
        <f>'パターン2-2-1-1'!G449</f>
        <v>0</v>
      </c>
      <c r="E448" s="285"/>
      <c r="F448" s="287"/>
      <c r="G448" s="288">
        <f t="shared" si="3"/>
        <v>0</v>
      </c>
    </row>
    <row r="449" spans="1:7" s="77" customFormat="1" ht="32.1" customHeight="1">
      <c r="A449" s="91"/>
      <c r="B449" s="284">
        <f>'パターン2-2-1-1'!B450</f>
        <v>0</v>
      </c>
      <c r="C449" s="285"/>
      <c r="D449" s="286">
        <f>'パターン2-2-1-1'!G450</f>
        <v>0</v>
      </c>
      <c r="E449" s="285"/>
      <c r="F449" s="287"/>
      <c r="G449" s="288">
        <f t="shared" si="3"/>
        <v>0</v>
      </c>
    </row>
    <row r="450" spans="1:7" s="77" customFormat="1" ht="32.1" customHeight="1">
      <c r="A450" s="91"/>
      <c r="B450" s="284">
        <f>'パターン2-2-1-1'!B451</f>
        <v>0</v>
      </c>
      <c r="C450" s="285"/>
      <c r="D450" s="286">
        <f>'パターン2-2-1-1'!G451</f>
        <v>0</v>
      </c>
      <c r="E450" s="285"/>
      <c r="F450" s="287"/>
      <c r="G450" s="288">
        <f t="shared" si="3"/>
        <v>0</v>
      </c>
    </row>
    <row r="451" spans="1:7" s="77" customFormat="1" ht="32.1" customHeight="1">
      <c r="A451" s="91"/>
      <c r="B451" s="284">
        <f>'パターン2-2-1-1'!B452</f>
        <v>0</v>
      </c>
      <c r="C451" s="285"/>
      <c r="D451" s="286">
        <f>'パターン2-2-1-1'!G452</f>
        <v>0</v>
      </c>
      <c r="E451" s="285"/>
      <c r="F451" s="287"/>
      <c r="G451" s="288">
        <f t="shared" si="3"/>
        <v>0</v>
      </c>
    </row>
    <row r="452" spans="1:7" s="77" customFormat="1" ht="32.1" customHeight="1">
      <c r="A452" s="91"/>
      <c r="B452" s="284">
        <f>'パターン2-2-1-1'!B453</f>
        <v>0</v>
      </c>
      <c r="C452" s="285"/>
      <c r="D452" s="286">
        <f>'パターン2-2-1-1'!G453</f>
        <v>0</v>
      </c>
      <c r="E452" s="285"/>
      <c r="F452" s="287"/>
      <c r="G452" s="288">
        <f t="shared" si="3"/>
        <v>0</v>
      </c>
    </row>
    <row r="453" spans="1:7" s="77" customFormat="1" ht="32.1" customHeight="1">
      <c r="A453" s="91"/>
      <c r="B453" s="284">
        <f>'パターン2-2-1-1'!B454</f>
        <v>0</v>
      </c>
      <c r="C453" s="285"/>
      <c r="D453" s="286">
        <f>'パターン2-2-1-1'!G454</f>
        <v>0</v>
      </c>
      <c r="E453" s="285"/>
      <c r="F453" s="287"/>
      <c r="G453" s="288">
        <f t="shared" si="3"/>
        <v>0</v>
      </c>
    </row>
    <row r="454" spans="1:7" s="77" customFormat="1" ht="32.1" customHeight="1">
      <c r="A454" s="91"/>
      <c r="B454" s="284">
        <f>'パターン2-2-1-1'!B455</f>
        <v>0</v>
      </c>
      <c r="C454" s="285"/>
      <c r="D454" s="286">
        <f>'パターン2-2-1-1'!G455</f>
        <v>0</v>
      </c>
      <c r="E454" s="285"/>
      <c r="F454" s="287"/>
      <c r="G454" s="288">
        <f t="shared" si="3"/>
        <v>0</v>
      </c>
    </row>
    <row r="455" spans="1:7" s="77" customFormat="1" ht="32.1" customHeight="1">
      <c r="A455" s="91"/>
      <c r="B455" s="284">
        <f>'パターン2-2-1-1'!B456</f>
        <v>0</v>
      </c>
      <c r="C455" s="285"/>
      <c r="D455" s="286">
        <f>'パターン2-2-1-1'!G456</f>
        <v>0</v>
      </c>
      <c r="E455" s="285"/>
      <c r="F455" s="287"/>
      <c r="G455" s="288">
        <f t="shared" si="3"/>
        <v>0</v>
      </c>
    </row>
    <row r="456" spans="1:7" s="77" customFormat="1" ht="32.1" customHeight="1">
      <c r="A456" s="91"/>
      <c r="B456" s="284">
        <f>'パターン2-2-1-1'!B457</f>
        <v>0</v>
      </c>
      <c r="C456" s="285"/>
      <c r="D456" s="286">
        <f>'パターン2-2-1-1'!G457</f>
        <v>0</v>
      </c>
      <c r="E456" s="285"/>
      <c r="F456" s="287"/>
      <c r="G456" s="288">
        <f t="shared" si="3"/>
        <v>0</v>
      </c>
    </row>
    <row r="457" spans="1:7" s="77" customFormat="1" ht="32.1" customHeight="1">
      <c r="A457" s="91"/>
      <c r="B457" s="284">
        <f>'パターン2-2-1-1'!B458</f>
        <v>0</v>
      </c>
      <c r="C457" s="285"/>
      <c r="D457" s="286">
        <f>'パターン2-2-1-1'!G458</f>
        <v>0</v>
      </c>
      <c r="E457" s="285"/>
      <c r="F457" s="287"/>
      <c r="G457" s="288">
        <f t="shared" si="3"/>
        <v>0</v>
      </c>
    </row>
    <row r="458" spans="1:7" s="77" customFormat="1" ht="32.1" customHeight="1">
      <c r="A458" s="91"/>
      <c r="B458" s="284">
        <f>'パターン2-2-1-1'!B459</f>
        <v>0</v>
      </c>
      <c r="C458" s="285"/>
      <c r="D458" s="286">
        <f>'パターン2-2-1-1'!G459</f>
        <v>0</v>
      </c>
      <c r="E458" s="285"/>
      <c r="F458" s="287"/>
      <c r="G458" s="288">
        <f t="shared" ref="G458:G521" si="4">D458+E458+F458-C458</f>
        <v>0</v>
      </c>
    </row>
    <row r="459" spans="1:7" s="77" customFormat="1" ht="32.1" customHeight="1">
      <c r="A459" s="91"/>
      <c r="B459" s="284">
        <f>'パターン2-2-1-1'!B460</f>
        <v>0</v>
      </c>
      <c r="C459" s="285"/>
      <c r="D459" s="286">
        <f>'パターン2-2-1-1'!G460</f>
        <v>0</v>
      </c>
      <c r="E459" s="285"/>
      <c r="F459" s="287"/>
      <c r="G459" s="288">
        <f t="shared" si="4"/>
        <v>0</v>
      </c>
    </row>
    <row r="460" spans="1:7" s="77" customFormat="1" ht="32.1" customHeight="1">
      <c r="A460" s="91"/>
      <c r="B460" s="284">
        <f>'パターン2-2-1-1'!B461</f>
        <v>0</v>
      </c>
      <c r="C460" s="285"/>
      <c r="D460" s="286">
        <f>'パターン2-2-1-1'!G461</f>
        <v>0</v>
      </c>
      <c r="E460" s="285"/>
      <c r="F460" s="287"/>
      <c r="G460" s="288">
        <f t="shared" si="4"/>
        <v>0</v>
      </c>
    </row>
    <row r="461" spans="1:7" s="77" customFormat="1" ht="32.1" customHeight="1">
      <c r="A461" s="91"/>
      <c r="B461" s="284">
        <f>'パターン2-2-1-1'!B462</f>
        <v>0</v>
      </c>
      <c r="C461" s="285"/>
      <c r="D461" s="286">
        <f>'パターン2-2-1-1'!G462</f>
        <v>0</v>
      </c>
      <c r="E461" s="285"/>
      <c r="F461" s="287"/>
      <c r="G461" s="288">
        <f t="shared" si="4"/>
        <v>0</v>
      </c>
    </row>
    <row r="462" spans="1:7" s="77" customFormat="1" ht="32.1" customHeight="1">
      <c r="A462" s="91"/>
      <c r="B462" s="284">
        <f>'パターン2-2-1-1'!B463</f>
        <v>0</v>
      </c>
      <c r="C462" s="285"/>
      <c r="D462" s="286">
        <f>'パターン2-2-1-1'!G463</f>
        <v>0</v>
      </c>
      <c r="E462" s="285"/>
      <c r="F462" s="287"/>
      <c r="G462" s="288">
        <f t="shared" si="4"/>
        <v>0</v>
      </c>
    </row>
    <row r="463" spans="1:7" s="77" customFormat="1" ht="32.1" customHeight="1">
      <c r="A463" s="91"/>
      <c r="B463" s="284">
        <f>'パターン2-2-1-1'!B464</f>
        <v>0</v>
      </c>
      <c r="C463" s="285"/>
      <c r="D463" s="286">
        <f>'パターン2-2-1-1'!G464</f>
        <v>0</v>
      </c>
      <c r="E463" s="285"/>
      <c r="F463" s="287"/>
      <c r="G463" s="288">
        <f t="shared" si="4"/>
        <v>0</v>
      </c>
    </row>
    <row r="464" spans="1:7" s="77" customFormat="1" ht="32.1" customHeight="1">
      <c r="A464" s="91"/>
      <c r="B464" s="284">
        <f>'パターン2-2-1-1'!B465</f>
        <v>0</v>
      </c>
      <c r="C464" s="285"/>
      <c r="D464" s="286">
        <f>'パターン2-2-1-1'!G465</f>
        <v>0</v>
      </c>
      <c r="E464" s="285"/>
      <c r="F464" s="287"/>
      <c r="G464" s="288">
        <f t="shared" si="4"/>
        <v>0</v>
      </c>
    </row>
    <row r="465" spans="1:7" s="77" customFormat="1" ht="32.1" customHeight="1">
      <c r="A465" s="91"/>
      <c r="B465" s="284">
        <f>'パターン2-2-1-1'!B466</f>
        <v>0</v>
      </c>
      <c r="C465" s="285"/>
      <c r="D465" s="286">
        <f>'パターン2-2-1-1'!G466</f>
        <v>0</v>
      </c>
      <c r="E465" s="285"/>
      <c r="F465" s="287"/>
      <c r="G465" s="288">
        <f t="shared" si="4"/>
        <v>0</v>
      </c>
    </row>
    <row r="466" spans="1:7" s="77" customFormat="1" ht="32.1" customHeight="1">
      <c r="A466" s="91"/>
      <c r="B466" s="284">
        <f>'パターン2-2-1-1'!B467</f>
        <v>0</v>
      </c>
      <c r="C466" s="285"/>
      <c r="D466" s="286">
        <f>'パターン2-2-1-1'!G467</f>
        <v>0</v>
      </c>
      <c r="E466" s="285"/>
      <c r="F466" s="287"/>
      <c r="G466" s="288">
        <f t="shared" si="4"/>
        <v>0</v>
      </c>
    </row>
    <row r="467" spans="1:7" s="77" customFormat="1" ht="32.1" customHeight="1">
      <c r="A467" s="91"/>
      <c r="B467" s="284">
        <f>'パターン2-2-1-1'!B468</f>
        <v>0</v>
      </c>
      <c r="C467" s="285"/>
      <c r="D467" s="286">
        <f>'パターン2-2-1-1'!G468</f>
        <v>0</v>
      </c>
      <c r="E467" s="285"/>
      <c r="F467" s="287"/>
      <c r="G467" s="288">
        <f t="shared" si="4"/>
        <v>0</v>
      </c>
    </row>
    <row r="468" spans="1:7" s="77" customFormat="1" ht="32.1" customHeight="1">
      <c r="A468" s="91"/>
      <c r="B468" s="284">
        <f>'パターン2-2-1-1'!B469</f>
        <v>0</v>
      </c>
      <c r="C468" s="285"/>
      <c r="D468" s="286">
        <f>'パターン2-2-1-1'!G469</f>
        <v>0</v>
      </c>
      <c r="E468" s="285"/>
      <c r="F468" s="287"/>
      <c r="G468" s="288">
        <f t="shared" si="4"/>
        <v>0</v>
      </c>
    </row>
    <row r="469" spans="1:7" s="77" customFormat="1" ht="32.1" customHeight="1">
      <c r="A469" s="91"/>
      <c r="B469" s="284">
        <f>'パターン2-2-1-1'!B470</f>
        <v>0</v>
      </c>
      <c r="C469" s="285"/>
      <c r="D469" s="286">
        <f>'パターン2-2-1-1'!G470</f>
        <v>0</v>
      </c>
      <c r="E469" s="285"/>
      <c r="F469" s="287"/>
      <c r="G469" s="288">
        <f t="shared" si="4"/>
        <v>0</v>
      </c>
    </row>
    <row r="470" spans="1:7" s="77" customFormat="1" ht="32.1" customHeight="1">
      <c r="A470" s="91"/>
      <c r="B470" s="284">
        <f>'パターン2-2-1-1'!B471</f>
        <v>0</v>
      </c>
      <c r="C470" s="285"/>
      <c r="D470" s="286">
        <f>'パターン2-2-1-1'!G471</f>
        <v>0</v>
      </c>
      <c r="E470" s="285"/>
      <c r="F470" s="287"/>
      <c r="G470" s="288">
        <f t="shared" si="4"/>
        <v>0</v>
      </c>
    </row>
    <row r="471" spans="1:7" s="77" customFormat="1" ht="32.1" customHeight="1">
      <c r="A471" s="91"/>
      <c r="B471" s="284">
        <f>'パターン2-2-1-1'!B472</f>
        <v>0</v>
      </c>
      <c r="C471" s="285"/>
      <c r="D471" s="286">
        <f>'パターン2-2-1-1'!G472</f>
        <v>0</v>
      </c>
      <c r="E471" s="285"/>
      <c r="F471" s="287"/>
      <c r="G471" s="288">
        <f t="shared" si="4"/>
        <v>0</v>
      </c>
    </row>
    <row r="472" spans="1:7" s="77" customFormat="1" ht="32.1" customHeight="1">
      <c r="A472" s="91"/>
      <c r="B472" s="284">
        <f>'パターン2-2-1-1'!B473</f>
        <v>0</v>
      </c>
      <c r="C472" s="285"/>
      <c r="D472" s="286">
        <f>'パターン2-2-1-1'!G473</f>
        <v>0</v>
      </c>
      <c r="E472" s="285"/>
      <c r="F472" s="287"/>
      <c r="G472" s="288">
        <f t="shared" si="4"/>
        <v>0</v>
      </c>
    </row>
    <row r="473" spans="1:7" s="77" customFormat="1" ht="32.1" customHeight="1">
      <c r="A473" s="91"/>
      <c r="B473" s="284">
        <f>'パターン2-2-1-1'!B474</f>
        <v>0</v>
      </c>
      <c r="C473" s="285"/>
      <c r="D473" s="286">
        <f>'パターン2-2-1-1'!G474</f>
        <v>0</v>
      </c>
      <c r="E473" s="285"/>
      <c r="F473" s="287"/>
      <c r="G473" s="288">
        <f t="shared" si="4"/>
        <v>0</v>
      </c>
    </row>
    <row r="474" spans="1:7" s="77" customFormat="1" ht="32.1" customHeight="1">
      <c r="A474" s="91"/>
      <c r="B474" s="284">
        <f>'パターン2-2-1-1'!B475</f>
        <v>0</v>
      </c>
      <c r="C474" s="285"/>
      <c r="D474" s="286">
        <f>'パターン2-2-1-1'!G475</f>
        <v>0</v>
      </c>
      <c r="E474" s="285"/>
      <c r="F474" s="287"/>
      <c r="G474" s="288">
        <f t="shared" si="4"/>
        <v>0</v>
      </c>
    </row>
    <row r="475" spans="1:7" s="77" customFormat="1" ht="32.1" customHeight="1">
      <c r="A475" s="91"/>
      <c r="B475" s="284">
        <f>'パターン2-2-1-1'!B476</f>
        <v>0</v>
      </c>
      <c r="C475" s="285"/>
      <c r="D475" s="286">
        <f>'パターン2-2-1-1'!G476</f>
        <v>0</v>
      </c>
      <c r="E475" s="285"/>
      <c r="F475" s="287"/>
      <c r="G475" s="288">
        <f t="shared" si="4"/>
        <v>0</v>
      </c>
    </row>
    <row r="476" spans="1:7" s="77" customFormat="1" ht="32.1" customHeight="1">
      <c r="A476" s="91"/>
      <c r="B476" s="284">
        <f>'パターン2-2-1-1'!B477</f>
        <v>0</v>
      </c>
      <c r="C476" s="285"/>
      <c r="D476" s="286">
        <f>'パターン2-2-1-1'!G477</f>
        <v>0</v>
      </c>
      <c r="E476" s="285"/>
      <c r="F476" s="287"/>
      <c r="G476" s="288">
        <f t="shared" si="4"/>
        <v>0</v>
      </c>
    </row>
    <row r="477" spans="1:7" s="77" customFormat="1" ht="32.1" customHeight="1">
      <c r="A477" s="91"/>
      <c r="B477" s="284">
        <f>'パターン2-2-1-1'!B478</f>
        <v>0</v>
      </c>
      <c r="C477" s="285"/>
      <c r="D477" s="286">
        <f>'パターン2-2-1-1'!G478</f>
        <v>0</v>
      </c>
      <c r="E477" s="285"/>
      <c r="F477" s="287"/>
      <c r="G477" s="288">
        <f t="shared" si="4"/>
        <v>0</v>
      </c>
    </row>
    <row r="478" spans="1:7" s="77" customFormat="1" ht="32.1" customHeight="1">
      <c r="A478" s="91"/>
      <c r="B478" s="284">
        <f>'パターン2-2-1-1'!B479</f>
        <v>0</v>
      </c>
      <c r="C478" s="285"/>
      <c r="D478" s="286">
        <f>'パターン2-2-1-1'!G479</f>
        <v>0</v>
      </c>
      <c r="E478" s="285"/>
      <c r="F478" s="287"/>
      <c r="G478" s="288">
        <f t="shared" si="4"/>
        <v>0</v>
      </c>
    </row>
    <row r="479" spans="1:7" s="77" customFormat="1" ht="32.1" customHeight="1">
      <c r="A479" s="91"/>
      <c r="B479" s="284">
        <f>'パターン2-2-1-1'!B480</f>
        <v>0</v>
      </c>
      <c r="C479" s="285"/>
      <c r="D479" s="286">
        <f>'パターン2-2-1-1'!G480</f>
        <v>0</v>
      </c>
      <c r="E479" s="285"/>
      <c r="F479" s="287"/>
      <c r="G479" s="288">
        <f t="shared" si="4"/>
        <v>0</v>
      </c>
    </row>
    <row r="480" spans="1:7" s="77" customFormat="1" ht="32.1" customHeight="1">
      <c r="A480" s="91"/>
      <c r="B480" s="284">
        <f>'パターン2-2-1-1'!B481</f>
        <v>0</v>
      </c>
      <c r="C480" s="285"/>
      <c r="D480" s="286">
        <f>'パターン2-2-1-1'!G481</f>
        <v>0</v>
      </c>
      <c r="E480" s="285"/>
      <c r="F480" s="287"/>
      <c r="G480" s="288">
        <f t="shared" si="4"/>
        <v>0</v>
      </c>
    </row>
    <row r="481" spans="1:7" s="77" customFormat="1" ht="32.1" customHeight="1">
      <c r="A481" s="91"/>
      <c r="B481" s="284">
        <f>'パターン2-2-1-1'!B482</f>
        <v>0</v>
      </c>
      <c r="C481" s="285"/>
      <c r="D481" s="286">
        <f>'パターン2-2-1-1'!G482</f>
        <v>0</v>
      </c>
      <c r="E481" s="285"/>
      <c r="F481" s="287"/>
      <c r="G481" s="288">
        <f t="shared" si="4"/>
        <v>0</v>
      </c>
    </row>
    <row r="482" spans="1:7" s="77" customFormat="1" ht="32.1" customHeight="1">
      <c r="A482" s="91"/>
      <c r="B482" s="284">
        <f>'パターン2-2-1-1'!B483</f>
        <v>0</v>
      </c>
      <c r="C482" s="285"/>
      <c r="D482" s="286">
        <f>'パターン2-2-1-1'!G483</f>
        <v>0</v>
      </c>
      <c r="E482" s="285"/>
      <c r="F482" s="287"/>
      <c r="G482" s="288">
        <f t="shared" si="4"/>
        <v>0</v>
      </c>
    </row>
    <row r="483" spans="1:7" s="77" customFormat="1" ht="32.1" customHeight="1">
      <c r="A483" s="91"/>
      <c r="B483" s="284">
        <f>'パターン2-2-1-1'!B484</f>
        <v>0</v>
      </c>
      <c r="C483" s="285"/>
      <c r="D483" s="286">
        <f>'パターン2-2-1-1'!G484</f>
        <v>0</v>
      </c>
      <c r="E483" s="285"/>
      <c r="F483" s="287"/>
      <c r="G483" s="288">
        <f t="shared" si="4"/>
        <v>0</v>
      </c>
    </row>
    <row r="484" spans="1:7" s="77" customFormat="1" ht="32.1" customHeight="1">
      <c r="A484" s="91"/>
      <c r="B484" s="284">
        <f>'パターン2-2-1-1'!B485</f>
        <v>0</v>
      </c>
      <c r="C484" s="285"/>
      <c r="D484" s="286">
        <f>'パターン2-2-1-1'!G485</f>
        <v>0</v>
      </c>
      <c r="E484" s="285"/>
      <c r="F484" s="287"/>
      <c r="G484" s="288">
        <f t="shared" si="4"/>
        <v>0</v>
      </c>
    </row>
    <row r="485" spans="1:7" s="77" customFormat="1" ht="32.1" customHeight="1">
      <c r="A485" s="91"/>
      <c r="B485" s="284">
        <f>'パターン2-2-1-1'!B486</f>
        <v>0</v>
      </c>
      <c r="C485" s="285"/>
      <c r="D485" s="286">
        <f>'パターン2-2-1-1'!G486</f>
        <v>0</v>
      </c>
      <c r="E485" s="285"/>
      <c r="F485" s="287"/>
      <c r="G485" s="288">
        <f t="shared" si="4"/>
        <v>0</v>
      </c>
    </row>
    <row r="486" spans="1:7" s="77" customFormat="1" ht="32.1" customHeight="1">
      <c r="A486" s="91"/>
      <c r="B486" s="284">
        <f>'パターン2-2-1-1'!B487</f>
        <v>0</v>
      </c>
      <c r="C486" s="285"/>
      <c r="D486" s="286">
        <f>'パターン2-2-1-1'!G487</f>
        <v>0</v>
      </c>
      <c r="E486" s="285"/>
      <c r="F486" s="287"/>
      <c r="G486" s="288">
        <f t="shared" si="4"/>
        <v>0</v>
      </c>
    </row>
    <row r="487" spans="1:7" s="77" customFormat="1" ht="32.1" customHeight="1">
      <c r="A487" s="91"/>
      <c r="B487" s="284">
        <f>'パターン2-2-1-1'!B488</f>
        <v>0</v>
      </c>
      <c r="C487" s="285"/>
      <c r="D487" s="286">
        <f>'パターン2-2-1-1'!G488</f>
        <v>0</v>
      </c>
      <c r="E487" s="285"/>
      <c r="F487" s="287"/>
      <c r="G487" s="288">
        <f t="shared" si="4"/>
        <v>0</v>
      </c>
    </row>
    <row r="488" spans="1:7" s="77" customFormat="1" ht="32.1" customHeight="1">
      <c r="A488" s="91"/>
      <c r="B488" s="284">
        <f>'パターン2-2-1-1'!B489</f>
        <v>0</v>
      </c>
      <c r="C488" s="285"/>
      <c r="D488" s="286">
        <f>'パターン2-2-1-1'!G489</f>
        <v>0</v>
      </c>
      <c r="E488" s="285"/>
      <c r="F488" s="287"/>
      <c r="G488" s="288">
        <f t="shared" si="4"/>
        <v>0</v>
      </c>
    </row>
    <row r="489" spans="1:7" s="77" customFormat="1" ht="32.1" customHeight="1">
      <c r="A489" s="91"/>
      <c r="B489" s="284">
        <f>'パターン2-2-1-1'!B490</f>
        <v>0</v>
      </c>
      <c r="C489" s="285"/>
      <c r="D489" s="286">
        <f>'パターン2-2-1-1'!G490</f>
        <v>0</v>
      </c>
      <c r="E489" s="285"/>
      <c r="F489" s="287"/>
      <c r="G489" s="288">
        <f t="shared" si="4"/>
        <v>0</v>
      </c>
    </row>
    <row r="490" spans="1:7" s="77" customFormat="1" ht="32.1" customHeight="1">
      <c r="A490" s="91"/>
      <c r="B490" s="284">
        <f>'パターン2-2-1-1'!B491</f>
        <v>0</v>
      </c>
      <c r="C490" s="285"/>
      <c r="D490" s="286">
        <f>'パターン2-2-1-1'!G491</f>
        <v>0</v>
      </c>
      <c r="E490" s="285"/>
      <c r="F490" s="287"/>
      <c r="G490" s="288">
        <f t="shared" si="4"/>
        <v>0</v>
      </c>
    </row>
    <row r="491" spans="1:7" s="77" customFormat="1" ht="32.1" customHeight="1">
      <c r="A491" s="91"/>
      <c r="B491" s="284">
        <f>'パターン2-2-1-1'!B492</f>
        <v>0</v>
      </c>
      <c r="C491" s="285"/>
      <c r="D491" s="286">
        <f>'パターン2-2-1-1'!G492</f>
        <v>0</v>
      </c>
      <c r="E491" s="285"/>
      <c r="F491" s="287"/>
      <c r="G491" s="288">
        <f t="shared" si="4"/>
        <v>0</v>
      </c>
    </row>
    <row r="492" spans="1:7" s="77" customFormat="1" ht="32.1" customHeight="1">
      <c r="A492" s="91"/>
      <c r="B492" s="284">
        <f>'パターン2-2-1-1'!B493</f>
        <v>0</v>
      </c>
      <c r="C492" s="285"/>
      <c r="D492" s="286">
        <f>'パターン2-2-1-1'!G493</f>
        <v>0</v>
      </c>
      <c r="E492" s="285"/>
      <c r="F492" s="287"/>
      <c r="G492" s="288">
        <f t="shared" si="4"/>
        <v>0</v>
      </c>
    </row>
    <row r="493" spans="1:7" s="77" customFormat="1" ht="32.1" customHeight="1">
      <c r="A493" s="91"/>
      <c r="B493" s="284">
        <f>'パターン2-2-1-1'!B494</f>
        <v>0</v>
      </c>
      <c r="C493" s="285"/>
      <c r="D493" s="286">
        <f>'パターン2-2-1-1'!G494</f>
        <v>0</v>
      </c>
      <c r="E493" s="285"/>
      <c r="F493" s="287"/>
      <c r="G493" s="288">
        <f t="shared" si="4"/>
        <v>0</v>
      </c>
    </row>
    <row r="494" spans="1:7" s="77" customFormat="1" ht="32.1" customHeight="1">
      <c r="A494" s="91"/>
      <c r="B494" s="284">
        <f>'パターン2-2-1-1'!B495</f>
        <v>0</v>
      </c>
      <c r="C494" s="285"/>
      <c r="D494" s="286">
        <f>'パターン2-2-1-1'!G495</f>
        <v>0</v>
      </c>
      <c r="E494" s="285"/>
      <c r="F494" s="287"/>
      <c r="G494" s="288">
        <f t="shared" si="4"/>
        <v>0</v>
      </c>
    </row>
    <row r="495" spans="1:7" s="77" customFormat="1" ht="32.1" customHeight="1">
      <c r="A495" s="91"/>
      <c r="B495" s="284">
        <f>'パターン2-2-1-1'!B496</f>
        <v>0</v>
      </c>
      <c r="C495" s="285"/>
      <c r="D495" s="286">
        <f>'パターン2-2-1-1'!G496</f>
        <v>0</v>
      </c>
      <c r="E495" s="285"/>
      <c r="F495" s="287"/>
      <c r="G495" s="288">
        <f t="shared" si="4"/>
        <v>0</v>
      </c>
    </row>
    <row r="496" spans="1:7" s="77" customFormat="1" ht="32.1" customHeight="1">
      <c r="A496" s="91"/>
      <c r="B496" s="284">
        <f>'パターン2-2-1-1'!B497</f>
        <v>0</v>
      </c>
      <c r="C496" s="285"/>
      <c r="D496" s="286">
        <f>'パターン2-2-1-1'!G497</f>
        <v>0</v>
      </c>
      <c r="E496" s="285"/>
      <c r="F496" s="287"/>
      <c r="G496" s="288">
        <f t="shared" si="4"/>
        <v>0</v>
      </c>
    </row>
    <row r="497" spans="1:7" s="77" customFormat="1" ht="32.1" customHeight="1">
      <c r="A497" s="91"/>
      <c r="B497" s="284">
        <f>'パターン2-2-1-1'!B498</f>
        <v>0</v>
      </c>
      <c r="C497" s="285"/>
      <c r="D497" s="286">
        <f>'パターン2-2-1-1'!G498</f>
        <v>0</v>
      </c>
      <c r="E497" s="285"/>
      <c r="F497" s="287"/>
      <c r="G497" s="288">
        <f t="shared" si="4"/>
        <v>0</v>
      </c>
    </row>
    <row r="498" spans="1:7" s="77" customFormat="1" ht="32.1" customHeight="1">
      <c r="A498" s="91"/>
      <c r="B498" s="284">
        <f>'パターン2-2-1-1'!B499</f>
        <v>0</v>
      </c>
      <c r="C498" s="285"/>
      <c r="D498" s="286">
        <f>'パターン2-2-1-1'!G499</f>
        <v>0</v>
      </c>
      <c r="E498" s="285"/>
      <c r="F498" s="287"/>
      <c r="G498" s="288">
        <f t="shared" si="4"/>
        <v>0</v>
      </c>
    </row>
    <row r="499" spans="1:7" s="77" customFormat="1" ht="32.1" customHeight="1">
      <c r="A499" s="91"/>
      <c r="B499" s="284">
        <f>'パターン2-2-1-1'!B500</f>
        <v>0</v>
      </c>
      <c r="C499" s="285"/>
      <c r="D499" s="286">
        <f>'パターン2-2-1-1'!G500</f>
        <v>0</v>
      </c>
      <c r="E499" s="285"/>
      <c r="F499" s="287"/>
      <c r="G499" s="288">
        <f t="shared" si="4"/>
        <v>0</v>
      </c>
    </row>
    <row r="500" spans="1:7" s="77" customFormat="1" ht="32.1" customHeight="1">
      <c r="A500" s="91"/>
      <c r="B500" s="284">
        <f>'パターン2-2-1-1'!B501</f>
        <v>0</v>
      </c>
      <c r="C500" s="285"/>
      <c r="D500" s="286">
        <f>'パターン2-2-1-1'!G501</f>
        <v>0</v>
      </c>
      <c r="E500" s="285"/>
      <c r="F500" s="287"/>
      <c r="G500" s="288">
        <f t="shared" si="4"/>
        <v>0</v>
      </c>
    </row>
    <row r="501" spans="1:7" s="77" customFormat="1" ht="32.1" customHeight="1">
      <c r="A501" s="91"/>
      <c r="B501" s="284">
        <f>'パターン2-2-1-1'!B502</f>
        <v>0</v>
      </c>
      <c r="C501" s="285"/>
      <c r="D501" s="286">
        <f>'パターン2-2-1-1'!G502</f>
        <v>0</v>
      </c>
      <c r="E501" s="285"/>
      <c r="F501" s="287"/>
      <c r="G501" s="288">
        <f t="shared" si="4"/>
        <v>0</v>
      </c>
    </row>
    <row r="502" spans="1:7" s="77" customFormat="1" ht="32.1" customHeight="1">
      <c r="A502" s="91"/>
      <c r="B502" s="284">
        <f>'パターン2-2-1-1'!B503</f>
        <v>0</v>
      </c>
      <c r="C502" s="285"/>
      <c r="D502" s="286">
        <f>'パターン2-2-1-1'!G503</f>
        <v>0</v>
      </c>
      <c r="E502" s="285"/>
      <c r="F502" s="287"/>
      <c r="G502" s="288">
        <f t="shared" si="4"/>
        <v>0</v>
      </c>
    </row>
    <row r="503" spans="1:7" s="77" customFormat="1" ht="32.1" customHeight="1">
      <c r="A503" s="91"/>
      <c r="B503" s="284">
        <f>'パターン2-2-1-1'!B504</f>
        <v>0</v>
      </c>
      <c r="C503" s="285"/>
      <c r="D503" s="286">
        <f>'パターン2-2-1-1'!G504</f>
        <v>0</v>
      </c>
      <c r="E503" s="285"/>
      <c r="F503" s="287"/>
      <c r="G503" s="288">
        <f t="shared" si="4"/>
        <v>0</v>
      </c>
    </row>
    <row r="504" spans="1:7" s="77" customFormat="1" ht="32.1" customHeight="1">
      <c r="A504" s="91"/>
      <c r="B504" s="284">
        <f>'パターン2-2-1-1'!B505</f>
        <v>0</v>
      </c>
      <c r="C504" s="285"/>
      <c r="D504" s="286">
        <f>'パターン2-2-1-1'!G505</f>
        <v>0</v>
      </c>
      <c r="E504" s="285"/>
      <c r="F504" s="287"/>
      <c r="G504" s="288">
        <f t="shared" si="4"/>
        <v>0</v>
      </c>
    </row>
    <row r="505" spans="1:7" s="77" customFormat="1" ht="32.1" customHeight="1">
      <c r="A505" s="91"/>
      <c r="B505" s="284">
        <f>'パターン2-2-1-1'!B506</f>
        <v>0</v>
      </c>
      <c r="C505" s="285"/>
      <c r="D505" s="286">
        <f>'パターン2-2-1-1'!G506</f>
        <v>0</v>
      </c>
      <c r="E505" s="285"/>
      <c r="F505" s="287"/>
      <c r="G505" s="288">
        <f t="shared" si="4"/>
        <v>0</v>
      </c>
    </row>
    <row r="506" spans="1:7" s="77" customFormat="1" ht="32.1" customHeight="1">
      <c r="A506" s="91"/>
      <c r="B506" s="284">
        <f>'パターン2-2-1-1'!B507</f>
        <v>0</v>
      </c>
      <c r="C506" s="285"/>
      <c r="D506" s="286">
        <f>'パターン2-2-1-1'!G507</f>
        <v>0</v>
      </c>
      <c r="E506" s="285"/>
      <c r="F506" s="287"/>
      <c r="G506" s="288">
        <f t="shared" si="4"/>
        <v>0</v>
      </c>
    </row>
    <row r="507" spans="1:7" s="77" customFormat="1" ht="32.1" customHeight="1">
      <c r="A507" s="91"/>
      <c r="B507" s="284">
        <f>'パターン2-2-1-1'!B508</f>
        <v>0</v>
      </c>
      <c r="C507" s="285"/>
      <c r="D507" s="286">
        <f>'パターン2-2-1-1'!G508</f>
        <v>0</v>
      </c>
      <c r="E507" s="285"/>
      <c r="F507" s="287"/>
      <c r="G507" s="288">
        <f t="shared" si="4"/>
        <v>0</v>
      </c>
    </row>
    <row r="508" spans="1:7" s="77" customFormat="1" ht="32.1" customHeight="1">
      <c r="A508" s="91"/>
      <c r="B508" s="284">
        <f>'パターン2-2-1-1'!B509</f>
        <v>0</v>
      </c>
      <c r="C508" s="285"/>
      <c r="D508" s="286">
        <f>'パターン2-2-1-1'!G509</f>
        <v>0</v>
      </c>
      <c r="E508" s="285"/>
      <c r="F508" s="287"/>
      <c r="G508" s="288">
        <f t="shared" si="4"/>
        <v>0</v>
      </c>
    </row>
    <row r="509" spans="1:7" s="77" customFormat="1" ht="32.1" customHeight="1">
      <c r="A509" s="91"/>
      <c r="B509" s="284">
        <f>'パターン2-2-1-1'!B510</f>
        <v>0</v>
      </c>
      <c r="C509" s="285"/>
      <c r="D509" s="286">
        <f>'パターン2-2-1-1'!G510</f>
        <v>0</v>
      </c>
      <c r="E509" s="285"/>
      <c r="F509" s="287"/>
      <c r="G509" s="288">
        <f t="shared" si="4"/>
        <v>0</v>
      </c>
    </row>
    <row r="510" spans="1:7" s="77" customFormat="1" ht="32.1" customHeight="1">
      <c r="A510" s="91"/>
      <c r="B510" s="284">
        <f>'パターン2-2-1-1'!B511</f>
        <v>0</v>
      </c>
      <c r="C510" s="285"/>
      <c r="D510" s="286">
        <f>'パターン2-2-1-1'!G511</f>
        <v>0</v>
      </c>
      <c r="E510" s="285"/>
      <c r="F510" s="287"/>
      <c r="G510" s="288">
        <f t="shared" si="4"/>
        <v>0</v>
      </c>
    </row>
    <row r="511" spans="1:7" s="77" customFormat="1" ht="32.1" customHeight="1">
      <c r="A511" s="91"/>
      <c r="B511" s="284">
        <f>'パターン2-2-1-1'!B512</f>
        <v>0</v>
      </c>
      <c r="C511" s="285"/>
      <c r="D511" s="286">
        <f>'パターン2-2-1-1'!G512</f>
        <v>0</v>
      </c>
      <c r="E511" s="285"/>
      <c r="F511" s="287"/>
      <c r="G511" s="288">
        <f t="shared" si="4"/>
        <v>0</v>
      </c>
    </row>
    <row r="512" spans="1:7" s="77" customFormat="1" ht="32.1" customHeight="1">
      <c r="A512" s="91"/>
      <c r="B512" s="284">
        <f>'パターン2-2-1-1'!B513</f>
        <v>0</v>
      </c>
      <c r="C512" s="285"/>
      <c r="D512" s="286">
        <f>'パターン2-2-1-1'!G513</f>
        <v>0</v>
      </c>
      <c r="E512" s="285"/>
      <c r="F512" s="287"/>
      <c r="G512" s="288">
        <f t="shared" si="4"/>
        <v>0</v>
      </c>
    </row>
    <row r="513" spans="1:7" s="77" customFormat="1" ht="32.1" customHeight="1">
      <c r="A513" s="91"/>
      <c r="B513" s="284">
        <f>'パターン2-2-1-1'!B514</f>
        <v>0</v>
      </c>
      <c r="C513" s="285"/>
      <c r="D513" s="286">
        <f>'パターン2-2-1-1'!G514</f>
        <v>0</v>
      </c>
      <c r="E513" s="285"/>
      <c r="F513" s="287"/>
      <c r="G513" s="288">
        <f t="shared" si="4"/>
        <v>0</v>
      </c>
    </row>
    <row r="514" spans="1:7" s="77" customFormat="1" ht="32.1" customHeight="1">
      <c r="A514" s="91"/>
      <c r="B514" s="284">
        <f>'パターン2-2-1-1'!B515</f>
        <v>0</v>
      </c>
      <c r="C514" s="285"/>
      <c r="D514" s="286">
        <f>'パターン2-2-1-1'!G515</f>
        <v>0</v>
      </c>
      <c r="E514" s="285"/>
      <c r="F514" s="287"/>
      <c r="G514" s="288">
        <f t="shared" si="4"/>
        <v>0</v>
      </c>
    </row>
    <row r="515" spans="1:7" s="77" customFormat="1" ht="32.1" customHeight="1">
      <c r="A515" s="91"/>
      <c r="B515" s="284">
        <f>'パターン2-2-1-1'!B516</f>
        <v>0</v>
      </c>
      <c r="C515" s="285"/>
      <c r="D515" s="286">
        <f>'パターン2-2-1-1'!G516</f>
        <v>0</v>
      </c>
      <c r="E515" s="285"/>
      <c r="F515" s="287"/>
      <c r="G515" s="288">
        <f t="shared" si="4"/>
        <v>0</v>
      </c>
    </row>
    <row r="516" spans="1:7" s="77" customFormat="1" ht="32.1" customHeight="1">
      <c r="A516" s="91"/>
      <c r="B516" s="284">
        <f>'パターン2-2-1-1'!B517</f>
        <v>0</v>
      </c>
      <c r="C516" s="285"/>
      <c r="D516" s="286">
        <f>'パターン2-2-1-1'!G517</f>
        <v>0</v>
      </c>
      <c r="E516" s="285"/>
      <c r="F516" s="287"/>
      <c r="G516" s="288">
        <f t="shared" si="4"/>
        <v>0</v>
      </c>
    </row>
    <row r="517" spans="1:7" s="77" customFormat="1" ht="32.1" customHeight="1">
      <c r="A517" s="91"/>
      <c r="B517" s="284">
        <f>'パターン2-2-1-1'!B518</f>
        <v>0</v>
      </c>
      <c r="C517" s="285"/>
      <c r="D517" s="286">
        <f>'パターン2-2-1-1'!G518</f>
        <v>0</v>
      </c>
      <c r="E517" s="285"/>
      <c r="F517" s="287"/>
      <c r="G517" s="288">
        <f t="shared" si="4"/>
        <v>0</v>
      </c>
    </row>
    <row r="518" spans="1:7" s="77" customFormat="1" ht="32.1" customHeight="1">
      <c r="A518" s="91"/>
      <c r="B518" s="284">
        <f>'パターン2-2-1-1'!B519</f>
        <v>0</v>
      </c>
      <c r="C518" s="285"/>
      <c r="D518" s="286">
        <f>'パターン2-2-1-1'!G519</f>
        <v>0</v>
      </c>
      <c r="E518" s="285"/>
      <c r="F518" s="287"/>
      <c r="G518" s="288">
        <f t="shared" si="4"/>
        <v>0</v>
      </c>
    </row>
    <row r="519" spans="1:7" s="77" customFormat="1" ht="32.1" customHeight="1">
      <c r="A519" s="91"/>
      <c r="B519" s="284">
        <f>'パターン2-2-1-1'!B520</f>
        <v>0</v>
      </c>
      <c r="C519" s="285"/>
      <c r="D519" s="286">
        <f>'パターン2-2-1-1'!G520</f>
        <v>0</v>
      </c>
      <c r="E519" s="285"/>
      <c r="F519" s="287"/>
      <c r="G519" s="288">
        <f t="shared" si="4"/>
        <v>0</v>
      </c>
    </row>
    <row r="520" spans="1:7" s="77" customFormat="1" ht="32.1" customHeight="1">
      <c r="A520" s="91"/>
      <c r="B520" s="284">
        <f>'パターン2-2-1-1'!B521</f>
        <v>0</v>
      </c>
      <c r="C520" s="285"/>
      <c r="D520" s="286">
        <f>'パターン2-2-1-1'!G521</f>
        <v>0</v>
      </c>
      <c r="E520" s="285"/>
      <c r="F520" s="287"/>
      <c r="G520" s="288">
        <f t="shared" si="4"/>
        <v>0</v>
      </c>
    </row>
    <row r="521" spans="1:7" s="77" customFormat="1" ht="32.1" customHeight="1">
      <c r="A521" s="91"/>
      <c r="B521" s="284">
        <f>'パターン2-2-1-1'!B522</f>
        <v>0</v>
      </c>
      <c r="C521" s="285"/>
      <c r="D521" s="286">
        <f>'パターン2-2-1-1'!G522</f>
        <v>0</v>
      </c>
      <c r="E521" s="285"/>
      <c r="F521" s="287"/>
      <c r="G521" s="288">
        <f t="shared" si="4"/>
        <v>0</v>
      </c>
    </row>
    <row r="522" spans="1:7" s="77" customFormat="1" ht="32.1" customHeight="1">
      <c r="A522" s="91"/>
      <c r="B522" s="284">
        <f>'パターン2-2-1-1'!B523</f>
        <v>0</v>
      </c>
      <c r="C522" s="285"/>
      <c r="D522" s="286">
        <f>'パターン2-2-1-1'!G523</f>
        <v>0</v>
      </c>
      <c r="E522" s="285"/>
      <c r="F522" s="287"/>
      <c r="G522" s="288">
        <f t="shared" ref="G522:G585" si="5">D522+E522+F522-C522</f>
        <v>0</v>
      </c>
    </row>
    <row r="523" spans="1:7" s="77" customFormat="1" ht="32.1" customHeight="1">
      <c r="A523" s="91"/>
      <c r="B523" s="284">
        <f>'パターン2-2-1-1'!B524</f>
        <v>0</v>
      </c>
      <c r="C523" s="285"/>
      <c r="D523" s="286">
        <f>'パターン2-2-1-1'!G524</f>
        <v>0</v>
      </c>
      <c r="E523" s="285"/>
      <c r="F523" s="287"/>
      <c r="G523" s="288">
        <f t="shared" si="5"/>
        <v>0</v>
      </c>
    </row>
    <row r="524" spans="1:7" s="77" customFormat="1" ht="32.1" customHeight="1">
      <c r="A524" s="91"/>
      <c r="B524" s="284">
        <f>'パターン2-2-1-1'!B525</f>
        <v>0</v>
      </c>
      <c r="C524" s="285"/>
      <c r="D524" s="286">
        <f>'パターン2-2-1-1'!G525</f>
        <v>0</v>
      </c>
      <c r="E524" s="285"/>
      <c r="F524" s="287"/>
      <c r="G524" s="288">
        <f t="shared" si="5"/>
        <v>0</v>
      </c>
    </row>
    <row r="525" spans="1:7" s="77" customFormat="1" ht="32.1" customHeight="1">
      <c r="A525" s="91"/>
      <c r="B525" s="284">
        <f>'パターン2-2-1-1'!B526</f>
        <v>0</v>
      </c>
      <c r="C525" s="285"/>
      <c r="D525" s="286">
        <f>'パターン2-2-1-1'!G526</f>
        <v>0</v>
      </c>
      <c r="E525" s="285"/>
      <c r="F525" s="287"/>
      <c r="G525" s="288">
        <f t="shared" si="5"/>
        <v>0</v>
      </c>
    </row>
    <row r="526" spans="1:7" s="77" customFormat="1" ht="32.1" customHeight="1">
      <c r="A526" s="91"/>
      <c r="B526" s="284">
        <f>'パターン2-2-1-1'!B527</f>
        <v>0</v>
      </c>
      <c r="C526" s="285"/>
      <c r="D526" s="286">
        <f>'パターン2-2-1-1'!G527</f>
        <v>0</v>
      </c>
      <c r="E526" s="285"/>
      <c r="F526" s="287"/>
      <c r="G526" s="288">
        <f t="shared" si="5"/>
        <v>0</v>
      </c>
    </row>
    <row r="527" spans="1:7" s="77" customFormat="1" ht="32.1" customHeight="1">
      <c r="A527" s="91"/>
      <c r="B527" s="284">
        <f>'パターン2-2-1-1'!B528</f>
        <v>0</v>
      </c>
      <c r="C527" s="285"/>
      <c r="D527" s="286">
        <f>'パターン2-2-1-1'!G528</f>
        <v>0</v>
      </c>
      <c r="E527" s="285"/>
      <c r="F527" s="287"/>
      <c r="G527" s="288">
        <f t="shared" si="5"/>
        <v>0</v>
      </c>
    </row>
    <row r="528" spans="1:7" s="77" customFormat="1" ht="32.1" customHeight="1">
      <c r="A528" s="91"/>
      <c r="B528" s="284">
        <f>'パターン2-2-1-1'!B529</f>
        <v>0</v>
      </c>
      <c r="C528" s="285"/>
      <c r="D528" s="286">
        <f>'パターン2-2-1-1'!G529</f>
        <v>0</v>
      </c>
      <c r="E528" s="285"/>
      <c r="F528" s="287"/>
      <c r="G528" s="288">
        <f t="shared" si="5"/>
        <v>0</v>
      </c>
    </row>
    <row r="529" spans="1:7" s="77" customFormat="1" ht="32.1" customHeight="1">
      <c r="A529" s="91"/>
      <c r="B529" s="284">
        <f>'パターン2-2-1-1'!B530</f>
        <v>0</v>
      </c>
      <c r="C529" s="285"/>
      <c r="D529" s="286">
        <f>'パターン2-2-1-1'!G530</f>
        <v>0</v>
      </c>
      <c r="E529" s="285"/>
      <c r="F529" s="287"/>
      <c r="G529" s="288">
        <f t="shared" si="5"/>
        <v>0</v>
      </c>
    </row>
    <row r="530" spans="1:7" s="77" customFormat="1" ht="32.1" customHeight="1">
      <c r="A530" s="91"/>
      <c r="B530" s="284">
        <f>'パターン2-2-1-1'!B531</f>
        <v>0</v>
      </c>
      <c r="C530" s="285"/>
      <c r="D530" s="286">
        <f>'パターン2-2-1-1'!G531</f>
        <v>0</v>
      </c>
      <c r="E530" s="285"/>
      <c r="F530" s="287"/>
      <c r="G530" s="288">
        <f t="shared" si="5"/>
        <v>0</v>
      </c>
    </row>
    <row r="531" spans="1:7" s="77" customFormat="1" ht="32.1" customHeight="1">
      <c r="A531" s="91"/>
      <c r="B531" s="284">
        <f>'パターン2-2-1-1'!B532</f>
        <v>0</v>
      </c>
      <c r="C531" s="285"/>
      <c r="D531" s="286">
        <f>'パターン2-2-1-1'!G532</f>
        <v>0</v>
      </c>
      <c r="E531" s="285"/>
      <c r="F531" s="287"/>
      <c r="G531" s="288">
        <f t="shared" si="5"/>
        <v>0</v>
      </c>
    </row>
    <row r="532" spans="1:7" s="77" customFormat="1" ht="32.1" customHeight="1">
      <c r="A532" s="91"/>
      <c r="B532" s="284">
        <f>'パターン2-2-1-1'!B533</f>
        <v>0</v>
      </c>
      <c r="C532" s="285"/>
      <c r="D532" s="286">
        <f>'パターン2-2-1-1'!G533</f>
        <v>0</v>
      </c>
      <c r="E532" s="285"/>
      <c r="F532" s="287"/>
      <c r="G532" s="288">
        <f t="shared" si="5"/>
        <v>0</v>
      </c>
    </row>
    <row r="533" spans="1:7" s="77" customFormat="1" ht="32.1" customHeight="1">
      <c r="A533" s="91"/>
      <c r="B533" s="284">
        <f>'パターン2-2-1-1'!B534</f>
        <v>0</v>
      </c>
      <c r="C533" s="285"/>
      <c r="D533" s="286">
        <f>'パターン2-2-1-1'!G534</f>
        <v>0</v>
      </c>
      <c r="E533" s="285"/>
      <c r="F533" s="287"/>
      <c r="G533" s="288">
        <f t="shared" si="5"/>
        <v>0</v>
      </c>
    </row>
    <row r="534" spans="1:7" s="77" customFormat="1" ht="32.1" customHeight="1">
      <c r="A534" s="91"/>
      <c r="B534" s="284">
        <f>'パターン2-2-1-1'!B535</f>
        <v>0</v>
      </c>
      <c r="C534" s="285"/>
      <c r="D534" s="286">
        <f>'パターン2-2-1-1'!G535</f>
        <v>0</v>
      </c>
      <c r="E534" s="285"/>
      <c r="F534" s="287"/>
      <c r="G534" s="288">
        <f t="shared" si="5"/>
        <v>0</v>
      </c>
    </row>
    <row r="535" spans="1:7" s="77" customFormat="1" ht="32.1" customHeight="1">
      <c r="A535" s="91"/>
      <c r="B535" s="284">
        <f>'パターン2-2-1-1'!B536</f>
        <v>0</v>
      </c>
      <c r="C535" s="285"/>
      <c r="D535" s="286">
        <f>'パターン2-2-1-1'!G536</f>
        <v>0</v>
      </c>
      <c r="E535" s="285"/>
      <c r="F535" s="287"/>
      <c r="G535" s="288">
        <f t="shared" si="5"/>
        <v>0</v>
      </c>
    </row>
    <row r="536" spans="1:7" s="77" customFormat="1" ht="32.1" customHeight="1">
      <c r="A536" s="91"/>
      <c r="B536" s="284">
        <f>'パターン2-2-1-1'!B537</f>
        <v>0</v>
      </c>
      <c r="C536" s="285"/>
      <c r="D536" s="286">
        <f>'パターン2-2-1-1'!G537</f>
        <v>0</v>
      </c>
      <c r="E536" s="285"/>
      <c r="F536" s="287"/>
      <c r="G536" s="288">
        <f t="shared" si="5"/>
        <v>0</v>
      </c>
    </row>
    <row r="537" spans="1:7" s="77" customFormat="1" ht="32.1" customHeight="1">
      <c r="A537" s="91"/>
      <c r="B537" s="284">
        <f>'パターン2-2-1-1'!B538</f>
        <v>0</v>
      </c>
      <c r="C537" s="285"/>
      <c r="D537" s="286">
        <f>'パターン2-2-1-1'!G538</f>
        <v>0</v>
      </c>
      <c r="E537" s="285"/>
      <c r="F537" s="287"/>
      <c r="G537" s="288">
        <f t="shared" si="5"/>
        <v>0</v>
      </c>
    </row>
    <row r="538" spans="1:7" s="77" customFormat="1" ht="32.1" customHeight="1">
      <c r="A538" s="91"/>
      <c r="B538" s="284">
        <f>'パターン2-2-1-1'!B539</f>
        <v>0</v>
      </c>
      <c r="C538" s="285"/>
      <c r="D538" s="286">
        <f>'パターン2-2-1-1'!G539</f>
        <v>0</v>
      </c>
      <c r="E538" s="285"/>
      <c r="F538" s="287"/>
      <c r="G538" s="288">
        <f t="shared" si="5"/>
        <v>0</v>
      </c>
    </row>
    <row r="539" spans="1:7" s="77" customFormat="1" ht="32.1" customHeight="1">
      <c r="A539" s="91"/>
      <c r="B539" s="284">
        <f>'パターン2-2-1-1'!B540</f>
        <v>0</v>
      </c>
      <c r="C539" s="285"/>
      <c r="D539" s="286">
        <f>'パターン2-2-1-1'!G540</f>
        <v>0</v>
      </c>
      <c r="E539" s="285"/>
      <c r="F539" s="287"/>
      <c r="G539" s="288">
        <f t="shared" si="5"/>
        <v>0</v>
      </c>
    </row>
    <row r="540" spans="1:7" s="77" customFormat="1" ht="32.1" customHeight="1">
      <c r="A540" s="91"/>
      <c r="B540" s="284">
        <f>'パターン2-2-1-1'!B541</f>
        <v>0</v>
      </c>
      <c r="C540" s="285"/>
      <c r="D540" s="286">
        <f>'パターン2-2-1-1'!G541</f>
        <v>0</v>
      </c>
      <c r="E540" s="285"/>
      <c r="F540" s="287"/>
      <c r="G540" s="288">
        <f t="shared" si="5"/>
        <v>0</v>
      </c>
    </row>
    <row r="541" spans="1:7" s="77" customFormat="1" ht="32.1" customHeight="1">
      <c r="A541" s="91"/>
      <c r="B541" s="284">
        <f>'パターン2-2-1-1'!B542</f>
        <v>0</v>
      </c>
      <c r="C541" s="285"/>
      <c r="D541" s="286">
        <f>'パターン2-2-1-1'!G542</f>
        <v>0</v>
      </c>
      <c r="E541" s="285"/>
      <c r="F541" s="287"/>
      <c r="G541" s="288">
        <f t="shared" si="5"/>
        <v>0</v>
      </c>
    </row>
    <row r="542" spans="1:7" s="77" customFormat="1" ht="32.1" customHeight="1">
      <c r="A542" s="91"/>
      <c r="B542" s="284">
        <f>'パターン2-2-1-1'!B543</f>
        <v>0</v>
      </c>
      <c r="C542" s="285"/>
      <c r="D542" s="286">
        <f>'パターン2-2-1-1'!G543</f>
        <v>0</v>
      </c>
      <c r="E542" s="285"/>
      <c r="F542" s="287"/>
      <c r="G542" s="288">
        <f t="shared" si="5"/>
        <v>0</v>
      </c>
    </row>
    <row r="543" spans="1:7" s="77" customFormat="1" ht="32.1" customHeight="1">
      <c r="A543" s="91"/>
      <c r="B543" s="284">
        <f>'パターン2-2-1-1'!B544</f>
        <v>0</v>
      </c>
      <c r="C543" s="285"/>
      <c r="D543" s="286">
        <f>'パターン2-2-1-1'!G544</f>
        <v>0</v>
      </c>
      <c r="E543" s="285"/>
      <c r="F543" s="287"/>
      <c r="G543" s="288">
        <f t="shared" si="5"/>
        <v>0</v>
      </c>
    </row>
    <row r="544" spans="1:7" s="77" customFormat="1" ht="32.1" customHeight="1">
      <c r="A544" s="91"/>
      <c r="B544" s="284">
        <f>'パターン2-2-1-1'!B545</f>
        <v>0</v>
      </c>
      <c r="C544" s="285"/>
      <c r="D544" s="286">
        <f>'パターン2-2-1-1'!G545</f>
        <v>0</v>
      </c>
      <c r="E544" s="285"/>
      <c r="F544" s="287"/>
      <c r="G544" s="288">
        <f t="shared" si="5"/>
        <v>0</v>
      </c>
    </row>
    <row r="545" spans="1:7" s="77" customFormat="1" ht="32.1" customHeight="1">
      <c r="A545" s="91"/>
      <c r="B545" s="284">
        <f>'パターン2-2-1-1'!B546</f>
        <v>0</v>
      </c>
      <c r="C545" s="285"/>
      <c r="D545" s="286">
        <f>'パターン2-2-1-1'!G546</f>
        <v>0</v>
      </c>
      <c r="E545" s="285"/>
      <c r="F545" s="287"/>
      <c r="G545" s="288">
        <f t="shared" si="5"/>
        <v>0</v>
      </c>
    </row>
    <row r="546" spans="1:7" s="77" customFormat="1" ht="32.1" customHeight="1">
      <c r="A546" s="91"/>
      <c r="B546" s="284">
        <f>'パターン2-2-1-1'!B547</f>
        <v>0</v>
      </c>
      <c r="C546" s="285"/>
      <c r="D546" s="286">
        <f>'パターン2-2-1-1'!G547</f>
        <v>0</v>
      </c>
      <c r="E546" s="285"/>
      <c r="F546" s="287"/>
      <c r="G546" s="288">
        <f t="shared" si="5"/>
        <v>0</v>
      </c>
    </row>
    <row r="547" spans="1:7" s="77" customFormat="1" ht="32.1" customHeight="1">
      <c r="A547" s="91"/>
      <c r="B547" s="284">
        <f>'パターン2-2-1-1'!B548</f>
        <v>0</v>
      </c>
      <c r="C547" s="285"/>
      <c r="D547" s="286">
        <f>'パターン2-2-1-1'!G548</f>
        <v>0</v>
      </c>
      <c r="E547" s="285"/>
      <c r="F547" s="287"/>
      <c r="G547" s="288">
        <f t="shared" si="5"/>
        <v>0</v>
      </c>
    </row>
    <row r="548" spans="1:7" s="77" customFormat="1" ht="32.1" customHeight="1">
      <c r="A548" s="91"/>
      <c r="B548" s="284">
        <f>'パターン2-2-1-1'!B549</f>
        <v>0</v>
      </c>
      <c r="C548" s="285"/>
      <c r="D548" s="286">
        <f>'パターン2-2-1-1'!G549</f>
        <v>0</v>
      </c>
      <c r="E548" s="285"/>
      <c r="F548" s="287"/>
      <c r="G548" s="288">
        <f t="shared" si="5"/>
        <v>0</v>
      </c>
    </row>
    <row r="549" spans="1:7" s="77" customFormat="1" ht="32.1" customHeight="1">
      <c r="A549" s="91"/>
      <c r="B549" s="284">
        <f>'パターン2-2-1-1'!B550</f>
        <v>0</v>
      </c>
      <c r="C549" s="285"/>
      <c r="D549" s="286">
        <f>'パターン2-2-1-1'!G550</f>
        <v>0</v>
      </c>
      <c r="E549" s="285"/>
      <c r="F549" s="287"/>
      <c r="G549" s="288">
        <f t="shared" si="5"/>
        <v>0</v>
      </c>
    </row>
    <row r="550" spans="1:7" s="77" customFormat="1" ht="32.1" customHeight="1">
      <c r="A550" s="91"/>
      <c r="B550" s="284">
        <f>'パターン2-2-1-1'!B551</f>
        <v>0</v>
      </c>
      <c r="C550" s="285"/>
      <c r="D550" s="286">
        <f>'パターン2-2-1-1'!G551</f>
        <v>0</v>
      </c>
      <c r="E550" s="285"/>
      <c r="F550" s="287"/>
      <c r="G550" s="288">
        <f t="shared" si="5"/>
        <v>0</v>
      </c>
    </row>
    <row r="551" spans="1:7" s="77" customFormat="1" ht="32.1" customHeight="1">
      <c r="A551" s="91"/>
      <c r="B551" s="284">
        <f>'パターン2-2-1-1'!B552</f>
        <v>0</v>
      </c>
      <c r="C551" s="285"/>
      <c r="D551" s="286">
        <f>'パターン2-2-1-1'!G552</f>
        <v>0</v>
      </c>
      <c r="E551" s="285"/>
      <c r="F551" s="287"/>
      <c r="G551" s="288">
        <f t="shared" si="5"/>
        <v>0</v>
      </c>
    </row>
    <row r="552" spans="1:7" s="77" customFormat="1" ht="32.1" customHeight="1">
      <c r="A552" s="91"/>
      <c r="B552" s="284">
        <f>'パターン2-2-1-1'!B553</f>
        <v>0</v>
      </c>
      <c r="C552" s="285"/>
      <c r="D552" s="286">
        <f>'パターン2-2-1-1'!G553</f>
        <v>0</v>
      </c>
      <c r="E552" s="285"/>
      <c r="F552" s="287"/>
      <c r="G552" s="288">
        <f t="shared" si="5"/>
        <v>0</v>
      </c>
    </row>
    <row r="553" spans="1:7" s="77" customFormat="1" ht="32.1" customHeight="1">
      <c r="A553" s="91"/>
      <c r="B553" s="284">
        <f>'パターン2-2-1-1'!B554</f>
        <v>0</v>
      </c>
      <c r="C553" s="285"/>
      <c r="D553" s="286">
        <f>'パターン2-2-1-1'!G554</f>
        <v>0</v>
      </c>
      <c r="E553" s="285"/>
      <c r="F553" s="287"/>
      <c r="G553" s="288">
        <f t="shared" si="5"/>
        <v>0</v>
      </c>
    </row>
    <row r="554" spans="1:7" s="77" customFormat="1" ht="32.1" customHeight="1">
      <c r="A554" s="91"/>
      <c r="B554" s="284">
        <f>'パターン2-2-1-1'!B555</f>
        <v>0</v>
      </c>
      <c r="C554" s="285"/>
      <c r="D554" s="286">
        <f>'パターン2-2-1-1'!G555</f>
        <v>0</v>
      </c>
      <c r="E554" s="285"/>
      <c r="F554" s="287"/>
      <c r="G554" s="288">
        <f t="shared" si="5"/>
        <v>0</v>
      </c>
    </row>
    <row r="555" spans="1:7" s="77" customFormat="1" ht="32.1" customHeight="1">
      <c r="A555" s="91"/>
      <c r="B555" s="284">
        <f>'パターン2-2-1-1'!B556</f>
        <v>0</v>
      </c>
      <c r="C555" s="285"/>
      <c r="D555" s="286">
        <f>'パターン2-2-1-1'!G556</f>
        <v>0</v>
      </c>
      <c r="E555" s="285"/>
      <c r="F555" s="287"/>
      <c r="G555" s="288">
        <f t="shared" si="5"/>
        <v>0</v>
      </c>
    </row>
    <row r="556" spans="1:7" s="77" customFormat="1" ht="32.1" customHeight="1">
      <c r="A556" s="91"/>
      <c r="B556" s="284">
        <f>'パターン2-2-1-1'!B557</f>
        <v>0</v>
      </c>
      <c r="C556" s="285"/>
      <c r="D556" s="286">
        <f>'パターン2-2-1-1'!G557</f>
        <v>0</v>
      </c>
      <c r="E556" s="285"/>
      <c r="F556" s="287"/>
      <c r="G556" s="288">
        <f t="shared" si="5"/>
        <v>0</v>
      </c>
    </row>
    <row r="557" spans="1:7" s="77" customFormat="1" ht="32.1" customHeight="1">
      <c r="A557" s="91"/>
      <c r="B557" s="284">
        <f>'パターン2-2-1-1'!B558</f>
        <v>0</v>
      </c>
      <c r="C557" s="285"/>
      <c r="D557" s="286">
        <f>'パターン2-2-1-1'!G558</f>
        <v>0</v>
      </c>
      <c r="E557" s="285"/>
      <c r="F557" s="287"/>
      <c r="G557" s="288">
        <f t="shared" si="5"/>
        <v>0</v>
      </c>
    </row>
    <row r="558" spans="1:7" s="77" customFormat="1" ht="32.1" customHeight="1">
      <c r="A558" s="91"/>
      <c r="B558" s="284">
        <f>'パターン2-2-1-1'!B559</f>
        <v>0</v>
      </c>
      <c r="C558" s="285"/>
      <c r="D558" s="286">
        <f>'パターン2-2-1-1'!G559</f>
        <v>0</v>
      </c>
      <c r="E558" s="285"/>
      <c r="F558" s="287"/>
      <c r="G558" s="288">
        <f t="shared" si="5"/>
        <v>0</v>
      </c>
    </row>
    <row r="559" spans="1:7" s="77" customFormat="1" ht="32.1" customHeight="1">
      <c r="A559" s="91"/>
      <c r="B559" s="284">
        <f>'パターン2-2-1-1'!B560</f>
        <v>0</v>
      </c>
      <c r="C559" s="285"/>
      <c r="D559" s="286">
        <f>'パターン2-2-1-1'!G560</f>
        <v>0</v>
      </c>
      <c r="E559" s="285"/>
      <c r="F559" s="287"/>
      <c r="G559" s="288">
        <f t="shared" si="5"/>
        <v>0</v>
      </c>
    </row>
    <row r="560" spans="1:7" s="77" customFormat="1" ht="32.1" customHeight="1">
      <c r="A560" s="91"/>
      <c r="B560" s="284">
        <f>'パターン2-2-1-1'!B561</f>
        <v>0</v>
      </c>
      <c r="C560" s="285"/>
      <c r="D560" s="286">
        <f>'パターン2-2-1-1'!G561</f>
        <v>0</v>
      </c>
      <c r="E560" s="285"/>
      <c r="F560" s="287"/>
      <c r="G560" s="288">
        <f t="shared" si="5"/>
        <v>0</v>
      </c>
    </row>
    <row r="561" spans="1:7" s="77" customFormat="1" ht="32.1" customHeight="1">
      <c r="A561" s="91"/>
      <c r="B561" s="284">
        <f>'パターン2-2-1-1'!B562</f>
        <v>0</v>
      </c>
      <c r="C561" s="285"/>
      <c r="D561" s="286">
        <f>'パターン2-2-1-1'!G562</f>
        <v>0</v>
      </c>
      <c r="E561" s="285"/>
      <c r="F561" s="287"/>
      <c r="G561" s="288">
        <f t="shared" si="5"/>
        <v>0</v>
      </c>
    </row>
    <row r="562" spans="1:7" s="77" customFormat="1" ht="32.1" customHeight="1">
      <c r="A562" s="91"/>
      <c r="B562" s="284">
        <f>'パターン2-2-1-1'!B563</f>
        <v>0</v>
      </c>
      <c r="C562" s="285"/>
      <c r="D562" s="286">
        <f>'パターン2-2-1-1'!G563</f>
        <v>0</v>
      </c>
      <c r="E562" s="285"/>
      <c r="F562" s="287"/>
      <c r="G562" s="288">
        <f t="shared" si="5"/>
        <v>0</v>
      </c>
    </row>
    <row r="563" spans="1:7" s="77" customFormat="1" ht="32.1" customHeight="1">
      <c r="A563" s="91"/>
      <c r="B563" s="284">
        <f>'パターン2-2-1-1'!B564</f>
        <v>0</v>
      </c>
      <c r="C563" s="285"/>
      <c r="D563" s="286">
        <f>'パターン2-2-1-1'!G564</f>
        <v>0</v>
      </c>
      <c r="E563" s="285"/>
      <c r="F563" s="287"/>
      <c r="G563" s="288">
        <f t="shared" si="5"/>
        <v>0</v>
      </c>
    </row>
    <row r="564" spans="1:7" s="77" customFormat="1" ht="32.1" customHeight="1">
      <c r="A564" s="91"/>
      <c r="B564" s="284">
        <f>'パターン2-2-1-1'!B565</f>
        <v>0</v>
      </c>
      <c r="C564" s="285"/>
      <c r="D564" s="286">
        <f>'パターン2-2-1-1'!G565</f>
        <v>0</v>
      </c>
      <c r="E564" s="285"/>
      <c r="F564" s="287"/>
      <c r="G564" s="288">
        <f t="shared" si="5"/>
        <v>0</v>
      </c>
    </row>
    <row r="565" spans="1:7" s="77" customFormat="1" ht="32.1" customHeight="1">
      <c r="A565" s="91"/>
      <c r="B565" s="284">
        <f>'パターン2-2-1-1'!B566</f>
        <v>0</v>
      </c>
      <c r="C565" s="285"/>
      <c r="D565" s="286">
        <f>'パターン2-2-1-1'!G566</f>
        <v>0</v>
      </c>
      <c r="E565" s="285"/>
      <c r="F565" s="287"/>
      <c r="G565" s="288">
        <f t="shared" si="5"/>
        <v>0</v>
      </c>
    </row>
    <row r="566" spans="1:7" s="77" customFormat="1" ht="32.1" customHeight="1">
      <c r="A566" s="91"/>
      <c r="B566" s="284">
        <f>'パターン2-2-1-1'!B567</f>
        <v>0</v>
      </c>
      <c r="C566" s="285"/>
      <c r="D566" s="286">
        <f>'パターン2-2-1-1'!G567</f>
        <v>0</v>
      </c>
      <c r="E566" s="285"/>
      <c r="F566" s="287"/>
      <c r="G566" s="288">
        <f t="shared" si="5"/>
        <v>0</v>
      </c>
    </row>
    <row r="567" spans="1:7" s="77" customFormat="1" ht="32.1" customHeight="1">
      <c r="A567" s="91"/>
      <c r="B567" s="284">
        <f>'パターン2-2-1-1'!B568</f>
        <v>0</v>
      </c>
      <c r="C567" s="285"/>
      <c r="D567" s="286">
        <f>'パターン2-2-1-1'!G568</f>
        <v>0</v>
      </c>
      <c r="E567" s="285"/>
      <c r="F567" s="287"/>
      <c r="G567" s="288">
        <f t="shared" si="5"/>
        <v>0</v>
      </c>
    </row>
    <row r="568" spans="1:7" s="77" customFormat="1" ht="32.1" customHeight="1">
      <c r="A568" s="91"/>
      <c r="B568" s="284">
        <f>'パターン2-2-1-1'!B569</f>
        <v>0</v>
      </c>
      <c r="C568" s="285"/>
      <c r="D568" s="286">
        <f>'パターン2-2-1-1'!G569</f>
        <v>0</v>
      </c>
      <c r="E568" s="285"/>
      <c r="F568" s="287"/>
      <c r="G568" s="288">
        <f t="shared" si="5"/>
        <v>0</v>
      </c>
    </row>
    <row r="569" spans="1:7" s="77" customFormat="1" ht="32.1" customHeight="1">
      <c r="A569" s="91"/>
      <c r="B569" s="284">
        <f>'パターン2-2-1-1'!B570</f>
        <v>0</v>
      </c>
      <c r="C569" s="285"/>
      <c r="D569" s="286">
        <f>'パターン2-2-1-1'!G570</f>
        <v>0</v>
      </c>
      <c r="E569" s="285"/>
      <c r="F569" s="287"/>
      <c r="G569" s="288">
        <f t="shared" si="5"/>
        <v>0</v>
      </c>
    </row>
    <row r="570" spans="1:7" s="77" customFormat="1" ht="32.1" customHeight="1">
      <c r="A570" s="91"/>
      <c r="B570" s="284">
        <f>'パターン2-2-1-1'!B571</f>
        <v>0</v>
      </c>
      <c r="C570" s="285"/>
      <c r="D570" s="286">
        <f>'パターン2-2-1-1'!G571</f>
        <v>0</v>
      </c>
      <c r="E570" s="285"/>
      <c r="F570" s="287"/>
      <c r="G570" s="288">
        <f t="shared" si="5"/>
        <v>0</v>
      </c>
    </row>
    <row r="571" spans="1:7" s="77" customFormat="1" ht="32.1" customHeight="1">
      <c r="A571" s="91"/>
      <c r="B571" s="284">
        <f>'パターン2-2-1-1'!B572</f>
        <v>0</v>
      </c>
      <c r="C571" s="285"/>
      <c r="D571" s="286">
        <f>'パターン2-2-1-1'!G572</f>
        <v>0</v>
      </c>
      <c r="E571" s="285"/>
      <c r="F571" s="287"/>
      <c r="G571" s="288">
        <f t="shared" si="5"/>
        <v>0</v>
      </c>
    </row>
    <row r="572" spans="1:7" s="77" customFormat="1" ht="32.1" customHeight="1">
      <c r="A572" s="91"/>
      <c r="B572" s="284">
        <f>'パターン2-2-1-1'!B573</f>
        <v>0</v>
      </c>
      <c r="C572" s="285"/>
      <c r="D572" s="286">
        <f>'パターン2-2-1-1'!G573</f>
        <v>0</v>
      </c>
      <c r="E572" s="285"/>
      <c r="F572" s="287"/>
      <c r="G572" s="288">
        <f t="shared" si="5"/>
        <v>0</v>
      </c>
    </row>
    <row r="573" spans="1:7" s="77" customFormat="1" ht="32.1" customHeight="1">
      <c r="A573" s="91"/>
      <c r="B573" s="284">
        <f>'パターン2-2-1-1'!B574</f>
        <v>0</v>
      </c>
      <c r="C573" s="285"/>
      <c r="D573" s="286">
        <f>'パターン2-2-1-1'!G574</f>
        <v>0</v>
      </c>
      <c r="E573" s="285"/>
      <c r="F573" s="287"/>
      <c r="G573" s="288">
        <f t="shared" si="5"/>
        <v>0</v>
      </c>
    </row>
    <row r="574" spans="1:7" s="77" customFormat="1" ht="32.1" customHeight="1">
      <c r="A574" s="91"/>
      <c r="B574" s="284">
        <f>'パターン2-2-1-1'!B575</f>
        <v>0</v>
      </c>
      <c r="C574" s="285"/>
      <c r="D574" s="286">
        <f>'パターン2-2-1-1'!G575</f>
        <v>0</v>
      </c>
      <c r="E574" s="285"/>
      <c r="F574" s="287"/>
      <c r="G574" s="288">
        <f t="shared" si="5"/>
        <v>0</v>
      </c>
    </row>
    <row r="575" spans="1:7" s="77" customFormat="1" ht="32.1" customHeight="1">
      <c r="A575" s="91"/>
      <c r="B575" s="284">
        <f>'パターン2-2-1-1'!B576</f>
        <v>0</v>
      </c>
      <c r="C575" s="285"/>
      <c r="D575" s="286">
        <f>'パターン2-2-1-1'!G576</f>
        <v>0</v>
      </c>
      <c r="E575" s="285"/>
      <c r="F575" s="287"/>
      <c r="G575" s="288">
        <f t="shared" si="5"/>
        <v>0</v>
      </c>
    </row>
    <row r="576" spans="1:7" s="77" customFormat="1" ht="32.1" customHeight="1">
      <c r="A576" s="91"/>
      <c r="B576" s="284">
        <f>'パターン2-2-1-1'!B577</f>
        <v>0</v>
      </c>
      <c r="C576" s="285"/>
      <c r="D576" s="286">
        <f>'パターン2-2-1-1'!G577</f>
        <v>0</v>
      </c>
      <c r="E576" s="285"/>
      <c r="F576" s="287"/>
      <c r="G576" s="288">
        <f t="shared" si="5"/>
        <v>0</v>
      </c>
    </row>
    <row r="577" spans="1:7" s="77" customFormat="1" ht="32.1" customHeight="1">
      <c r="A577" s="91"/>
      <c r="B577" s="284">
        <f>'パターン2-2-1-1'!B578</f>
        <v>0</v>
      </c>
      <c r="C577" s="285"/>
      <c r="D577" s="286">
        <f>'パターン2-2-1-1'!G578</f>
        <v>0</v>
      </c>
      <c r="E577" s="285"/>
      <c r="F577" s="287"/>
      <c r="G577" s="288">
        <f t="shared" si="5"/>
        <v>0</v>
      </c>
    </row>
    <row r="578" spans="1:7" s="77" customFormat="1" ht="32.1" customHeight="1">
      <c r="A578" s="91"/>
      <c r="B578" s="284">
        <f>'パターン2-2-1-1'!B579</f>
        <v>0</v>
      </c>
      <c r="C578" s="285"/>
      <c r="D578" s="286">
        <f>'パターン2-2-1-1'!G579</f>
        <v>0</v>
      </c>
      <c r="E578" s="285"/>
      <c r="F578" s="287"/>
      <c r="G578" s="288">
        <f t="shared" si="5"/>
        <v>0</v>
      </c>
    </row>
    <row r="579" spans="1:7" s="77" customFormat="1" ht="32.1" customHeight="1">
      <c r="A579" s="91"/>
      <c r="B579" s="284">
        <f>'パターン2-2-1-1'!B580</f>
        <v>0</v>
      </c>
      <c r="C579" s="285"/>
      <c r="D579" s="286">
        <f>'パターン2-2-1-1'!G580</f>
        <v>0</v>
      </c>
      <c r="E579" s="285"/>
      <c r="F579" s="287"/>
      <c r="G579" s="288">
        <f t="shared" si="5"/>
        <v>0</v>
      </c>
    </row>
    <row r="580" spans="1:7" s="77" customFormat="1" ht="32.1" customHeight="1">
      <c r="A580" s="91"/>
      <c r="B580" s="284">
        <f>'パターン2-2-1-1'!B581</f>
        <v>0</v>
      </c>
      <c r="C580" s="285"/>
      <c r="D580" s="286">
        <f>'パターン2-2-1-1'!G581</f>
        <v>0</v>
      </c>
      <c r="E580" s="285"/>
      <c r="F580" s="287"/>
      <c r="G580" s="288">
        <f t="shared" si="5"/>
        <v>0</v>
      </c>
    </row>
    <row r="581" spans="1:7" s="77" customFormat="1" ht="32.1" customHeight="1">
      <c r="A581" s="91"/>
      <c r="B581" s="284">
        <f>'パターン2-2-1-1'!B582</f>
        <v>0</v>
      </c>
      <c r="C581" s="285"/>
      <c r="D581" s="286">
        <f>'パターン2-2-1-1'!G582</f>
        <v>0</v>
      </c>
      <c r="E581" s="285"/>
      <c r="F581" s="287"/>
      <c r="G581" s="288">
        <f t="shared" si="5"/>
        <v>0</v>
      </c>
    </row>
    <row r="582" spans="1:7" s="77" customFormat="1" ht="32.1" customHeight="1">
      <c r="A582" s="91"/>
      <c r="B582" s="284">
        <f>'パターン2-2-1-1'!B583</f>
        <v>0</v>
      </c>
      <c r="C582" s="285"/>
      <c r="D582" s="286">
        <f>'パターン2-2-1-1'!G583</f>
        <v>0</v>
      </c>
      <c r="E582" s="285"/>
      <c r="F582" s="287"/>
      <c r="G582" s="288">
        <f t="shared" si="5"/>
        <v>0</v>
      </c>
    </row>
    <row r="583" spans="1:7" s="77" customFormat="1" ht="32.1" customHeight="1">
      <c r="A583" s="91"/>
      <c r="B583" s="284">
        <f>'パターン2-2-1-1'!B584</f>
        <v>0</v>
      </c>
      <c r="C583" s="285"/>
      <c r="D583" s="286">
        <f>'パターン2-2-1-1'!G584</f>
        <v>0</v>
      </c>
      <c r="E583" s="285"/>
      <c r="F583" s="287"/>
      <c r="G583" s="288">
        <f t="shared" si="5"/>
        <v>0</v>
      </c>
    </row>
    <row r="584" spans="1:7" s="77" customFormat="1" ht="32.1" customHeight="1">
      <c r="A584" s="91"/>
      <c r="B584" s="284">
        <f>'パターン2-2-1-1'!B585</f>
        <v>0</v>
      </c>
      <c r="C584" s="285"/>
      <c r="D584" s="286">
        <f>'パターン2-2-1-1'!G585</f>
        <v>0</v>
      </c>
      <c r="E584" s="285"/>
      <c r="F584" s="287"/>
      <c r="G584" s="288">
        <f t="shared" si="5"/>
        <v>0</v>
      </c>
    </row>
    <row r="585" spans="1:7" s="77" customFormat="1" ht="32.1" customHeight="1">
      <c r="A585" s="91"/>
      <c r="B585" s="284">
        <f>'パターン2-2-1-1'!B586</f>
        <v>0</v>
      </c>
      <c r="C585" s="285"/>
      <c r="D585" s="286">
        <f>'パターン2-2-1-1'!G586</f>
        <v>0</v>
      </c>
      <c r="E585" s="285"/>
      <c r="F585" s="287"/>
      <c r="G585" s="288">
        <f t="shared" si="5"/>
        <v>0</v>
      </c>
    </row>
    <row r="586" spans="1:7" s="77" customFormat="1" ht="32.1" customHeight="1">
      <c r="A586" s="91"/>
      <c r="B586" s="284">
        <f>'パターン2-2-1-1'!B587</f>
        <v>0</v>
      </c>
      <c r="C586" s="285"/>
      <c r="D586" s="286">
        <f>'パターン2-2-1-1'!G587</f>
        <v>0</v>
      </c>
      <c r="E586" s="285"/>
      <c r="F586" s="287"/>
      <c r="G586" s="288">
        <f t="shared" ref="G586:G649" si="6">D586+E586+F586-C586</f>
        <v>0</v>
      </c>
    </row>
    <row r="587" spans="1:7" s="77" customFormat="1" ht="32.1" customHeight="1">
      <c r="A587" s="91"/>
      <c r="B587" s="284">
        <f>'パターン2-2-1-1'!B588</f>
        <v>0</v>
      </c>
      <c r="C587" s="285"/>
      <c r="D587" s="286">
        <f>'パターン2-2-1-1'!G588</f>
        <v>0</v>
      </c>
      <c r="E587" s="285"/>
      <c r="F587" s="287"/>
      <c r="G587" s="288">
        <f t="shared" si="6"/>
        <v>0</v>
      </c>
    </row>
    <row r="588" spans="1:7" s="77" customFormat="1" ht="32.1" customHeight="1">
      <c r="A588" s="91"/>
      <c r="B588" s="284">
        <f>'パターン2-2-1-1'!B589</f>
        <v>0</v>
      </c>
      <c r="C588" s="285"/>
      <c r="D588" s="286">
        <f>'パターン2-2-1-1'!G589</f>
        <v>0</v>
      </c>
      <c r="E588" s="285"/>
      <c r="F588" s="287"/>
      <c r="G588" s="288">
        <f t="shared" si="6"/>
        <v>0</v>
      </c>
    </row>
    <row r="589" spans="1:7" s="77" customFormat="1" ht="32.1" customHeight="1">
      <c r="A589" s="91"/>
      <c r="B589" s="284">
        <f>'パターン2-2-1-1'!B590</f>
        <v>0</v>
      </c>
      <c r="C589" s="285"/>
      <c r="D589" s="286">
        <f>'パターン2-2-1-1'!G590</f>
        <v>0</v>
      </c>
      <c r="E589" s="285"/>
      <c r="F589" s="287"/>
      <c r="G589" s="288">
        <f t="shared" si="6"/>
        <v>0</v>
      </c>
    </row>
    <row r="590" spans="1:7" s="77" customFormat="1" ht="32.1" customHeight="1">
      <c r="A590" s="91"/>
      <c r="B590" s="284">
        <f>'パターン2-2-1-1'!B591</f>
        <v>0</v>
      </c>
      <c r="C590" s="285"/>
      <c r="D590" s="286">
        <f>'パターン2-2-1-1'!G591</f>
        <v>0</v>
      </c>
      <c r="E590" s="285"/>
      <c r="F590" s="287"/>
      <c r="G590" s="288">
        <f t="shared" si="6"/>
        <v>0</v>
      </c>
    </row>
    <row r="591" spans="1:7" s="77" customFormat="1" ht="32.1" customHeight="1">
      <c r="A591" s="91"/>
      <c r="B591" s="284">
        <f>'パターン2-2-1-1'!B592</f>
        <v>0</v>
      </c>
      <c r="C591" s="285"/>
      <c r="D591" s="286">
        <f>'パターン2-2-1-1'!G592</f>
        <v>0</v>
      </c>
      <c r="E591" s="285"/>
      <c r="F591" s="287"/>
      <c r="G591" s="288">
        <f t="shared" si="6"/>
        <v>0</v>
      </c>
    </row>
    <row r="592" spans="1:7" s="77" customFormat="1" ht="32.1" customHeight="1">
      <c r="A592" s="91"/>
      <c r="B592" s="284">
        <f>'パターン2-2-1-1'!B593</f>
        <v>0</v>
      </c>
      <c r="C592" s="285"/>
      <c r="D592" s="286">
        <f>'パターン2-2-1-1'!G593</f>
        <v>0</v>
      </c>
      <c r="E592" s="285"/>
      <c r="F592" s="287"/>
      <c r="G592" s="288">
        <f t="shared" si="6"/>
        <v>0</v>
      </c>
    </row>
    <row r="593" spans="1:7" s="77" customFormat="1" ht="32.1" customHeight="1">
      <c r="A593" s="91"/>
      <c r="B593" s="284">
        <f>'パターン2-2-1-1'!B594</f>
        <v>0</v>
      </c>
      <c r="C593" s="285"/>
      <c r="D593" s="286">
        <f>'パターン2-2-1-1'!G594</f>
        <v>0</v>
      </c>
      <c r="E593" s="285"/>
      <c r="F593" s="287"/>
      <c r="G593" s="288">
        <f t="shared" si="6"/>
        <v>0</v>
      </c>
    </row>
    <row r="594" spans="1:7" s="77" customFormat="1" ht="32.1" customHeight="1">
      <c r="A594" s="91"/>
      <c r="B594" s="284">
        <f>'パターン2-2-1-1'!B595</f>
        <v>0</v>
      </c>
      <c r="C594" s="285"/>
      <c r="D594" s="286">
        <f>'パターン2-2-1-1'!G595</f>
        <v>0</v>
      </c>
      <c r="E594" s="285"/>
      <c r="F594" s="287"/>
      <c r="G594" s="288">
        <f t="shared" si="6"/>
        <v>0</v>
      </c>
    </row>
    <row r="595" spans="1:7" s="77" customFormat="1" ht="32.1" customHeight="1">
      <c r="A595" s="91"/>
      <c r="B595" s="284">
        <f>'パターン2-2-1-1'!B596</f>
        <v>0</v>
      </c>
      <c r="C595" s="285"/>
      <c r="D595" s="286">
        <f>'パターン2-2-1-1'!G596</f>
        <v>0</v>
      </c>
      <c r="E595" s="285"/>
      <c r="F595" s="287"/>
      <c r="G595" s="288">
        <f t="shared" si="6"/>
        <v>0</v>
      </c>
    </row>
    <row r="596" spans="1:7" s="77" customFormat="1" ht="32.1" customHeight="1">
      <c r="A596" s="91"/>
      <c r="B596" s="284">
        <f>'パターン2-2-1-1'!B597</f>
        <v>0</v>
      </c>
      <c r="C596" s="285"/>
      <c r="D596" s="286">
        <f>'パターン2-2-1-1'!G597</f>
        <v>0</v>
      </c>
      <c r="E596" s="285"/>
      <c r="F596" s="287"/>
      <c r="G596" s="288">
        <f t="shared" si="6"/>
        <v>0</v>
      </c>
    </row>
    <row r="597" spans="1:7" s="77" customFormat="1" ht="32.1" customHeight="1">
      <c r="A597" s="91"/>
      <c r="B597" s="284">
        <f>'パターン2-2-1-1'!B598</f>
        <v>0</v>
      </c>
      <c r="C597" s="285"/>
      <c r="D597" s="286">
        <f>'パターン2-2-1-1'!G598</f>
        <v>0</v>
      </c>
      <c r="E597" s="285"/>
      <c r="F597" s="287"/>
      <c r="G597" s="288">
        <f t="shared" si="6"/>
        <v>0</v>
      </c>
    </row>
    <row r="598" spans="1:7" s="77" customFormat="1" ht="32.1" customHeight="1">
      <c r="A598" s="91"/>
      <c r="B598" s="284">
        <f>'パターン2-2-1-1'!B599</f>
        <v>0</v>
      </c>
      <c r="C598" s="285"/>
      <c r="D598" s="286">
        <f>'パターン2-2-1-1'!G599</f>
        <v>0</v>
      </c>
      <c r="E598" s="285"/>
      <c r="F598" s="287"/>
      <c r="G598" s="288">
        <f t="shared" si="6"/>
        <v>0</v>
      </c>
    </row>
    <row r="599" spans="1:7" s="77" customFormat="1" ht="32.1" customHeight="1">
      <c r="A599" s="91"/>
      <c r="B599" s="284">
        <f>'パターン2-2-1-1'!B600</f>
        <v>0</v>
      </c>
      <c r="C599" s="285"/>
      <c r="D599" s="286">
        <f>'パターン2-2-1-1'!G600</f>
        <v>0</v>
      </c>
      <c r="E599" s="285"/>
      <c r="F599" s="287"/>
      <c r="G599" s="288">
        <f t="shared" si="6"/>
        <v>0</v>
      </c>
    </row>
    <row r="600" spans="1:7" s="77" customFormat="1" ht="32.1" customHeight="1">
      <c r="A600" s="91"/>
      <c r="B600" s="284">
        <f>'パターン2-2-1-1'!B601</f>
        <v>0</v>
      </c>
      <c r="C600" s="285"/>
      <c r="D600" s="286">
        <f>'パターン2-2-1-1'!G601</f>
        <v>0</v>
      </c>
      <c r="E600" s="285"/>
      <c r="F600" s="287"/>
      <c r="G600" s="288">
        <f t="shared" si="6"/>
        <v>0</v>
      </c>
    </row>
    <row r="601" spans="1:7" s="77" customFormat="1" ht="32.1" customHeight="1">
      <c r="A601" s="91"/>
      <c r="B601" s="284">
        <f>'パターン2-2-1-1'!B602</f>
        <v>0</v>
      </c>
      <c r="C601" s="285"/>
      <c r="D601" s="286">
        <f>'パターン2-2-1-1'!G602</f>
        <v>0</v>
      </c>
      <c r="E601" s="285"/>
      <c r="F601" s="287"/>
      <c r="G601" s="288">
        <f t="shared" si="6"/>
        <v>0</v>
      </c>
    </row>
    <row r="602" spans="1:7" s="77" customFormat="1" ht="32.1" customHeight="1">
      <c r="A602" s="91"/>
      <c r="B602" s="284">
        <f>'パターン2-2-1-1'!B603</f>
        <v>0</v>
      </c>
      <c r="C602" s="285"/>
      <c r="D602" s="286">
        <f>'パターン2-2-1-1'!G603</f>
        <v>0</v>
      </c>
      <c r="E602" s="285"/>
      <c r="F602" s="287"/>
      <c r="G602" s="288">
        <f t="shared" si="6"/>
        <v>0</v>
      </c>
    </row>
    <row r="603" spans="1:7" s="77" customFormat="1" ht="32.1" customHeight="1">
      <c r="A603" s="91"/>
      <c r="B603" s="284">
        <f>'パターン2-2-1-1'!B604</f>
        <v>0</v>
      </c>
      <c r="C603" s="285"/>
      <c r="D603" s="286">
        <f>'パターン2-2-1-1'!G604</f>
        <v>0</v>
      </c>
      <c r="E603" s="285"/>
      <c r="F603" s="287"/>
      <c r="G603" s="288">
        <f t="shared" si="6"/>
        <v>0</v>
      </c>
    </row>
    <row r="604" spans="1:7" s="77" customFormat="1" ht="32.1" customHeight="1">
      <c r="A604" s="91"/>
      <c r="B604" s="284">
        <f>'パターン2-2-1-1'!B605</f>
        <v>0</v>
      </c>
      <c r="C604" s="285"/>
      <c r="D604" s="286">
        <f>'パターン2-2-1-1'!G605</f>
        <v>0</v>
      </c>
      <c r="E604" s="285"/>
      <c r="F604" s="287"/>
      <c r="G604" s="288">
        <f t="shared" si="6"/>
        <v>0</v>
      </c>
    </row>
    <row r="605" spans="1:7" s="77" customFormat="1" ht="32.1" customHeight="1">
      <c r="A605" s="91"/>
      <c r="B605" s="284">
        <f>'パターン2-2-1-1'!B606</f>
        <v>0</v>
      </c>
      <c r="C605" s="285"/>
      <c r="D605" s="286">
        <f>'パターン2-2-1-1'!G606</f>
        <v>0</v>
      </c>
      <c r="E605" s="285"/>
      <c r="F605" s="287"/>
      <c r="G605" s="288">
        <f t="shared" si="6"/>
        <v>0</v>
      </c>
    </row>
    <row r="606" spans="1:7" s="77" customFormat="1" ht="32.1" customHeight="1">
      <c r="A606" s="91"/>
      <c r="B606" s="284">
        <f>'パターン2-2-1-1'!B607</f>
        <v>0</v>
      </c>
      <c r="C606" s="285"/>
      <c r="D606" s="286">
        <f>'パターン2-2-1-1'!G607</f>
        <v>0</v>
      </c>
      <c r="E606" s="285"/>
      <c r="F606" s="287"/>
      <c r="G606" s="288">
        <f t="shared" si="6"/>
        <v>0</v>
      </c>
    </row>
    <row r="607" spans="1:7" s="77" customFormat="1" ht="32.1" customHeight="1">
      <c r="A607" s="91"/>
      <c r="B607" s="284">
        <f>'パターン2-2-1-1'!B608</f>
        <v>0</v>
      </c>
      <c r="C607" s="285"/>
      <c r="D607" s="286">
        <f>'パターン2-2-1-1'!G608</f>
        <v>0</v>
      </c>
      <c r="E607" s="285"/>
      <c r="F607" s="287"/>
      <c r="G607" s="288">
        <f t="shared" si="6"/>
        <v>0</v>
      </c>
    </row>
    <row r="608" spans="1:7" s="77" customFormat="1" ht="32.1" customHeight="1">
      <c r="A608" s="91"/>
      <c r="B608" s="284">
        <f>'パターン2-2-1-1'!B609</f>
        <v>0</v>
      </c>
      <c r="C608" s="285"/>
      <c r="D608" s="286">
        <f>'パターン2-2-1-1'!G609</f>
        <v>0</v>
      </c>
      <c r="E608" s="285"/>
      <c r="F608" s="287"/>
      <c r="G608" s="288">
        <f t="shared" si="6"/>
        <v>0</v>
      </c>
    </row>
    <row r="609" spans="1:7" s="77" customFormat="1" ht="32.1" customHeight="1">
      <c r="A609" s="91"/>
      <c r="B609" s="284">
        <f>'パターン2-2-1-1'!B610</f>
        <v>0</v>
      </c>
      <c r="C609" s="285"/>
      <c r="D609" s="286">
        <f>'パターン2-2-1-1'!G610</f>
        <v>0</v>
      </c>
      <c r="E609" s="285"/>
      <c r="F609" s="287"/>
      <c r="G609" s="288">
        <f t="shared" si="6"/>
        <v>0</v>
      </c>
    </row>
    <row r="610" spans="1:7" s="77" customFormat="1" ht="32.1" customHeight="1">
      <c r="A610" s="91"/>
      <c r="B610" s="284">
        <f>'パターン2-2-1-1'!B611</f>
        <v>0</v>
      </c>
      <c r="C610" s="285"/>
      <c r="D610" s="286">
        <f>'パターン2-2-1-1'!G611</f>
        <v>0</v>
      </c>
      <c r="E610" s="285"/>
      <c r="F610" s="287"/>
      <c r="G610" s="288">
        <f t="shared" si="6"/>
        <v>0</v>
      </c>
    </row>
    <row r="611" spans="1:7" s="77" customFormat="1" ht="32.1" customHeight="1">
      <c r="A611" s="91"/>
      <c r="B611" s="284">
        <f>'パターン2-2-1-1'!B612</f>
        <v>0</v>
      </c>
      <c r="C611" s="285"/>
      <c r="D611" s="286">
        <f>'パターン2-2-1-1'!G612</f>
        <v>0</v>
      </c>
      <c r="E611" s="285"/>
      <c r="F611" s="287"/>
      <c r="G611" s="288">
        <f t="shared" si="6"/>
        <v>0</v>
      </c>
    </row>
    <row r="612" spans="1:7" s="77" customFormat="1" ht="32.1" customHeight="1">
      <c r="A612" s="91"/>
      <c r="B612" s="284">
        <f>'パターン2-2-1-1'!B613</f>
        <v>0</v>
      </c>
      <c r="C612" s="285"/>
      <c r="D612" s="286">
        <f>'パターン2-2-1-1'!G613</f>
        <v>0</v>
      </c>
      <c r="E612" s="285"/>
      <c r="F612" s="287"/>
      <c r="G612" s="288">
        <f t="shared" si="6"/>
        <v>0</v>
      </c>
    </row>
    <row r="613" spans="1:7" s="77" customFormat="1" ht="32.1" customHeight="1">
      <c r="A613" s="91"/>
      <c r="B613" s="284">
        <f>'パターン2-2-1-1'!B614</f>
        <v>0</v>
      </c>
      <c r="C613" s="285"/>
      <c r="D613" s="286">
        <f>'パターン2-2-1-1'!G614</f>
        <v>0</v>
      </c>
      <c r="E613" s="285"/>
      <c r="F613" s="287"/>
      <c r="G613" s="288">
        <f t="shared" si="6"/>
        <v>0</v>
      </c>
    </row>
    <row r="614" spans="1:7" s="77" customFormat="1" ht="32.1" customHeight="1">
      <c r="A614" s="91"/>
      <c r="B614" s="284">
        <f>'パターン2-2-1-1'!B615</f>
        <v>0</v>
      </c>
      <c r="C614" s="285"/>
      <c r="D614" s="286">
        <f>'パターン2-2-1-1'!G615</f>
        <v>0</v>
      </c>
      <c r="E614" s="285"/>
      <c r="F614" s="287"/>
      <c r="G614" s="288">
        <f t="shared" si="6"/>
        <v>0</v>
      </c>
    </row>
    <row r="615" spans="1:7" s="77" customFormat="1" ht="32.1" customHeight="1">
      <c r="A615" s="91"/>
      <c r="B615" s="284">
        <f>'パターン2-2-1-1'!B616</f>
        <v>0</v>
      </c>
      <c r="C615" s="285"/>
      <c r="D615" s="286">
        <f>'パターン2-2-1-1'!G616</f>
        <v>0</v>
      </c>
      <c r="E615" s="285"/>
      <c r="F615" s="287"/>
      <c r="G615" s="288">
        <f t="shared" si="6"/>
        <v>0</v>
      </c>
    </row>
    <row r="616" spans="1:7" s="77" customFormat="1" ht="32.1" customHeight="1">
      <c r="A616" s="91"/>
      <c r="B616" s="284">
        <f>'パターン2-2-1-1'!B617</f>
        <v>0</v>
      </c>
      <c r="C616" s="285"/>
      <c r="D616" s="286">
        <f>'パターン2-2-1-1'!G617</f>
        <v>0</v>
      </c>
      <c r="E616" s="285"/>
      <c r="F616" s="287"/>
      <c r="G616" s="288">
        <f t="shared" si="6"/>
        <v>0</v>
      </c>
    </row>
    <row r="617" spans="1:7" s="77" customFormat="1" ht="32.1" customHeight="1">
      <c r="A617" s="91"/>
      <c r="B617" s="284">
        <f>'パターン2-2-1-1'!B618</f>
        <v>0</v>
      </c>
      <c r="C617" s="285"/>
      <c r="D617" s="286">
        <f>'パターン2-2-1-1'!G618</f>
        <v>0</v>
      </c>
      <c r="E617" s="285"/>
      <c r="F617" s="287"/>
      <c r="G617" s="288">
        <f t="shared" si="6"/>
        <v>0</v>
      </c>
    </row>
    <row r="618" spans="1:7" s="77" customFormat="1" ht="32.1" customHeight="1">
      <c r="A618" s="91"/>
      <c r="B618" s="284">
        <f>'パターン2-2-1-1'!B619</f>
        <v>0</v>
      </c>
      <c r="C618" s="285"/>
      <c r="D618" s="286">
        <f>'パターン2-2-1-1'!G619</f>
        <v>0</v>
      </c>
      <c r="E618" s="285"/>
      <c r="F618" s="287"/>
      <c r="G618" s="288">
        <f t="shared" si="6"/>
        <v>0</v>
      </c>
    </row>
    <row r="619" spans="1:7" s="77" customFormat="1" ht="32.1" customHeight="1">
      <c r="A619" s="91"/>
      <c r="B619" s="284">
        <f>'パターン2-2-1-1'!B620</f>
        <v>0</v>
      </c>
      <c r="C619" s="285"/>
      <c r="D619" s="286">
        <f>'パターン2-2-1-1'!G620</f>
        <v>0</v>
      </c>
      <c r="E619" s="285"/>
      <c r="F619" s="287"/>
      <c r="G619" s="288">
        <f t="shared" si="6"/>
        <v>0</v>
      </c>
    </row>
    <row r="620" spans="1:7" s="77" customFormat="1" ht="32.1" customHeight="1">
      <c r="A620" s="91"/>
      <c r="B620" s="284">
        <f>'パターン2-2-1-1'!B621</f>
        <v>0</v>
      </c>
      <c r="C620" s="285"/>
      <c r="D620" s="286">
        <f>'パターン2-2-1-1'!G621</f>
        <v>0</v>
      </c>
      <c r="E620" s="285"/>
      <c r="F620" s="287"/>
      <c r="G620" s="288">
        <f t="shared" si="6"/>
        <v>0</v>
      </c>
    </row>
    <row r="621" spans="1:7" s="77" customFormat="1" ht="32.1" customHeight="1">
      <c r="A621" s="91"/>
      <c r="B621" s="284">
        <f>'パターン2-2-1-1'!B622</f>
        <v>0</v>
      </c>
      <c r="C621" s="285"/>
      <c r="D621" s="286">
        <f>'パターン2-2-1-1'!G622</f>
        <v>0</v>
      </c>
      <c r="E621" s="285"/>
      <c r="F621" s="287"/>
      <c r="G621" s="288">
        <f t="shared" si="6"/>
        <v>0</v>
      </c>
    </row>
    <row r="622" spans="1:7" s="77" customFormat="1" ht="32.1" customHeight="1">
      <c r="A622" s="91"/>
      <c r="B622" s="284">
        <f>'パターン2-2-1-1'!B623</f>
        <v>0</v>
      </c>
      <c r="C622" s="285"/>
      <c r="D622" s="286">
        <f>'パターン2-2-1-1'!G623</f>
        <v>0</v>
      </c>
      <c r="E622" s="285"/>
      <c r="F622" s="287"/>
      <c r="G622" s="288">
        <f t="shared" si="6"/>
        <v>0</v>
      </c>
    </row>
    <row r="623" spans="1:7" s="77" customFormat="1" ht="32.1" customHeight="1">
      <c r="A623" s="91"/>
      <c r="B623" s="284">
        <f>'パターン2-2-1-1'!B624</f>
        <v>0</v>
      </c>
      <c r="C623" s="285"/>
      <c r="D623" s="286">
        <f>'パターン2-2-1-1'!G624</f>
        <v>0</v>
      </c>
      <c r="E623" s="285"/>
      <c r="F623" s="287"/>
      <c r="G623" s="288">
        <f t="shared" si="6"/>
        <v>0</v>
      </c>
    </row>
    <row r="624" spans="1:7" s="77" customFormat="1" ht="32.1" customHeight="1">
      <c r="A624" s="91"/>
      <c r="B624" s="284">
        <f>'パターン2-2-1-1'!B625</f>
        <v>0</v>
      </c>
      <c r="C624" s="285"/>
      <c r="D624" s="286">
        <f>'パターン2-2-1-1'!G625</f>
        <v>0</v>
      </c>
      <c r="E624" s="285"/>
      <c r="F624" s="287"/>
      <c r="G624" s="288">
        <f t="shared" si="6"/>
        <v>0</v>
      </c>
    </row>
    <row r="625" spans="1:7" s="77" customFormat="1" ht="32.1" customHeight="1">
      <c r="A625" s="91"/>
      <c r="B625" s="284">
        <f>'パターン2-2-1-1'!B626</f>
        <v>0</v>
      </c>
      <c r="C625" s="285"/>
      <c r="D625" s="286">
        <f>'パターン2-2-1-1'!G626</f>
        <v>0</v>
      </c>
      <c r="E625" s="285"/>
      <c r="F625" s="287"/>
      <c r="G625" s="288">
        <f t="shared" si="6"/>
        <v>0</v>
      </c>
    </row>
    <row r="626" spans="1:7" s="77" customFormat="1" ht="32.1" customHeight="1">
      <c r="A626" s="91"/>
      <c r="B626" s="284">
        <f>'パターン2-2-1-1'!B627</f>
        <v>0</v>
      </c>
      <c r="C626" s="285"/>
      <c r="D626" s="286">
        <f>'パターン2-2-1-1'!G627</f>
        <v>0</v>
      </c>
      <c r="E626" s="285"/>
      <c r="F626" s="287"/>
      <c r="G626" s="288">
        <f t="shared" si="6"/>
        <v>0</v>
      </c>
    </row>
    <row r="627" spans="1:7" s="77" customFormat="1" ht="32.1" customHeight="1">
      <c r="A627" s="91"/>
      <c r="B627" s="284">
        <f>'パターン2-2-1-1'!B628</f>
        <v>0</v>
      </c>
      <c r="C627" s="285"/>
      <c r="D627" s="286">
        <f>'パターン2-2-1-1'!G628</f>
        <v>0</v>
      </c>
      <c r="E627" s="285"/>
      <c r="F627" s="287"/>
      <c r="G627" s="288">
        <f t="shared" si="6"/>
        <v>0</v>
      </c>
    </row>
    <row r="628" spans="1:7" s="77" customFormat="1" ht="32.1" customHeight="1">
      <c r="A628" s="91"/>
      <c r="B628" s="284">
        <f>'パターン2-2-1-1'!B629</f>
        <v>0</v>
      </c>
      <c r="C628" s="285"/>
      <c r="D628" s="286">
        <f>'パターン2-2-1-1'!G629</f>
        <v>0</v>
      </c>
      <c r="E628" s="285"/>
      <c r="F628" s="287"/>
      <c r="G628" s="288">
        <f t="shared" si="6"/>
        <v>0</v>
      </c>
    </row>
    <row r="629" spans="1:7" s="77" customFormat="1" ht="32.1" customHeight="1">
      <c r="A629" s="91"/>
      <c r="B629" s="284">
        <f>'パターン2-2-1-1'!B630</f>
        <v>0</v>
      </c>
      <c r="C629" s="285"/>
      <c r="D629" s="286">
        <f>'パターン2-2-1-1'!G630</f>
        <v>0</v>
      </c>
      <c r="E629" s="285"/>
      <c r="F629" s="287"/>
      <c r="G629" s="288">
        <f t="shared" si="6"/>
        <v>0</v>
      </c>
    </row>
    <row r="630" spans="1:7" s="77" customFormat="1" ht="32.1" customHeight="1">
      <c r="A630" s="91"/>
      <c r="B630" s="284">
        <f>'パターン2-2-1-1'!B631</f>
        <v>0</v>
      </c>
      <c r="C630" s="285"/>
      <c r="D630" s="286">
        <f>'パターン2-2-1-1'!G631</f>
        <v>0</v>
      </c>
      <c r="E630" s="285"/>
      <c r="F630" s="287"/>
      <c r="G630" s="288">
        <f t="shared" si="6"/>
        <v>0</v>
      </c>
    </row>
    <row r="631" spans="1:7" s="77" customFormat="1" ht="32.1" customHeight="1">
      <c r="A631" s="91"/>
      <c r="B631" s="284">
        <f>'パターン2-2-1-1'!B632</f>
        <v>0</v>
      </c>
      <c r="C631" s="285"/>
      <c r="D631" s="286">
        <f>'パターン2-2-1-1'!G632</f>
        <v>0</v>
      </c>
      <c r="E631" s="285"/>
      <c r="F631" s="287"/>
      <c r="G631" s="288">
        <f t="shared" si="6"/>
        <v>0</v>
      </c>
    </row>
    <row r="632" spans="1:7" s="77" customFormat="1" ht="32.1" customHeight="1">
      <c r="A632" s="91"/>
      <c r="B632" s="284">
        <f>'パターン2-2-1-1'!B633</f>
        <v>0</v>
      </c>
      <c r="C632" s="285"/>
      <c r="D632" s="286">
        <f>'パターン2-2-1-1'!G633</f>
        <v>0</v>
      </c>
      <c r="E632" s="285"/>
      <c r="F632" s="287"/>
      <c r="G632" s="288">
        <f t="shared" si="6"/>
        <v>0</v>
      </c>
    </row>
    <row r="633" spans="1:7" s="77" customFormat="1" ht="32.1" customHeight="1">
      <c r="A633" s="91"/>
      <c r="B633" s="284">
        <f>'パターン2-2-1-1'!B634</f>
        <v>0</v>
      </c>
      <c r="C633" s="285"/>
      <c r="D633" s="286">
        <f>'パターン2-2-1-1'!G634</f>
        <v>0</v>
      </c>
      <c r="E633" s="285"/>
      <c r="F633" s="287"/>
      <c r="G633" s="288">
        <f t="shared" si="6"/>
        <v>0</v>
      </c>
    </row>
    <row r="634" spans="1:7" s="77" customFormat="1" ht="32.1" customHeight="1">
      <c r="A634" s="91"/>
      <c r="B634" s="284">
        <f>'パターン2-2-1-1'!B635</f>
        <v>0</v>
      </c>
      <c r="C634" s="285"/>
      <c r="D634" s="286">
        <f>'パターン2-2-1-1'!G635</f>
        <v>0</v>
      </c>
      <c r="E634" s="285"/>
      <c r="F634" s="287"/>
      <c r="G634" s="288">
        <f t="shared" si="6"/>
        <v>0</v>
      </c>
    </row>
    <row r="635" spans="1:7" s="77" customFormat="1" ht="32.1" customHeight="1">
      <c r="A635" s="91"/>
      <c r="B635" s="284">
        <f>'パターン2-2-1-1'!B636</f>
        <v>0</v>
      </c>
      <c r="C635" s="285"/>
      <c r="D635" s="286">
        <f>'パターン2-2-1-1'!G636</f>
        <v>0</v>
      </c>
      <c r="E635" s="285"/>
      <c r="F635" s="287"/>
      <c r="G635" s="288">
        <f t="shared" si="6"/>
        <v>0</v>
      </c>
    </row>
    <row r="636" spans="1:7" s="77" customFormat="1" ht="32.1" customHeight="1">
      <c r="A636" s="91"/>
      <c r="B636" s="284">
        <f>'パターン2-2-1-1'!B637</f>
        <v>0</v>
      </c>
      <c r="C636" s="285"/>
      <c r="D636" s="286">
        <f>'パターン2-2-1-1'!G637</f>
        <v>0</v>
      </c>
      <c r="E636" s="285"/>
      <c r="F636" s="287"/>
      <c r="G636" s="288">
        <f t="shared" si="6"/>
        <v>0</v>
      </c>
    </row>
    <row r="637" spans="1:7" s="77" customFormat="1" ht="32.1" customHeight="1">
      <c r="A637" s="91"/>
      <c r="B637" s="284">
        <f>'パターン2-2-1-1'!B638</f>
        <v>0</v>
      </c>
      <c r="C637" s="285"/>
      <c r="D637" s="286">
        <f>'パターン2-2-1-1'!G638</f>
        <v>0</v>
      </c>
      <c r="E637" s="285"/>
      <c r="F637" s="287"/>
      <c r="G637" s="288">
        <f t="shared" si="6"/>
        <v>0</v>
      </c>
    </row>
    <row r="638" spans="1:7" s="77" customFormat="1" ht="32.1" customHeight="1">
      <c r="A638" s="91"/>
      <c r="B638" s="284">
        <f>'パターン2-2-1-1'!B639</f>
        <v>0</v>
      </c>
      <c r="C638" s="285"/>
      <c r="D638" s="286">
        <f>'パターン2-2-1-1'!G639</f>
        <v>0</v>
      </c>
      <c r="E638" s="285"/>
      <c r="F638" s="287"/>
      <c r="G638" s="288">
        <f t="shared" si="6"/>
        <v>0</v>
      </c>
    </row>
    <row r="639" spans="1:7" s="77" customFormat="1" ht="32.1" customHeight="1">
      <c r="A639" s="91"/>
      <c r="B639" s="284">
        <f>'パターン2-2-1-1'!B640</f>
        <v>0</v>
      </c>
      <c r="C639" s="285"/>
      <c r="D639" s="286">
        <f>'パターン2-2-1-1'!G640</f>
        <v>0</v>
      </c>
      <c r="E639" s="285"/>
      <c r="F639" s="287"/>
      <c r="G639" s="288">
        <f t="shared" si="6"/>
        <v>0</v>
      </c>
    </row>
    <row r="640" spans="1:7" s="77" customFormat="1" ht="32.1" customHeight="1">
      <c r="A640" s="91"/>
      <c r="B640" s="284">
        <f>'パターン2-2-1-1'!B641</f>
        <v>0</v>
      </c>
      <c r="C640" s="285"/>
      <c r="D640" s="286">
        <f>'パターン2-2-1-1'!G641</f>
        <v>0</v>
      </c>
      <c r="E640" s="285"/>
      <c r="F640" s="287"/>
      <c r="G640" s="288">
        <f t="shared" si="6"/>
        <v>0</v>
      </c>
    </row>
    <row r="641" spans="1:7" s="77" customFormat="1" ht="32.1" customHeight="1">
      <c r="A641" s="91"/>
      <c r="B641" s="284">
        <f>'パターン2-2-1-1'!B642</f>
        <v>0</v>
      </c>
      <c r="C641" s="285"/>
      <c r="D641" s="286">
        <f>'パターン2-2-1-1'!G642</f>
        <v>0</v>
      </c>
      <c r="E641" s="285"/>
      <c r="F641" s="287"/>
      <c r="G641" s="288">
        <f t="shared" si="6"/>
        <v>0</v>
      </c>
    </row>
    <row r="642" spans="1:7" s="77" customFormat="1" ht="32.1" customHeight="1">
      <c r="A642" s="91"/>
      <c r="B642" s="284">
        <f>'パターン2-2-1-1'!B643</f>
        <v>0</v>
      </c>
      <c r="C642" s="285"/>
      <c r="D642" s="286">
        <f>'パターン2-2-1-1'!G643</f>
        <v>0</v>
      </c>
      <c r="E642" s="285"/>
      <c r="F642" s="287"/>
      <c r="G642" s="288">
        <f t="shared" si="6"/>
        <v>0</v>
      </c>
    </row>
    <row r="643" spans="1:7" s="77" customFormat="1" ht="32.1" customHeight="1">
      <c r="A643" s="91"/>
      <c r="B643" s="284">
        <f>'パターン2-2-1-1'!B644</f>
        <v>0</v>
      </c>
      <c r="C643" s="285"/>
      <c r="D643" s="286">
        <f>'パターン2-2-1-1'!G644</f>
        <v>0</v>
      </c>
      <c r="E643" s="285"/>
      <c r="F643" s="287"/>
      <c r="G643" s="288">
        <f t="shared" si="6"/>
        <v>0</v>
      </c>
    </row>
    <row r="644" spans="1:7" s="77" customFormat="1" ht="32.1" customHeight="1">
      <c r="A644" s="91"/>
      <c r="B644" s="284">
        <f>'パターン2-2-1-1'!B645</f>
        <v>0</v>
      </c>
      <c r="C644" s="285"/>
      <c r="D644" s="286">
        <f>'パターン2-2-1-1'!G645</f>
        <v>0</v>
      </c>
      <c r="E644" s="285"/>
      <c r="F644" s="287"/>
      <c r="G644" s="288">
        <f t="shared" si="6"/>
        <v>0</v>
      </c>
    </row>
    <row r="645" spans="1:7" s="77" customFormat="1" ht="32.1" customHeight="1">
      <c r="A645" s="91"/>
      <c r="B645" s="284">
        <f>'パターン2-2-1-1'!B646</f>
        <v>0</v>
      </c>
      <c r="C645" s="285"/>
      <c r="D645" s="286">
        <f>'パターン2-2-1-1'!G646</f>
        <v>0</v>
      </c>
      <c r="E645" s="285"/>
      <c r="F645" s="287"/>
      <c r="G645" s="288">
        <f t="shared" si="6"/>
        <v>0</v>
      </c>
    </row>
    <row r="646" spans="1:7" s="77" customFormat="1" ht="32.1" customHeight="1">
      <c r="A646" s="91"/>
      <c r="B646" s="284">
        <f>'パターン2-2-1-1'!B647</f>
        <v>0</v>
      </c>
      <c r="C646" s="285"/>
      <c r="D646" s="286">
        <f>'パターン2-2-1-1'!G647</f>
        <v>0</v>
      </c>
      <c r="E646" s="285"/>
      <c r="F646" s="287"/>
      <c r="G646" s="288">
        <f t="shared" si="6"/>
        <v>0</v>
      </c>
    </row>
    <row r="647" spans="1:7" s="77" customFormat="1" ht="32.1" customHeight="1">
      <c r="A647" s="91"/>
      <c r="B647" s="284">
        <f>'パターン2-2-1-1'!B648</f>
        <v>0</v>
      </c>
      <c r="C647" s="285"/>
      <c r="D647" s="286">
        <f>'パターン2-2-1-1'!G648</f>
        <v>0</v>
      </c>
      <c r="E647" s="285"/>
      <c r="F647" s="287"/>
      <c r="G647" s="288">
        <f t="shared" si="6"/>
        <v>0</v>
      </c>
    </row>
    <row r="648" spans="1:7" s="77" customFormat="1" ht="32.1" customHeight="1">
      <c r="A648" s="91"/>
      <c r="B648" s="284">
        <f>'パターン2-2-1-1'!B649</f>
        <v>0</v>
      </c>
      <c r="C648" s="285"/>
      <c r="D648" s="286">
        <f>'パターン2-2-1-1'!G649</f>
        <v>0</v>
      </c>
      <c r="E648" s="285"/>
      <c r="F648" s="287"/>
      <c r="G648" s="288">
        <f t="shared" si="6"/>
        <v>0</v>
      </c>
    </row>
    <row r="649" spans="1:7" s="77" customFormat="1" ht="32.1" customHeight="1">
      <c r="A649" s="91"/>
      <c r="B649" s="284">
        <f>'パターン2-2-1-1'!B650</f>
        <v>0</v>
      </c>
      <c r="C649" s="285"/>
      <c r="D649" s="286">
        <f>'パターン2-2-1-1'!G650</f>
        <v>0</v>
      </c>
      <c r="E649" s="285"/>
      <c r="F649" s="287"/>
      <c r="G649" s="288">
        <f t="shared" si="6"/>
        <v>0</v>
      </c>
    </row>
    <row r="650" spans="1:7" s="77" customFormat="1" ht="32.1" customHeight="1">
      <c r="A650" s="91"/>
      <c r="B650" s="284">
        <f>'パターン2-2-1-1'!B651</f>
        <v>0</v>
      </c>
      <c r="C650" s="285"/>
      <c r="D650" s="286">
        <f>'パターン2-2-1-1'!G651</f>
        <v>0</v>
      </c>
      <c r="E650" s="285"/>
      <c r="F650" s="287"/>
      <c r="G650" s="288">
        <f t="shared" ref="G650:G713" si="7">D650+E650+F650-C650</f>
        <v>0</v>
      </c>
    </row>
    <row r="651" spans="1:7" s="77" customFormat="1" ht="32.1" customHeight="1">
      <c r="A651" s="91"/>
      <c r="B651" s="284">
        <f>'パターン2-2-1-1'!B652</f>
        <v>0</v>
      </c>
      <c r="C651" s="285"/>
      <c r="D651" s="286">
        <f>'パターン2-2-1-1'!G652</f>
        <v>0</v>
      </c>
      <c r="E651" s="285"/>
      <c r="F651" s="287"/>
      <c r="G651" s="288">
        <f t="shared" si="7"/>
        <v>0</v>
      </c>
    </row>
    <row r="652" spans="1:7" s="77" customFormat="1" ht="32.1" customHeight="1">
      <c r="A652" s="91"/>
      <c r="B652" s="284">
        <f>'パターン2-2-1-1'!B653</f>
        <v>0</v>
      </c>
      <c r="C652" s="285"/>
      <c r="D652" s="286">
        <f>'パターン2-2-1-1'!G653</f>
        <v>0</v>
      </c>
      <c r="E652" s="285"/>
      <c r="F652" s="287"/>
      <c r="G652" s="288">
        <f t="shared" si="7"/>
        <v>0</v>
      </c>
    </row>
    <row r="653" spans="1:7" s="77" customFormat="1" ht="32.1" customHeight="1">
      <c r="A653" s="91"/>
      <c r="B653" s="284">
        <f>'パターン2-2-1-1'!B654</f>
        <v>0</v>
      </c>
      <c r="C653" s="285"/>
      <c r="D653" s="286">
        <f>'パターン2-2-1-1'!G654</f>
        <v>0</v>
      </c>
      <c r="E653" s="285"/>
      <c r="F653" s="287"/>
      <c r="G653" s="288">
        <f t="shared" si="7"/>
        <v>0</v>
      </c>
    </row>
    <row r="654" spans="1:7" s="77" customFormat="1" ht="32.1" customHeight="1">
      <c r="A654" s="91"/>
      <c r="B654" s="284">
        <f>'パターン2-2-1-1'!B655</f>
        <v>0</v>
      </c>
      <c r="C654" s="285"/>
      <c r="D654" s="286">
        <f>'パターン2-2-1-1'!G655</f>
        <v>0</v>
      </c>
      <c r="E654" s="285"/>
      <c r="F654" s="287"/>
      <c r="G654" s="288">
        <f t="shared" si="7"/>
        <v>0</v>
      </c>
    </row>
    <row r="655" spans="1:7" s="77" customFormat="1" ht="32.1" customHeight="1">
      <c r="A655" s="91"/>
      <c r="B655" s="284">
        <f>'パターン2-2-1-1'!B656</f>
        <v>0</v>
      </c>
      <c r="C655" s="285"/>
      <c r="D655" s="286">
        <f>'パターン2-2-1-1'!G656</f>
        <v>0</v>
      </c>
      <c r="E655" s="285"/>
      <c r="F655" s="287"/>
      <c r="G655" s="288">
        <f t="shared" si="7"/>
        <v>0</v>
      </c>
    </row>
    <row r="656" spans="1:7" s="77" customFormat="1" ht="32.1" customHeight="1">
      <c r="A656" s="91"/>
      <c r="B656" s="284">
        <f>'パターン2-2-1-1'!B657</f>
        <v>0</v>
      </c>
      <c r="C656" s="285"/>
      <c r="D656" s="286">
        <f>'パターン2-2-1-1'!G657</f>
        <v>0</v>
      </c>
      <c r="E656" s="285"/>
      <c r="F656" s="287"/>
      <c r="G656" s="288">
        <f t="shared" si="7"/>
        <v>0</v>
      </c>
    </row>
    <row r="657" spans="1:7" s="77" customFormat="1" ht="32.1" customHeight="1">
      <c r="A657" s="91"/>
      <c r="B657" s="284">
        <f>'パターン2-2-1-1'!B658</f>
        <v>0</v>
      </c>
      <c r="C657" s="285"/>
      <c r="D657" s="286">
        <f>'パターン2-2-1-1'!G658</f>
        <v>0</v>
      </c>
      <c r="E657" s="285"/>
      <c r="F657" s="287"/>
      <c r="G657" s="288">
        <f t="shared" si="7"/>
        <v>0</v>
      </c>
    </row>
    <row r="658" spans="1:7" s="77" customFormat="1" ht="32.1" customHeight="1">
      <c r="A658" s="91"/>
      <c r="B658" s="284">
        <f>'パターン2-2-1-1'!B659</f>
        <v>0</v>
      </c>
      <c r="C658" s="285"/>
      <c r="D658" s="286">
        <f>'パターン2-2-1-1'!G659</f>
        <v>0</v>
      </c>
      <c r="E658" s="285"/>
      <c r="F658" s="287"/>
      <c r="G658" s="288">
        <f t="shared" si="7"/>
        <v>0</v>
      </c>
    </row>
    <row r="659" spans="1:7" s="77" customFormat="1" ht="32.1" customHeight="1">
      <c r="A659" s="91"/>
      <c r="B659" s="284">
        <f>'パターン2-2-1-1'!B660</f>
        <v>0</v>
      </c>
      <c r="C659" s="285"/>
      <c r="D659" s="286">
        <f>'パターン2-2-1-1'!G660</f>
        <v>0</v>
      </c>
      <c r="E659" s="285"/>
      <c r="F659" s="287"/>
      <c r="G659" s="288">
        <f t="shared" si="7"/>
        <v>0</v>
      </c>
    </row>
    <row r="660" spans="1:7" s="77" customFormat="1" ht="32.1" customHeight="1">
      <c r="A660" s="91"/>
      <c r="B660" s="284">
        <f>'パターン2-2-1-1'!B661</f>
        <v>0</v>
      </c>
      <c r="C660" s="285"/>
      <c r="D660" s="286">
        <f>'パターン2-2-1-1'!G661</f>
        <v>0</v>
      </c>
      <c r="E660" s="285"/>
      <c r="F660" s="287"/>
      <c r="G660" s="288">
        <f t="shared" si="7"/>
        <v>0</v>
      </c>
    </row>
    <row r="661" spans="1:7" s="77" customFormat="1" ht="32.1" customHeight="1">
      <c r="A661" s="91"/>
      <c r="B661" s="284">
        <f>'パターン2-2-1-1'!B662</f>
        <v>0</v>
      </c>
      <c r="C661" s="285"/>
      <c r="D661" s="286">
        <f>'パターン2-2-1-1'!G662</f>
        <v>0</v>
      </c>
      <c r="E661" s="285"/>
      <c r="F661" s="287"/>
      <c r="G661" s="288">
        <f t="shared" si="7"/>
        <v>0</v>
      </c>
    </row>
    <row r="662" spans="1:7" s="77" customFormat="1" ht="32.1" customHeight="1">
      <c r="A662" s="91"/>
      <c r="B662" s="284">
        <f>'パターン2-2-1-1'!B663</f>
        <v>0</v>
      </c>
      <c r="C662" s="285"/>
      <c r="D662" s="286">
        <f>'パターン2-2-1-1'!G663</f>
        <v>0</v>
      </c>
      <c r="E662" s="285"/>
      <c r="F662" s="287"/>
      <c r="G662" s="288">
        <f t="shared" si="7"/>
        <v>0</v>
      </c>
    </row>
    <row r="663" spans="1:7" s="77" customFormat="1" ht="32.1" customHeight="1">
      <c r="A663" s="91"/>
      <c r="B663" s="284">
        <f>'パターン2-2-1-1'!B664</f>
        <v>0</v>
      </c>
      <c r="C663" s="285"/>
      <c r="D663" s="286">
        <f>'パターン2-2-1-1'!G664</f>
        <v>0</v>
      </c>
      <c r="E663" s="285"/>
      <c r="F663" s="287"/>
      <c r="G663" s="288">
        <f t="shared" si="7"/>
        <v>0</v>
      </c>
    </row>
    <row r="664" spans="1:7" s="77" customFormat="1" ht="32.1" customHeight="1">
      <c r="A664" s="91"/>
      <c r="B664" s="284">
        <f>'パターン2-2-1-1'!B665</f>
        <v>0</v>
      </c>
      <c r="C664" s="285"/>
      <c r="D664" s="286">
        <f>'パターン2-2-1-1'!G665</f>
        <v>0</v>
      </c>
      <c r="E664" s="285"/>
      <c r="F664" s="287"/>
      <c r="G664" s="288">
        <f t="shared" si="7"/>
        <v>0</v>
      </c>
    </row>
    <row r="665" spans="1:7" s="77" customFormat="1" ht="32.1" customHeight="1">
      <c r="A665" s="91"/>
      <c r="B665" s="284">
        <f>'パターン2-2-1-1'!B666</f>
        <v>0</v>
      </c>
      <c r="C665" s="285"/>
      <c r="D665" s="286">
        <f>'パターン2-2-1-1'!G666</f>
        <v>0</v>
      </c>
      <c r="E665" s="285"/>
      <c r="F665" s="287"/>
      <c r="G665" s="288">
        <f t="shared" si="7"/>
        <v>0</v>
      </c>
    </row>
    <row r="666" spans="1:7" s="77" customFormat="1" ht="32.1" customHeight="1">
      <c r="A666" s="91"/>
      <c r="B666" s="284">
        <f>'パターン2-2-1-1'!B667</f>
        <v>0</v>
      </c>
      <c r="C666" s="285"/>
      <c r="D666" s="286">
        <f>'パターン2-2-1-1'!G667</f>
        <v>0</v>
      </c>
      <c r="E666" s="285"/>
      <c r="F666" s="287"/>
      <c r="G666" s="288">
        <f t="shared" si="7"/>
        <v>0</v>
      </c>
    </row>
    <row r="667" spans="1:7" s="77" customFormat="1" ht="32.1" customHeight="1">
      <c r="A667" s="91"/>
      <c r="B667" s="284">
        <f>'パターン2-2-1-1'!B668</f>
        <v>0</v>
      </c>
      <c r="C667" s="285"/>
      <c r="D667" s="286">
        <f>'パターン2-2-1-1'!G668</f>
        <v>0</v>
      </c>
      <c r="E667" s="285"/>
      <c r="F667" s="287"/>
      <c r="G667" s="288">
        <f t="shared" si="7"/>
        <v>0</v>
      </c>
    </row>
    <row r="668" spans="1:7" s="77" customFormat="1" ht="32.1" customHeight="1">
      <c r="A668" s="91"/>
      <c r="B668" s="284">
        <f>'パターン2-2-1-1'!B669</f>
        <v>0</v>
      </c>
      <c r="C668" s="285"/>
      <c r="D668" s="286">
        <f>'パターン2-2-1-1'!G669</f>
        <v>0</v>
      </c>
      <c r="E668" s="285"/>
      <c r="F668" s="287"/>
      <c r="G668" s="288">
        <f t="shared" si="7"/>
        <v>0</v>
      </c>
    </row>
    <row r="669" spans="1:7" s="77" customFormat="1" ht="32.1" customHeight="1">
      <c r="A669" s="91"/>
      <c r="B669" s="284">
        <f>'パターン2-2-1-1'!B670</f>
        <v>0</v>
      </c>
      <c r="C669" s="285"/>
      <c r="D669" s="286">
        <f>'パターン2-2-1-1'!G670</f>
        <v>0</v>
      </c>
      <c r="E669" s="285"/>
      <c r="F669" s="287"/>
      <c r="G669" s="288">
        <f t="shared" si="7"/>
        <v>0</v>
      </c>
    </row>
    <row r="670" spans="1:7" s="77" customFormat="1" ht="32.1" customHeight="1">
      <c r="A670" s="91"/>
      <c r="B670" s="284">
        <f>'パターン2-2-1-1'!B671</f>
        <v>0</v>
      </c>
      <c r="C670" s="285"/>
      <c r="D670" s="286">
        <f>'パターン2-2-1-1'!G671</f>
        <v>0</v>
      </c>
      <c r="E670" s="285"/>
      <c r="F670" s="287"/>
      <c r="G670" s="288">
        <f t="shared" si="7"/>
        <v>0</v>
      </c>
    </row>
    <row r="671" spans="1:7" s="77" customFormat="1" ht="32.1" customHeight="1">
      <c r="A671" s="91"/>
      <c r="B671" s="284">
        <f>'パターン2-2-1-1'!B672</f>
        <v>0</v>
      </c>
      <c r="C671" s="285"/>
      <c r="D671" s="286">
        <f>'パターン2-2-1-1'!G672</f>
        <v>0</v>
      </c>
      <c r="E671" s="285"/>
      <c r="F671" s="287"/>
      <c r="G671" s="288">
        <f t="shared" si="7"/>
        <v>0</v>
      </c>
    </row>
    <row r="672" spans="1:7" s="77" customFormat="1" ht="32.1" customHeight="1">
      <c r="A672" s="91"/>
      <c r="B672" s="284">
        <f>'パターン2-2-1-1'!B673</f>
        <v>0</v>
      </c>
      <c r="C672" s="285"/>
      <c r="D672" s="286">
        <f>'パターン2-2-1-1'!G673</f>
        <v>0</v>
      </c>
      <c r="E672" s="285"/>
      <c r="F672" s="287"/>
      <c r="G672" s="288">
        <f t="shared" si="7"/>
        <v>0</v>
      </c>
    </row>
    <row r="673" spans="1:7" s="77" customFormat="1" ht="32.1" customHeight="1">
      <c r="A673" s="91"/>
      <c r="B673" s="284">
        <f>'パターン2-2-1-1'!B674</f>
        <v>0</v>
      </c>
      <c r="C673" s="285"/>
      <c r="D673" s="286">
        <f>'パターン2-2-1-1'!G674</f>
        <v>0</v>
      </c>
      <c r="E673" s="285"/>
      <c r="F673" s="287"/>
      <c r="G673" s="288">
        <f t="shared" si="7"/>
        <v>0</v>
      </c>
    </row>
    <row r="674" spans="1:7" s="77" customFormat="1" ht="32.1" customHeight="1">
      <c r="A674" s="91"/>
      <c r="B674" s="284">
        <f>'パターン2-2-1-1'!B675</f>
        <v>0</v>
      </c>
      <c r="C674" s="285"/>
      <c r="D674" s="286">
        <f>'パターン2-2-1-1'!G675</f>
        <v>0</v>
      </c>
      <c r="E674" s="285"/>
      <c r="F674" s="287"/>
      <c r="G674" s="288">
        <f t="shared" si="7"/>
        <v>0</v>
      </c>
    </row>
    <row r="675" spans="1:7" s="77" customFormat="1" ht="32.1" customHeight="1">
      <c r="A675" s="91"/>
      <c r="B675" s="284">
        <f>'パターン2-2-1-1'!B676</f>
        <v>0</v>
      </c>
      <c r="C675" s="285"/>
      <c r="D675" s="286">
        <f>'パターン2-2-1-1'!G676</f>
        <v>0</v>
      </c>
      <c r="E675" s="285"/>
      <c r="F675" s="287"/>
      <c r="G675" s="288">
        <f t="shared" si="7"/>
        <v>0</v>
      </c>
    </row>
    <row r="676" spans="1:7" s="77" customFormat="1" ht="32.1" customHeight="1">
      <c r="A676" s="91"/>
      <c r="B676" s="284">
        <f>'パターン2-2-1-1'!B677</f>
        <v>0</v>
      </c>
      <c r="C676" s="285"/>
      <c r="D676" s="286">
        <f>'パターン2-2-1-1'!G677</f>
        <v>0</v>
      </c>
      <c r="E676" s="285"/>
      <c r="F676" s="287"/>
      <c r="G676" s="288">
        <f t="shared" si="7"/>
        <v>0</v>
      </c>
    </row>
    <row r="677" spans="1:7" s="77" customFormat="1" ht="32.1" customHeight="1">
      <c r="A677" s="91"/>
      <c r="B677" s="284">
        <f>'パターン2-2-1-1'!B678</f>
        <v>0</v>
      </c>
      <c r="C677" s="285"/>
      <c r="D677" s="286">
        <f>'パターン2-2-1-1'!G678</f>
        <v>0</v>
      </c>
      <c r="E677" s="285"/>
      <c r="F677" s="287"/>
      <c r="G677" s="288">
        <f t="shared" si="7"/>
        <v>0</v>
      </c>
    </row>
    <row r="678" spans="1:7" s="77" customFormat="1" ht="32.1" customHeight="1">
      <c r="A678" s="91"/>
      <c r="B678" s="284">
        <f>'パターン2-2-1-1'!B679</f>
        <v>0</v>
      </c>
      <c r="C678" s="285"/>
      <c r="D678" s="286">
        <f>'パターン2-2-1-1'!G679</f>
        <v>0</v>
      </c>
      <c r="E678" s="285"/>
      <c r="F678" s="287"/>
      <c r="G678" s="288">
        <f t="shared" si="7"/>
        <v>0</v>
      </c>
    </row>
    <row r="679" spans="1:7" s="77" customFormat="1" ht="32.1" customHeight="1">
      <c r="A679" s="91"/>
      <c r="B679" s="284">
        <f>'パターン2-2-1-1'!B680</f>
        <v>0</v>
      </c>
      <c r="C679" s="285"/>
      <c r="D679" s="286">
        <f>'パターン2-2-1-1'!G680</f>
        <v>0</v>
      </c>
      <c r="E679" s="285"/>
      <c r="F679" s="287"/>
      <c r="G679" s="288">
        <f t="shared" si="7"/>
        <v>0</v>
      </c>
    </row>
    <row r="680" spans="1:7" s="77" customFormat="1" ht="32.1" customHeight="1">
      <c r="A680" s="91"/>
      <c r="B680" s="284">
        <f>'パターン2-2-1-1'!B681</f>
        <v>0</v>
      </c>
      <c r="C680" s="285"/>
      <c r="D680" s="286">
        <f>'パターン2-2-1-1'!G681</f>
        <v>0</v>
      </c>
      <c r="E680" s="285"/>
      <c r="F680" s="287"/>
      <c r="G680" s="288">
        <f t="shared" si="7"/>
        <v>0</v>
      </c>
    </row>
    <row r="681" spans="1:7" s="77" customFormat="1" ht="32.1" customHeight="1">
      <c r="A681" s="91"/>
      <c r="B681" s="284">
        <f>'パターン2-2-1-1'!B682</f>
        <v>0</v>
      </c>
      <c r="C681" s="285"/>
      <c r="D681" s="286">
        <f>'パターン2-2-1-1'!G682</f>
        <v>0</v>
      </c>
      <c r="E681" s="285"/>
      <c r="F681" s="287"/>
      <c r="G681" s="288">
        <f t="shared" si="7"/>
        <v>0</v>
      </c>
    </row>
    <row r="682" spans="1:7" s="77" customFormat="1" ht="32.1" customHeight="1">
      <c r="A682" s="91"/>
      <c r="B682" s="284">
        <f>'パターン2-2-1-1'!B683</f>
        <v>0</v>
      </c>
      <c r="C682" s="285"/>
      <c r="D682" s="286">
        <f>'パターン2-2-1-1'!G683</f>
        <v>0</v>
      </c>
      <c r="E682" s="285"/>
      <c r="F682" s="287"/>
      <c r="G682" s="288">
        <f t="shared" si="7"/>
        <v>0</v>
      </c>
    </row>
    <row r="683" spans="1:7" s="77" customFormat="1" ht="32.1" customHeight="1">
      <c r="A683" s="91"/>
      <c r="B683" s="284">
        <f>'パターン2-2-1-1'!B684</f>
        <v>0</v>
      </c>
      <c r="C683" s="285"/>
      <c r="D683" s="286">
        <f>'パターン2-2-1-1'!G684</f>
        <v>0</v>
      </c>
      <c r="E683" s="285"/>
      <c r="F683" s="287"/>
      <c r="G683" s="288">
        <f t="shared" si="7"/>
        <v>0</v>
      </c>
    </row>
    <row r="684" spans="1:7" s="77" customFormat="1" ht="32.1" customHeight="1">
      <c r="A684" s="91"/>
      <c r="B684" s="284">
        <f>'パターン2-2-1-1'!B685</f>
        <v>0</v>
      </c>
      <c r="C684" s="285"/>
      <c r="D684" s="286">
        <f>'パターン2-2-1-1'!G685</f>
        <v>0</v>
      </c>
      <c r="E684" s="285"/>
      <c r="F684" s="287"/>
      <c r="G684" s="288">
        <f t="shared" si="7"/>
        <v>0</v>
      </c>
    </row>
    <row r="685" spans="1:7" s="77" customFormat="1" ht="32.1" customHeight="1">
      <c r="A685" s="91"/>
      <c r="B685" s="284">
        <f>'パターン2-2-1-1'!B686</f>
        <v>0</v>
      </c>
      <c r="C685" s="285"/>
      <c r="D685" s="286">
        <f>'パターン2-2-1-1'!G686</f>
        <v>0</v>
      </c>
      <c r="E685" s="285"/>
      <c r="F685" s="287"/>
      <c r="G685" s="288">
        <f t="shared" si="7"/>
        <v>0</v>
      </c>
    </row>
    <row r="686" spans="1:7" s="77" customFormat="1" ht="32.1" customHeight="1">
      <c r="A686" s="91"/>
      <c r="B686" s="284">
        <f>'パターン2-2-1-1'!B687</f>
        <v>0</v>
      </c>
      <c r="C686" s="285"/>
      <c r="D686" s="286">
        <f>'パターン2-2-1-1'!G687</f>
        <v>0</v>
      </c>
      <c r="E686" s="285"/>
      <c r="F686" s="287"/>
      <c r="G686" s="288">
        <f t="shared" si="7"/>
        <v>0</v>
      </c>
    </row>
    <row r="687" spans="1:7" s="77" customFormat="1" ht="32.1" customHeight="1">
      <c r="A687" s="91"/>
      <c r="B687" s="284">
        <f>'パターン2-2-1-1'!B688</f>
        <v>0</v>
      </c>
      <c r="C687" s="285"/>
      <c r="D687" s="286">
        <f>'パターン2-2-1-1'!G688</f>
        <v>0</v>
      </c>
      <c r="E687" s="285"/>
      <c r="F687" s="287"/>
      <c r="G687" s="288">
        <f t="shared" si="7"/>
        <v>0</v>
      </c>
    </row>
    <row r="688" spans="1:7" s="77" customFormat="1" ht="32.1" customHeight="1">
      <c r="A688" s="91"/>
      <c r="B688" s="284">
        <f>'パターン2-2-1-1'!B689</f>
        <v>0</v>
      </c>
      <c r="C688" s="285"/>
      <c r="D688" s="286">
        <f>'パターン2-2-1-1'!G689</f>
        <v>0</v>
      </c>
      <c r="E688" s="285"/>
      <c r="F688" s="287"/>
      <c r="G688" s="288">
        <f t="shared" si="7"/>
        <v>0</v>
      </c>
    </row>
    <row r="689" spans="1:7" s="77" customFormat="1" ht="32.1" customHeight="1">
      <c r="A689" s="91"/>
      <c r="B689" s="284">
        <f>'パターン2-2-1-1'!B690</f>
        <v>0</v>
      </c>
      <c r="C689" s="285"/>
      <c r="D689" s="286">
        <f>'パターン2-2-1-1'!G690</f>
        <v>0</v>
      </c>
      <c r="E689" s="285"/>
      <c r="F689" s="287"/>
      <c r="G689" s="288">
        <f t="shared" si="7"/>
        <v>0</v>
      </c>
    </row>
    <row r="690" spans="1:7" s="77" customFormat="1" ht="32.1" customHeight="1">
      <c r="A690" s="91"/>
      <c r="B690" s="284">
        <f>'パターン2-2-1-1'!B691</f>
        <v>0</v>
      </c>
      <c r="C690" s="285"/>
      <c r="D690" s="286">
        <f>'パターン2-2-1-1'!G691</f>
        <v>0</v>
      </c>
      <c r="E690" s="285"/>
      <c r="F690" s="287"/>
      <c r="G690" s="288">
        <f t="shared" si="7"/>
        <v>0</v>
      </c>
    </row>
    <row r="691" spans="1:7" s="77" customFormat="1" ht="32.1" customHeight="1">
      <c r="A691" s="91"/>
      <c r="B691" s="284">
        <f>'パターン2-2-1-1'!B692</f>
        <v>0</v>
      </c>
      <c r="C691" s="285"/>
      <c r="D691" s="286">
        <f>'パターン2-2-1-1'!G692</f>
        <v>0</v>
      </c>
      <c r="E691" s="285"/>
      <c r="F691" s="287"/>
      <c r="G691" s="288">
        <f t="shared" si="7"/>
        <v>0</v>
      </c>
    </row>
    <row r="692" spans="1:7" s="77" customFormat="1" ht="32.1" customHeight="1">
      <c r="A692" s="91"/>
      <c r="B692" s="284">
        <f>'パターン2-2-1-1'!B693</f>
        <v>0</v>
      </c>
      <c r="C692" s="285"/>
      <c r="D692" s="286">
        <f>'パターン2-2-1-1'!G693</f>
        <v>0</v>
      </c>
      <c r="E692" s="285"/>
      <c r="F692" s="287"/>
      <c r="G692" s="288">
        <f t="shared" si="7"/>
        <v>0</v>
      </c>
    </row>
    <row r="693" spans="1:7" s="77" customFormat="1" ht="32.1" customHeight="1">
      <c r="A693" s="91"/>
      <c r="B693" s="284">
        <f>'パターン2-2-1-1'!B694</f>
        <v>0</v>
      </c>
      <c r="C693" s="285"/>
      <c r="D693" s="286">
        <f>'パターン2-2-1-1'!G694</f>
        <v>0</v>
      </c>
      <c r="E693" s="285"/>
      <c r="F693" s="287"/>
      <c r="G693" s="288">
        <f t="shared" si="7"/>
        <v>0</v>
      </c>
    </row>
    <row r="694" spans="1:7" s="77" customFormat="1" ht="32.1" customHeight="1">
      <c r="A694" s="91"/>
      <c r="B694" s="284">
        <f>'パターン2-2-1-1'!B695</f>
        <v>0</v>
      </c>
      <c r="C694" s="285"/>
      <c r="D694" s="286">
        <f>'パターン2-2-1-1'!G695</f>
        <v>0</v>
      </c>
      <c r="E694" s="285"/>
      <c r="F694" s="287"/>
      <c r="G694" s="288">
        <f t="shared" si="7"/>
        <v>0</v>
      </c>
    </row>
    <row r="695" spans="1:7" s="77" customFormat="1" ht="32.1" customHeight="1">
      <c r="A695" s="91"/>
      <c r="B695" s="284">
        <f>'パターン2-2-1-1'!B696</f>
        <v>0</v>
      </c>
      <c r="C695" s="285"/>
      <c r="D695" s="286">
        <f>'パターン2-2-1-1'!G696</f>
        <v>0</v>
      </c>
      <c r="E695" s="285"/>
      <c r="F695" s="287"/>
      <c r="G695" s="288">
        <f t="shared" si="7"/>
        <v>0</v>
      </c>
    </row>
    <row r="696" spans="1:7" s="77" customFormat="1" ht="32.1" customHeight="1">
      <c r="A696" s="91"/>
      <c r="B696" s="284">
        <f>'パターン2-2-1-1'!B697</f>
        <v>0</v>
      </c>
      <c r="C696" s="285"/>
      <c r="D696" s="286">
        <f>'パターン2-2-1-1'!G697</f>
        <v>0</v>
      </c>
      <c r="E696" s="285"/>
      <c r="F696" s="287"/>
      <c r="G696" s="288">
        <f t="shared" si="7"/>
        <v>0</v>
      </c>
    </row>
    <row r="697" spans="1:7" s="77" customFormat="1" ht="32.1" customHeight="1">
      <c r="A697" s="91"/>
      <c r="B697" s="284">
        <f>'パターン2-2-1-1'!B698</f>
        <v>0</v>
      </c>
      <c r="C697" s="285"/>
      <c r="D697" s="286">
        <f>'パターン2-2-1-1'!G698</f>
        <v>0</v>
      </c>
      <c r="E697" s="285"/>
      <c r="F697" s="287"/>
      <c r="G697" s="288">
        <f t="shared" si="7"/>
        <v>0</v>
      </c>
    </row>
    <row r="698" spans="1:7" s="77" customFormat="1" ht="32.1" customHeight="1">
      <c r="A698" s="91"/>
      <c r="B698" s="284">
        <f>'パターン2-2-1-1'!B699</f>
        <v>0</v>
      </c>
      <c r="C698" s="285"/>
      <c r="D698" s="286">
        <f>'パターン2-2-1-1'!G699</f>
        <v>0</v>
      </c>
      <c r="E698" s="285"/>
      <c r="F698" s="287"/>
      <c r="G698" s="288">
        <f t="shared" si="7"/>
        <v>0</v>
      </c>
    </row>
    <row r="699" spans="1:7" s="77" customFormat="1" ht="32.1" customHeight="1">
      <c r="A699" s="91"/>
      <c r="B699" s="284">
        <f>'パターン2-2-1-1'!B700</f>
        <v>0</v>
      </c>
      <c r="C699" s="285"/>
      <c r="D699" s="286">
        <f>'パターン2-2-1-1'!G700</f>
        <v>0</v>
      </c>
      <c r="E699" s="285"/>
      <c r="F699" s="287"/>
      <c r="G699" s="288">
        <f t="shared" si="7"/>
        <v>0</v>
      </c>
    </row>
    <row r="700" spans="1:7" s="77" customFormat="1" ht="32.1" customHeight="1">
      <c r="A700" s="91"/>
      <c r="B700" s="284">
        <f>'パターン2-2-1-1'!B701</f>
        <v>0</v>
      </c>
      <c r="C700" s="285"/>
      <c r="D700" s="286">
        <f>'パターン2-2-1-1'!G701</f>
        <v>0</v>
      </c>
      <c r="E700" s="285"/>
      <c r="F700" s="287"/>
      <c r="G700" s="288">
        <f t="shared" si="7"/>
        <v>0</v>
      </c>
    </row>
    <row r="701" spans="1:7" s="77" customFormat="1" ht="32.1" customHeight="1">
      <c r="A701" s="91"/>
      <c r="B701" s="284">
        <f>'パターン2-2-1-1'!B702</f>
        <v>0</v>
      </c>
      <c r="C701" s="285"/>
      <c r="D701" s="286">
        <f>'パターン2-2-1-1'!G702</f>
        <v>0</v>
      </c>
      <c r="E701" s="285"/>
      <c r="F701" s="287"/>
      <c r="G701" s="288">
        <f t="shared" si="7"/>
        <v>0</v>
      </c>
    </row>
    <row r="702" spans="1:7" s="77" customFormat="1" ht="32.1" customHeight="1">
      <c r="A702" s="91"/>
      <c r="B702" s="284">
        <f>'パターン2-2-1-1'!B703</f>
        <v>0</v>
      </c>
      <c r="C702" s="285"/>
      <c r="D702" s="286">
        <f>'パターン2-2-1-1'!G703</f>
        <v>0</v>
      </c>
      <c r="E702" s="285"/>
      <c r="F702" s="287"/>
      <c r="G702" s="288">
        <f t="shared" si="7"/>
        <v>0</v>
      </c>
    </row>
    <row r="703" spans="1:7" s="77" customFormat="1" ht="32.1" customHeight="1">
      <c r="A703" s="91"/>
      <c r="B703" s="284">
        <f>'パターン2-2-1-1'!B704</f>
        <v>0</v>
      </c>
      <c r="C703" s="285"/>
      <c r="D703" s="286">
        <f>'パターン2-2-1-1'!G704</f>
        <v>0</v>
      </c>
      <c r="E703" s="285"/>
      <c r="F703" s="287"/>
      <c r="G703" s="288">
        <f t="shared" si="7"/>
        <v>0</v>
      </c>
    </row>
    <row r="704" spans="1:7" s="77" customFormat="1" ht="32.1" customHeight="1">
      <c r="A704" s="91"/>
      <c r="B704" s="284">
        <f>'パターン2-2-1-1'!B705</f>
        <v>0</v>
      </c>
      <c r="C704" s="285"/>
      <c r="D704" s="286">
        <f>'パターン2-2-1-1'!G705</f>
        <v>0</v>
      </c>
      <c r="E704" s="285"/>
      <c r="F704" s="287"/>
      <c r="G704" s="288">
        <f t="shared" si="7"/>
        <v>0</v>
      </c>
    </row>
    <row r="705" spans="1:7" s="77" customFormat="1" ht="32.1" customHeight="1">
      <c r="A705" s="91"/>
      <c r="B705" s="284">
        <f>'パターン2-2-1-1'!B706</f>
        <v>0</v>
      </c>
      <c r="C705" s="285"/>
      <c r="D705" s="286">
        <f>'パターン2-2-1-1'!G706</f>
        <v>0</v>
      </c>
      <c r="E705" s="285"/>
      <c r="F705" s="287"/>
      <c r="G705" s="288">
        <f t="shared" si="7"/>
        <v>0</v>
      </c>
    </row>
    <row r="706" spans="1:7" s="77" customFormat="1" ht="32.1" customHeight="1">
      <c r="A706" s="91"/>
      <c r="B706" s="284">
        <f>'パターン2-2-1-1'!B707</f>
        <v>0</v>
      </c>
      <c r="C706" s="285"/>
      <c r="D706" s="286">
        <f>'パターン2-2-1-1'!G707</f>
        <v>0</v>
      </c>
      <c r="E706" s="285"/>
      <c r="F706" s="287"/>
      <c r="G706" s="288">
        <f t="shared" si="7"/>
        <v>0</v>
      </c>
    </row>
    <row r="707" spans="1:7" s="77" customFormat="1" ht="32.1" customHeight="1">
      <c r="A707" s="91"/>
      <c r="B707" s="284">
        <f>'パターン2-2-1-1'!B708</f>
        <v>0</v>
      </c>
      <c r="C707" s="285"/>
      <c r="D707" s="286">
        <f>'パターン2-2-1-1'!G708</f>
        <v>0</v>
      </c>
      <c r="E707" s="285"/>
      <c r="F707" s="287"/>
      <c r="G707" s="288">
        <f t="shared" si="7"/>
        <v>0</v>
      </c>
    </row>
    <row r="708" spans="1:7" s="77" customFormat="1" ht="32.1" customHeight="1">
      <c r="A708" s="91"/>
      <c r="B708" s="284">
        <f>'パターン2-2-1-1'!B709</f>
        <v>0</v>
      </c>
      <c r="C708" s="285"/>
      <c r="D708" s="286">
        <f>'パターン2-2-1-1'!G709</f>
        <v>0</v>
      </c>
      <c r="E708" s="285"/>
      <c r="F708" s="287"/>
      <c r="G708" s="288">
        <f t="shared" si="7"/>
        <v>0</v>
      </c>
    </row>
    <row r="709" spans="1:7" s="77" customFormat="1" ht="32.1" customHeight="1">
      <c r="A709" s="91"/>
      <c r="B709" s="284">
        <f>'パターン2-2-1-1'!B710</f>
        <v>0</v>
      </c>
      <c r="C709" s="285"/>
      <c r="D709" s="286">
        <f>'パターン2-2-1-1'!G710</f>
        <v>0</v>
      </c>
      <c r="E709" s="285"/>
      <c r="F709" s="287"/>
      <c r="G709" s="288">
        <f t="shared" si="7"/>
        <v>0</v>
      </c>
    </row>
    <row r="710" spans="1:7" s="77" customFormat="1" ht="32.1" customHeight="1">
      <c r="A710" s="91"/>
      <c r="B710" s="284">
        <f>'パターン2-2-1-1'!B711</f>
        <v>0</v>
      </c>
      <c r="C710" s="285"/>
      <c r="D710" s="286">
        <f>'パターン2-2-1-1'!G711</f>
        <v>0</v>
      </c>
      <c r="E710" s="285"/>
      <c r="F710" s="287"/>
      <c r="G710" s="288">
        <f t="shared" si="7"/>
        <v>0</v>
      </c>
    </row>
    <row r="711" spans="1:7" s="77" customFormat="1" ht="32.1" customHeight="1">
      <c r="A711" s="91"/>
      <c r="B711" s="284">
        <f>'パターン2-2-1-1'!B712</f>
        <v>0</v>
      </c>
      <c r="C711" s="285"/>
      <c r="D711" s="286">
        <f>'パターン2-2-1-1'!G712</f>
        <v>0</v>
      </c>
      <c r="E711" s="285"/>
      <c r="F711" s="287"/>
      <c r="G711" s="288">
        <f t="shared" si="7"/>
        <v>0</v>
      </c>
    </row>
    <row r="712" spans="1:7" s="77" customFormat="1" ht="32.1" customHeight="1">
      <c r="A712" s="91"/>
      <c r="B712" s="284">
        <f>'パターン2-2-1-1'!B713</f>
        <v>0</v>
      </c>
      <c r="C712" s="285"/>
      <c r="D712" s="286">
        <f>'パターン2-2-1-1'!G713</f>
        <v>0</v>
      </c>
      <c r="E712" s="285"/>
      <c r="F712" s="287"/>
      <c r="G712" s="288">
        <f t="shared" si="7"/>
        <v>0</v>
      </c>
    </row>
    <row r="713" spans="1:7" s="77" customFormat="1" ht="32.1" customHeight="1">
      <c r="A713" s="91"/>
      <c r="B713" s="284">
        <f>'パターン2-2-1-1'!B714</f>
        <v>0</v>
      </c>
      <c r="C713" s="285"/>
      <c r="D713" s="286">
        <f>'パターン2-2-1-1'!G714</f>
        <v>0</v>
      </c>
      <c r="E713" s="285"/>
      <c r="F713" s="287"/>
      <c r="G713" s="288">
        <f t="shared" si="7"/>
        <v>0</v>
      </c>
    </row>
    <row r="714" spans="1:7" s="77" customFormat="1" ht="32.1" customHeight="1">
      <c r="A714" s="91"/>
      <c r="B714" s="284">
        <f>'パターン2-2-1-1'!B715</f>
        <v>0</v>
      </c>
      <c r="C714" s="285"/>
      <c r="D714" s="286">
        <f>'パターン2-2-1-1'!G715</f>
        <v>0</v>
      </c>
      <c r="E714" s="285"/>
      <c r="F714" s="287"/>
      <c r="G714" s="288">
        <f t="shared" ref="G714:G777" si="8">D714+E714+F714-C714</f>
        <v>0</v>
      </c>
    </row>
    <row r="715" spans="1:7" s="77" customFormat="1" ht="32.1" customHeight="1">
      <c r="A715" s="91"/>
      <c r="B715" s="284">
        <f>'パターン2-2-1-1'!B716</f>
        <v>0</v>
      </c>
      <c r="C715" s="285"/>
      <c r="D715" s="286">
        <f>'パターン2-2-1-1'!G716</f>
        <v>0</v>
      </c>
      <c r="E715" s="285"/>
      <c r="F715" s="287"/>
      <c r="G715" s="288">
        <f t="shared" si="8"/>
        <v>0</v>
      </c>
    </row>
    <row r="716" spans="1:7" s="77" customFormat="1" ht="32.1" customHeight="1">
      <c r="A716" s="91"/>
      <c r="B716" s="284">
        <f>'パターン2-2-1-1'!B717</f>
        <v>0</v>
      </c>
      <c r="C716" s="285"/>
      <c r="D716" s="286">
        <f>'パターン2-2-1-1'!G717</f>
        <v>0</v>
      </c>
      <c r="E716" s="285"/>
      <c r="F716" s="287"/>
      <c r="G716" s="288">
        <f t="shared" si="8"/>
        <v>0</v>
      </c>
    </row>
    <row r="717" spans="1:7" s="77" customFormat="1" ht="32.1" customHeight="1">
      <c r="A717" s="91"/>
      <c r="B717" s="284">
        <f>'パターン2-2-1-1'!B718</f>
        <v>0</v>
      </c>
      <c r="C717" s="285"/>
      <c r="D717" s="286">
        <f>'パターン2-2-1-1'!G718</f>
        <v>0</v>
      </c>
      <c r="E717" s="285"/>
      <c r="F717" s="287"/>
      <c r="G717" s="288">
        <f t="shared" si="8"/>
        <v>0</v>
      </c>
    </row>
    <row r="718" spans="1:7" s="77" customFormat="1" ht="32.1" customHeight="1">
      <c r="A718" s="91"/>
      <c r="B718" s="284">
        <f>'パターン2-2-1-1'!B719</f>
        <v>0</v>
      </c>
      <c r="C718" s="285"/>
      <c r="D718" s="286">
        <f>'パターン2-2-1-1'!G719</f>
        <v>0</v>
      </c>
      <c r="E718" s="285"/>
      <c r="F718" s="287"/>
      <c r="G718" s="288">
        <f t="shared" si="8"/>
        <v>0</v>
      </c>
    </row>
    <row r="719" spans="1:7" s="77" customFormat="1" ht="32.1" customHeight="1">
      <c r="A719" s="91"/>
      <c r="B719" s="284">
        <f>'パターン2-2-1-1'!B720</f>
        <v>0</v>
      </c>
      <c r="C719" s="285"/>
      <c r="D719" s="286">
        <f>'パターン2-2-1-1'!G720</f>
        <v>0</v>
      </c>
      <c r="E719" s="285"/>
      <c r="F719" s="287"/>
      <c r="G719" s="288">
        <f t="shared" si="8"/>
        <v>0</v>
      </c>
    </row>
    <row r="720" spans="1:7" s="77" customFormat="1" ht="32.1" customHeight="1">
      <c r="A720" s="91"/>
      <c r="B720" s="284">
        <f>'パターン2-2-1-1'!B721</f>
        <v>0</v>
      </c>
      <c r="C720" s="285"/>
      <c r="D720" s="286">
        <f>'パターン2-2-1-1'!G721</f>
        <v>0</v>
      </c>
      <c r="E720" s="285"/>
      <c r="F720" s="287"/>
      <c r="G720" s="288">
        <f t="shared" si="8"/>
        <v>0</v>
      </c>
    </row>
    <row r="721" spans="1:7" s="77" customFormat="1" ht="32.1" customHeight="1">
      <c r="A721" s="91"/>
      <c r="B721" s="284">
        <f>'パターン2-2-1-1'!B722</f>
        <v>0</v>
      </c>
      <c r="C721" s="285"/>
      <c r="D721" s="286">
        <f>'パターン2-2-1-1'!G722</f>
        <v>0</v>
      </c>
      <c r="E721" s="285"/>
      <c r="F721" s="287"/>
      <c r="G721" s="288">
        <f t="shared" si="8"/>
        <v>0</v>
      </c>
    </row>
    <row r="722" spans="1:7" s="77" customFormat="1" ht="32.1" customHeight="1">
      <c r="A722" s="91"/>
      <c r="B722" s="284">
        <f>'パターン2-2-1-1'!B723</f>
        <v>0</v>
      </c>
      <c r="C722" s="285"/>
      <c r="D722" s="286">
        <f>'パターン2-2-1-1'!G723</f>
        <v>0</v>
      </c>
      <c r="E722" s="285"/>
      <c r="F722" s="287"/>
      <c r="G722" s="288">
        <f t="shared" si="8"/>
        <v>0</v>
      </c>
    </row>
    <row r="723" spans="1:7" s="77" customFormat="1" ht="32.1" customHeight="1">
      <c r="A723" s="91"/>
      <c r="B723" s="284">
        <f>'パターン2-2-1-1'!B724</f>
        <v>0</v>
      </c>
      <c r="C723" s="285"/>
      <c r="D723" s="286">
        <f>'パターン2-2-1-1'!G724</f>
        <v>0</v>
      </c>
      <c r="E723" s="285"/>
      <c r="F723" s="287"/>
      <c r="G723" s="288">
        <f t="shared" si="8"/>
        <v>0</v>
      </c>
    </row>
    <row r="724" spans="1:7" s="77" customFormat="1" ht="32.1" customHeight="1">
      <c r="A724" s="91"/>
      <c r="B724" s="284">
        <f>'パターン2-2-1-1'!B725</f>
        <v>0</v>
      </c>
      <c r="C724" s="285"/>
      <c r="D724" s="286">
        <f>'パターン2-2-1-1'!G725</f>
        <v>0</v>
      </c>
      <c r="E724" s="285"/>
      <c r="F724" s="287"/>
      <c r="G724" s="288">
        <f t="shared" si="8"/>
        <v>0</v>
      </c>
    </row>
    <row r="725" spans="1:7" s="77" customFormat="1" ht="32.1" customHeight="1">
      <c r="A725" s="91"/>
      <c r="B725" s="284">
        <f>'パターン2-2-1-1'!B726</f>
        <v>0</v>
      </c>
      <c r="C725" s="285"/>
      <c r="D725" s="286">
        <f>'パターン2-2-1-1'!G726</f>
        <v>0</v>
      </c>
      <c r="E725" s="285"/>
      <c r="F725" s="287"/>
      <c r="G725" s="288">
        <f t="shared" si="8"/>
        <v>0</v>
      </c>
    </row>
    <row r="726" spans="1:7" s="77" customFormat="1" ht="32.1" customHeight="1">
      <c r="A726" s="91"/>
      <c r="B726" s="284">
        <f>'パターン2-2-1-1'!B727</f>
        <v>0</v>
      </c>
      <c r="C726" s="285"/>
      <c r="D726" s="286">
        <f>'パターン2-2-1-1'!G727</f>
        <v>0</v>
      </c>
      <c r="E726" s="285"/>
      <c r="F726" s="287"/>
      <c r="G726" s="288">
        <f t="shared" si="8"/>
        <v>0</v>
      </c>
    </row>
    <row r="727" spans="1:7" s="77" customFormat="1" ht="32.1" customHeight="1">
      <c r="A727" s="91"/>
      <c r="B727" s="284">
        <f>'パターン2-2-1-1'!B728</f>
        <v>0</v>
      </c>
      <c r="C727" s="285"/>
      <c r="D727" s="286">
        <f>'パターン2-2-1-1'!G728</f>
        <v>0</v>
      </c>
      <c r="E727" s="285"/>
      <c r="F727" s="287"/>
      <c r="G727" s="288">
        <f t="shared" si="8"/>
        <v>0</v>
      </c>
    </row>
    <row r="728" spans="1:7" s="77" customFormat="1" ht="32.1" customHeight="1">
      <c r="A728" s="91"/>
      <c r="B728" s="284">
        <f>'パターン2-2-1-1'!B729</f>
        <v>0</v>
      </c>
      <c r="C728" s="285"/>
      <c r="D728" s="286">
        <f>'パターン2-2-1-1'!G729</f>
        <v>0</v>
      </c>
      <c r="E728" s="285"/>
      <c r="F728" s="287"/>
      <c r="G728" s="288">
        <f t="shared" si="8"/>
        <v>0</v>
      </c>
    </row>
    <row r="729" spans="1:7" s="77" customFormat="1" ht="32.1" customHeight="1">
      <c r="A729" s="91"/>
      <c r="B729" s="284">
        <f>'パターン2-2-1-1'!B730</f>
        <v>0</v>
      </c>
      <c r="C729" s="285"/>
      <c r="D729" s="286">
        <f>'パターン2-2-1-1'!G730</f>
        <v>0</v>
      </c>
      <c r="E729" s="285"/>
      <c r="F729" s="287"/>
      <c r="G729" s="288">
        <f t="shared" si="8"/>
        <v>0</v>
      </c>
    </row>
    <row r="730" spans="1:7" s="77" customFormat="1" ht="32.1" customHeight="1">
      <c r="A730" s="91"/>
      <c r="B730" s="284">
        <f>'パターン2-2-1-1'!B731</f>
        <v>0</v>
      </c>
      <c r="C730" s="285"/>
      <c r="D730" s="286">
        <f>'パターン2-2-1-1'!G731</f>
        <v>0</v>
      </c>
      <c r="E730" s="285"/>
      <c r="F730" s="287"/>
      <c r="G730" s="288">
        <f t="shared" si="8"/>
        <v>0</v>
      </c>
    </row>
    <row r="731" spans="1:7" s="77" customFormat="1" ht="32.1" customHeight="1">
      <c r="A731" s="91"/>
      <c r="B731" s="284">
        <f>'パターン2-2-1-1'!B732</f>
        <v>0</v>
      </c>
      <c r="C731" s="285"/>
      <c r="D731" s="286">
        <f>'パターン2-2-1-1'!G732</f>
        <v>0</v>
      </c>
      <c r="E731" s="285"/>
      <c r="F731" s="287"/>
      <c r="G731" s="288">
        <f t="shared" si="8"/>
        <v>0</v>
      </c>
    </row>
    <row r="732" spans="1:7" s="77" customFormat="1" ht="32.1" customHeight="1">
      <c r="A732" s="91"/>
      <c r="B732" s="284">
        <f>'パターン2-2-1-1'!B733</f>
        <v>0</v>
      </c>
      <c r="C732" s="285"/>
      <c r="D732" s="286">
        <f>'パターン2-2-1-1'!G733</f>
        <v>0</v>
      </c>
      <c r="E732" s="285"/>
      <c r="F732" s="287"/>
      <c r="G732" s="288">
        <f t="shared" si="8"/>
        <v>0</v>
      </c>
    </row>
    <row r="733" spans="1:7" s="77" customFormat="1" ht="32.1" customHeight="1">
      <c r="A733" s="91"/>
      <c r="B733" s="284">
        <f>'パターン2-2-1-1'!B734</f>
        <v>0</v>
      </c>
      <c r="C733" s="285"/>
      <c r="D733" s="286">
        <f>'パターン2-2-1-1'!G734</f>
        <v>0</v>
      </c>
      <c r="E733" s="285"/>
      <c r="F733" s="287"/>
      <c r="G733" s="288">
        <f t="shared" si="8"/>
        <v>0</v>
      </c>
    </row>
    <row r="734" spans="1:7" s="77" customFormat="1" ht="32.1" customHeight="1">
      <c r="A734" s="91"/>
      <c r="B734" s="284">
        <f>'パターン2-2-1-1'!B735</f>
        <v>0</v>
      </c>
      <c r="C734" s="285"/>
      <c r="D734" s="286">
        <f>'パターン2-2-1-1'!G735</f>
        <v>0</v>
      </c>
      <c r="E734" s="285"/>
      <c r="F734" s="287"/>
      <c r="G734" s="288">
        <f t="shared" si="8"/>
        <v>0</v>
      </c>
    </row>
    <row r="735" spans="1:7" s="77" customFormat="1" ht="32.1" customHeight="1">
      <c r="A735" s="91"/>
      <c r="B735" s="284">
        <f>'パターン2-2-1-1'!B736</f>
        <v>0</v>
      </c>
      <c r="C735" s="285"/>
      <c r="D735" s="286">
        <f>'パターン2-2-1-1'!G736</f>
        <v>0</v>
      </c>
      <c r="E735" s="285"/>
      <c r="F735" s="287"/>
      <c r="G735" s="288">
        <f t="shared" si="8"/>
        <v>0</v>
      </c>
    </row>
    <row r="736" spans="1:7" s="77" customFormat="1" ht="32.1" customHeight="1">
      <c r="A736" s="91"/>
      <c r="B736" s="284">
        <f>'パターン2-2-1-1'!B737</f>
        <v>0</v>
      </c>
      <c r="C736" s="285"/>
      <c r="D736" s="286">
        <f>'パターン2-2-1-1'!G737</f>
        <v>0</v>
      </c>
      <c r="E736" s="285"/>
      <c r="F736" s="287"/>
      <c r="G736" s="288">
        <f t="shared" si="8"/>
        <v>0</v>
      </c>
    </row>
    <row r="737" spans="1:7" s="77" customFormat="1" ht="32.1" customHeight="1">
      <c r="A737" s="91"/>
      <c r="B737" s="284">
        <f>'パターン2-2-1-1'!B738</f>
        <v>0</v>
      </c>
      <c r="C737" s="285"/>
      <c r="D737" s="286">
        <f>'パターン2-2-1-1'!G738</f>
        <v>0</v>
      </c>
      <c r="E737" s="285"/>
      <c r="F737" s="287"/>
      <c r="G737" s="288">
        <f t="shared" si="8"/>
        <v>0</v>
      </c>
    </row>
    <row r="738" spans="1:7" s="77" customFormat="1" ht="32.1" customHeight="1">
      <c r="A738" s="91"/>
      <c r="B738" s="284">
        <f>'パターン2-2-1-1'!B739</f>
        <v>0</v>
      </c>
      <c r="C738" s="285"/>
      <c r="D738" s="286">
        <f>'パターン2-2-1-1'!G739</f>
        <v>0</v>
      </c>
      <c r="E738" s="285"/>
      <c r="F738" s="287"/>
      <c r="G738" s="288">
        <f t="shared" si="8"/>
        <v>0</v>
      </c>
    </row>
    <row r="739" spans="1:7" s="77" customFormat="1" ht="32.1" customHeight="1">
      <c r="A739" s="91"/>
      <c r="B739" s="284">
        <f>'パターン2-2-1-1'!B740</f>
        <v>0</v>
      </c>
      <c r="C739" s="285"/>
      <c r="D739" s="286">
        <f>'パターン2-2-1-1'!G740</f>
        <v>0</v>
      </c>
      <c r="E739" s="285"/>
      <c r="F739" s="287"/>
      <c r="G739" s="288">
        <f t="shared" si="8"/>
        <v>0</v>
      </c>
    </row>
    <row r="740" spans="1:7" s="77" customFormat="1" ht="32.1" customHeight="1">
      <c r="A740" s="91"/>
      <c r="B740" s="284">
        <f>'パターン2-2-1-1'!B741</f>
        <v>0</v>
      </c>
      <c r="C740" s="285"/>
      <c r="D740" s="286">
        <f>'パターン2-2-1-1'!G741</f>
        <v>0</v>
      </c>
      <c r="E740" s="285"/>
      <c r="F740" s="287"/>
      <c r="G740" s="288">
        <f t="shared" si="8"/>
        <v>0</v>
      </c>
    </row>
    <row r="741" spans="1:7" s="77" customFormat="1" ht="32.1" customHeight="1">
      <c r="A741" s="91"/>
      <c r="B741" s="284">
        <f>'パターン2-2-1-1'!B742</f>
        <v>0</v>
      </c>
      <c r="C741" s="285"/>
      <c r="D741" s="286">
        <f>'パターン2-2-1-1'!G742</f>
        <v>0</v>
      </c>
      <c r="E741" s="285"/>
      <c r="F741" s="287"/>
      <c r="G741" s="288">
        <f t="shared" si="8"/>
        <v>0</v>
      </c>
    </row>
    <row r="742" spans="1:7" s="77" customFormat="1" ht="32.1" customHeight="1">
      <c r="A742" s="91"/>
      <c r="B742" s="284">
        <f>'パターン2-2-1-1'!B743</f>
        <v>0</v>
      </c>
      <c r="C742" s="285"/>
      <c r="D742" s="286">
        <f>'パターン2-2-1-1'!G743</f>
        <v>0</v>
      </c>
      <c r="E742" s="285"/>
      <c r="F742" s="287"/>
      <c r="G742" s="288">
        <f t="shared" si="8"/>
        <v>0</v>
      </c>
    </row>
    <row r="743" spans="1:7" s="77" customFormat="1" ht="32.1" customHeight="1">
      <c r="A743" s="91"/>
      <c r="B743" s="284">
        <f>'パターン2-2-1-1'!B744</f>
        <v>0</v>
      </c>
      <c r="C743" s="285"/>
      <c r="D743" s="286">
        <f>'パターン2-2-1-1'!G744</f>
        <v>0</v>
      </c>
      <c r="E743" s="285"/>
      <c r="F743" s="287"/>
      <c r="G743" s="288">
        <f t="shared" si="8"/>
        <v>0</v>
      </c>
    </row>
    <row r="744" spans="1:7" s="77" customFormat="1" ht="32.1" customHeight="1">
      <c r="A744" s="91"/>
      <c r="B744" s="284">
        <f>'パターン2-2-1-1'!B745</f>
        <v>0</v>
      </c>
      <c r="C744" s="285"/>
      <c r="D744" s="286">
        <f>'パターン2-2-1-1'!G745</f>
        <v>0</v>
      </c>
      <c r="E744" s="285"/>
      <c r="F744" s="287"/>
      <c r="G744" s="288">
        <f t="shared" si="8"/>
        <v>0</v>
      </c>
    </row>
    <row r="745" spans="1:7" s="77" customFormat="1" ht="32.1" customHeight="1">
      <c r="A745" s="91"/>
      <c r="B745" s="284">
        <f>'パターン2-2-1-1'!B746</f>
        <v>0</v>
      </c>
      <c r="C745" s="285"/>
      <c r="D745" s="286">
        <f>'パターン2-2-1-1'!G746</f>
        <v>0</v>
      </c>
      <c r="E745" s="285"/>
      <c r="F745" s="287"/>
      <c r="G745" s="288">
        <f t="shared" si="8"/>
        <v>0</v>
      </c>
    </row>
    <row r="746" spans="1:7" s="77" customFormat="1" ht="32.1" customHeight="1">
      <c r="A746" s="91"/>
      <c r="B746" s="284">
        <f>'パターン2-2-1-1'!B747</f>
        <v>0</v>
      </c>
      <c r="C746" s="285"/>
      <c r="D746" s="286">
        <f>'パターン2-2-1-1'!G747</f>
        <v>0</v>
      </c>
      <c r="E746" s="285"/>
      <c r="F746" s="287"/>
      <c r="G746" s="288">
        <f t="shared" si="8"/>
        <v>0</v>
      </c>
    </row>
    <row r="747" spans="1:7" s="77" customFormat="1" ht="32.1" customHeight="1">
      <c r="A747" s="91"/>
      <c r="B747" s="284">
        <f>'パターン2-2-1-1'!B748</f>
        <v>0</v>
      </c>
      <c r="C747" s="285"/>
      <c r="D747" s="286">
        <f>'パターン2-2-1-1'!G748</f>
        <v>0</v>
      </c>
      <c r="E747" s="285"/>
      <c r="F747" s="287"/>
      <c r="G747" s="288">
        <f t="shared" si="8"/>
        <v>0</v>
      </c>
    </row>
    <row r="748" spans="1:7" s="77" customFormat="1" ht="32.1" customHeight="1">
      <c r="A748" s="91"/>
      <c r="B748" s="284">
        <f>'パターン2-2-1-1'!B749</f>
        <v>0</v>
      </c>
      <c r="C748" s="285"/>
      <c r="D748" s="286">
        <f>'パターン2-2-1-1'!G749</f>
        <v>0</v>
      </c>
      <c r="E748" s="285"/>
      <c r="F748" s="287"/>
      <c r="G748" s="288">
        <f t="shared" si="8"/>
        <v>0</v>
      </c>
    </row>
    <row r="749" spans="1:7" s="77" customFormat="1" ht="32.1" customHeight="1">
      <c r="A749" s="91"/>
      <c r="B749" s="284">
        <f>'パターン2-2-1-1'!B750</f>
        <v>0</v>
      </c>
      <c r="C749" s="285"/>
      <c r="D749" s="286">
        <f>'パターン2-2-1-1'!G750</f>
        <v>0</v>
      </c>
      <c r="E749" s="285"/>
      <c r="F749" s="287"/>
      <c r="G749" s="288">
        <f t="shared" si="8"/>
        <v>0</v>
      </c>
    </row>
    <row r="750" spans="1:7" s="77" customFormat="1" ht="32.1" customHeight="1">
      <c r="A750" s="91"/>
      <c r="B750" s="284">
        <f>'パターン2-2-1-1'!B751</f>
        <v>0</v>
      </c>
      <c r="C750" s="285"/>
      <c r="D750" s="286">
        <f>'パターン2-2-1-1'!G751</f>
        <v>0</v>
      </c>
      <c r="E750" s="285"/>
      <c r="F750" s="287"/>
      <c r="G750" s="288">
        <f t="shared" si="8"/>
        <v>0</v>
      </c>
    </row>
    <row r="751" spans="1:7" s="77" customFormat="1" ht="32.1" customHeight="1">
      <c r="A751" s="91"/>
      <c r="B751" s="284">
        <f>'パターン2-2-1-1'!B752</f>
        <v>0</v>
      </c>
      <c r="C751" s="285"/>
      <c r="D751" s="286">
        <f>'パターン2-2-1-1'!G752</f>
        <v>0</v>
      </c>
      <c r="E751" s="285"/>
      <c r="F751" s="287"/>
      <c r="G751" s="288">
        <f t="shared" si="8"/>
        <v>0</v>
      </c>
    </row>
    <row r="752" spans="1:7" s="77" customFormat="1" ht="32.1" customHeight="1">
      <c r="A752" s="91"/>
      <c r="B752" s="284">
        <f>'パターン2-2-1-1'!B753</f>
        <v>0</v>
      </c>
      <c r="C752" s="285"/>
      <c r="D752" s="286">
        <f>'パターン2-2-1-1'!G753</f>
        <v>0</v>
      </c>
      <c r="E752" s="285"/>
      <c r="F752" s="287"/>
      <c r="G752" s="288">
        <f t="shared" si="8"/>
        <v>0</v>
      </c>
    </row>
    <row r="753" spans="1:7" s="77" customFormat="1" ht="32.1" customHeight="1">
      <c r="A753" s="91"/>
      <c r="B753" s="284">
        <f>'パターン2-2-1-1'!B754</f>
        <v>0</v>
      </c>
      <c r="C753" s="285"/>
      <c r="D753" s="286">
        <f>'パターン2-2-1-1'!G754</f>
        <v>0</v>
      </c>
      <c r="E753" s="285"/>
      <c r="F753" s="287"/>
      <c r="G753" s="288">
        <f t="shared" si="8"/>
        <v>0</v>
      </c>
    </row>
    <row r="754" spans="1:7" s="77" customFormat="1" ht="32.1" customHeight="1">
      <c r="A754" s="91"/>
      <c r="B754" s="284">
        <f>'パターン2-2-1-1'!B755</f>
        <v>0</v>
      </c>
      <c r="C754" s="285"/>
      <c r="D754" s="286">
        <f>'パターン2-2-1-1'!G755</f>
        <v>0</v>
      </c>
      <c r="E754" s="285"/>
      <c r="F754" s="287"/>
      <c r="G754" s="288">
        <f t="shared" si="8"/>
        <v>0</v>
      </c>
    </row>
    <row r="755" spans="1:7" s="77" customFormat="1" ht="32.1" customHeight="1">
      <c r="A755" s="91"/>
      <c r="B755" s="284">
        <f>'パターン2-2-1-1'!B756</f>
        <v>0</v>
      </c>
      <c r="C755" s="285"/>
      <c r="D755" s="286">
        <f>'パターン2-2-1-1'!G756</f>
        <v>0</v>
      </c>
      <c r="E755" s="285"/>
      <c r="F755" s="287"/>
      <c r="G755" s="288">
        <f t="shared" si="8"/>
        <v>0</v>
      </c>
    </row>
    <row r="756" spans="1:7" s="77" customFormat="1" ht="32.1" customHeight="1">
      <c r="A756" s="91"/>
      <c r="B756" s="284">
        <f>'パターン2-2-1-1'!B757</f>
        <v>0</v>
      </c>
      <c r="C756" s="285"/>
      <c r="D756" s="286">
        <f>'パターン2-2-1-1'!G757</f>
        <v>0</v>
      </c>
      <c r="E756" s="285"/>
      <c r="F756" s="287"/>
      <c r="G756" s="288">
        <f t="shared" si="8"/>
        <v>0</v>
      </c>
    </row>
    <row r="757" spans="1:7" s="77" customFormat="1" ht="32.1" customHeight="1">
      <c r="A757" s="91"/>
      <c r="B757" s="284">
        <f>'パターン2-2-1-1'!B758</f>
        <v>0</v>
      </c>
      <c r="C757" s="285"/>
      <c r="D757" s="286">
        <f>'パターン2-2-1-1'!G758</f>
        <v>0</v>
      </c>
      <c r="E757" s="285"/>
      <c r="F757" s="287"/>
      <c r="G757" s="288">
        <f t="shared" si="8"/>
        <v>0</v>
      </c>
    </row>
    <row r="758" spans="1:7" s="77" customFormat="1" ht="32.1" customHeight="1">
      <c r="A758" s="91"/>
      <c r="B758" s="284">
        <f>'パターン2-2-1-1'!B759</f>
        <v>0</v>
      </c>
      <c r="C758" s="285"/>
      <c r="D758" s="286">
        <f>'パターン2-2-1-1'!G759</f>
        <v>0</v>
      </c>
      <c r="E758" s="285"/>
      <c r="F758" s="287"/>
      <c r="G758" s="288">
        <f t="shared" si="8"/>
        <v>0</v>
      </c>
    </row>
    <row r="759" spans="1:7" s="77" customFormat="1" ht="32.1" customHeight="1">
      <c r="A759" s="91"/>
      <c r="B759" s="284">
        <f>'パターン2-2-1-1'!B760</f>
        <v>0</v>
      </c>
      <c r="C759" s="285"/>
      <c r="D759" s="286">
        <f>'パターン2-2-1-1'!G760</f>
        <v>0</v>
      </c>
      <c r="E759" s="285"/>
      <c r="F759" s="287"/>
      <c r="G759" s="288">
        <f t="shared" si="8"/>
        <v>0</v>
      </c>
    </row>
    <row r="760" spans="1:7" s="77" customFormat="1" ht="32.1" customHeight="1">
      <c r="A760" s="91"/>
      <c r="B760" s="284">
        <f>'パターン2-2-1-1'!B761</f>
        <v>0</v>
      </c>
      <c r="C760" s="285"/>
      <c r="D760" s="286">
        <f>'パターン2-2-1-1'!G761</f>
        <v>0</v>
      </c>
      <c r="E760" s="285"/>
      <c r="F760" s="287"/>
      <c r="G760" s="288">
        <f t="shared" si="8"/>
        <v>0</v>
      </c>
    </row>
    <row r="761" spans="1:7" s="77" customFormat="1" ht="32.1" customHeight="1">
      <c r="A761" s="91"/>
      <c r="B761" s="284">
        <f>'パターン2-2-1-1'!B762</f>
        <v>0</v>
      </c>
      <c r="C761" s="285"/>
      <c r="D761" s="286">
        <f>'パターン2-2-1-1'!G762</f>
        <v>0</v>
      </c>
      <c r="E761" s="285"/>
      <c r="F761" s="287"/>
      <c r="G761" s="288">
        <f t="shared" si="8"/>
        <v>0</v>
      </c>
    </row>
    <row r="762" spans="1:7" s="77" customFormat="1" ht="32.1" customHeight="1">
      <c r="A762" s="91"/>
      <c r="B762" s="284">
        <f>'パターン2-2-1-1'!B763</f>
        <v>0</v>
      </c>
      <c r="C762" s="285"/>
      <c r="D762" s="286">
        <f>'パターン2-2-1-1'!G763</f>
        <v>0</v>
      </c>
      <c r="E762" s="285"/>
      <c r="F762" s="287"/>
      <c r="G762" s="288">
        <f t="shared" si="8"/>
        <v>0</v>
      </c>
    </row>
    <row r="763" spans="1:7" s="77" customFormat="1" ht="32.1" customHeight="1">
      <c r="A763" s="91"/>
      <c r="B763" s="284">
        <f>'パターン2-2-1-1'!B764</f>
        <v>0</v>
      </c>
      <c r="C763" s="285"/>
      <c r="D763" s="286">
        <f>'パターン2-2-1-1'!G764</f>
        <v>0</v>
      </c>
      <c r="E763" s="285"/>
      <c r="F763" s="287"/>
      <c r="G763" s="288">
        <f t="shared" si="8"/>
        <v>0</v>
      </c>
    </row>
    <row r="764" spans="1:7" s="77" customFormat="1" ht="32.1" customHeight="1">
      <c r="A764" s="91"/>
      <c r="B764" s="284">
        <f>'パターン2-2-1-1'!B765</f>
        <v>0</v>
      </c>
      <c r="C764" s="285"/>
      <c r="D764" s="286">
        <f>'パターン2-2-1-1'!G765</f>
        <v>0</v>
      </c>
      <c r="E764" s="285"/>
      <c r="F764" s="287"/>
      <c r="G764" s="288">
        <f t="shared" si="8"/>
        <v>0</v>
      </c>
    </row>
    <row r="765" spans="1:7" s="77" customFormat="1" ht="32.1" customHeight="1">
      <c r="A765" s="91"/>
      <c r="B765" s="284">
        <f>'パターン2-2-1-1'!B766</f>
        <v>0</v>
      </c>
      <c r="C765" s="285"/>
      <c r="D765" s="286">
        <f>'パターン2-2-1-1'!G766</f>
        <v>0</v>
      </c>
      <c r="E765" s="285"/>
      <c r="F765" s="287"/>
      <c r="G765" s="288">
        <f t="shared" si="8"/>
        <v>0</v>
      </c>
    </row>
    <row r="766" spans="1:7" s="77" customFormat="1" ht="32.1" customHeight="1">
      <c r="A766" s="91"/>
      <c r="B766" s="284">
        <f>'パターン2-2-1-1'!B767</f>
        <v>0</v>
      </c>
      <c r="C766" s="285"/>
      <c r="D766" s="286">
        <f>'パターン2-2-1-1'!G767</f>
        <v>0</v>
      </c>
      <c r="E766" s="285"/>
      <c r="F766" s="287"/>
      <c r="G766" s="288">
        <f t="shared" si="8"/>
        <v>0</v>
      </c>
    </row>
    <row r="767" spans="1:7" s="77" customFormat="1" ht="32.1" customHeight="1">
      <c r="A767" s="91"/>
      <c r="B767" s="284">
        <f>'パターン2-2-1-1'!B768</f>
        <v>0</v>
      </c>
      <c r="C767" s="285"/>
      <c r="D767" s="286">
        <f>'パターン2-2-1-1'!G768</f>
        <v>0</v>
      </c>
      <c r="E767" s="285"/>
      <c r="F767" s="287"/>
      <c r="G767" s="288">
        <f t="shared" si="8"/>
        <v>0</v>
      </c>
    </row>
    <row r="768" spans="1:7" s="77" customFormat="1" ht="32.1" customHeight="1">
      <c r="A768" s="91"/>
      <c r="B768" s="284">
        <f>'パターン2-2-1-1'!B769</f>
        <v>0</v>
      </c>
      <c r="C768" s="285"/>
      <c r="D768" s="286">
        <f>'パターン2-2-1-1'!G769</f>
        <v>0</v>
      </c>
      <c r="E768" s="285"/>
      <c r="F768" s="287"/>
      <c r="G768" s="288">
        <f t="shared" si="8"/>
        <v>0</v>
      </c>
    </row>
    <row r="769" spans="1:7" s="77" customFormat="1" ht="32.1" customHeight="1">
      <c r="A769" s="91"/>
      <c r="B769" s="284">
        <f>'パターン2-2-1-1'!B770</f>
        <v>0</v>
      </c>
      <c r="C769" s="285"/>
      <c r="D769" s="286">
        <f>'パターン2-2-1-1'!G770</f>
        <v>0</v>
      </c>
      <c r="E769" s="285"/>
      <c r="F769" s="287"/>
      <c r="G769" s="288">
        <f t="shared" si="8"/>
        <v>0</v>
      </c>
    </row>
    <row r="770" spans="1:7" s="77" customFormat="1" ht="32.1" customHeight="1">
      <c r="A770" s="91"/>
      <c r="B770" s="284">
        <f>'パターン2-2-1-1'!B771</f>
        <v>0</v>
      </c>
      <c r="C770" s="285"/>
      <c r="D770" s="286">
        <f>'パターン2-2-1-1'!G771</f>
        <v>0</v>
      </c>
      <c r="E770" s="285"/>
      <c r="F770" s="287"/>
      <c r="G770" s="288">
        <f t="shared" si="8"/>
        <v>0</v>
      </c>
    </row>
    <row r="771" spans="1:7" s="77" customFormat="1" ht="32.1" customHeight="1">
      <c r="A771" s="91"/>
      <c r="B771" s="284">
        <f>'パターン2-2-1-1'!B772</f>
        <v>0</v>
      </c>
      <c r="C771" s="285"/>
      <c r="D771" s="286">
        <f>'パターン2-2-1-1'!G772</f>
        <v>0</v>
      </c>
      <c r="E771" s="285"/>
      <c r="F771" s="287"/>
      <c r="G771" s="288">
        <f t="shared" si="8"/>
        <v>0</v>
      </c>
    </row>
    <row r="772" spans="1:7" s="77" customFormat="1" ht="32.1" customHeight="1">
      <c r="A772" s="91"/>
      <c r="B772" s="284">
        <f>'パターン2-2-1-1'!B773</f>
        <v>0</v>
      </c>
      <c r="C772" s="285"/>
      <c r="D772" s="286">
        <f>'パターン2-2-1-1'!G773</f>
        <v>0</v>
      </c>
      <c r="E772" s="285"/>
      <c r="F772" s="287"/>
      <c r="G772" s="288">
        <f t="shared" si="8"/>
        <v>0</v>
      </c>
    </row>
    <row r="773" spans="1:7" s="77" customFormat="1" ht="32.1" customHeight="1">
      <c r="A773" s="91"/>
      <c r="B773" s="284">
        <f>'パターン2-2-1-1'!B774</f>
        <v>0</v>
      </c>
      <c r="C773" s="285"/>
      <c r="D773" s="286">
        <f>'パターン2-2-1-1'!G774</f>
        <v>0</v>
      </c>
      <c r="E773" s="285"/>
      <c r="F773" s="287"/>
      <c r="G773" s="288">
        <f t="shared" si="8"/>
        <v>0</v>
      </c>
    </row>
    <row r="774" spans="1:7" s="77" customFormat="1" ht="32.1" customHeight="1">
      <c r="A774" s="91"/>
      <c r="B774" s="284">
        <f>'パターン2-2-1-1'!B775</f>
        <v>0</v>
      </c>
      <c r="C774" s="285"/>
      <c r="D774" s="286">
        <f>'パターン2-2-1-1'!G775</f>
        <v>0</v>
      </c>
      <c r="E774" s="285"/>
      <c r="F774" s="287"/>
      <c r="G774" s="288">
        <f t="shared" si="8"/>
        <v>0</v>
      </c>
    </row>
    <row r="775" spans="1:7" s="77" customFormat="1" ht="32.1" customHeight="1">
      <c r="A775" s="91"/>
      <c r="B775" s="284">
        <f>'パターン2-2-1-1'!B776</f>
        <v>0</v>
      </c>
      <c r="C775" s="285"/>
      <c r="D775" s="286">
        <f>'パターン2-2-1-1'!G776</f>
        <v>0</v>
      </c>
      <c r="E775" s="285"/>
      <c r="F775" s="287"/>
      <c r="G775" s="288">
        <f t="shared" si="8"/>
        <v>0</v>
      </c>
    </row>
    <row r="776" spans="1:7" s="77" customFormat="1" ht="32.1" customHeight="1">
      <c r="A776" s="91"/>
      <c r="B776" s="284">
        <f>'パターン2-2-1-1'!B777</f>
        <v>0</v>
      </c>
      <c r="C776" s="285"/>
      <c r="D776" s="286">
        <f>'パターン2-2-1-1'!G777</f>
        <v>0</v>
      </c>
      <c r="E776" s="285"/>
      <c r="F776" s="287"/>
      <c r="G776" s="288">
        <f t="shared" si="8"/>
        <v>0</v>
      </c>
    </row>
    <row r="777" spans="1:7" s="77" customFormat="1" ht="32.1" customHeight="1">
      <c r="A777" s="91"/>
      <c r="B777" s="284">
        <f>'パターン2-2-1-1'!B778</f>
        <v>0</v>
      </c>
      <c r="C777" s="285"/>
      <c r="D777" s="286">
        <f>'パターン2-2-1-1'!G778</f>
        <v>0</v>
      </c>
      <c r="E777" s="285"/>
      <c r="F777" s="287"/>
      <c r="G777" s="288">
        <f t="shared" si="8"/>
        <v>0</v>
      </c>
    </row>
    <row r="778" spans="1:7" s="77" customFormat="1" ht="32.1" customHeight="1">
      <c r="A778" s="91"/>
      <c r="B778" s="284">
        <f>'パターン2-2-1-1'!B779</f>
        <v>0</v>
      </c>
      <c r="C778" s="285"/>
      <c r="D778" s="286">
        <f>'パターン2-2-1-1'!G779</f>
        <v>0</v>
      </c>
      <c r="E778" s="285"/>
      <c r="F778" s="287"/>
      <c r="G778" s="288">
        <f t="shared" ref="G778:G841" si="9">D778+E778+F778-C778</f>
        <v>0</v>
      </c>
    </row>
    <row r="779" spans="1:7" s="77" customFormat="1" ht="32.1" customHeight="1">
      <c r="A779" s="91"/>
      <c r="B779" s="284">
        <f>'パターン2-2-1-1'!B780</f>
        <v>0</v>
      </c>
      <c r="C779" s="285"/>
      <c r="D779" s="286">
        <f>'パターン2-2-1-1'!G780</f>
        <v>0</v>
      </c>
      <c r="E779" s="285"/>
      <c r="F779" s="287"/>
      <c r="G779" s="288">
        <f t="shared" si="9"/>
        <v>0</v>
      </c>
    </row>
    <row r="780" spans="1:7" s="77" customFormat="1" ht="32.1" customHeight="1">
      <c r="A780" s="91"/>
      <c r="B780" s="284">
        <f>'パターン2-2-1-1'!B781</f>
        <v>0</v>
      </c>
      <c r="C780" s="285"/>
      <c r="D780" s="286">
        <f>'パターン2-2-1-1'!G781</f>
        <v>0</v>
      </c>
      <c r="E780" s="285"/>
      <c r="F780" s="287"/>
      <c r="G780" s="288">
        <f t="shared" si="9"/>
        <v>0</v>
      </c>
    </row>
    <row r="781" spans="1:7" s="77" customFormat="1" ht="32.1" customHeight="1">
      <c r="A781" s="91"/>
      <c r="B781" s="284">
        <f>'パターン2-2-1-1'!B782</f>
        <v>0</v>
      </c>
      <c r="C781" s="285"/>
      <c r="D781" s="286">
        <f>'パターン2-2-1-1'!G782</f>
        <v>0</v>
      </c>
      <c r="E781" s="285"/>
      <c r="F781" s="287"/>
      <c r="G781" s="288">
        <f t="shared" si="9"/>
        <v>0</v>
      </c>
    </row>
    <row r="782" spans="1:7" s="77" customFormat="1" ht="32.1" customHeight="1">
      <c r="A782" s="91"/>
      <c r="B782" s="284">
        <f>'パターン2-2-1-1'!B783</f>
        <v>0</v>
      </c>
      <c r="C782" s="285"/>
      <c r="D782" s="286">
        <f>'パターン2-2-1-1'!G783</f>
        <v>0</v>
      </c>
      <c r="E782" s="285"/>
      <c r="F782" s="287"/>
      <c r="G782" s="288">
        <f t="shared" si="9"/>
        <v>0</v>
      </c>
    </row>
    <row r="783" spans="1:7" s="77" customFormat="1" ht="32.1" customHeight="1">
      <c r="A783" s="91"/>
      <c r="B783" s="284">
        <f>'パターン2-2-1-1'!B784</f>
        <v>0</v>
      </c>
      <c r="C783" s="285"/>
      <c r="D783" s="286">
        <f>'パターン2-2-1-1'!G784</f>
        <v>0</v>
      </c>
      <c r="E783" s="285"/>
      <c r="F783" s="287"/>
      <c r="G783" s="288">
        <f t="shared" si="9"/>
        <v>0</v>
      </c>
    </row>
    <row r="784" spans="1:7" s="77" customFormat="1" ht="32.1" customHeight="1">
      <c r="A784" s="91"/>
      <c r="B784" s="284">
        <f>'パターン2-2-1-1'!B785</f>
        <v>0</v>
      </c>
      <c r="C784" s="285"/>
      <c r="D784" s="286">
        <f>'パターン2-2-1-1'!G785</f>
        <v>0</v>
      </c>
      <c r="E784" s="285"/>
      <c r="F784" s="287"/>
      <c r="G784" s="288">
        <f t="shared" si="9"/>
        <v>0</v>
      </c>
    </row>
    <row r="785" spans="1:7" s="77" customFormat="1" ht="32.1" customHeight="1">
      <c r="A785" s="91"/>
      <c r="B785" s="284">
        <f>'パターン2-2-1-1'!B786</f>
        <v>0</v>
      </c>
      <c r="C785" s="285"/>
      <c r="D785" s="286">
        <f>'パターン2-2-1-1'!G786</f>
        <v>0</v>
      </c>
      <c r="E785" s="285"/>
      <c r="F785" s="287"/>
      <c r="G785" s="288">
        <f t="shared" si="9"/>
        <v>0</v>
      </c>
    </row>
    <row r="786" spans="1:7" s="77" customFormat="1" ht="32.1" customHeight="1">
      <c r="A786" s="91"/>
      <c r="B786" s="284">
        <f>'パターン2-2-1-1'!B787</f>
        <v>0</v>
      </c>
      <c r="C786" s="285"/>
      <c r="D786" s="286">
        <f>'パターン2-2-1-1'!G787</f>
        <v>0</v>
      </c>
      <c r="E786" s="285"/>
      <c r="F786" s="287"/>
      <c r="G786" s="288">
        <f t="shared" si="9"/>
        <v>0</v>
      </c>
    </row>
    <row r="787" spans="1:7" s="77" customFormat="1" ht="32.1" customHeight="1">
      <c r="A787" s="91"/>
      <c r="B787" s="284">
        <f>'パターン2-2-1-1'!B788</f>
        <v>0</v>
      </c>
      <c r="C787" s="285"/>
      <c r="D787" s="286">
        <f>'パターン2-2-1-1'!G788</f>
        <v>0</v>
      </c>
      <c r="E787" s="285"/>
      <c r="F787" s="287"/>
      <c r="G787" s="288">
        <f t="shared" si="9"/>
        <v>0</v>
      </c>
    </row>
    <row r="788" spans="1:7" s="77" customFormat="1" ht="32.1" customHeight="1">
      <c r="A788" s="91"/>
      <c r="B788" s="284">
        <f>'パターン2-2-1-1'!B789</f>
        <v>0</v>
      </c>
      <c r="C788" s="285"/>
      <c r="D788" s="286">
        <f>'パターン2-2-1-1'!G789</f>
        <v>0</v>
      </c>
      <c r="E788" s="285"/>
      <c r="F788" s="287"/>
      <c r="G788" s="288">
        <f t="shared" si="9"/>
        <v>0</v>
      </c>
    </row>
    <row r="789" spans="1:7" s="77" customFormat="1" ht="32.1" customHeight="1">
      <c r="A789" s="91"/>
      <c r="B789" s="284">
        <f>'パターン2-2-1-1'!B790</f>
        <v>0</v>
      </c>
      <c r="C789" s="285"/>
      <c r="D789" s="286">
        <f>'パターン2-2-1-1'!G790</f>
        <v>0</v>
      </c>
      <c r="E789" s="285"/>
      <c r="F789" s="287"/>
      <c r="G789" s="288">
        <f t="shared" si="9"/>
        <v>0</v>
      </c>
    </row>
    <row r="790" spans="1:7" s="77" customFormat="1" ht="32.1" customHeight="1">
      <c r="A790" s="91"/>
      <c r="B790" s="284">
        <f>'パターン2-2-1-1'!B791</f>
        <v>0</v>
      </c>
      <c r="C790" s="285"/>
      <c r="D790" s="286">
        <f>'パターン2-2-1-1'!G791</f>
        <v>0</v>
      </c>
      <c r="E790" s="285"/>
      <c r="F790" s="287"/>
      <c r="G790" s="288">
        <f t="shared" si="9"/>
        <v>0</v>
      </c>
    </row>
    <row r="791" spans="1:7" s="77" customFormat="1" ht="32.1" customHeight="1">
      <c r="A791" s="91"/>
      <c r="B791" s="284">
        <f>'パターン2-2-1-1'!B792</f>
        <v>0</v>
      </c>
      <c r="C791" s="285"/>
      <c r="D791" s="286">
        <f>'パターン2-2-1-1'!G792</f>
        <v>0</v>
      </c>
      <c r="E791" s="285"/>
      <c r="F791" s="287"/>
      <c r="G791" s="288">
        <f t="shared" si="9"/>
        <v>0</v>
      </c>
    </row>
    <row r="792" spans="1:7" s="77" customFormat="1" ht="32.1" customHeight="1">
      <c r="A792" s="91"/>
      <c r="B792" s="284">
        <f>'パターン2-2-1-1'!B793</f>
        <v>0</v>
      </c>
      <c r="C792" s="285"/>
      <c r="D792" s="286">
        <f>'パターン2-2-1-1'!G793</f>
        <v>0</v>
      </c>
      <c r="E792" s="285"/>
      <c r="F792" s="287"/>
      <c r="G792" s="288">
        <f t="shared" si="9"/>
        <v>0</v>
      </c>
    </row>
    <row r="793" spans="1:7" s="77" customFormat="1" ht="32.1" customHeight="1">
      <c r="A793" s="91"/>
      <c r="B793" s="284">
        <f>'パターン2-2-1-1'!B794</f>
        <v>0</v>
      </c>
      <c r="C793" s="285"/>
      <c r="D793" s="286">
        <f>'パターン2-2-1-1'!G794</f>
        <v>0</v>
      </c>
      <c r="E793" s="285"/>
      <c r="F793" s="287"/>
      <c r="G793" s="288">
        <f t="shared" si="9"/>
        <v>0</v>
      </c>
    </row>
    <row r="794" spans="1:7" s="77" customFormat="1" ht="32.1" customHeight="1">
      <c r="A794" s="91"/>
      <c r="B794" s="284">
        <f>'パターン2-2-1-1'!B795</f>
        <v>0</v>
      </c>
      <c r="C794" s="285"/>
      <c r="D794" s="286">
        <f>'パターン2-2-1-1'!G795</f>
        <v>0</v>
      </c>
      <c r="E794" s="285"/>
      <c r="F794" s="287"/>
      <c r="G794" s="288">
        <f t="shared" si="9"/>
        <v>0</v>
      </c>
    </row>
    <row r="795" spans="1:7" s="77" customFormat="1" ht="32.1" customHeight="1">
      <c r="A795" s="91"/>
      <c r="B795" s="284">
        <f>'パターン2-2-1-1'!B796</f>
        <v>0</v>
      </c>
      <c r="C795" s="285"/>
      <c r="D795" s="286">
        <f>'パターン2-2-1-1'!G796</f>
        <v>0</v>
      </c>
      <c r="E795" s="285"/>
      <c r="F795" s="287"/>
      <c r="G795" s="288">
        <f t="shared" si="9"/>
        <v>0</v>
      </c>
    </row>
    <row r="796" spans="1:7" s="77" customFormat="1" ht="32.1" customHeight="1">
      <c r="A796" s="91"/>
      <c r="B796" s="284">
        <f>'パターン2-2-1-1'!B797</f>
        <v>0</v>
      </c>
      <c r="C796" s="285"/>
      <c r="D796" s="286">
        <f>'パターン2-2-1-1'!G797</f>
        <v>0</v>
      </c>
      <c r="E796" s="285"/>
      <c r="F796" s="287"/>
      <c r="G796" s="288">
        <f t="shared" si="9"/>
        <v>0</v>
      </c>
    </row>
    <row r="797" spans="1:7" s="77" customFormat="1" ht="32.1" customHeight="1">
      <c r="A797" s="91"/>
      <c r="B797" s="284">
        <f>'パターン2-2-1-1'!B798</f>
        <v>0</v>
      </c>
      <c r="C797" s="285"/>
      <c r="D797" s="286">
        <f>'パターン2-2-1-1'!G798</f>
        <v>0</v>
      </c>
      <c r="E797" s="285"/>
      <c r="F797" s="287"/>
      <c r="G797" s="288">
        <f t="shared" si="9"/>
        <v>0</v>
      </c>
    </row>
    <row r="798" spans="1:7" s="77" customFormat="1" ht="32.1" customHeight="1">
      <c r="A798" s="91"/>
      <c r="B798" s="284">
        <f>'パターン2-2-1-1'!B799</f>
        <v>0</v>
      </c>
      <c r="C798" s="285"/>
      <c r="D798" s="286">
        <f>'パターン2-2-1-1'!G799</f>
        <v>0</v>
      </c>
      <c r="E798" s="285"/>
      <c r="F798" s="287"/>
      <c r="G798" s="288">
        <f t="shared" si="9"/>
        <v>0</v>
      </c>
    </row>
    <row r="799" spans="1:7" s="77" customFormat="1" ht="32.1" customHeight="1">
      <c r="A799" s="91"/>
      <c r="B799" s="284">
        <f>'パターン2-2-1-1'!B800</f>
        <v>0</v>
      </c>
      <c r="C799" s="285"/>
      <c r="D799" s="286">
        <f>'パターン2-2-1-1'!G800</f>
        <v>0</v>
      </c>
      <c r="E799" s="285"/>
      <c r="F799" s="287"/>
      <c r="G799" s="288">
        <f t="shared" si="9"/>
        <v>0</v>
      </c>
    </row>
    <row r="800" spans="1:7" s="77" customFormat="1" ht="32.1" customHeight="1">
      <c r="A800" s="91"/>
      <c r="B800" s="284">
        <f>'パターン2-2-1-1'!B801</f>
        <v>0</v>
      </c>
      <c r="C800" s="285"/>
      <c r="D800" s="286">
        <f>'パターン2-2-1-1'!G801</f>
        <v>0</v>
      </c>
      <c r="E800" s="285"/>
      <c r="F800" s="287"/>
      <c r="G800" s="288">
        <f t="shared" si="9"/>
        <v>0</v>
      </c>
    </row>
    <row r="801" spans="1:7" s="77" customFormat="1" ht="32.1" customHeight="1">
      <c r="A801" s="91"/>
      <c r="B801" s="284">
        <f>'パターン2-2-1-1'!B802</f>
        <v>0</v>
      </c>
      <c r="C801" s="285"/>
      <c r="D801" s="286">
        <f>'パターン2-2-1-1'!G802</f>
        <v>0</v>
      </c>
      <c r="E801" s="285"/>
      <c r="F801" s="287"/>
      <c r="G801" s="288">
        <f t="shared" si="9"/>
        <v>0</v>
      </c>
    </row>
    <row r="802" spans="1:7" s="77" customFormat="1" ht="32.1" customHeight="1">
      <c r="A802" s="91"/>
      <c r="B802" s="284">
        <f>'パターン2-2-1-1'!B803</f>
        <v>0</v>
      </c>
      <c r="C802" s="285"/>
      <c r="D802" s="286">
        <f>'パターン2-2-1-1'!G803</f>
        <v>0</v>
      </c>
      <c r="E802" s="285"/>
      <c r="F802" s="287"/>
      <c r="G802" s="288">
        <f t="shared" si="9"/>
        <v>0</v>
      </c>
    </row>
    <row r="803" spans="1:7" s="77" customFormat="1" ht="32.1" customHeight="1">
      <c r="A803" s="91"/>
      <c r="B803" s="284">
        <f>'パターン2-2-1-1'!B804</f>
        <v>0</v>
      </c>
      <c r="C803" s="285"/>
      <c r="D803" s="286">
        <f>'パターン2-2-1-1'!G804</f>
        <v>0</v>
      </c>
      <c r="E803" s="285"/>
      <c r="F803" s="287"/>
      <c r="G803" s="288">
        <f t="shared" si="9"/>
        <v>0</v>
      </c>
    </row>
    <row r="804" spans="1:7" s="77" customFormat="1" ht="32.1" customHeight="1">
      <c r="A804" s="91"/>
      <c r="B804" s="284">
        <f>'パターン2-2-1-1'!B805</f>
        <v>0</v>
      </c>
      <c r="C804" s="285"/>
      <c r="D804" s="286">
        <f>'パターン2-2-1-1'!G805</f>
        <v>0</v>
      </c>
      <c r="E804" s="285"/>
      <c r="F804" s="287"/>
      <c r="G804" s="288">
        <f t="shared" si="9"/>
        <v>0</v>
      </c>
    </row>
    <row r="805" spans="1:7" s="77" customFormat="1" ht="32.1" customHeight="1">
      <c r="A805" s="91"/>
      <c r="B805" s="284">
        <f>'パターン2-2-1-1'!B806</f>
        <v>0</v>
      </c>
      <c r="C805" s="285"/>
      <c r="D805" s="286">
        <f>'パターン2-2-1-1'!G806</f>
        <v>0</v>
      </c>
      <c r="E805" s="285"/>
      <c r="F805" s="287"/>
      <c r="G805" s="288">
        <f t="shared" si="9"/>
        <v>0</v>
      </c>
    </row>
    <row r="806" spans="1:7" s="77" customFormat="1" ht="32.1" customHeight="1">
      <c r="A806" s="91"/>
      <c r="B806" s="284">
        <f>'パターン2-2-1-1'!B807</f>
        <v>0</v>
      </c>
      <c r="C806" s="285"/>
      <c r="D806" s="286">
        <f>'パターン2-2-1-1'!G807</f>
        <v>0</v>
      </c>
      <c r="E806" s="285"/>
      <c r="F806" s="287"/>
      <c r="G806" s="288">
        <f t="shared" si="9"/>
        <v>0</v>
      </c>
    </row>
    <row r="807" spans="1:7" s="77" customFormat="1" ht="32.1" customHeight="1">
      <c r="A807" s="91"/>
      <c r="B807" s="284">
        <f>'パターン2-2-1-1'!B808</f>
        <v>0</v>
      </c>
      <c r="C807" s="285"/>
      <c r="D807" s="286">
        <f>'パターン2-2-1-1'!G808</f>
        <v>0</v>
      </c>
      <c r="E807" s="285"/>
      <c r="F807" s="287"/>
      <c r="G807" s="288">
        <f t="shared" si="9"/>
        <v>0</v>
      </c>
    </row>
    <row r="808" spans="1:7" s="77" customFormat="1" ht="32.1" customHeight="1">
      <c r="A808" s="91"/>
      <c r="B808" s="284">
        <f>'パターン2-2-1-1'!B809</f>
        <v>0</v>
      </c>
      <c r="C808" s="285"/>
      <c r="D808" s="286">
        <f>'パターン2-2-1-1'!G809</f>
        <v>0</v>
      </c>
      <c r="E808" s="285"/>
      <c r="F808" s="287"/>
      <c r="G808" s="288">
        <f t="shared" si="9"/>
        <v>0</v>
      </c>
    </row>
    <row r="809" spans="1:7" s="77" customFormat="1" ht="32.1" customHeight="1">
      <c r="A809" s="91"/>
      <c r="B809" s="284">
        <f>'パターン2-2-1-1'!B810</f>
        <v>0</v>
      </c>
      <c r="C809" s="285"/>
      <c r="D809" s="286">
        <f>'パターン2-2-1-1'!G810</f>
        <v>0</v>
      </c>
      <c r="E809" s="285"/>
      <c r="F809" s="287"/>
      <c r="G809" s="288">
        <f t="shared" si="9"/>
        <v>0</v>
      </c>
    </row>
    <row r="810" spans="1:7" s="77" customFormat="1" ht="32.1" customHeight="1">
      <c r="A810" s="91"/>
      <c r="B810" s="284">
        <f>'パターン2-2-1-1'!B811</f>
        <v>0</v>
      </c>
      <c r="C810" s="285"/>
      <c r="D810" s="286">
        <f>'パターン2-2-1-1'!G811</f>
        <v>0</v>
      </c>
      <c r="E810" s="285"/>
      <c r="F810" s="287"/>
      <c r="G810" s="288">
        <f t="shared" si="9"/>
        <v>0</v>
      </c>
    </row>
    <row r="811" spans="1:7" s="77" customFormat="1" ht="32.1" customHeight="1">
      <c r="A811" s="91"/>
      <c r="B811" s="284">
        <f>'パターン2-2-1-1'!B812</f>
        <v>0</v>
      </c>
      <c r="C811" s="285"/>
      <c r="D811" s="286">
        <f>'パターン2-2-1-1'!G812</f>
        <v>0</v>
      </c>
      <c r="E811" s="285"/>
      <c r="F811" s="287"/>
      <c r="G811" s="288">
        <f t="shared" si="9"/>
        <v>0</v>
      </c>
    </row>
    <row r="812" spans="1:7" s="77" customFormat="1" ht="32.1" customHeight="1">
      <c r="A812" s="91"/>
      <c r="B812" s="284">
        <f>'パターン2-2-1-1'!B813</f>
        <v>0</v>
      </c>
      <c r="C812" s="285"/>
      <c r="D812" s="286">
        <f>'パターン2-2-1-1'!G813</f>
        <v>0</v>
      </c>
      <c r="E812" s="285"/>
      <c r="F812" s="287"/>
      <c r="G812" s="288">
        <f t="shared" si="9"/>
        <v>0</v>
      </c>
    </row>
    <row r="813" spans="1:7" s="77" customFormat="1" ht="32.1" customHeight="1">
      <c r="A813" s="91"/>
      <c r="B813" s="284">
        <f>'パターン2-2-1-1'!B814</f>
        <v>0</v>
      </c>
      <c r="C813" s="285"/>
      <c r="D813" s="286">
        <f>'パターン2-2-1-1'!G814</f>
        <v>0</v>
      </c>
      <c r="E813" s="285"/>
      <c r="F813" s="287"/>
      <c r="G813" s="288">
        <f t="shared" si="9"/>
        <v>0</v>
      </c>
    </row>
    <row r="814" spans="1:7" s="77" customFormat="1" ht="32.1" customHeight="1">
      <c r="A814" s="91"/>
      <c r="B814" s="284">
        <f>'パターン2-2-1-1'!B815</f>
        <v>0</v>
      </c>
      <c r="C814" s="285"/>
      <c r="D814" s="286">
        <f>'パターン2-2-1-1'!G815</f>
        <v>0</v>
      </c>
      <c r="E814" s="285"/>
      <c r="F814" s="287"/>
      <c r="G814" s="288">
        <f t="shared" si="9"/>
        <v>0</v>
      </c>
    </row>
    <row r="815" spans="1:7" s="77" customFormat="1" ht="32.1" customHeight="1">
      <c r="A815" s="91"/>
      <c r="B815" s="284">
        <f>'パターン2-2-1-1'!B816</f>
        <v>0</v>
      </c>
      <c r="C815" s="285"/>
      <c r="D815" s="286">
        <f>'パターン2-2-1-1'!G816</f>
        <v>0</v>
      </c>
      <c r="E815" s="285"/>
      <c r="F815" s="287"/>
      <c r="G815" s="288">
        <f t="shared" si="9"/>
        <v>0</v>
      </c>
    </row>
    <row r="816" spans="1:7" s="77" customFormat="1" ht="32.1" customHeight="1">
      <c r="A816" s="91"/>
      <c r="B816" s="284">
        <f>'パターン2-2-1-1'!B817</f>
        <v>0</v>
      </c>
      <c r="C816" s="285"/>
      <c r="D816" s="286">
        <f>'パターン2-2-1-1'!G817</f>
        <v>0</v>
      </c>
      <c r="E816" s="285"/>
      <c r="F816" s="287"/>
      <c r="G816" s="288">
        <f t="shared" si="9"/>
        <v>0</v>
      </c>
    </row>
    <row r="817" spans="1:7" s="77" customFormat="1" ht="32.1" customHeight="1">
      <c r="A817" s="91"/>
      <c r="B817" s="284">
        <f>'パターン2-2-1-1'!B818</f>
        <v>0</v>
      </c>
      <c r="C817" s="285"/>
      <c r="D817" s="286">
        <f>'パターン2-2-1-1'!G818</f>
        <v>0</v>
      </c>
      <c r="E817" s="285"/>
      <c r="F817" s="287"/>
      <c r="G817" s="288">
        <f t="shared" si="9"/>
        <v>0</v>
      </c>
    </row>
    <row r="818" spans="1:7" s="77" customFormat="1" ht="32.1" customHeight="1">
      <c r="A818" s="91"/>
      <c r="B818" s="284">
        <f>'パターン2-2-1-1'!B819</f>
        <v>0</v>
      </c>
      <c r="C818" s="285"/>
      <c r="D818" s="286">
        <f>'パターン2-2-1-1'!G819</f>
        <v>0</v>
      </c>
      <c r="E818" s="285"/>
      <c r="F818" s="287"/>
      <c r="G818" s="288">
        <f t="shared" si="9"/>
        <v>0</v>
      </c>
    </row>
    <row r="819" spans="1:7" s="77" customFormat="1" ht="32.1" customHeight="1">
      <c r="A819" s="91"/>
      <c r="B819" s="284">
        <f>'パターン2-2-1-1'!B820</f>
        <v>0</v>
      </c>
      <c r="C819" s="285"/>
      <c r="D819" s="286">
        <f>'パターン2-2-1-1'!G820</f>
        <v>0</v>
      </c>
      <c r="E819" s="285"/>
      <c r="F819" s="287"/>
      <c r="G819" s="288">
        <f t="shared" si="9"/>
        <v>0</v>
      </c>
    </row>
    <row r="820" spans="1:7" s="77" customFormat="1" ht="32.1" customHeight="1">
      <c r="A820" s="91"/>
      <c r="B820" s="284">
        <f>'パターン2-2-1-1'!B821</f>
        <v>0</v>
      </c>
      <c r="C820" s="285"/>
      <c r="D820" s="286">
        <f>'パターン2-2-1-1'!G821</f>
        <v>0</v>
      </c>
      <c r="E820" s="285"/>
      <c r="F820" s="287"/>
      <c r="G820" s="288">
        <f t="shared" si="9"/>
        <v>0</v>
      </c>
    </row>
    <row r="821" spans="1:7" s="77" customFormat="1" ht="32.1" customHeight="1">
      <c r="A821" s="91"/>
      <c r="B821" s="284">
        <f>'パターン2-2-1-1'!B822</f>
        <v>0</v>
      </c>
      <c r="C821" s="285"/>
      <c r="D821" s="286">
        <f>'パターン2-2-1-1'!G822</f>
        <v>0</v>
      </c>
      <c r="E821" s="285"/>
      <c r="F821" s="287"/>
      <c r="G821" s="288">
        <f t="shared" si="9"/>
        <v>0</v>
      </c>
    </row>
    <row r="822" spans="1:7" s="77" customFormat="1" ht="32.1" customHeight="1">
      <c r="A822" s="91"/>
      <c r="B822" s="284">
        <f>'パターン2-2-1-1'!B823</f>
        <v>0</v>
      </c>
      <c r="C822" s="285"/>
      <c r="D822" s="286">
        <f>'パターン2-2-1-1'!G823</f>
        <v>0</v>
      </c>
      <c r="E822" s="285"/>
      <c r="F822" s="287"/>
      <c r="G822" s="288">
        <f t="shared" si="9"/>
        <v>0</v>
      </c>
    </row>
    <row r="823" spans="1:7" s="77" customFormat="1" ht="32.1" customHeight="1">
      <c r="A823" s="91"/>
      <c r="B823" s="284">
        <f>'パターン2-2-1-1'!B824</f>
        <v>0</v>
      </c>
      <c r="C823" s="285"/>
      <c r="D823" s="286">
        <f>'パターン2-2-1-1'!G824</f>
        <v>0</v>
      </c>
      <c r="E823" s="285"/>
      <c r="F823" s="287"/>
      <c r="G823" s="288">
        <f t="shared" si="9"/>
        <v>0</v>
      </c>
    </row>
    <row r="824" spans="1:7" s="77" customFormat="1" ht="32.1" customHeight="1">
      <c r="A824" s="91"/>
      <c r="B824" s="284">
        <f>'パターン2-2-1-1'!B825</f>
        <v>0</v>
      </c>
      <c r="C824" s="285"/>
      <c r="D824" s="286">
        <f>'パターン2-2-1-1'!G825</f>
        <v>0</v>
      </c>
      <c r="E824" s="285"/>
      <c r="F824" s="287"/>
      <c r="G824" s="288">
        <f t="shared" si="9"/>
        <v>0</v>
      </c>
    </row>
    <row r="825" spans="1:7" s="77" customFormat="1" ht="32.1" customHeight="1">
      <c r="A825" s="91"/>
      <c r="B825" s="284">
        <f>'パターン2-2-1-1'!B826</f>
        <v>0</v>
      </c>
      <c r="C825" s="285"/>
      <c r="D825" s="286">
        <f>'パターン2-2-1-1'!G826</f>
        <v>0</v>
      </c>
      <c r="E825" s="285"/>
      <c r="F825" s="287"/>
      <c r="G825" s="288">
        <f t="shared" si="9"/>
        <v>0</v>
      </c>
    </row>
    <row r="826" spans="1:7" s="77" customFormat="1" ht="32.1" customHeight="1">
      <c r="A826" s="91"/>
      <c r="B826" s="284">
        <f>'パターン2-2-1-1'!B827</f>
        <v>0</v>
      </c>
      <c r="C826" s="285"/>
      <c r="D826" s="286">
        <f>'パターン2-2-1-1'!G827</f>
        <v>0</v>
      </c>
      <c r="E826" s="285"/>
      <c r="F826" s="287"/>
      <c r="G826" s="288">
        <f t="shared" si="9"/>
        <v>0</v>
      </c>
    </row>
    <row r="827" spans="1:7" s="77" customFormat="1" ht="32.1" customHeight="1">
      <c r="A827" s="91"/>
      <c r="B827" s="284">
        <f>'パターン2-2-1-1'!B828</f>
        <v>0</v>
      </c>
      <c r="C827" s="285"/>
      <c r="D827" s="286">
        <f>'パターン2-2-1-1'!G828</f>
        <v>0</v>
      </c>
      <c r="E827" s="285"/>
      <c r="F827" s="287"/>
      <c r="G827" s="288">
        <f t="shared" si="9"/>
        <v>0</v>
      </c>
    </row>
    <row r="828" spans="1:7" s="77" customFormat="1" ht="32.1" customHeight="1">
      <c r="A828" s="91"/>
      <c r="B828" s="284">
        <f>'パターン2-2-1-1'!B829</f>
        <v>0</v>
      </c>
      <c r="C828" s="285"/>
      <c r="D828" s="286">
        <f>'パターン2-2-1-1'!G829</f>
        <v>0</v>
      </c>
      <c r="E828" s="285"/>
      <c r="F828" s="287"/>
      <c r="G828" s="288">
        <f t="shared" si="9"/>
        <v>0</v>
      </c>
    </row>
    <row r="829" spans="1:7" s="77" customFormat="1" ht="32.1" customHeight="1">
      <c r="A829" s="91"/>
      <c r="B829" s="284">
        <f>'パターン2-2-1-1'!B830</f>
        <v>0</v>
      </c>
      <c r="C829" s="285"/>
      <c r="D829" s="286">
        <f>'パターン2-2-1-1'!G830</f>
        <v>0</v>
      </c>
      <c r="E829" s="285"/>
      <c r="F829" s="287"/>
      <c r="G829" s="288">
        <f t="shared" si="9"/>
        <v>0</v>
      </c>
    </row>
    <row r="830" spans="1:7" s="77" customFormat="1" ht="32.1" customHeight="1">
      <c r="A830" s="91"/>
      <c r="B830" s="284">
        <f>'パターン2-2-1-1'!B831</f>
        <v>0</v>
      </c>
      <c r="C830" s="285"/>
      <c r="D830" s="286">
        <f>'パターン2-2-1-1'!G831</f>
        <v>0</v>
      </c>
      <c r="E830" s="285"/>
      <c r="F830" s="287"/>
      <c r="G830" s="288">
        <f t="shared" si="9"/>
        <v>0</v>
      </c>
    </row>
    <row r="831" spans="1:7" s="77" customFormat="1" ht="32.1" customHeight="1">
      <c r="A831" s="91"/>
      <c r="B831" s="284">
        <f>'パターン2-2-1-1'!B832</f>
        <v>0</v>
      </c>
      <c r="C831" s="285"/>
      <c r="D831" s="286">
        <f>'パターン2-2-1-1'!G832</f>
        <v>0</v>
      </c>
      <c r="E831" s="285"/>
      <c r="F831" s="287"/>
      <c r="G831" s="288">
        <f t="shared" si="9"/>
        <v>0</v>
      </c>
    </row>
    <row r="832" spans="1:7" s="77" customFormat="1" ht="32.1" customHeight="1">
      <c r="A832" s="91"/>
      <c r="B832" s="284">
        <f>'パターン2-2-1-1'!B833</f>
        <v>0</v>
      </c>
      <c r="C832" s="285"/>
      <c r="D832" s="286">
        <f>'パターン2-2-1-1'!G833</f>
        <v>0</v>
      </c>
      <c r="E832" s="285"/>
      <c r="F832" s="287"/>
      <c r="G832" s="288">
        <f t="shared" si="9"/>
        <v>0</v>
      </c>
    </row>
    <row r="833" spans="1:7" s="77" customFormat="1" ht="32.1" customHeight="1">
      <c r="A833" s="91"/>
      <c r="B833" s="284">
        <f>'パターン2-2-1-1'!B834</f>
        <v>0</v>
      </c>
      <c r="C833" s="285"/>
      <c r="D833" s="286">
        <f>'パターン2-2-1-1'!G834</f>
        <v>0</v>
      </c>
      <c r="E833" s="285"/>
      <c r="F833" s="287"/>
      <c r="G833" s="288">
        <f t="shared" si="9"/>
        <v>0</v>
      </c>
    </row>
    <row r="834" spans="1:7" s="77" customFormat="1" ht="32.1" customHeight="1">
      <c r="A834" s="91"/>
      <c r="B834" s="284">
        <f>'パターン2-2-1-1'!B835</f>
        <v>0</v>
      </c>
      <c r="C834" s="285"/>
      <c r="D834" s="286">
        <f>'パターン2-2-1-1'!G835</f>
        <v>0</v>
      </c>
      <c r="E834" s="285"/>
      <c r="F834" s="287"/>
      <c r="G834" s="288">
        <f t="shared" si="9"/>
        <v>0</v>
      </c>
    </row>
    <row r="835" spans="1:7" s="77" customFormat="1" ht="32.1" customHeight="1">
      <c r="A835" s="91"/>
      <c r="B835" s="284">
        <f>'パターン2-2-1-1'!B836</f>
        <v>0</v>
      </c>
      <c r="C835" s="285"/>
      <c r="D835" s="286">
        <f>'パターン2-2-1-1'!G836</f>
        <v>0</v>
      </c>
      <c r="E835" s="285"/>
      <c r="F835" s="287"/>
      <c r="G835" s="288">
        <f t="shared" si="9"/>
        <v>0</v>
      </c>
    </row>
    <row r="836" spans="1:7" s="77" customFormat="1" ht="32.1" customHeight="1">
      <c r="A836" s="91"/>
      <c r="B836" s="284">
        <f>'パターン2-2-1-1'!B837</f>
        <v>0</v>
      </c>
      <c r="C836" s="285"/>
      <c r="D836" s="286">
        <f>'パターン2-2-1-1'!G837</f>
        <v>0</v>
      </c>
      <c r="E836" s="285"/>
      <c r="F836" s="287"/>
      <c r="G836" s="288">
        <f t="shared" si="9"/>
        <v>0</v>
      </c>
    </row>
    <row r="837" spans="1:7" s="77" customFormat="1" ht="32.1" customHeight="1">
      <c r="A837" s="91"/>
      <c r="B837" s="284">
        <f>'パターン2-2-1-1'!B838</f>
        <v>0</v>
      </c>
      <c r="C837" s="285"/>
      <c r="D837" s="286">
        <f>'パターン2-2-1-1'!G838</f>
        <v>0</v>
      </c>
      <c r="E837" s="285"/>
      <c r="F837" s="287"/>
      <c r="G837" s="288">
        <f t="shared" si="9"/>
        <v>0</v>
      </c>
    </row>
    <row r="838" spans="1:7" s="77" customFormat="1" ht="32.1" customHeight="1">
      <c r="A838" s="91"/>
      <c r="B838" s="284">
        <f>'パターン2-2-1-1'!B839</f>
        <v>0</v>
      </c>
      <c r="C838" s="285"/>
      <c r="D838" s="286">
        <f>'パターン2-2-1-1'!G839</f>
        <v>0</v>
      </c>
      <c r="E838" s="285"/>
      <c r="F838" s="287"/>
      <c r="G838" s="288">
        <f t="shared" si="9"/>
        <v>0</v>
      </c>
    </row>
    <row r="839" spans="1:7" s="77" customFormat="1" ht="32.1" customHeight="1">
      <c r="A839" s="91"/>
      <c r="B839" s="284">
        <f>'パターン2-2-1-1'!B840</f>
        <v>0</v>
      </c>
      <c r="C839" s="285"/>
      <c r="D839" s="286">
        <f>'パターン2-2-1-1'!G840</f>
        <v>0</v>
      </c>
      <c r="E839" s="285"/>
      <c r="F839" s="287"/>
      <c r="G839" s="288">
        <f t="shared" si="9"/>
        <v>0</v>
      </c>
    </row>
    <row r="840" spans="1:7" s="77" customFormat="1" ht="32.1" customHeight="1">
      <c r="A840" s="91"/>
      <c r="B840" s="284">
        <f>'パターン2-2-1-1'!B841</f>
        <v>0</v>
      </c>
      <c r="C840" s="285"/>
      <c r="D840" s="286">
        <f>'パターン2-2-1-1'!G841</f>
        <v>0</v>
      </c>
      <c r="E840" s="285"/>
      <c r="F840" s="287"/>
      <c r="G840" s="288">
        <f t="shared" si="9"/>
        <v>0</v>
      </c>
    </row>
    <row r="841" spans="1:7" s="77" customFormat="1" ht="32.1" customHeight="1">
      <c r="A841" s="91"/>
      <c r="B841" s="284">
        <f>'パターン2-2-1-1'!B842</f>
        <v>0</v>
      </c>
      <c r="C841" s="285"/>
      <c r="D841" s="286">
        <f>'パターン2-2-1-1'!G842</f>
        <v>0</v>
      </c>
      <c r="E841" s="285"/>
      <c r="F841" s="287"/>
      <c r="G841" s="288">
        <f t="shared" si="9"/>
        <v>0</v>
      </c>
    </row>
    <row r="842" spans="1:7" s="77" customFormat="1" ht="32.1" customHeight="1">
      <c r="A842" s="91"/>
      <c r="B842" s="284">
        <f>'パターン2-2-1-1'!B843</f>
        <v>0</v>
      </c>
      <c r="C842" s="285"/>
      <c r="D842" s="286">
        <f>'パターン2-2-1-1'!G843</f>
        <v>0</v>
      </c>
      <c r="E842" s="285"/>
      <c r="F842" s="287"/>
      <c r="G842" s="288">
        <f t="shared" ref="G842:G905" si="10">D842+E842+F842-C842</f>
        <v>0</v>
      </c>
    </row>
    <row r="843" spans="1:7" s="77" customFormat="1" ht="32.1" customHeight="1">
      <c r="A843" s="91"/>
      <c r="B843" s="284">
        <f>'パターン2-2-1-1'!B844</f>
        <v>0</v>
      </c>
      <c r="C843" s="285"/>
      <c r="D843" s="286">
        <f>'パターン2-2-1-1'!G844</f>
        <v>0</v>
      </c>
      <c r="E843" s="285"/>
      <c r="F843" s="287"/>
      <c r="G843" s="288">
        <f t="shared" si="10"/>
        <v>0</v>
      </c>
    </row>
    <row r="844" spans="1:7" s="77" customFormat="1" ht="32.1" customHeight="1">
      <c r="A844" s="91"/>
      <c r="B844" s="284">
        <f>'パターン2-2-1-1'!B845</f>
        <v>0</v>
      </c>
      <c r="C844" s="285"/>
      <c r="D844" s="286">
        <f>'パターン2-2-1-1'!G845</f>
        <v>0</v>
      </c>
      <c r="E844" s="285"/>
      <c r="F844" s="287"/>
      <c r="G844" s="288">
        <f t="shared" si="10"/>
        <v>0</v>
      </c>
    </row>
    <row r="845" spans="1:7" s="77" customFormat="1" ht="32.1" customHeight="1">
      <c r="A845" s="91"/>
      <c r="B845" s="284">
        <f>'パターン2-2-1-1'!B846</f>
        <v>0</v>
      </c>
      <c r="C845" s="285"/>
      <c r="D845" s="286">
        <f>'パターン2-2-1-1'!G846</f>
        <v>0</v>
      </c>
      <c r="E845" s="285"/>
      <c r="F845" s="287"/>
      <c r="G845" s="288">
        <f t="shared" si="10"/>
        <v>0</v>
      </c>
    </row>
    <row r="846" spans="1:7" s="77" customFormat="1" ht="32.1" customHeight="1">
      <c r="A846" s="91"/>
      <c r="B846" s="284">
        <f>'パターン2-2-1-1'!B847</f>
        <v>0</v>
      </c>
      <c r="C846" s="285"/>
      <c r="D846" s="286">
        <f>'パターン2-2-1-1'!G847</f>
        <v>0</v>
      </c>
      <c r="E846" s="285"/>
      <c r="F846" s="287"/>
      <c r="G846" s="288">
        <f t="shared" si="10"/>
        <v>0</v>
      </c>
    </row>
    <row r="847" spans="1:7" s="77" customFormat="1" ht="32.1" customHeight="1">
      <c r="A847" s="91"/>
      <c r="B847" s="284">
        <f>'パターン2-2-1-1'!B848</f>
        <v>0</v>
      </c>
      <c r="C847" s="285"/>
      <c r="D847" s="286">
        <f>'パターン2-2-1-1'!G848</f>
        <v>0</v>
      </c>
      <c r="E847" s="285"/>
      <c r="F847" s="287"/>
      <c r="G847" s="288">
        <f t="shared" si="10"/>
        <v>0</v>
      </c>
    </row>
    <row r="848" spans="1:7" s="77" customFormat="1" ht="32.1" customHeight="1">
      <c r="A848" s="91"/>
      <c r="B848" s="284">
        <f>'パターン2-2-1-1'!B849</f>
        <v>0</v>
      </c>
      <c r="C848" s="285"/>
      <c r="D848" s="286">
        <f>'パターン2-2-1-1'!G849</f>
        <v>0</v>
      </c>
      <c r="E848" s="285"/>
      <c r="F848" s="287"/>
      <c r="G848" s="288">
        <f t="shared" si="10"/>
        <v>0</v>
      </c>
    </row>
    <row r="849" spans="1:7" s="77" customFormat="1" ht="32.1" customHeight="1">
      <c r="A849" s="91"/>
      <c r="B849" s="284">
        <f>'パターン2-2-1-1'!B850</f>
        <v>0</v>
      </c>
      <c r="C849" s="285"/>
      <c r="D849" s="286">
        <f>'パターン2-2-1-1'!G850</f>
        <v>0</v>
      </c>
      <c r="E849" s="285"/>
      <c r="F849" s="287"/>
      <c r="G849" s="288">
        <f t="shared" si="10"/>
        <v>0</v>
      </c>
    </row>
    <row r="850" spans="1:7" s="77" customFormat="1" ht="32.1" customHeight="1">
      <c r="A850" s="91"/>
      <c r="B850" s="284">
        <f>'パターン2-2-1-1'!B851</f>
        <v>0</v>
      </c>
      <c r="C850" s="285"/>
      <c r="D850" s="286">
        <f>'パターン2-2-1-1'!G851</f>
        <v>0</v>
      </c>
      <c r="E850" s="285"/>
      <c r="F850" s="287"/>
      <c r="G850" s="288">
        <f t="shared" si="10"/>
        <v>0</v>
      </c>
    </row>
    <row r="851" spans="1:7" s="77" customFormat="1" ht="32.1" customHeight="1">
      <c r="A851" s="91"/>
      <c r="B851" s="284">
        <f>'パターン2-2-1-1'!B852</f>
        <v>0</v>
      </c>
      <c r="C851" s="285"/>
      <c r="D851" s="286">
        <f>'パターン2-2-1-1'!G852</f>
        <v>0</v>
      </c>
      <c r="E851" s="285"/>
      <c r="F851" s="287"/>
      <c r="G851" s="288">
        <f t="shared" si="10"/>
        <v>0</v>
      </c>
    </row>
    <row r="852" spans="1:7" s="77" customFormat="1" ht="32.1" customHeight="1">
      <c r="A852" s="91"/>
      <c r="B852" s="284">
        <f>'パターン2-2-1-1'!B853</f>
        <v>0</v>
      </c>
      <c r="C852" s="285"/>
      <c r="D852" s="286">
        <f>'パターン2-2-1-1'!G853</f>
        <v>0</v>
      </c>
      <c r="E852" s="285"/>
      <c r="F852" s="287"/>
      <c r="G852" s="288">
        <f t="shared" si="10"/>
        <v>0</v>
      </c>
    </row>
    <row r="853" spans="1:7" s="77" customFormat="1" ht="32.1" customHeight="1">
      <c r="A853" s="91"/>
      <c r="B853" s="284">
        <f>'パターン2-2-1-1'!B854</f>
        <v>0</v>
      </c>
      <c r="C853" s="285"/>
      <c r="D853" s="286">
        <f>'パターン2-2-1-1'!G854</f>
        <v>0</v>
      </c>
      <c r="E853" s="285"/>
      <c r="F853" s="287"/>
      <c r="G853" s="288">
        <f t="shared" si="10"/>
        <v>0</v>
      </c>
    </row>
    <row r="854" spans="1:7" s="77" customFormat="1" ht="32.1" customHeight="1">
      <c r="A854" s="91"/>
      <c r="B854" s="284">
        <f>'パターン2-2-1-1'!B855</f>
        <v>0</v>
      </c>
      <c r="C854" s="285"/>
      <c r="D854" s="286">
        <f>'パターン2-2-1-1'!G855</f>
        <v>0</v>
      </c>
      <c r="E854" s="285"/>
      <c r="F854" s="287"/>
      <c r="G854" s="288">
        <f t="shared" si="10"/>
        <v>0</v>
      </c>
    </row>
    <row r="855" spans="1:7" s="77" customFormat="1" ht="32.1" customHeight="1">
      <c r="A855" s="91"/>
      <c r="B855" s="284">
        <f>'パターン2-2-1-1'!B856</f>
        <v>0</v>
      </c>
      <c r="C855" s="285"/>
      <c r="D855" s="286">
        <f>'パターン2-2-1-1'!G856</f>
        <v>0</v>
      </c>
      <c r="E855" s="285"/>
      <c r="F855" s="287"/>
      <c r="G855" s="288">
        <f t="shared" si="10"/>
        <v>0</v>
      </c>
    </row>
    <row r="856" spans="1:7" s="77" customFormat="1" ht="32.1" customHeight="1">
      <c r="A856" s="91"/>
      <c r="B856" s="284">
        <f>'パターン2-2-1-1'!B857</f>
        <v>0</v>
      </c>
      <c r="C856" s="285"/>
      <c r="D856" s="286">
        <f>'パターン2-2-1-1'!G857</f>
        <v>0</v>
      </c>
      <c r="E856" s="285"/>
      <c r="F856" s="287"/>
      <c r="G856" s="288">
        <f t="shared" si="10"/>
        <v>0</v>
      </c>
    </row>
    <row r="857" spans="1:7" s="77" customFormat="1" ht="32.1" customHeight="1">
      <c r="A857" s="91"/>
      <c r="B857" s="284">
        <f>'パターン2-2-1-1'!B858</f>
        <v>0</v>
      </c>
      <c r="C857" s="285"/>
      <c r="D857" s="286">
        <f>'パターン2-2-1-1'!G858</f>
        <v>0</v>
      </c>
      <c r="E857" s="285"/>
      <c r="F857" s="287"/>
      <c r="G857" s="288">
        <f t="shared" si="10"/>
        <v>0</v>
      </c>
    </row>
    <row r="858" spans="1:7" s="77" customFormat="1" ht="32.1" customHeight="1">
      <c r="A858" s="91"/>
      <c r="B858" s="284">
        <f>'パターン2-2-1-1'!B859</f>
        <v>0</v>
      </c>
      <c r="C858" s="285"/>
      <c r="D858" s="286">
        <f>'パターン2-2-1-1'!G859</f>
        <v>0</v>
      </c>
      <c r="E858" s="285"/>
      <c r="F858" s="287"/>
      <c r="G858" s="288">
        <f t="shared" si="10"/>
        <v>0</v>
      </c>
    </row>
    <row r="859" spans="1:7" s="77" customFormat="1" ht="32.1" customHeight="1">
      <c r="A859" s="91"/>
      <c r="B859" s="284">
        <f>'パターン2-2-1-1'!B860</f>
        <v>0</v>
      </c>
      <c r="C859" s="285"/>
      <c r="D859" s="286">
        <f>'パターン2-2-1-1'!G860</f>
        <v>0</v>
      </c>
      <c r="E859" s="285"/>
      <c r="F859" s="287"/>
      <c r="G859" s="288">
        <f t="shared" si="10"/>
        <v>0</v>
      </c>
    </row>
    <row r="860" spans="1:7" s="77" customFormat="1" ht="32.1" customHeight="1">
      <c r="A860" s="91"/>
      <c r="B860" s="284">
        <f>'パターン2-2-1-1'!B861</f>
        <v>0</v>
      </c>
      <c r="C860" s="285"/>
      <c r="D860" s="286">
        <f>'パターン2-2-1-1'!G861</f>
        <v>0</v>
      </c>
      <c r="E860" s="285"/>
      <c r="F860" s="287"/>
      <c r="G860" s="288">
        <f t="shared" si="10"/>
        <v>0</v>
      </c>
    </row>
    <row r="861" spans="1:7" s="77" customFormat="1" ht="32.1" customHeight="1">
      <c r="A861" s="91"/>
      <c r="B861" s="284">
        <f>'パターン2-2-1-1'!B862</f>
        <v>0</v>
      </c>
      <c r="C861" s="285"/>
      <c r="D861" s="286">
        <f>'パターン2-2-1-1'!G862</f>
        <v>0</v>
      </c>
      <c r="E861" s="285"/>
      <c r="F861" s="287"/>
      <c r="G861" s="288">
        <f t="shared" si="10"/>
        <v>0</v>
      </c>
    </row>
    <row r="862" spans="1:7" s="77" customFormat="1" ht="32.1" customHeight="1">
      <c r="A862" s="91"/>
      <c r="B862" s="284">
        <f>'パターン2-2-1-1'!B863</f>
        <v>0</v>
      </c>
      <c r="C862" s="285"/>
      <c r="D862" s="286">
        <f>'パターン2-2-1-1'!G863</f>
        <v>0</v>
      </c>
      <c r="E862" s="285"/>
      <c r="F862" s="287"/>
      <c r="G862" s="288">
        <f t="shared" si="10"/>
        <v>0</v>
      </c>
    </row>
    <row r="863" spans="1:7" s="77" customFormat="1" ht="32.1" customHeight="1">
      <c r="A863" s="91"/>
      <c r="B863" s="284">
        <f>'パターン2-2-1-1'!B864</f>
        <v>0</v>
      </c>
      <c r="C863" s="285"/>
      <c r="D863" s="286">
        <f>'パターン2-2-1-1'!G864</f>
        <v>0</v>
      </c>
      <c r="E863" s="285"/>
      <c r="F863" s="287"/>
      <c r="G863" s="288">
        <f t="shared" si="10"/>
        <v>0</v>
      </c>
    </row>
    <row r="864" spans="1:7" s="77" customFormat="1" ht="32.1" customHeight="1">
      <c r="A864" s="91"/>
      <c r="B864" s="284">
        <f>'パターン2-2-1-1'!B865</f>
        <v>0</v>
      </c>
      <c r="C864" s="285"/>
      <c r="D864" s="286">
        <f>'パターン2-2-1-1'!G865</f>
        <v>0</v>
      </c>
      <c r="E864" s="285"/>
      <c r="F864" s="287"/>
      <c r="G864" s="288">
        <f t="shared" si="10"/>
        <v>0</v>
      </c>
    </row>
    <row r="865" spans="1:7" s="77" customFormat="1" ht="32.1" customHeight="1">
      <c r="A865" s="91"/>
      <c r="B865" s="284">
        <f>'パターン2-2-1-1'!B866</f>
        <v>0</v>
      </c>
      <c r="C865" s="285"/>
      <c r="D865" s="286">
        <f>'パターン2-2-1-1'!G866</f>
        <v>0</v>
      </c>
      <c r="E865" s="285"/>
      <c r="F865" s="287"/>
      <c r="G865" s="288">
        <f t="shared" si="10"/>
        <v>0</v>
      </c>
    </row>
    <row r="866" spans="1:7" s="77" customFormat="1" ht="32.1" customHeight="1">
      <c r="A866" s="91"/>
      <c r="B866" s="284">
        <f>'パターン2-2-1-1'!B867</f>
        <v>0</v>
      </c>
      <c r="C866" s="285"/>
      <c r="D866" s="286">
        <f>'パターン2-2-1-1'!G867</f>
        <v>0</v>
      </c>
      <c r="E866" s="285"/>
      <c r="F866" s="287"/>
      <c r="G866" s="288">
        <f t="shared" si="10"/>
        <v>0</v>
      </c>
    </row>
    <row r="867" spans="1:7" s="77" customFormat="1" ht="32.1" customHeight="1">
      <c r="A867" s="91"/>
      <c r="B867" s="284">
        <f>'パターン2-2-1-1'!B868</f>
        <v>0</v>
      </c>
      <c r="C867" s="285"/>
      <c r="D867" s="286">
        <f>'パターン2-2-1-1'!G868</f>
        <v>0</v>
      </c>
      <c r="E867" s="285"/>
      <c r="F867" s="287"/>
      <c r="G867" s="288">
        <f t="shared" si="10"/>
        <v>0</v>
      </c>
    </row>
    <row r="868" spans="1:7" s="77" customFormat="1" ht="32.1" customHeight="1">
      <c r="A868" s="91"/>
      <c r="B868" s="284">
        <f>'パターン2-2-1-1'!B869</f>
        <v>0</v>
      </c>
      <c r="C868" s="285"/>
      <c r="D868" s="286">
        <f>'パターン2-2-1-1'!G869</f>
        <v>0</v>
      </c>
      <c r="E868" s="285"/>
      <c r="F868" s="287"/>
      <c r="G868" s="288">
        <f t="shared" si="10"/>
        <v>0</v>
      </c>
    </row>
    <row r="869" spans="1:7" s="77" customFormat="1" ht="32.1" customHeight="1">
      <c r="A869" s="91"/>
      <c r="B869" s="284">
        <f>'パターン2-2-1-1'!B870</f>
        <v>0</v>
      </c>
      <c r="C869" s="285"/>
      <c r="D869" s="286">
        <f>'パターン2-2-1-1'!G870</f>
        <v>0</v>
      </c>
      <c r="E869" s="285"/>
      <c r="F869" s="287"/>
      <c r="G869" s="288">
        <f t="shared" si="10"/>
        <v>0</v>
      </c>
    </row>
    <row r="870" spans="1:7" s="77" customFormat="1" ht="32.1" customHeight="1">
      <c r="A870" s="91"/>
      <c r="B870" s="284">
        <f>'パターン2-2-1-1'!B871</f>
        <v>0</v>
      </c>
      <c r="C870" s="285"/>
      <c r="D870" s="286">
        <f>'パターン2-2-1-1'!G871</f>
        <v>0</v>
      </c>
      <c r="E870" s="285"/>
      <c r="F870" s="287"/>
      <c r="G870" s="288">
        <f t="shared" si="10"/>
        <v>0</v>
      </c>
    </row>
    <row r="871" spans="1:7" s="77" customFormat="1" ht="32.1" customHeight="1">
      <c r="A871" s="91"/>
      <c r="B871" s="284">
        <f>'パターン2-2-1-1'!B872</f>
        <v>0</v>
      </c>
      <c r="C871" s="285"/>
      <c r="D871" s="286">
        <f>'パターン2-2-1-1'!G872</f>
        <v>0</v>
      </c>
      <c r="E871" s="285"/>
      <c r="F871" s="287"/>
      <c r="G871" s="288">
        <f t="shared" si="10"/>
        <v>0</v>
      </c>
    </row>
    <row r="872" spans="1:7" s="77" customFormat="1" ht="32.1" customHeight="1">
      <c r="A872" s="91"/>
      <c r="B872" s="284">
        <f>'パターン2-2-1-1'!B873</f>
        <v>0</v>
      </c>
      <c r="C872" s="285"/>
      <c r="D872" s="286">
        <f>'パターン2-2-1-1'!G873</f>
        <v>0</v>
      </c>
      <c r="E872" s="285"/>
      <c r="F872" s="287"/>
      <c r="G872" s="288">
        <f t="shared" si="10"/>
        <v>0</v>
      </c>
    </row>
    <row r="873" spans="1:7" s="77" customFormat="1" ht="32.1" customHeight="1">
      <c r="A873" s="91"/>
      <c r="B873" s="284">
        <f>'パターン2-2-1-1'!B874</f>
        <v>0</v>
      </c>
      <c r="C873" s="285"/>
      <c r="D873" s="286">
        <f>'パターン2-2-1-1'!G874</f>
        <v>0</v>
      </c>
      <c r="E873" s="285"/>
      <c r="F873" s="287"/>
      <c r="G873" s="288">
        <f t="shared" si="10"/>
        <v>0</v>
      </c>
    </row>
    <row r="874" spans="1:7" s="77" customFormat="1" ht="32.1" customHeight="1">
      <c r="A874" s="91"/>
      <c r="B874" s="284">
        <f>'パターン2-2-1-1'!B875</f>
        <v>0</v>
      </c>
      <c r="C874" s="285"/>
      <c r="D874" s="286">
        <f>'パターン2-2-1-1'!G875</f>
        <v>0</v>
      </c>
      <c r="E874" s="285"/>
      <c r="F874" s="287"/>
      <c r="G874" s="288">
        <f t="shared" si="10"/>
        <v>0</v>
      </c>
    </row>
    <row r="875" spans="1:7" s="77" customFormat="1" ht="32.1" customHeight="1">
      <c r="A875" s="91"/>
      <c r="B875" s="284">
        <f>'パターン2-2-1-1'!B876</f>
        <v>0</v>
      </c>
      <c r="C875" s="285"/>
      <c r="D875" s="286">
        <f>'パターン2-2-1-1'!G876</f>
        <v>0</v>
      </c>
      <c r="E875" s="285"/>
      <c r="F875" s="287"/>
      <c r="G875" s="288">
        <f t="shared" si="10"/>
        <v>0</v>
      </c>
    </row>
    <row r="876" spans="1:7" s="77" customFormat="1" ht="32.1" customHeight="1">
      <c r="A876" s="91"/>
      <c r="B876" s="284">
        <f>'パターン2-2-1-1'!B877</f>
        <v>0</v>
      </c>
      <c r="C876" s="285"/>
      <c r="D876" s="286">
        <f>'パターン2-2-1-1'!G877</f>
        <v>0</v>
      </c>
      <c r="E876" s="285"/>
      <c r="F876" s="287"/>
      <c r="G876" s="288">
        <f t="shared" si="10"/>
        <v>0</v>
      </c>
    </row>
    <row r="877" spans="1:7" s="77" customFormat="1" ht="32.1" customHeight="1">
      <c r="A877" s="91"/>
      <c r="B877" s="284">
        <f>'パターン2-2-1-1'!B878</f>
        <v>0</v>
      </c>
      <c r="C877" s="285"/>
      <c r="D877" s="286">
        <f>'パターン2-2-1-1'!G878</f>
        <v>0</v>
      </c>
      <c r="E877" s="285"/>
      <c r="F877" s="287"/>
      <c r="G877" s="288">
        <f t="shared" si="10"/>
        <v>0</v>
      </c>
    </row>
    <row r="878" spans="1:7" s="77" customFormat="1" ht="32.1" customHeight="1">
      <c r="A878" s="91"/>
      <c r="B878" s="284">
        <f>'パターン2-2-1-1'!B879</f>
        <v>0</v>
      </c>
      <c r="C878" s="285"/>
      <c r="D878" s="286">
        <f>'パターン2-2-1-1'!G879</f>
        <v>0</v>
      </c>
      <c r="E878" s="285"/>
      <c r="F878" s="287"/>
      <c r="G878" s="288">
        <f t="shared" si="10"/>
        <v>0</v>
      </c>
    </row>
    <row r="879" spans="1:7" s="77" customFormat="1" ht="32.1" customHeight="1">
      <c r="A879" s="91"/>
      <c r="B879" s="284">
        <f>'パターン2-2-1-1'!B880</f>
        <v>0</v>
      </c>
      <c r="C879" s="285"/>
      <c r="D879" s="286">
        <f>'パターン2-2-1-1'!G880</f>
        <v>0</v>
      </c>
      <c r="E879" s="285"/>
      <c r="F879" s="287"/>
      <c r="G879" s="288">
        <f t="shared" si="10"/>
        <v>0</v>
      </c>
    </row>
    <row r="880" spans="1:7" s="77" customFormat="1" ht="32.1" customHeight="1">
      <c r="A880" s="91"/>
      <c r="B880" s="284">
        <f>'パターン2-2-1-1'!B881</f>
        <v>0</v>
      </c>
      <c r="C880" s="285"/>
      <c r="D880" s="286">
        <f>'パターン2-2-1-1'!G881</f>
        <v>0</v>
      </c>
      <c r="E880" s="285"/>
      <c r="F880" s="287"/>
      <c r="G880" s="288">
        <f t="shared" si="10"/>
        <v>0</v>
      </c>
    </row>
    <row r="881" spans="1:7" s="77" customFormat="1" ht="32.1" customHeight="1">
      <c r="A881" s="91"/>
      <c r="B881" s="284">
        <f>'パターン2-2-1-1'!B882</f>
        <v>0</v>
      </c>
      <c r="C881" s="285"/>
      <c r="D881" s="286">
        <f>'パターン2-2-1-1'!G882</f>
        <v>0</v>
      </c>
      <c r="E881" s="285"/>
      <c r="F881" s="287"/>
      <c r="G881" s="288">
        <f t="shared" si="10"/>
        <v>0</v>
      </c>
    </row>
    <row r="882" spans="1:7" s="77" customFormat="1" ht="32.1" customHeight="1">
      <c r="A882" s="91"/>
      <c r="B882" s="284">
        <f>'パターン2-2-1-1'!B883</f>
        <v>0</v>
      </c>
      <c r="C882" s="285"/>
      <c r="D882" s="286">
        <f>'パターン2-2-1-1'!G883</f>
        <v>0</v>
      </c>
      <c r="E882" s="285"/>
      <c r="F882" s="287"/>
      <c r="G882" s="288">
        <f t="shared" si="10"/>
        <v>0</v>
      </c>
    </row>
    <row r="883" spans="1:7" s="77" customFormat="1" ht="32.1" customHeight="1">
      <c r="A883" s="91"/>
      <c r="B883" s="284">
        <f>'パターン2-2-1-1'!B884</f>
        <v>0</v>
      </c>
      <c r="C883" s="285"/>
      <c r="D883" s="286">
        <f>'パターン2-2-1-1'!G884</f>
        <v>0</v>
      </c>
      <c r="E883" s="285"/>
      <c r="F883" s="287"/>
      <c r="G883" s="288">
        <f t="shared" si="10"/>
        <v>0</v>
      </c>
    </row>
    <row r="884" spans="1:7" s="77" customFormat="1" ht="32.1" customHeight="1">
      <c r="A884" s="91"/>
      <c r="B884" s="284">
        <f>'パターン2-2-1-1'!B885</f>
        <v>0</v>
      </c>
      <c r="C884" s="285"/>
      <c r="D884" s="286">
        <f>'パターン2-2-1-1'!G885</f>
        <v>0</v>
      </c>
      <c r="E884" s="285"/>
      <c r="F884" s="287"/>
      <c r="G884" s="288">
        <f t="shared" si="10"/>
        <v>0</v>
      </c>
    </row>
    <row r="885" spans="1:7" s="77" customFormat="1" ht="32.1" customHeight="1">
      <c r="A885" s="91"/>
      <c r="B885" s="284">
        <f>'パターン2-2-1-1'!B886</f>
        <v>0</v>
      </c>
      <c r="C885" s="285"/>
      <c r="D885" s="286">
        <f>'パターン2-2-1-1'!G886</f>
        <v>0</v>
      </c>
      <c r="E885" s="285"/>
      <c r="F885" s="287"/>
      <c r="G885" s="288">
        <f t="shared" si="10"/>
        <v>0</v>
      </c>
    </row>
    <row r="886" spans="1:7" s="77" customFormat="1" ht="32.1" customHeight="1">
      <c r="A886" s="91"/>
      <c r="B886" s="284">
        <f>'パターン2-2-1-1'!B887</f>
        <v>0</v>
      </c>
      <c r="C886" s="285"/>
      <c r="D886" s="286">
        <f>'パターン2-2-1-1'!G887</f>
        <v>0</v>
      </c>
      <c r="E886" s="285"/>
      <c r="F886" s="287"/>
      <c r="G886" s="288">
        <f t="shared" si="10"/>
        <v>0</v>
      </c>
    </row>
    <row r="887" spans="1:7" s="77" customFormat="1" ht="32.1" customHeight="1">
      <c r="A887" s="91"/>
      <c r="B887" s="284">
        <f>'パターン2-2-1-1'!B888</f>
        <v>0</v>
      </c>
      <c r="C887" s="285"/>
      <c r="D887" s="286">
        <f>'パターン2-2-1-1'!G888</f>
        <v>0</v>
      </c>
      <c r="E887" s="285"/>
      <c r="F887" s="287"/>
      <c r="G887" s="288">
        <f t="shared" si="10"/>
        <v>0</v>
      </c>
    </row>
    <row r="888" spans="1:7" s="77" customFormat="1" ht="32.1" customHeight="1">
      <c r="A888" s="91"/>
      <c r="B888" s="284">
        <f>'パターン2-2-1-1'!B889</f>
        <v>0</v>
      </c>
      <c r="C888" s="285"/>
      <c r="D888" s="286">
        <f>'パターン2-2-1-1'!G889</f>
        <v>0</v>
      </c>
      <c r="E888" s="285"/>
      <c r="F888" s="287"/>
      <c r="G888" s="288">
        <f t="shared" si="10"/>
        <v>0</v>
      </c>
    </row>
    <row r="889" spans="1:7" s="77" customFormat="1" ht="32.1" customHeight="1">
      <c r="A889" s="91"/>
      <c r="B889" s="284">
        <f>'パターン2-2-1-1'!B890</f>
        <v>0</v>
      </c>
      <c r="C889" s="285"/>
      <c r="D889" s="286">
        <f>'パターン2-2-1-1'!G890</f>
        <v>0</v>
      </c>
      <c r="E889" s="285"/>
      <c r="F889" s="287"/>
      <c r="G889" s="288">
        <f t="shared" si="10"/>
        <v>0</v>
      </c>
    </row>
    <row r="890" spans="1:7" s="77" customFormat="1" ht="32.1" customHeight="1">
      <c r="A890" s="91"/>
      <c r="B890" s="284">
        <f>'パターン2-2-1-1'!B891</f>
        <v>0</v>
      </c>
      <c r="C890" s="285"/>
      <c r="D890" s="286">
        <f>'パターン2-2-1-1'!G891</f>
        <v>0</v>
      </c>
      <c r="E890" s="285"/>
      <c r="F890" s="287"/>
      <c r="G890" s="288">
        <f t="shared" si="10"/>
        <v>0</v>
      </c>
    </row>
    <row r="891" spans="1:7" s="77" customFormat="1" ht="32.1" customHeight="1">
      <c r="A891" s="91"/>
      <c r="B891" s="284">
        <f>'パターン2-2-1-1'!B892</f>
        <v>0</v>
      </c>
      <c r="C891" s="285"/>
      <c r="D891" s="286">
        <f>'パターン2-2-1-1'!G892</f>
        <v>0</v>
      </c>
      <c r="E891" s="285"/>
      <c r="F891" s="287"/>
      <c r="G891" s="288">
        <f t="shared" si="10"/>
        <v>0</v>
      </c>
    </row>
    <row r="892" spans="1:7" s="77" customFormat="1" ht="32.1" customHeight="1">
      <c r="A892" s="91"/>
      <c r="B892" s="284">
        <f>'パターン2-2-1-1'!B893</f>
        <v>0</v>
      </c>
      <c r="C892" s="285"/>
      <c r="D892" s="286">
        <f>'パターン2-2-1-1'!G893</f>
        <v>0</v>
      </c>
      <c r="E892" s="285"/>
      <c r="F892" s="287"/>
      <c r="G892" s="288">
        <f t="shared" si="10"/>
        <v>0</v>
      </c>
    </row>
    <row r="893" spans="1:7" s="77" customFormat="1" ht="32.1" customHeight="1">
      <c r="A893" s="91"/>
      <c r="B893" s="284">
        <f>'パターン2-2-1-1'!B894</f>
        <v>0</v>
      </c>
      <c r="C893" s="285"/>
      <c r="D893" s="286">
        <f>'パターン2-2-1-1'!G894</f>
        <v>0</v>
      </c>
      <c r="E893" s="285"/>
      <c r="F893" s="287"/>
      <c r="G893" s="288">
        <f t="shared" si="10"/>
        <v>0</v>
      </c>
    </row>
    <row r="894" spans="1:7" s="77" customFormat="1" ht="32.1" customHeight="1">
      <c r="A894" s="91"/>
      <c r="B894" s="284">
        <f>'パターン2-2-1-1'!B895</f>
        <v>0</v>
      </c>
      <c r="C894" s="285"/>
      <c r="D894" s="286">
        <f>'パターン2-2-1-1'!G895</f>
        <v>0</v>
      </c>
      <c r="E894" s="285"/>
      <c r="F894" s="287"/>
      <c r="G894" s="288">
        <f t="shared" si="10"/>
        <v>0</v>
      </c>
    </row>
    <row r="895" spans="1:7" s="77" customFormat="1" ht="32.1" customHeight="1">
      <c r="A895" s="91"/>
      <c r="B895" s="284">
        <f>'パターン2-2-1-1'!B896</f>
        <v>0</v>
      </c>
      <c r="C895" s="285"/>
      <c r="D895" s="286">
        <f>'パターン2-2-1-1'!G896</f>
        <v>0</v>
      </c>
      <c r="E895" s="285"/>
      <c r="F895" s="287"/>
      <c r="G895" s="288">
        <f t="shared" si="10"/>
        <v>0</v>
      </c>
    </row>
    <row r="896" spans="1:7" s="77" customFormat="1" ht="32.1" customHeight="1">
      <c r="A896" s="91"/>
      <c r="B896" s="284">
        <f>'パターン2-2-1-1'!B897</f>
        <v>0</v>
      </c>
      <c r="C896" s="285"/>
      <c r="D896" s="286">
        <f>'パターン2-2-1-1'!G897</f>
        <v>0</v>
      </c>
      <c r="E896" s="285"/>
      <c r="F896" s="287"/>
      <c r="G896" s="288">
        <f t="shared" si="10"/>
        <v>0</v>
      </c>
    </row>
    <row r="897" spans="1:7" s="77" customFormat="1" ht="32.1" customHeight="1">
      <c r="A897" s="91"/>
      <c r="B897" s="284">
        <f>'パターン2-2-1-1'!B898</f>
        <v>0</v>
      </c>
      <c r="C897" s="285"/>
      <c r="D897" s="286">
        <f>'パターン2-2-1-1'!G898</f>
        <v>0</v>
      </c>
      <c r="E897" s="285"/>
      <c r="F897" s="287"/>
      <c r="G897" s="288">
        <f t="shared" si="10"/>
        <v>0</v>
      </c>
    </row>
    <row r="898" spans="1:7" s="77" customFormat="1" ht="32.1" customHeight="1">
      <c r="A898" s="91"/>
      <c r="B898" s="284">
        <f>'パターン2-2-1-1'!B899</f>
        <v>0</v>
      </c>
      <c r="C898" s="285"/>
      <c r="D898" s="286">
        <f>'パターン2-2-1-1'!G899</f>
        <v>0</v>
      </c>
      <c r="E898" s="285"/>
      <c r="F898" s="287"/>
      <c r="G898" s="288">
        <f t="shared" si="10"/>
        <v>0</v>
      </c>
    </row>
    <row r="899" spans="1:7" s="77" customFormat="1" ht="32.1" customHeight="1">
      <c r="A899" s="91"/>
      <c r="B899" s="284">
        <f>'パターン2-2-1-1'!B900</f>
        <v>0</v>
      </c>
      <c r="C899" s="285"/>
      <c r="D899" s="286">
        <f>'パターン2-2-1-1'!G900</f>
        <v>0</v>
      </c>
      <c r="E899" s="285"/>
      <c r="F899" s="287"/>
      <c r="G899" s="288">
        <f t="shared" si="10"/>
        <v>0</v>
      </c>
    </row>
    <row r="900" spans="1:7" s="77" customFormat="1" ht="32.1" customHeight="1">
      <c r="A900" s="91"/>
      <c r="B900" s="284">
        <f>'パターン2-2-1-1'!B901</f>
        <v>0</v>
      </c>
      <c r="C900" s="285"/>
      <c r="D900" s="286">
        <f>'パターン2-2-1-1'!G901</f>
        <v>0</v>
      </c>
      <c r="E900" s="285"/>
      <c r="F900" s="287"/>
      <c r="G900" s="288">
        <f t="shared" si="10"/>
        <v>0</v>
      </c>
    </row>
    <row r="901" spans="1:7" s="77" customFormat="1" ht="32.1" customHeight="1">
      <c r="A901" s="91"/>
      <c r="B901" s="284">
        <f>'パターン2-2-1-1'!B902</f>
        <v>0</v>
      </c>
      <c r="C901" s="285"/>
      <c r="D901" s="286">
        <f>'パターン2-2-1-1'!G902</f>
        <v>0</v>
      </c>
      <c r="E901" s="285"/>
      <c r="F901" s="287"/>
      <c r="G901" s="288">
        <f t="shared" si="10"/>
        <v>0</v>
      </c>
    </row>
    <row r="902" spans="1:7" s="77" customFormat="1" ht="32.1" customHeight="1">
      <c r="A902" s="91"/>
      <c r="B902" s="284">
        <f>'パターン2-2-1-1'!B903</f>
        <v>0</v>
      </c>
      <c r="C902" s="285"/>
      <c r="D902" s="286">
        <f>'パターン2-2-1-1'!G903</f>
        <v>0</v>
      </c>
      <c r="E902" s="285"/>
      <c r="F902" s="287"/>
      <c r="G902" s="288">
        <f t="shared" si="10"/>
        <v>0</v>
      </c>
    </row>
    <row r="903" spans="1:7" s="77" customFormat="1" ht="32.1" customHeight="1">
      <c r="A903" s="91"/>
      <c r="B903" s="284">
        <f>'パターン2-2-1-1'!B904</f>
        <v>0</v>
      </c>
      <c r="C903" s="285"/>
      <c r="D903" s="286">
        <f>'パターン2-2-1-1'!G904</f>
        <v>0</v>
      </c>
      <c r="E903" s="285"/>
      <c r="F903" s="287"/>
      <c r="G903" s="288">
        <f t="shared" si="10"/>
        <v>0</v>
      </c>
    </row>
    <row r="904" spans="1:7" s="77" customFormat="1" ht="32.1" customHeight="1">
      <c r="A904" s="91"/>
      <c r="B904" s="284">
        <f>'パターン2-2-1-1'!B905</f>
        <v>0</v>
      </c>
      <c r="C904" s="285"/>
      <c r="D904" s="286">
        <f>'パターン2-2-1-1'!G905</f>
        <v>0</v>
      </c>
      <c r="E904" s="285"/>
      <c r="F904" s="287"/>
      <c r="G904" s="288">
        <f t="shared" si="10"/>
        <v>0</v>
      </c>
    </row>
    <row r="905" spans="1:7" s="77" customFormat="1" ht="32.1" customHeight="1">
      <c r="A905" s="91"/>
      <c r="B905" s="284">
        <f>'パターン2-2-1-1'!B906</f>
        <v>0</v>
      </c>
      <c r="C905" s="285"/>
      <c r="D905" s="286">
        <f>'パターン2-2-1-1'!G906</f>
        <v>0</v>
      </c>
      <c r="E905" s="285"/>
      <c r="F905" s="287"/>
      <c r="G905" s="288">
        <f t="shared" si="10"/>
        <v>0</v>
      </c>
    </row>
    <row r="906" spans="1:7" s="77" customFormat="1" ht="32.1" customHeight="1">
      <c r="A906" s="91"/>
      <c r="B906" s="284">
        <f>'パターン2-2-1-1'!B907</f>
        <v>0</v>
      </c>
      <c r="C906" s="285"/>
      <c r="D906" s="286">
        <f>'パターン2-2-1-1'!G907</f>
        <v>0</v>
      </c>
      <c r="E906" s="285"/>
      <c r="F906" s="287"/>
      <c r="G906" s="288">
        <f t="shared" ref="G906:G969" si="11">D906+E906+F906-C906</f>
        <v>0</v>
      </c>
    </row>
    <row r="907" spans="1:7" s="77" customFormat="1" ht="32.1" customHeight="1">
      <c r="A907" s="91"/>
      <c r="B907" s="284">
        <f>'パターン2-2-1-1'!B908</f>
        <v>0</v>
      </c>
      <c r="C907" s="285"/>
      <c r="D907" s="286">
        <f>'パターン2-2-1-1'!G908</f>
        <v>0</v>
      </c>
      <c r="E907" s="285"/>
      <c r="F907" s="287"/>
      <c r="G907" s="288">
        <f t="shared" si="11"/>
        <v>0</v>
      </c>
    </row>
    <row r="908" spans="1:7" s="77" customFormat="1" ht="32.1" customHeight="1">
      <c r="A908" s="91"/>
      <c r="B908" s="284">
        <f>'パターン2-2-1-1'!B909</f>
        <v>0</v>
      </c>
      <c r="C908" s="285"/>
      <c r="D908" s="286">
        <f>'パターン2-2-1-1'!G909</f>
        <v>0</v>
      </c>
      <c r="E908" s="285"/>
      <c r="F908" s="287"/>
      <c r="G908" s="288">
        <f t="shared" si="11"/>
        <v>0</v>
      </c>
    </row>
    <row r="909" spans="1:7" s="77" customFormat="1" ht="32.1" customHeight="1">
      <c r="A909" s="91"/>
      <c r="B909" s="284">
        <f>'パターン2-2-1-1'!B910</f>
        <v>0</v>
      </c>
      <c r="C909" s="285"/>
      <c r="D909" s="286">
        <f>'パターン2-2-1-1'!G910</f>
        <v>0</v>
      </c>
      <c r="E909" s="285"/>
      <c r="F909" s="287"/>
      <c r="G909" s="288">
        <f t="shared" si="11"/>
        <v>0</v>
      </c>
    </row>
    <row r="910" spans="1:7" s="77" customFormat="1" ht="32.1" customHeight="1">
      <c r="A910" s="91"/>
      <c r="B910" s="284">
        <f>'パターン2-2-1-1'!B911</f>
        <v>0</v>
      </c>
      <c r="C910" s="285"/>
      <c r="D910" s="286">
        <f>'パターン2-2-1-1'!G911</f>
        <v>0</v>
      </c>
      <c r="E910" s="285"/>
      <c r="F910" s="287"/>
      <c r="G910" s="288">
        <f t="shared" si="11"/>
        <v>0</v>
      </c>
    </row>
    <row r="911" spans="1:7" s="77" customFormat="1" ht="32.1" customHeight="1">
      <c r="A911" s="91"/>
      <c r="B911" s="284">
        <f>'パターン2-2-1-1'!B912</f>
        <v>0</v>
      </c>
      <c r="C911" s="285"/>
      <c r="D911" s="286">
        <f>'パターン2-2-1-1'!G912</f>
        <v>0</v>
      </c>
      <c r="E911" s="285"/>
      <c r="F911" s="287"/>
      <c r="G911" s="288">
        <f t="shared" si="11"/>
        <v>0</v>
      </c>
    </row>
    <row r="912" spans="1:7" s="77" customFormat="1" ht="32.1" customHeight="1">
      <c r="A912" s="91"/>
      <c r="B912" s="284">
        <f>'パターン2-2-1-1'!B913</f>
        <v>0</v>
      </c>
      <c r="C912" s="285"/>
      <c r="D912" s="286">
        <f>'パターン2-2-1-1'!G913</f>
        <v>0</v>
      </c>
      <c r="E912" s="285"/>
      <c r="F912" s="287"/>
      <c r="G912" s="288">
        <f t="shared" si="11"/>
        <v>0</v>
      </c>
    </row>
    <row r="913" spans="1:7" s="77" customFormat="1" ht="32.1" customHeight="1">
      <c r="A913" s="91"/>
      <c r="B913" s="284">
        <f>'パターン2-2-1-1'!B914</f>
        <v>0</v>
      </c>
      <c r="C913" s="285"/>
      <c r="D913" s="286">
        <f>'パターン2-2-1-1'!G914</f>
        <v>0</v>
      </c>
      <c r="E913" s="285"/>
      <c r="F913" s="287"/>
      <c r="G913" s="288">
        <f t="shared" si="11"/>
        <v>0</v>
      </c>
    </row>
    <row r="914" spans="1:7" s="77" customFormat="1" ht="32.1" customHeight="1">
      <c r="A914" s="91"/>
      <c r="B914" s="284">
        <f>'パターン2-2-1-1'!B915</f>
        <v>0</v>
      </c>
      <c r="C914" s="285"/>
      <c r="D914" s="286">
        <f>'パターン2-2-1-1'!G915</f>
        <v>0</v>
      </c>
      <c r="E914" s="285"/>
      <c r="F914" s="287"/>
      <c r="G914" s="288">
        <f t="shared" si="11"/>
        <v>0</v>
      </c>
    </row>
    <row r="915" spans="1:7" s="77" customFormat="1" ht="32.1" customHeight="1">
      <c r="A915" s="91"/>
      <c r="B915" s="284">
        <f>'パターン2-2-1-1'!B916</f>
        <v>0</v>
      </c>
      <c r="C915" s="285"/>
      <c r="D915" s="286">
        <f>'パターン2-2-1-1'!G916</f>
        <v>0</v>
      </c>
      <c r="E915" s="285"/>
      <c r="F915" s="287"/>
      <c r="G915" s="288">
        <f t="shared" si="11"/>
        <v>0</v>
      </c>
    </row>
    <row r="916" spans="1:7" s="77" customFormat="1" ht="32.1" customHeight="1">
      <c r="A916" s="91"/>
      <c r="B916" s="284">
        <f>'パターン2-2-1-1'!B917</f>
        <v>0</v>
      </c>
      <c r="C916" s="285"/>
      <c r="D916" s="286">
        <f>'パターン2-2-1-1'!G917</f>
        <v>0</v>
      </c>
      <c r="E916" s="285"/>
      <c r="F916" s="287"/>
      <c r="G916" s="288">
        <f t="shared" si="11"/>
        <v>0</v>
      </c>
    </row>
    <row r="917" spans="1:7" s="77" customFormat="1" ht="32.1" customHeight="1">
      <c r="A917" s="91"/>
      <c r="B917" s="284">
        <f>'パターン2-2-1-1'!B918</f>
        <v>0</v>
      </c>
      <c r="C917" s="285"/>
      <c r="D917" s="286">
        <f>'パターン2-2-1-1'!G918</f>
        <v>0</v>
      </c>
      <c r="E917" s="285"/>
      <c r="F917" s="287"/>
      <c r="G917" s="288">
        <f t="shared" si="11"/>
        <v>0</v>
      </c>
    </row>
    <row r="918" spans="1:7" s="77" customFormat="1" ht="32.1" customHeight="1">
      <c r="A918" s="91"/>
      <c r="B918" s="284">
        <f>'パターン2-2-1-1'!B919</f>
        <v>0</v>
      </c>
      <c r="C918" s="285"/>
      <c r="D918" s="286">
        <f>'パターン2-2-1-1'!G919</f>
        <v>0</v>
      </c>
      <c r="E918" s="285"/>
      <c r="F918" s="287"/>
      <c r="G918" s="288">
        <f t="shared" si="11"/>
        <v>0</v>
      </c>
    </row>
    <row r="919" spans="1:7" s="77" customFormat="1" ht="32.1" customHeight="1">
      <c r="A919" s="91"/>
      <c r="B919" s="284">
        <f>'パターン2-2-1-1'!B920</f>
        <v>0</v>
      </c>
      <c r="C919" s="285"/>
      <c r="D919" s="286">
        <f>'パターン2-2-1-1'!G920</f>
        <v>0</v>
      </c>
      <c r="E919" s="285"/>
      <c r="F919" s="287"/>
      <c r="G919" s="288">
        <f t="shared" si="11"/>
        <v>0</v>
      </c>
    </row>
    <row r="920" spans="1:7" s="77" customFormat="1" ht="32.1" customHeight="1">
      <c r="A920" s="91"/>
      <c r="B920" s="284">
        <f>'パターン2-2-1-1'!B921</f>
        <v>0</v>
      </c>
      <c r="C920" s="285"/>
      <c r="D920" s="286">
        <f>'パターン2-2-1-1'!G921</f>
        <v>0</v>
      </c>
      <c r="E920" s="285"/>
      <c r="F920" s="287"/>
      <c r="G920" s="288">
        <f t="shared" si="11"/>
        <v>0</v>
      </c>
    </row>
    <row r="921" spans="1:7" s="77" customFormat="1" ht="32.1" customHeight="1">
      <c r="A921" s="91"/>
      <c r="B921" s="284">
        <f>'パターン2-2-1-1'!B922</f>
        <v>0</v>
      </c>
      <c r="C921" s="285"/>
      <c r="D921" s="286">
        <f>'パターン2-2-1-1'!G922</f>
        <v>0</v>
      </c>
      <c r="E921" s="285"/>
      <c r="F921" s="287"/>
      <c r="G921" s="288">
        <f t="shared" si="11"/>
        <v>0</v>
      </c>
    </row>
    <row r="922" spans="1:7" s="77" customFormat="1" ht="32.1" customHeight="1">
      <c r="A922" s="91"/>
      <c r="B922" s="284">
        <f>'パターン2-2-1-1'!B923</f>
        <v>0</v>
      </c>
      <c r="C922" s="285"/>
      <c r="D922" s="286">
        <f>'パターン2-2-1-1'!G923</f>
        <v>0</v>
      </c>
      <c r="E922" s="285"/>
      <c r="F922" s="287"/>
      <c r="G922" s="288">
        <f t="shared" si="11"/>
        <v>0</v>
      </c>
    </row>
    <row r="923" spans="1:7" s="77" customFormat="1" ht="32.1" customHeight="1">
      <c r="A923" s="91"/>
      <c r="B923" s="284">
        <f>'パターン2-2-1-1'!B924</f>
        <v>0</v>
      </c>
      <c r="C923" s="285"/>
      <c r="D923" s="286">
        <f>'パターン2-2-1-1'!G924</f>
        <v>0</v>
      </c>
      <c r="E923" s="285"/>
      <c r="F923" s="287"/>
      <c r="G923" s="288">
        <f t="shared" si="11"/>
        <v>0</v>
      </c>
    </row>
    <row r="924" spans="1:7" s="77" customFormat="1" ht="32.1" customHeight="1">
      <c r="A924" s="91"/>
      <c r="B924" s="284">
        <f>'パターン2-2-1-1'!B925</f>
        <v>0</v>
      </c>
      <c r="C924" s="285"/>
      <c r="D924" s="286">
        <f>'パターン2-2-1-1'!G925</f>
        <v>0</v>
      </c>
      <c r="E924" s="285"/>
      <c r="F924" s="287"/>
      <c r="G924" s="288">
        <f t="shared" si="11"/>
        <v>0</v>
      </c>
    </row>
    <row r="925" spans="1:7" s="77" customFormat="1" ht="32.1" customHeight="1">
      <c r="A925" s="91"/>
      <c r="B925" s="284">
        <f>'パターン2-2-1-1'!B926</f>
        <v>0</v>
      </c>
      <c r="C925" s="285"/>
      <c r="D925" s="286">
        <f>'パターン2-2-1-1'!G926</f>
        <v>0</v>
      </c>
      <c r="E925" s="285"/>
      <c r="F925" s="287"/>
      <c r="G925" s="288">
        <f t="shared" si="11"/>
        <v>0</v>
      </c>
    </row>
    <row r="926" spans="1:7" s="77" customFormat="1" ht="32.1" customHeight="1">
      <c r="A926" s="91"/>
      <c r="B926" s="284">
        <f>'パターン2-2-1-1'!B927</f>
        <v>0</v>
      </c>
      <c r="C926" s="285"/>
      <c r="D926" s="286">
        <f>'パターン2-2-1-1'!G927</f>
        <v>0</v>
      </c>
      <c r="E926" s="285"/>
      <c r="F926" s="287"/>
      <c r="G926" s="288">
        <f t="shared" si="11"/>
        <v>0</v>
      </c>
    </row>
    <row r="927" spans="1:7" s="77" customFormat="1" ht="32.1" customHeight="1">
      <c r="A927" s="91"/>
      <c r="B927" s="284">
        <f>'パターン2-2-1-1'!B928</f>
        <v>0</v>
      </c>
      <c r="C927" s="285"/>
      <c r="D927" s="286">
        <f>'パターン2-2-1-1'!G928</f>
        <v>0</v>
      </c>
      <c r="E927" s="285"/>
      <c r="F927" s="287"/>
      <c r="G927" s="288">
        <f t="shared" si="11"/>
        <v>0</v>
      </c>
    </row>
    <row r="928" spans="1:7" s="77" customFormat="1" ht="32.1" customHeight="1">
      <c r="A928" s="91"/>
      <c r="B928" s="284">
        <f>'パターン2-2-1-1'!B929</f>
        <v>0</v>
      </c>
      <c r="C928" s="285"/>
      <c r="D928" s="286">
        <f>'パターン2-2-1-1'!G929</f>
        <v>0</v>
      </c>
      <c r="E928" s="285"/>
      <c r="F928" s="287"/>
      <c r="G928" s="288">
        <f t="shared" si="11"/>
        <v>0</v>
      </c>
    </row>
    <row r="929" spans="1:7" s="77" customFormat="1" ht="32.1" customHeight="1">
      <c r="A929" s="91"/>
      <c r="B929" s="284">
        <f>'パターン2-2-1-1'!B930</f>
        <v>0</v>
      </c>
      <c r="C929" s="285"/>
      <c r="D929" s="286">
        <f>'パターン2-2-1-1'!G930</f>
        <v>0</v>
      </c>
      <c r="E929" s="285"/>
      <c r="F929" s="287"/>
      <c r="G929" s="288">
        <f t="shared" si="11"/>
        <v>0</v>
      </c>
    </row>
    <row r="930" spans="1:7" s="77" customFormat="1" ht="32.1" customHeight="1">
      <c r="A930" s="91"/>
      <c r="B930" s="284">
        <f>'パターン2-2-1-1'!B931</f>
        <v>0</v>
      </c>
      <c r="C930" s="285"/>
      <c r="D930" s="286">
        <f>'パターン2-2-1-1'!G931</f>
        <v>0</v>
      </c>
      <c r="E930" s="285"/>
      <c r="F930" s="287"/>
      <c r="G930" s="288">
        <f t="shared" si="11"/>
        <v>0</v>
      </c>
    </row>
    <row r="931" spans="1:7" s="77" customFormat="1" ht="32.1" customHeight="1">
      <c r="A931" s="91"/>
      <c r="B931" s="284">
        <f>'パターン2-2-1-1'!B932</f>
        <v>0</v>
      </c>
      <c r="C931" s="285"/>
      <c r="D931" s="286">
        <f>'パターン2-2-1-1'!G932</f>
        <v>0</v>
      </c>
      <c r="E931" s="285"/>
      <c r="F931" s="287"/>
      <c r="G931" s="288">
        <f t="shared" si="11"/>
        <v>0</v>
      </c>
    </row>
    <row r="932" spans="1:7" s="77" customFormat="1" ht="32.1" customHeight="1">
      <c r="A932" s="91"/>
      <c r="B932" s="284">
        <f>'パターン2-2-1-1'!B933</f>
        <v>0</v>
      </c>
      <c r="C932" s="285"/>
      <c r="D932" s="286">
        <f>'パターン2-2-1-1'!G933</f>
        <v>0</v>
      </c>
      <c r="E932" s="285"/>
      <c r="F932" s="287"/>
      <c r="G932" s="288">
        <f t="shared" si="11"/>
        <v>0</v>
      </c>
    </row>
    <row r="933" spans="1:7" s="77" customFormat="1" ht="32.1" customHeight="1">
      <c r="A933" s="91"/>
      <c r="B933" s="284">
        <f>'パターン2-2-1-1'!B934</f>
        <v>0</v>
      </c>
      <c r="C933" s="285"/>
      <c r="D933" s="286">
        <f>'パターン2-2-1-1'!G934</f>
        <v>0</v>
      </c>
      <c r="E933" s="285"/>
      <c r="F933" s="287"/>
      <c r="G933" s="288">
        <f t="shared" si="11"/>
        <v>0</v>
      </c>
    </row>
    <row r="934" spans="1:7" s="77" customFormat="1" ht="32.1" customHeight="1">
      <c r="A934" s="91"/>
      <c r="B934" s="284">
        <f>'パターン2-2-1-1'!B935</f>
        <v>0</v>
      </c>
      <c r="C934" s="285"/>
      <c r="D934" s="286">
        <f>'パターン2-2-1-1'!G935</f>
        <v>0</v>
      </c>
      <c r="E934" s="285"/>
      <c r="F934" s="287"/>
      <c r="G934" s="288">
        <f t="shared" si="11"/>
        <v>0</v>
      </c>
    </row>
    <row r="935" spans="1:7" s="77" customFormat="1" ht="32.1" customHeight="1">
      <c r="A935" s="91"/>
      <c r="B935" s="284">
        <f>'パターン2-2-1-1'!B936</f>
        <v>0</v>
      </c>
      <c r="C935" s="285"/>
      <c r="D935" s="286">
        <f>'パターン2-2-1-1'!G936</f>
        <v>0</v>
      </c>
      <c r="E935" s="285"/>
      <c r="F935" s="287"/>
      <c r="G935" s="288">
        <f t="shared" si="11"/>
        <v>0</v>
      </c>
    </row>
    <row r="936" spans="1:7" s="77" customFormat="1" ht="32.1" customHeight="1">
      <c r="A936" s="91"/>
      <c r="B936" s="284">
        <f>'パターン2-2-1-1'!B937</f>
        <v>0</v>
      </c>
      <c r="C936" s="285"/>
      <c r="D936" s="286">
        <f>'パターン2-2-1-1'!G937</f>
        <v>0</v>
      </c>
      <c r="E936" s="285"/>
      <c r="F936" s="287"/>
      <c r="G936" s="288">
        <f t="shared" si="11"/>
        <v>0</v>
      </c>
    </row>
    <row r="937" spans="1:7" s="77" customFormat="1" ht="32.1" customHeight="1">
      <c r="A937" s="91"/>
      <c r="B937" s="284">
        <f>'パターン2-2-1-1'!B938</f>
        <v>0</v>
      </c>
      <c r="C937" s="285"/>
      <c r="D937" s="286">
        <f>'パターン2-2-1-1'!G938</f>
        <v>0</v>
      </c>
      <c r="E937" s="285"/>
      <c r="F937" s="287"/>
      <c r="G937" s="288">
        <f t="shared" si="11"/>
        <v>0</v>
      </c>
    </row>
    <row r="938" spans="1:7" s="77" customFormat="1" ht="32.1" customHeight="1">
      <c r="A938" s="91"/>
      <c r="B938" s="284">
        <f>'パターン2-2-1-1'!B939</f>
        <v>0</v>
      </c>
      <c r="C938" s="285"/>
      <c r="D938" s="286">
        <f>'パターン2-2-1-1'!G939</f>
        <v>0</v>
      </c>
      <c r="E938" s="285"/>
      <c r="F938" s="287"/>
      <c r="G938" s="288">
        <f t="shared" si="11"/>
        <v>0</v>
      </c>
    </row>
    <row r="939" spans="1:7" s="77" customFormat="1" ht="32.1" customHeight="1">
      <c r="A939" s="91"/>
      <c r="B939" s="284">
        <f>'パターン2-2-1-1'!B940</f>
        <v>0</v>
      </c>
      <c r="C939" s="285"/>
      <c r="D939" s="286">
        <f>'パターン2-2-1-1'!G940</f>
        <v>0</v>
      </c>
      <c r="E939" s="285"/>
      <c r="F939" s="287"/>
      <c r="G939" s="288">
        <f t="shared" si="11"/>
        <v>0</v>
      </c>
    </row>
    <row r="940" spans="1:7" s="77" customFormat="1" ht="32.1" customHeight="1">
      <c r="A940" s="91"/>
      <c r="B940" s="284">
        <f>'パターン2-2-1-1'!B941</f>
        <v>0</v>
      </c>
      <c r="C940" s="285"/>
      <c r="D940" s="286">
        <f>'パターン2-2-1-1'!G941</f>
        <v>0</v>
      </c>
      <c r="E940" s="285"/>
      <c r="F940" s="287"/>
      <c r="G940" s="288">
        <f t="shared" si="11"/>
        <v>0</v>
      </c>
    </row>
    <row r="941" spans="1:7" s="77" customFormat="1" ht="32.1" customHeight="1">
      <c r="A941" s="91"/>
      <c r="B941" s="284">
        <f>'パターン2-2-1-1'!B942</f>
        <v>0</v>
      </c>
      <c r="C941" s="285"/>
      <c r="D941" s="286">
        <f>'パターン2-2-1-1'!G942</f>
        <v>0</v>
      </c>
      <c r="E941" s="285"/>
      <c r="F941" s="287"/>
      <c r="G941" s="288">
        <f t="shared" si="11"/>
        <v>0</v>
      </c>
    </row>
    <row r="942" spans="1:7" s="77" customFormat="1" ht="32.1" customHeight="1">
      <c r="A942" s="91"/>
      <c r="B942" s="284">
        <f>'パターン2-2-1-1'!B943</f>
        <v>0</v>
      </c>
      <c r="C942" s="285"/>
      <c r="D942" s="286">
        <f>'パターン2-2-1-1'!G943</f>
        <v>0</v>
      </c>
      <c r="E942" s="285"/>
      <c r="F942" s="287"/>
      <c r="G942" s="288">
        <f t="shared" si="11"/>
        <v>0</v>
      </c>
    </row>
    <row r="943" spans="1:7" s="77" customFormat="1" ht="32.1" customHeight="1">
      <c r="A943" s="91"/>
      <c r="B943" s="284">
        <f>'パターン2-2-1-1'!B944</f>
        <v>0</v>
      </c>
      <c r="C943" s="285"/>
      <c r="D943" s="286">
        <f>'パターン2-2-1-1'!G944</f>
        <v>0</v>
      </c>
      <c r="E943" s="285"/>
      <c r="F943" s="287"/>
      <c r="G943" s="288">
        <f t="shared" si="11"/>
        <v>0</v>
      </c>
    </row>
    <row r="944" spans="1:7" s="77" customFormat="1" ht="32.1" customHeight="1">
      <c r="A944" s="91"/>
      <c r="B944" s="284">
        <f>'パターン2-2-1-1'!B945</f>
        <v>0</v>
      </c>
      <c r="C944" s="285"/>
      <c r="D944" s="286">
        <f>'パターン2-2-1-1'!G945</f>
        <v>0</v>
      </c>
      <c r="E944" s="285"/>
      <c r="F944" s="287"/>
      <c r="G944" s="288">
        <f t="shared" si="11"/>
        <v>0</v>
      </c>
    </row>
    <row r="945" spans="1:7" s="77" customFormat="1" ht="32.1" customHeight="1">
      <c r="A945" s="91"/>
      <c r="B945" s="284">
        <f>'パターン2-2-1-1'!B946</f>
        <v>0</v>
      </c>
      <c r="C945" s="285"/>
      <c r="D945" s="286">
        <f>'パターン2-2-1-1'!G946</f>
        <v>0</v>
      </c>
      <c r="E945" s="285"/>
      <c r="F945" s="287"/>
      <c r="G945" s="288">
        <f t="shared" si="11"/>
        <v>0</v>
      </c>
    </row>
    <row r="946" spans="1:7" s="77" customFormat="1" ht="32.1" customHeight="1">
      <c r="A946" s="91"/>
      <c r="B946" s="284">
        <f>'パターン2-2-1-1'!B947</f>
        <v>0</v>
      </c>
      <c r="C946" s="285"/>
      <c r="D946" s="286">
        <f>'パターン2-2-1-1'!G947</f>
        <v>0</v>
      </c>
      <c r="E946" s="285"/>
      <c r="F946" s="287"/>
      <c r="G946" s="288">
        <f t="shared" si="11"/>
        <v>0</v>
      </c>
    </row>
    <row r="947" spans="1:7" s="77" customFormat="1" ht="32.1" customHeight="1">
      <c r="A947" s="91"/>
      <c r="B947" s="284">
        <f>'パターン2-2-1-1'!B948</f>
        <v>0</v>
      </c>
      <c r="C947" s="285"/>
      <c r="D947" s="286">
        <f>'パターン2-2-1-1'!G948</f>
        <v>0</v>
      </c>
      <c r="E947" s="285"/>
      <c r="F947" s="287"/>
      <c r="G947" s="288">
        <f t="shared" si="11"/>
        <v>0</v>
      </c>
    </row>
    <row r="948" spans="1:7" s="77" customFormat="1" ht="32.1" customHeight="1">
      <c r="A948" s="91"/>
      <c r="B948" s="284">
        <f>'パターン2-2-1-1'!B949</f>
        <v>0</v>
      </c>
      <c r="C948" s="285"/>
      <c r="D948" s="286">
        <f>'パターン2-2-1-1'!G949</f>
        <v>0</v>
      </c>
      <c r="E948" s="285"/>
      <c r="F948" s="287"/>
      <c r="G948" s="288">
        <f t="shared" si="11"/>
        <v>0</v>
      </c>
    </row>
    <row r="949" spans="1:7" s="77" customFormat="1" ht="32.1" customHeight="1">
      <c r="A949" s="91"/>
      <c r="B949" s="284">
        <f>'パターン2-2-1-1'!B950</f>
        <v>0</v>
      </c>
      <c r="C949" s="285"/>
      <c r="D949" s="286">
        <f>'パターン2-2-1-1'!G950</f>
        <v>0</v>
      </c>
      <c r="E949" s="285"/>
      <c r="F949" s="287"/>
      <c r="G949" s="288">
        <f t="shared" si="11"/>
        <v>0</v>
      </c>
    </row>
    <row r="950" spans="1:7" s="77" customFormat="1" ht="32.1" customHeight="1">
      <c r="A950" s="91"/>
      <c r="B950" s="284">
        <f>'パターン2-2-1-1'!B951</f>
        <v>0</v>
      </c>
      <c r="C950" s="285"/>
      <c r="D950" s="286">
        <f>'パターン2-2-1-1'!G951</f>
        <v>0</v>
      </c>
      <c r="E950" s="285"/>
      <c r="F950" s="287"/>
      <c r="G950" s="288">
        <f t="shared" si="11"/>
        <v>0</v>
      </c>
    </row>
    <row r="951" spans="1:7" s="77" customFormat="1" ht="32.1" customHeight="1">
      <c r="A951" s="91"/>
      <c r="B951" s="284">
        <f>'パターン2-2-1-1'!B952</f>
        <v>0</v>
      </c>
      <c r="C951" s="285"/>
      <c r="D951" s="286">
        <f>'パターン2-2-1-1'!G952</f>
        <v>0</v>
      </c>
      <c r="E951" s="285"/>
      <c r="F951" s="287"/>
      <c r="G951" s="288">
        <f t="shared" si="11"/>
        <v>0</v>
      </c>
    </row>
    <row r="952" spans="1:7" s="77" customFormat="1" ht="32.1" customHeight="1">
      <c r="A952" s="91"/>
      <c r="B952" s="284">
        <f>'パターン2-2-1-1'!B953</f>
        <v>0</v>
      </c>
      <c r="C952" s="285"/>
      <c r="D952" s="286">
        <f>'パターン2-2-1-1'!G953</f>
        <v>0</v>
      </c>
      <c r="E952" s="285"/>
      <c r="F952" s="287"/>
      <c r="G952" s="288">
        <f t="shared" si="11"/>
        <v>0</v>
      </c>
    </row>
    <row r="953" spans="1:7" s="77" customFormat="1" ht="32.1" customHeight="1">
      <c r="A953" s="91"/>
      <c r="B953" s="284">
        <f>'パターン2-2-1-1'!B954</f>
        <v>0</v>
      </c>
      <c r="C953" s="285"/>
      <c r="D953" s="286">
        <f>'パターン2-2-1-1'!G954</f>
        <v>0</v>
      </c>
      <c r="E953" s="285"/>
      <c r="F953" s="287"/>
      <c r="G953" s="288">
        <f t="shared" si="11"/>
        <v>0</v>
      </c>
    </row>
    <row r="954" spans="1:7" s="77" customFormat="1" ht="32.1" customHeight="1">
      <c r="A954" s="91"/>
      <c r="B954" s="284">
        <f>'パターン2-2-1-1'!B955</f>
        <v>0</v>
      </c>
      <c r="C954" s="285"/>
      <c r="D954" s="286">
        <f>'パターン2-2-1-1'!G955</f>
        <v>0</v>
      </c>
      <c r="E954" s="285"/>
      <c r="F954" s="287"/>
      <c r="G954" s="288">
        <f t="shared" si="11"/>
        <v>0</v>
      </c>
    </row>
    <row r="955" spans="1:7" s="77" customFormat="1" ht="32.1" customHeight="1">
      <c r="A955" s="91"/>
      <c r="B955" s="284">
        <f>'パターン2-2-1-1'!B956</f>
        <v>0</v>
      </c>
      <c r="C955" s="285"/>
      <c r="D955" s="286">
        <f>'パターン2-2-1-1'!G956</f>
        <v>0</v>
      </c>
      <c r="E955" s="285"/>
      <c r="F955" s="287"/>
      <c r="G955" s="288">
        <f t="shared" si="11"/>
        <v>0</v>
      </c>
    </row>
    <row r="956" spans="1:7" s="77" customFormat="1" ht="32.1" customHeight="1">
      <c r="A956" s="91"/>
      <c r="B956" s="284">
        <f>'パターン2-2-1-1'!B957</f>
        <v>0</v>
      </c>
      <c r="C956" s="285"/>
      <c r="D956" s="286">
        <f>'パターン2-2-1-1'!G957</f>
        <v>0</v>
      </c>
      <c r="E956" s="285"/>
      <c r="F956" s="287"/>
      <c r="G956" s="288">
        <f t="shared" si="11"/>
        <v>0</v>
      </c>
    </row>
    <row r="957" spans="1:7" s="77" customFormat="1" ht="32.1" customHeight="1">
      <c r="A957" s="91"/>
      <c r="B957" s="284">
        <f>'パターン2-2-1-1'!B958</f>
        <v>0</v>
      </c>
      <c r="C957" s="285"/>
      <c r="D957" s="286">
        <f>'パターン2-2-1-1'!G958</f>
        <v>0</v>
      </c>
      <c r="E957" s="285"/>
      <c r="F957" s="287"/>
      <c r="G957" s="288">
        <f t="shared" si="11"/>
        <v>0</v>
      </c>
    </row>
    <row r="958" spans="1:7" s="77" customFormat="1" ht="32.1" customHeight="1">
      <c r="A958" s="91"/>
      <c r="B958" s="284">
        <f>'パターン2-2-1-1'!B959</f>
        <v>0</v>
      </c>
      <c r="C958" s="285"/>
      <c r="D958" s="286">
        <f>'パターン2-2-1-1'!G959</f>
        <v>0</v>
      </c>
      <c r="E958" s="285"/>
      <c r="F958" s="287"/>
      <c r="G958" s="288">
        <f t="shared" si="11"/>
        <v>0</v>
      </c>
    </row>
    <row r="959" spans="1:7" s="77" customFormat="1" ht="32.1" customHeight="1">
      <c r="A959" s="91"/>
      <c r="B959" s="284">
        <f>'パターン2-2-1-1'!B960</f>
        <v>0</v>
      </c>
      <c r="C959" s="285"/>
      <c r="D959" s="286">
        <f>'パターン2-2-1-1'!G960</f>
        <v>0</v>
      </c>
      <c r="E959" s="285"/>
      <c r="F959" s="287"/>
      <c r="G959" s="288">
        <f t="shared" si="11"/>
        <v>0</v>
      </c>
    </row>
    <row r="960" spans="1:7" s="77" customFormat="1" ht="32.1" customHeight="1">
      <c r="A960" s="91"/>
      <c r="B960" s="284">
        <f>'パターン2-2-1-1'!B961</f>
        <v>0</v>
      </c>
      <c r="C960" s="285"/>
      <c r="D960" s="286">
        <f>'パターン2-2-1-1'!G961</f>
        <v>0</v>
      </c>
      <c r="E960" s="285"/>
      <c r="F960" s="287"/>
      <c r="G960" s="288">
        <f t="shared" si="11"/>
        <v>0</v>
      </c>
    </row>
    <row r="961" spans="1:7" s="77" customFormat="1" ht="32.1" customHeight="1">
      <c r="A961" s="91"/>
      <c r="B961" s="284">
        <f>'パターン2-2-1-1'!B962</f>
        <v>0</v>
      </c>
      <c r="C961" s="285"/>
      <c r="D961" s="286">
        <f>'パターン2-2-1-1'!G962</f>
        <v>0</v>
      </c>
      <c r="E961" s="285"/>
      <c r="F961" s="287"/>
      <c r="G961" s="288">
        <f t="shared" si="11"/>
        <v>0</v>
      </c>
    </row>
    <row r="962" spans="1:7" s="77" customFormat="1" ht="32.1" customHeight="1">
      <c r="A962" s="91"/>
      <c r="B962" s="284">
        <f>'パターン2-2-1-1'!B963</f>
        <v>0</v>
      </c>
      <c r="C962" s="285"/>
      <c r="D962" s="286">
        <f>'パターン2-2-1-1'!G963</f>
        <v>0</v>
      </c>
      <c r="E962" s="285"/>
      <c r="F962" s="287"/>
      <c r="G962" s="288">
        <f t="shared" si="11"/>
        <v>0</v>
      </c>
    </row>
    <row r="963" spans="1:7" s="77" customFormat="1" ht="32.1" customHeight="1">
      <c r="A963" s="91"/>
      <c r="B963" s="284">
        <f>'パターン2-2-1-1'!B964</f>
        <v>0</v>
      </c>
      <c r="C963" s="285"/>
      <c r="D963" s="286">
        <f>'パターン2-2-1-1'!G964</f>
        <v>0</v>
      </c>
      <c r="E963" s="285"/>
      <c r="F963" s="287"/>
      <c r="G963" s="288">
        <f t="shared" si="11"/>
        <v>0</v>
      </c>
    </row>
    <row r="964" spans="1:7" s="77" customFormat="1" ht="32.1" customHeight="1">
      <c r="A964" s="91"/>
      <c r="B964" s="284">
        <f>'パターン2-2-1-1'!B965</f>
        <v>0</v>
      </c>
      <c r="C964" s="285"/>
      <c r="D964" s="286">
        <f>'パターン2-2-1-1'!G965</f>
        <v>0</v>
      </c>
      <c r="E964" s="285"/>
      <c r="F964" s="287"/>
      <c r="G964" s="288">
        <f t="shared" si="11"/>
        <v>0</v>
      </c>
    </row>
    <row r="965" spans="1:7" s="77" customFormat="1" ht="32.1" customHeight="1">
      <c r="A965" s="91"/>
      <c r="B965" s="284">
        <f>'パターン2-2-1-1'!B966</f>
        <v>0</v>
      </c>
      <c r="C965" s="285"/>
      <c r="D965" s="286">
        <f>'パターン2-2-1-1'!G966</f>
        <v>0</v>
      </c>
      <c r="E965" s="285"/>
      <c r="F965" s="287"/>
      <c r="G965" s="288">
        <f t="shared" si="11"/>
        <v>0</v>
      </c>
    </row>
    <row r="966" spans="1:7" s="77" customFormat="1" ht="32.1" customHeight="1">
      <c r="A966" s="91"/>
      <c r="B966" s="284">
        <f>'パターン2-2-1-1'!B967</f>
        <v>0</v>
      </c>
      <c r="C966" s="285"/>
      <c r="D966" s="286">
        <f>'パターン2-2-1-1'!G967</f>
        <v>0</v>
      </c>
      <c r="E966" s="285"/>
      <c r="F966" s="287"/>
      <c r="G966" s="288">
        <f t="shared" si="11"/>
        <v>0</v>
      </c>
    </row>
    <row r="967" spans="1:7" s="77" customFormat="1" ht="32.1" customHeight="1">
      <c r="A967" s="91"/>
      <c r="B967" s="284">
        <f>'パターン2-2-1-1'!B968</f>
        <v>0</v>
      </c>
      <c r="C967" s="285"/>
      <c r="D967" s="286">
        <f>'パターン2-2-1-1'!G968</f>
        <v>0</v>
      </c>
      <c r="E967" s="285"/>
      <c r="F967" s="287"/>
      <c r="G967" s="288">
        <f t="shared" si="11"/>
        <v>0</v>
      </c>
    </row>
    <row r="968" spans="1:7" s="77" customFormat="1" ht="32.1" customHeight="1">
      <c r="A968" s="91"/>
      <c r="B968" s="284">
        <f>'パターン2-2-1-1'!B969</f>
        <v>0</v>
      </c>
      <c r="C968" s="285"/>
      <c r="D968" s="286">
        <f>'パターン2-2-1-1'!G969</f>
        <v>0</v>
      </c>
      <c r="E968" s="285"/>
      <c r="F968" s="287"/>
      <c r="G968" s="288">
        <f t="shared" si="11"/>
        <v>0</v>
      </c>
    </row>
    <row r="969" spans="1:7" s="77" customFormat="1" ht="32.1" customHeight="1">
      <c r="A969" s="91"/>
      <c r="B969" s="284">
        <f>'パターン2-2-1-1'!B970</f>
        <v>0</v>
      </c>
      <c r="C969" s="285"/>
      <c r="D969" s="286">
        <f>'パターン2-2-1-1'!G970</f>
        <v>0</v>
      </c>
      <c r="E969" s="285"/>
      <c r="F969" s="287"/>
      <c r="G969" s="288">
        <f t="shared" si="11"/>
        <v>0</v>
      </c>
    </row>
    <row r="970" spans="1:7" s="77" customFormat="1" ht="32.1" customHeight="1">
      <c r="A970" s="91"/>
      <c r="B970" s="284">
        <f>'パターン2-2-1-1'!B971</f>
        <v>0</v>
      </c>
      <c r="C970" s="285"/>
      <c r="D970" s="286">
        <f>'パターン2-2-1-1'!G971</f>
        <v>0</v>
      </c>
      <c r="E970" s="285"/>
      <c r="F970" s="287"/>
      <c r="G970" s="288">
        <f t="shared" ref="G970:G1010" si="12">D970+E970+F970-C970</f>
        <v>0</v>
      </c>
    </row>
    <row r="971" spans="1:7" s="77" customFormat="1" ht="32.1" customHeight="1">
      <c r="A971" s="91"/>
      <c r="B971" s="284">
        <f>'パターン2-2-1-1'!B972</f>
        <v>0</v>
      </c>
      <c r="C971" s="285"/>
      <c r="D971" s="286">
        <f>'パターン2-2-1-1'!G972</f>
        <v>0</v>
      </c>
      <c r="E971" s="285"/>
      <c r="F971" s="287"/>
      <c r="G971" s="288">
        <f t="shared" si="12"/>
        <v>0</v>
      </c>
    </row>
    <row r="972" spans="1:7" s="77" customFormat="1" ht="32.1" customHeight="1">
      <c r="A972" s="91"/>
      <c r="B972" s="284">
        <f>'パターン2-2-1-1'!B973</f>
        <v>0</v>
      </c>
      <c r="C972" s="285"/>
      <c r="D972" s="286">
        <f>'パターン2-2-1-1'!G973</f>
        <v>0</v>
      </c>
      <c r="E972" s="285"/>
      <c r="F972" s="287"/>
      <c r="G972" s="288">
        <f t="shared" si="12"/>
        <v>0</v>
      </c>
    </row>
    <row r="973" spans="1:7" s="77" customFormat="1" ht="32.1" customHeight="1">
      <c r="A973" s="91"/>
      <c r="B973" s="284">
        <f>'パターン2-2-1-1'!B974</f>
        <v>0</v>
      </c>
      <c r="C973" s="285"/>
      <c r="D973" s="286">
        <f>'パターン2-2-1-1'!G974</f>
        <v>0</v>
      </c>
      <c r="E973" s="285"/>
      <c r="F973" s="287"/>
      <c r="G973" s="288">
        <f t="shared" si="12"/>
        <v>0</v>
      </c>
    </row>
    <row r="974" spans="1:7" s="77" customFormat="1" ht="32.1" customHeight="1">
      <c r="A974" s="91"/>
      <c r="B974" s="284">
        <f>'パターン2-2-1-1'!B975</f>
        <v>0</v>
      </c>
      <c r="C974" s="285"/>
      <c r="D974" s="286">
        <f>'パターン2-2-1-1'!G975</f>
        <v>0</v>
      </c>
      <c r="E974" s="285"/>
      <c r="F974" s="287"/>
      <c r="G974" s="288">
        <f t="shared" si="12"/>
        <v>0</v>
      </c>
    </row>
    <row r="975" spans="1:7" s="77" customFormat="1" ht="32.1" customHeight="1">
      <c r="A975" s="91"/>
      <c r="B975" s="284">
        <f>'パターン2-2-1-1'!B976</f>
        <v>0</v>
      </c>
      <c r="C975" s="285"/>
      <c r="D975" s="286">
        <f>'パターン2-2-1-1'!G976</f>
        <v>0</v>
      </c>
      <c r="E975" s="285"/>
      <c r="F975" s="287"/>
      <c r="G975" s="288">
        <f t="shared" si="12"/>
        <v>0</v>
      </c>
    </row>
    <row r="976" spans="1:7" s="77" customFormat="1" ht="32.1" customHeight="1">
      <c r="A976" s="91"/>
      <c r="B976" s="284">
        <f>'パターン2-2-1-1'!B977</f>
        <v>0</v>
      </c>
      <c r="C976" s="285"/>
      <c r="D976" s="286">
        <f>'パターン2-2-1-1'!G977</f>
        <v>0</v>
      </c>
      <c r="E976" s="285"/>
      <c r="F976" s="287"/>
      <c r="G976" s="288">
        <f t="shared" si="12"/>
        <v>0</v>
      </c>
    </row>
    <row r="977" spans="1:7" s="77" customFormat="1" ht="32.1" customHeight="1">
      <c r="A977" s="91"/>
      <c r="B977" s="284">
        <f>'パターン2-2-1-1'!B978</f>
        <v>0</v>
      </c>
      <c r="C977" s="285"/>
      <c r="D977" s="286">
        <f>'パターン2-2-1-1'!G978</f>
        <v>0</v>
      </c>
      <c r="E977" s="285"/>
      <c r="F977" s="287"/>
      <c r="G977" s="288">
        <f t="shared" si="12"/>
        <v>0</v>
      </c>
    </row>
    <row r="978" spans="1:7" s="77" customFormat="1" ht="32.1" customHeight="1">
      <c r="A978" s="91"/>
      <c r="B978" s="284">
        <f>'パターン2-2-1-1'!B979</f>
        <v>0</v>
      </c>
      <c r="C978" s="285"/>
      <c r="D978" s="286">
        <f>'パターン2-2-1-1'!G979</f>
        <v>0</v>
      </c>
      <c r="E978" s="285"/>
      <c r="F978" s="287"/>
      <c r="G978" s="288">
        <f t="shared" si="12"/>
        <v>0</v>
      </c>
    </row>
    <row r="979" spans="1:7" s="77" customFormat="1" ht="32.1" customHeight="1">
      <c r="A979" s="91"/>
      <c r="B979" s="284">
        <f>'パターン2-2-1-1'!B980</f>
        <v>0</v>
      </c>
      <c r="C979" s="285"/>
      <c r="D979" s="286">
        <f>'パターン2-2-1-1'!G980</f>
        <v>0</v>
      </c>
      <c r="E979" s="285"/>
      <c r="F979" s="287"/>
      <c r="G979" s="288">
        <f t="shared" si="12"/>
        <v>0</v>
      </c>
    </row>
    <row r="980" spans="1:7" s="77" customFormat="1" ht="32.1" customHeight="1">
      <c r="A980" s="91"/>
      <c r="B980" s="284">
        <f>'パターン2-2-1-1'!B981</f>
        <v>0</v>
      </c>
      <c r="C980" s="285"/>
      <c r="D980" s="286">
        <f>'パターン2-2-1-1'!G981</f>
        <v>0</v>
      </c>
      <c r="E980" s="285"/>
      <c r="F980" s="287"/>
      <c r="G980" s="288">
        <f t="shared" si="12"/>
        <v>0</v>
      </c>
    </row>
    <row r="981" spans="1:7" s="77" customFormat="1" ht="32.1" customHeight="1">
      <c r="A981" s="91"/>
      <c r="B981" s="284">
        <f>'パターン2-2-1-1'!B982</f>
        <v>0</v>
      </c>
      <c r="C981" s="285"/>
      <c r="D981" s="286">
        <f>'パターン2-2-1-1'!G982</f>
        <v>0</v>
      </c>
      <c r="E981" s="285"/>
      <c r="F981" s="287"/>
      <c r="G981" s="288">
        <f t="shared" si="12"/>
        <v>0</v>
      </c>
    </row>
    <row r="982" spans="1:7" s="77" customFormat="1" ht="32.1" customHeight="1">
      <c r="A982" s="91"/>
      <c r="B982" s="284">
        <f>'パターン2-2-1-1'!B983</f>
        <v>0</v>
      </c>
      <c r="C982" s="285"/>
      <c r="D982" s="286">
        <f>'パターン2-2-1-1'!G983</f>
        <v>0</v>
      </c>
      <c r="E982" s="285"/>
      <c r="F982" s="287"/>
      <c r="G982" s="288">
        <f t="shared" si="12"/>
        <v>0</v>
      </c>
    </row>
    <row r="983" spans="1:7" s="77" customFormat="1" ht="32.1" customHeight="1">
      <c r="A983" s="91"/>
      <c r="B983" s="284">
        <f>'パターン2-2-1-1'!B984</f>
        <v>0</v>
      </c>
      <c r="C983" s="285"/>
      <c r="D983" s="286">
        <f>'パターン2-2-1-1'!G984</f>
        <v>0</v>
      </c>
      <c r="E983" s="285"/>
      <c r="F983" s="287"/>
      <c r="G983" s="288">
        <f t="shared" si="12"/>
        <v>0</v>
      </c>
    </row>
    <row r="984" spans="1:7" s="77" customFormat="1" ht="32.1" customHeight="1">
      <c r="A984" s="91"/>
      <c r="B984" s="284">
        <f>'パターン2-2-1-1'!B985</f>
        <v>0</v>
      </c>
      <c r="C984" s="285"/>
      <c r="D984" s="286">
        <f>'パターン2-2-1-1'!G985</f>
        <v>0</v>
      </c>
      <c r="E984" s="285"/>
      <c r="F984" s="287"/>
      <c r="G984" s="288">
        <f t="shared" si="12"/>
        <v>0</v>
      </c>
    </row>
    <row r="985" spans="1:7" s="77" customFormat="1" ht="32.1" customHeight="1">
      <c r="A985" s="91"/>
      <c r="B985" s="284">
        <f>'パターン2-2-1-1'!B986</f>
        <v>0</v>
      </c>
      <c r="C985" s="285"/>
      <c r="D985" s="286">
        <f>'パターン2-2-1-1'!G986</f>
        <v>0</v>
      </c>
      <c r="E985" s="285"/>
      <c r="F985" s="287"/>
      <c r="G985" s="288">
        <f t="shared" si="12"/>
        <v>0</v>
      </c>
    </row>
    <row r="986" spans="1:7" s="77" customFormat="1" ht="32.1" customHeight="1">
      <c r="A986" s="91"/>
      <c r="B986" s="284">
        <f>'パターン2-2-1-1'!B987</f>
        <v>0</v>
      </c>
      <c r="C986" s="285"/>
      <c r="D986" s="286">
        <f>'パターン2-2-1-1'!G987</f>
        <v>0</v>
      </c>
      <c r="E986" s="285"/>
      <c r="F986" s="287"/>
      <c r="G986" s="288">
        <f t="shared" si="12"/>
        <v>0</v>
      </c>
    </row>
    <row r="987" spans="1:7" s="77" customFormat="1" ht="32.1" customHeight="1">
      <c r="A987" s="91"/>
      <c r="B987" s="284">
        <f>'パターン2-2-1-1'!B988</f>
        <v>0</v>
      </c>
      <c r="C987" s="285"/>
      <c r="D987" s="286">
        <f>'パターン2-2-1-1'!G988</f>
        <v>0</v>
      </c>
      <c r="E987" s="285"/>
      <c r="F987" s="287"/>
      <c r="G987" s="288">
        <f t="shared" si="12"/>
        <v>0</v>
      </c>
    </row>
    <row r="988" spans="1:7" s="77" customFormat="1" ht="32.1" customHeight="1">
      <c r="A988" s="91"/>
      <c r="B988" s="284">
        <f>'パターン2-2-1-1'!B989</f>
        <v>0</v>
      </c>
      <c r="C988" s="285"/>
      <c r="D988" s="286">
        <f>'パターン2-2-1-1'!G989</f>
        <v>0</v>
      </c>
      <c r="E988" s="285"/>
      <c r="F988" s="287"/>
      <c r="G988" s="288">
        <f t="shared" si="12"/>
        <v>0</v>
      </c>
    </row>
    <row r="989" spans="1:7" s="77" customFormat="1" ht="32.1" customHeight="1">
      <c r="A989" s="91"/>
      <c r="B989" s="284">
        <f>'パターン2-2-1-1'!B990</f>
        <v>0</v>
      </c>
      <c r="C989" s="285"/>
      <c r="D989" s="286">
        <f>'パターン2-2-1-1'!G990</f>
        <v>0</v>
      </c>
      <c r="E989" s="285"/>
      <c r="F989" s="287"/>
      <c r="G989" s="288">
        <f t="shared" si="12"/>
        <v>0</v>
      </c>
    </row>
    <row r="990" spans="1:7" s="77" customFormat="1" ht="32.1" customHeight="1">
      <c r="A990" s="91"/>
      <c r="B990" s="284">
        <f>'パターン2-2-1-1'!B991</f>
        <v>0</v>
      </c>
      <c r="C990" s="285"/>
      <c r="D990" s="286">
        <f>'パターン2-2-1-1'!G991</f>
        <v>0</v>
      </c>
      <c r="E990" s="285"/>
      <c r="F990" s="287"/>
      <c r="G990" s="288">
        <f t="shared" si="12"/>
        <v>0</v>
      </c>
    </row>
    <row r="991" spans="1:7" s="77" customFormat="1" ht="32.1" customHeight="1">
      <c r="A991" s="91"/>
      <c r="B991" s="284">
        <f>'パターン2-2-1-1'!B992</f>
        <v>0</v>
      </c>
      <c r="C991" s="285"/>
      <c r="D991" s="286">
        <f>'パターン2-2-1-1'!G992</f>
        <v>0</v>
      </c>
      <c r="E991" s="285"/>
      <c r="F991" s="287"/>
      <c r="G991" s="288">
        <f t="shared" si="12"/>
        <v>0</v>
      </c>
    </row>
    <row r="992" spans="1:7" s="77" customFormat="1" ht="32.1" customHeight="1">
      <c r="A992" s="91"/>
      <c r="B992" s="284">
        <f>'パターン2-2-1-1'!B993</f>
        <v>0</v>
      </c>
      <c r="C992" s="285"/>
      <c r="D992" s="286">
        <f>'パターン2-2-1-1'!G993</f>
        <v>0</v>
      </c>
      <c r="E992" s="285"/>
      <c r="F992" s="287"/>
      <c r="G992" s="288">
        <f t="shared" si="12"/>
        <v>0</v>
      </c>
    </row>
    <row r="993" spans="1:7" s="77" customFormat="1" ht="32.1" customHeight="1">
      <c r="A993" s="91"/>
      <c r="B993" s="284">
        <f>'パターン2-2-1-1'!B994</f>
        <v>0</v>
      </c>
      <c r="C993" s="285"/>
      <c r="D993" s="286">
        <f>'パターン2-2-1-1'!G994</f>
        <v>0</v>
      </c>
      <c r="E993" s="285"/>
      <c r="F993" s="287"/>
      <c r="G993" s="288">
        <f t="shared" si="12"/>
        <v>0</v>
      </c>
    </row>
    <row r="994" spans="1:7" s="77" customFormat="1" ht="32.1" customHeight="1">
      <c r="A994" s="91"/>
      <c r="B994" s="284">
        <f>'パターン2-2-1-1'!B995</f>
        <v>0</v>
      </c>
      <c r="C994" s="285"/>
      <c r="D994" s="286">
        <f>'パターン2-2-1-1'!G995</f>
        <v>0</v>
      </c>
      <c r="E994" s="285"/>
      <c r="F994" s="287"/>
      <c r="G994" s="288">
        <f t="shared" si="12"/>
        <v>0</v>
      </c>
    </row>
    <row r="995" spans="1:7" s="77" customFormat="1" ht="32.1" customHeight="1">
      <c r="A995" s="91"/>
      <c r="B995" s="284">
        <f>'パターン2-2-1-1'!B996</f>
        <v>0</v>
      </c>
      <c r="C995" s="285"/>
      <c r="D995" s="286">
        <f>'パターン2-2-1-1'!G996</f>
        <v>0</v>
      </c>
      <c r="E995" s="285"/>
      <c r="F995" s="287"/>
      <c r="G995" s="288">
        <f t="shared" si="12"/>
        <v>0</v>
      </c>
    </row>
    <row r="996" spans="1:7" s="77" customFormat="1" ht="32.1" customHeight="1">
      <c r="A996" s="91"/>
      <c r="B996" s="284">
        <f>'パターン2-2-1-1'!B997</f>
        <v>0</v>
      </c>
      <c r="C996" s="285"/>
      <c r="D996" s="286">
        <f>'パターン2-2-1-1'!G997</f>
        <v>0</v>
      </c>
      <c r="E996" s="285"/>
      <c r="F996" s="287"/>
      <c r="G996" s="288">
        <f t="shared" si="12"/>
        <v>0</v>
      </c>
    </row>
    <row r="997" spans="1:7" s="77" customFormat="1" ht="32.1" customHeight="1">
      <c r="A997" s="91"/>
      <c r="B997" s="284">
        <f>'パターン2-2-1-1'!B998</f>
        <v>0</v>
      </c>
      <c r="C997" s="285"/>
      <c r="D997" s="286">
        <f>'パターン2-2-1-1'!G998</f>
        <v>0</v>
      </c>
      <c r="E997" s="285"/>
      <c r="F997" s="287"/>
      <c r="G997" s="288">
        <f t="shared" si="12"/>
        <v>0</v>
      </c>
    </row>
    <row r="998" spans="1:7" s="77" customFormat="1" ht="32.1" customHeight="1">
      <c r="A998" s="91"/>
      <c r="B998" s="284">
        <f>'パターン2-2-1-1'!B999</f>
        <v>0</v>
      </c>
      <c r="C998" s="285"/>
      <c r="D998" s="286">
        <f>'パターン2-2-1-1'!G999</f>
        <v>0</v>
      </c>
      <c r="E998" s="285"/>
      <c r="F998" s="287"/>
      <c r="G998" s="288">
        <f t="shared" si="12"/>
        <v>0</v>
      </c>
    </row>
    <row r="999" spans="1:7" s="77" customFormat="1" ht="32.1" customHeight="1">
      <c r="A999" s="91"/>
      <c r="B999" s="284">
        <f>'パターン2-2-1-1'!B1000</f>
        <v>0</v>
      </c>
      <c r="C999" s="285"/>
      <c r="D999" s="286">
        <f>'パターン2-2-1-1'!G1000</f>
        <v>0</v>
      </c>
      <c r="E999" s="285"/>
      <c r="F999" s="287"/>
      <c r="G999" s="288">
        <f t="shared" si="12"/>
        <v>0</v>
      </c>
    </row>
    <row r="1000" spans="1:7" s="77" customFormat="1" ht="32.1" customHeight="1">
      <c r="A1000" s="91"/>
      <c r="B1000" s="284">
        <f>'パターン2-2-1-1'!B1001</f>
        <v>0</v>
      </c>
      <c r="C1000" s="285"/>
      <c r="D1000" s="286">
        <f>'パターン2-2-1-1'!G1001</f>
        <v>0</v>
      </c>
      <c r="E1000" s="285"/>
      <c r="F1000" s="287"/>
      <c r="G1000" s="288">
        <f t="shared" si="12"/>
        <v>0</v>
      </c>
    </row>
    <row r="1001" spans="1:7" s="77" customFormat="1" ht="32.1" customHeight="1">
      <c r="A1001" s="91"/>
      <c r="B1001" s="284">
        <f>'パターン2-2-1-1'!B1002</f>
        <v>0</v>
      </c>
      <c r="C1001" s="285"/>
      <c r="D1001" s="286">
        <f>'パターン2-2-1-1'!G1002</f>
        <v>0</v>
      </c>
      <c r="E1001" s="285"/>
      <c r="F1001" s="287"/>
      <c r="G1001" s="288">
        <f t="shared" si="12"/>
        <v>0</v>
      </c>
    </row>
    <row r="1002" spans="1:7" s="77" customFormat="1" ht="32.1" customHeight="1">
      <c r="A1002" s="91"/>
      <c r="B1002" s="284">
        <f>'パターン2-2-1-1'!B1003</f>
        <v>0</v>
      </c>
      <c r="C1002" s="285"/>
      <c r="D1002" s="286">
        <f>'パターン2-2-1-1'!G1003</f>
        <v>0</v>
      </c>
      <c r="E1002" s="285"/>
      <c r="F1002" s="287"/>
      <c r="G1002" s="288">
        <f t="shared" si="12"/>
        <v>0</v>
      </c>
    </row>
    <row r="1003" spans="1:7" s="77" customFormat="1" ht="32.1" customHeight="1">
      <c r="A1003" s="91"/>
      <c r="B1003" s="284">
        <f>'パターン2-2-1-1'!B1004</f>
        <v>0</v>
      </c>
      <c r="C1003" s="285"/>
      <c r="D1003" s="286">
        <f>'パターン2-2-1-1'!G1004</f>
        <v>0</v>
      </c>
      <c r="E1003" s="285"/>
      <c r="F1003" s="287"/>
      <c r="G1003" s="288">
        <f t="shared" si="12"/>
        <v>0</v>
      </c>
    </row>
    <row r="1004" spans="1:7" s="77" customFormat="1" ht="32.1" customHeight="1">
      <c r="A1004" s="91"/>
      <c r="B1004" s="284">
        <f>'パターン2-2-1-1'!B1005</f>
        <v>0</v>
      </c>
      <c r="C1004" s="285"/>
      <c r="D1004" s="286">
        <f>'パターン2-2-1-1'!G1005</f>
        <v>0</v>
      </c>
      <c r="E1004" s="285"/>
      <c r="F1004" s="287"/>
      <c r="G1004" s="288">
        <f t="shared" si="12"/>
        <v>0</v>
      </c>
    </row>
    <row r="1005" spans="1:7" s="77" customFormat="1" ht="32.1" customHeight="1">
      <c r="A1005" s="91"/>
      <c r="B1005" s="284">
        <f>'パターン2-2-1-1'!B1006</f>
        <v>0</v>
      </c>
      <c r="C1005" s="285"/>
      <c r="D1005" s="286">
        <f>'パターン2-2-1-1'!G1006</f>
        <v>0</v>
      </c>
      <c r="E1005" s="285"/>
      <c r="F1005" s="287"/>
      <c r="G1005" s="288">
        <f t="shared" si="12"/>
        <v>0</v>
      </c>
    </row>
    <row r="1006" spans="1:7" s="77" customFormat="1" ht="32.1" customHeight="1">
      <c r="A1006" s="91"/>
      <c r="B1006" s="284">
        <f>'パターン2-2-1-1'!B1007</f>
        <v>0</v>
      </c>
      <c r="C1006" s="285"/>
      <c r="D1006" s="286">
        <f>'パターン2-2-1-1'!G1007</f>
        <v>0</v>
      </c>
      <c r="E1006" s="285"/>
      <c r="F1006" s="287"/>
      <c r="G1006" s="288">
        <f t="shared" si="12"/>
        <v>0</v>
      </c>
    </row>
    <row r="1007" spans="1:7" s="77" customFormat="1" ht="32.1" customHeight="1">
      <c r="A1007" s="91"/>
      <c r="B1007" s="284">
        <f>'パターン2-2-1-1'!B1008</f>
        <v>0</v>
      </c>
      <c r="C1007" s="285"/>
      <c r="D1007" s="286">
        <f>'パターン2-2-1-1'!G1008</f>
        <v>0</v>
      </c>
      <c r="E1007" s="285"/>
      <c r="F1007" s="287"/>
      <c r="G1007" s="288">
        <f t="shared" si="12"/>
        <v>0</v>
      </c>
    </row>
    <row r="1008" spans="1:7" s="77" customFormat="1" ht="32.1" customHeight="1">
      <c r="A1008" s="91"/>
      <c r="B1008" s="284">
        <f>'パターン2-2-1-1'!B1009</f>
        <v>0</v>
      </c>
      <c r="C1008" s="285"/>
      <c r="D1008" s="286">
        <f>'パターン2-2-1-1'!G1009</f>
        <v>0</v>
      </c>
      <c r="E1008" s="285"/>
      <c r="F1008" s="287"/>
      <c r="G1008" s="288">
        <f t="shared" si="12"/>
        <v>0</v>
      </c>
    </row>
    <row r="1009" spans="1:8" s="77" customFormat="1" ht="32.1" customHeight="1">
      <c r="A1009" s="91"/>
      <c r="B1009" s="284">
        <f>'パターン2-2-1-1'!B1010</f>
        <v>0</v>
      </c>
      <c r="C1009" s="285"/>
      <c r="D1009" s="286">
        <f>'パターン2-2-1-1'!G1010</f>
        <v>0</v>
      </c>
      <c r="E1009" s="285"/>
      <c r="F1009" s="287"/>
      <c r="G1009" s="288">
        <f t="shared" si="12"/>
        <v>0</v>
      </c>
    </row>
    <row r="1010" spans="1:8" s="77" customFormat="1" ht="32.1" customHeight="1" thickBot="1">
      <c r="A1010" s="91"/>
      <c r="B1010" s="260">
        <f>'パターン2-2-1-1'!B1011</f>
        <v>0</v>
      </c>
      <c r="C1010" s="131"/>
      <c r="D1010" s="132">
        <f>'パターン2-2-1-1'!G1011</f>
        <v>0</v>
      </c>
      <c r="E1010" s="131"/>
      <c r="F1010" s="133"/>
      <c r="G1010" s="134">
        <f t="shared" si="12"/>
        <v>0</v>
      </c>
    </row>
    <row r="1011" spans="1:8" s="77" customFormat="1" ht="3.75" customHeight="1">
      <c r="A1011" s="91"/>
      <c r="B1011" s="91"/>
      <c r="C1011" s="92"/>
      <c r="D1011" s="92"/>
      <c r="E1011" s="92"/>
      <c r="G1011" s="93"/>
      <c r="H1011" s="94"/>
    </row>
  </sheetData>
  <sheetProtection sheet="1" objects="1" scenarios="1"/>
  <mergeCells count="8">
    <mergeCell ref="B9:B10"/>
    <mergeCell ref="B7:B8"/>
    <mergeCell ref="G7:G8"/>
    <mergeCell ref="C9:G9"/>
    <mergeCell ref="F7:F8"/>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6" customWidth="1"/>
    <col min="2" max="2" width="61.25" style="76" customWidth="1"/>
    <col min="3" max="7" width="18.25" style="77" customWidth="1"/>
    <col min="8" max="8" width="0.625" style="76" customWidth="1"/>
    <col min="9" max="16384" width="9" style="76"/>
  </cols>
  <sheetData>
    <row r="1" spans="1:10" ht="5.25" customHeight="1"/>
    <row r="2" spans="1:10" ht="21">
      <c r="B2" s="354" t="s">
        <v>49</v>
      </c>
      <c r="C2" s="78" t="s">
        <v>50</v>
      </c>
      <c r="D2" s="182" t="str">
        <f>'パターン2-1'!B16</f>
        <v>平成28年</v>
      </c>
      <c r="E2" s="76"/>
      <c r="F2" s="76"/>
      <c r="G2" s="79"/>
    </row>
    <row r="3" spans="1:10" ht="15.75" customHeight="1">
      <c r="B3" s="80"/>
      <c r="C3" s="80"/>
      <c r="D3" s="80"/>
      <c r="E3" s="80"/>
      <c r="F3" s="80"/>
      <c r="G3" s="79"/>
    </row>
    <row r="4" spans="1:10" ht="15.75" customHeight="1">
      <c r="A4" s="81"/>
      <c r="B4" s="255" t="s">
        <v>296</v>
      </c>
      <c r="C4" s="82"/>
      <c r="G4" s="82"/>
    </row>
    <row r="5" spans="1:10" ht="15.75" customHeight="1">
      <c r="A5" s="81"/>
      <c r="B5" s="76" t="s">
        <v>371</v>
      </c>
      <c r="C5" s="82"/>
      <c r="G5" s="82"/>
    </row>
    <row r="6" spans="1:10" ht="25.5" customHeight="1" thickBot="1">
      <c r="A6" s="83"/>
      <c r="B6" s="84" t="str">
        <f>"　　・"&amp;D2&amp;"の青色申告決算書の２ページに記載した内容に沿って入力し、完了したら「次へ」ボタンを押してください。"</f>
        <v>　　・平成28年の青色申告決算書の２ページに記載した内容に沿って入力し、完了したら「次へ」ボタンを押してください。</v>
      </c>
      <c r="C6" s="80"/>
      <c r="D6" s="80"/>
      <c r="E6" s="80"/>
      <c r="F6" s="80"/>
      <c r="G6" s="85" t="s">
        <v>33</v>
      </c>
    </row>
    <row r="7" spans="1:10" s="198" customFormat="1" ht="57" customHeight="1">
      <c r="A7" s="197"/>
      <c r="B7" s="245" t="s">
        <v>51</v>
      </c>
      <c r="C7" s="428" t="s">
        <v>148</v>
      </c>
      <c r="D7" s="428" t="s">
        <v>125</v>
      </c>
      <c r="E7" s="426" t="s">
        <v>149</v>
      </c>
      <c r="F7" s="427"/>
      <c r="G7" s="415" t="s">
        <v>152</v>
      </c>
    </row>
    <row r="8" spans="1:10" s="198" customFormat="1" ht="15.75">
      <c r="A8" s="197"/>
      <c r="B8" s="194"/>
      <c r="C8" s="429"/>
      <c r="D8" s="429"/>
      <c r="E8" s="195" t="s">
        <v>52</v>
      </c>
      <c r="F8" s="196" t="s">
        <v>53</v>
      </c>
      <c r="G8" s="416"/>
      <c r="J8" s="86" t="s">
        <v>349</v>
      </c>
    </row>
    <row r="9" spans="1:10" s="198" customFormat="1" ht="15" customHeight="1">
      <c r="A9" s="197"/>
      <c r="B9" s="417" t="s">
        <v>227</v>
      </c>
      <c r="C9" s="420" t="s">
        <v>35</v>
      </c>
      <c r="D9" s="421"/>
      <c r="E9" s="421"/>
      <c r="F9" s="421"/>
      <c r="G9" s="422"/>
      <c r="J9" s="86" t="s">
        <v>370</v>
      </c>
    </row>
    <row r="10" spans="1:10" s="198" customFormat="1" ht="15" customHeight="1">
      <c r="A10" s="197"/>
      <c r="B10" s="418"/>
      <c r="C10" s="423"/>
      <c r="D10" s="424"/>
      <c r="E10" s="424"/>
      <c r="F10" s="424"/>
      <c r="G10" s="425"/>
      <c r="J10" s="86" t="s">
        <v>350</v>
      </c>
    </row>
    <row r="11" spans="1:10" s="90" customFormat="1" ht="30" customHeight="1" thickBot="1">
      <c r="A11" s="88"/>
      <c r="B11" s="419"/>
      <c r="C11" s="120">
        <f>SUM(C12:C1011)</f>
        <v>0</v>
      </c>
      <c r="D11" s="120">
        <f>SUM(D12:D1011)</f>
        <v>0</v>
      </c>
      <c r="E11" s="120">
        <f>SUM(E12:E1011)</f>
        <v>0</v>
      </c>
      <c r="F11" s="121">
        <f>SUM(F12:F1011)</f>
        <v>0</v>
      </c>
      <c r="G11" s="122">
        <f>SUM(G12:G1011)</f>
        <v>0</v>
      </c>
      <c r="H11" s="89"/>
      <c r="J11" s="348" t="s">
        <v>351</v>
      </c>
    </row>
    <row r="12" spans="1:10" s="77" customFormat="1" ht="32.1" customHeight="1" thickTop="1">
      <c r="A12" s="91"/>
      <c r="B12" s="273"/>
      <c r="C12" s="274"/>
      <c r="D12" s="274"/>
      <c r="E12" s="274"/>
      <c r="F12" s="275"/>
      <c r="G12" s="276">
        <f>C12-D12+(E12+F12)</f>
        <v>0</v>
      </c>
    </row>
    <row r="13" spans="1:10" s="77" customFormat="1" ht="31.5" customHeight="1">
      <c r="A13" s="91"/>
      <c r="B13" s="277"/>
      <c r="C13" s="278"/>
      <c r="D13" s="278"/>
      <c r="E13" s="278"/>
      <c r="F13" s="123"/>
      <c r="G13" s="279">
        <f>C13-D13+(E13+F13)</f>
        <v>0</v>
      </c>
    </row>
    <row r="14" spans="1:10" s="77" customFormat="1" ht="32.1" customHeight="1">
      <c r="A14" s="91"/>
      <c r="B14" s="277"/>
      <c r="C14" s="278"/>
      <c r="D14" s="278"/>
      <c r="E14" s="278"/>
      <c r="F14" s="123"/>
      <c r="G14" s="279">
        <f>C14-D14+(E14+F14)</f>
        <v>0</v>
      </c>
    </row>
    <row r="15" spans="1:10" s="77" customFormat="1" ht="32.1" customHeight="1">
      <c r="A15" s="91"/>
      <c r="B15" s="277"/>
      <c r="C15" s="278"/>
      <c r="D15" s="278"/>
      <c r="E15" s="278"/>
      <c r="F15" s="123"/>
      <c r="G15" s="279">
        <f t="shared" ref="G15:G19" si="0">C15-D15+(E15+F15)</f>
        <v>0</v>
      </c>
    </row>
    <row r="16" spans="1:10" s="77" customFormat="1" ht="32.1" customHeight="1">
      <c r="A16" s="91"/>
      <c r="B16" s="277"/>
      <c r="C16" s="278"/>
      <c r="D16" s="278"/>
      <c r="E16" s="278"/>
      <c r="F16" s="123"/>
      <c r="G16" s="279">
        <f t="shared" si="0"/>
        <v>0</v>
      </c>
    </row>
    <row r="17" spans="1:7" s="77" customFormat="1" ht="31.5" customHeight="1">
      <c r="A17" s="91"/>
      <c r="B17" s="277"/>
      <c r="C17" s="278"/>
      <c r="D17" s="278"/>
      <c r="E17" s="278"/>
      <c r="F17" s="123"/>
      <c r="G17" s="279">
        <f t="shared" si="0"/>
        <v>0</v>
      </c>
    </row>
    <row r="18" spans="1:7" s="77" customFormat="1" ht="32.1" customHeight="1">
      <c r="A18" s="91"/>
      <c r="B18" s="277"/>
      <c r="C18" s="278"/>
      <c r="D18" s="278"/>
      <c r="E18" s="278"/>
      <c r="F18" s="123"/>
      <c r="G18" s="279">
        <f t="shared" si="0"/>
        <v>0</v>
      </c>
    </row>
    <row r="19" spans="1:7" s="77" customFormat="1" ht="32.1" customHeight="1">
      <c r="A19" s="91"/>
      <c r="B19" s="277"/>
      <c r="C19" s="278"/>
      <c r="D19" s="278"/>
      <c r="E19" s="278"/>
      <c r="F19" s="123"/>
      <c r="G19" s="279">
        <f t="shared" si="0"/>
        <v>0</v>
      </c>
    </row>
    <row r="20" spans="1:7" s="77" customFormat="1" ht="32.1" customHeight="1">
      <c r="A20" s="91"/>
      <c r="B20" s="277"/>
      <c r="C20" s="278"/>
      <c r="D20" s="278"/>
      <c r="E20" s="278"/>
      <c r="F20" s="123"/>
      <c r="G20" s="279">
        <f>C20-D20+(E20+F20)</f>
        <v>0</v>
      </c>
    </row>
    <row r="21" spans="1:7" s="77" customFormat="1" ht="32.1" customHeight="1">
      <c r="A21" s="91"/>
      <c r="B21" s="277"/>
      <c r="C21" s="278"/>
      <c r="D21" s="278"/>
      <c r="E21" s="278"/>
      <c r="F21" s="123"/>
      <c r="G21" s="279">
        <f t="shared" ref="G21:G84" si="1">C21-D21+(E21+F21)</f>
        <v>0</v>
      </c>
    </row>
    <row r="22" spans="1:7" s="77" customFormat="1" ht="32.1" customHeight="1">
      <c r="A22" s="91"/>
      <c r="B22" s="277"/>
      <c r="C22" s="278"/>
      <c r="D22" s="278"/>
      <c r="E22" s="278"/>
      <c r="F22" s="123"/>
      <c r="G22" s="279">
        <f t="shared" si="1"/>
        <v>0</v>
      </c>
    </row>
    <row r="23" spans="1:7" s="77" customFormat="1" ht="32.1" customHeight="1">
      <c r="A23" s="91"/>
      <c r="B23" s="277"/>
      <c r="C23" s="278"/>
      <c r="D23" s="278"/>
      <c r="E23" s="278"/>
      <c r="F23" s="123"/>
      <c r="G23" s="279">
        <f t="shared" si="1"/>
        <v>0</v>
      </c>
    </row>
    <row r="24" spans="1:7" s="77" customFormat="1" ht="32.1" customHeight="1">
      <c r="A24" s="91"/>
      <c r="B24" s="277"/>
      <c r="C24" s="278"/>
      <c r="D24" s="278"/>
      <c r="E24" s="278"/>
      <c r="F24" s="123"/>
      <c r="G24" s="279">
        <f t="shared" si="1"/>
        <v>0</v>
      </c>
    </row>
    <row r="25" spans="1:7" s="77" customFormat="1" ht="32.1" customHeight="1">
      <c r="A25" s="91"/>
      <c r="B25" s="277"/>
      <c r="C25" s="278"/>
      <c r="D25" s="278"/>
      <c r="E25" s="278"/>
      <c r="F25" s="123"/>
      <c r="G25" s="279">
        <f t="shared" si="1"/>
        <v>0</v>
      </c>
    </row>
    <row r="26" spans="1:7" s="77" customFormat="1" ht="32.1" customHeight="1">
      <c r="A26" s="91"/>
      <c r="B26" s="277"/>
      <c r="C26" s="278"/>
      <c r="D26" s="278"/>
      <c r="E26" s="278"/>
      <c r="F26" s="123"/>
      <c r="G26" s="279">
        <f t="shared" si="1"/>
        <v>0</v>
      </c>
    </row>
    <row r="27" spans="1:7" s="77" customFormat="1" ht="32.1" customHeight="1">
      <c r="A27" s="91"/>
      <c r="B27" s="277"/>
      <c r="C27" s="278"/>
      <c r="D27" s="278"/>
      <c r="E27" s="278"/>
      <c r="F27" s="123"/>
      <c r="G27" s="279">
        <f t="shared" si="1"/>
        <v>0</v>
      </c>
    </row>
    <row r="28" spans="1:7" s="77" customFormat="1" ht="32.1" customHeight="1">
      <c r="A28" s="91"/>
      <c r="B28" s="277"/>
      <c r="C28" s="278"/>
      <c r="D28" s="278"/>
      <c r="E28" s="278"/>
      <c r="F28" s="123"/>
      <c r="G28" s="279">
        <f t="shared" si="1"/>
        <v>0</v>
      </c>
    </row>
    <row r="29" spans="1:7" s="77" customFormat="1" ht="32.1" customHeight="1">
      <c r="A29" s="91"/>
      <c r="B29" s="277"/>
      <c r="C29" s="278"/>
      <c r="D29" s="278"/>
      <c r="E29" s="278"/>
      <c r="F29" s="123"/>
      <c r="G29" s="279">
        <f t="shared" si="1"/>
        <v>0</v>
      </c>
    </row>
    <row r="30" spans="1:7" s="77" customFormat="1" ht="32.1" customHeight="1">
      <c r="A30" s="91"/>
      <c r="B30" s="277"/>
      <c r="C30" s="278"/>
      <c r="D30" s="278"/>
      <c r="E30" s="278"/>
      <c r="F30" s="123"/>
      <c r="G30" s="279">
        <f t="shared" si="1"/>
        <v>0</v>
      </c>
    </row>
    <row r="31" spans="1:7" s="77" customFormat="1" ht="32.1" customHeight="1">
      <c r="A31" s="91"/>
      <c r="B31" s="277"/>
      <c r="C31" s="278"/>
      <c r="D31" s="278"/>
      <c r="E31" s="278"/>
      <c r="F31" s="123"/>
      <c r="G31" s="279">
        <f t="shared" si="1"/>
        <v>0</v>
      </c>
    </row>
    <row r="32" spans="1:7" s="77" customFormat="1" ht="32.1" customHeight="1">
      <c r="A32" s="91"/>
      <c r="B32" s="277"/>
      <c r="C32" s="278"/>
      <c r="D32" s="278"/>
      <c r="E32" s="278"/>
      <c r="F32" s="123"/>
      <c r="G32" s="279">
        <f t="shared" si="1"/>
        <v>0</v>
      </c>
    </row>
    <row r="33" spans="1:7" s="77" customFormat="1" ht="32.1" customHeight="1">
      <c r="A33" s="91"/>
      <c r="B33" s="277"/>
      <c r="C33" s="278"/>
      <c r="D33" s="278"/>
      <c r="E33" s="278"/>
      <c r="F33" s="123"/>
      <c r="G33" s="279">
        <f t="shared" si="1"/>
        <v>0</v>
      </c>
    </row>
    <row r="34" spans="1:7" s="77" customFormat="1" ht="32.1" customHeight="1">
      <c r="A34" s="91"/>
      <c r="B34" s="277"/>
      <c r="C34" s="278"/>
      <c r="D34" s="278"/>
      <c r="E34" s="278"/>
      <c r="F34" s="123"/>
      <c r="G34" s="279">
        <f t="shared" si="1"/>
        <v>0</v>
      </c>
    </row>
    <row r="35" spans="1:7" s="77" customFormat="1" ht="32.1" customHeight="1">
      <c r="A35" s="91"/>
      <c r="B35" s="277"/>
      <c r="C35" s="278"/>
      <c r="D35" s="278"/>
      <c r="E35" s="278"/>
      <c r="F35" s="123"/>
      <c r="G35" s="279">
        <f t="shared" si="1"/>
        <v>0</v>
      </c>
    </row>
    <row r="36" spans="1:7" s="77" customFormat="1" ht="32.1" customHeight="1">
      <c r="A36" s="91"/>
      <c r="B36" s="277"/>
      <c r="C36" s="278"/>
      <c r="D36" s="278"/>
      <c r="E36" s="278"/>
      <c r="F36" s="123"/>
      <c r="G36" s="279">
        <f t="shared" si="1"/>
        <v>0</v>
      </c>
    </row>
    <row r="37" spans="1:7" s="77" customFormat="1" ht="32.1" customHeight="1">
      <c r="A37" s="91"/>
      <c r="B37" s="277"/>
      <c r="C37" s="278"/>
      <c r="D37" s="278"/>
      <c r="E37" s="278"/>
      <c r="F37" s="123"/>
      <c r="G37" s="279">
        <f t="shared" si="1"/>
        <v>0</v>
      </c>
    </row>
    <row r="38" spans="1:7" s="77" customFormat="1" ht="32.1" customHeight="1">
      <c r="A38" s="91"/>
      <c r="B38" s="277"/>
      <c r="C38" s="278"/>
      <c r="D38" s="278"/>
      <c r="E38" s="278"/>
      <c r="F38" s="123"/>
      <c r="G38" s="279">
        <f t="shared" si="1"/>
        <v>0</v>
      </c>
    </row>
    <row r="39" spans="1:7" s="77" customFormat="1" ht="32.1" customHeight="1">
      <c r="A39" s="91"/>
      <c r="B39" s="277"/>
      <c r="C39" s="278"/>
      <c r="D39" s="278"/>
      <c r="E39" s="278"/>
      <c r="F39" s="123"/>
      <c r="G39" s="279">
        <f t="shared" si="1"/>
        <v>0</v>
      </c>
    </row>
    <row r="40" spans="1:7" s="77" customFormat="1" ht="32.1" customHeight="1">
      <c r="A40" s="91"/>
      <c r="B40" s="277"/>
      <c r="C40" s="278"/>
      <c r="D40" s="278"/>
      <c r="E40" s="278"/>
      <c r="F40" s="123"/>
      <c r="G40" s="279">
        <f t="shared" si="1"/>
        <v>0</v>
      </c>
    </row>
    <row r="41" spans="1:7" s="77" customFormat="1" ht="32.1" customHeight="1">
      <c r="A41" s="91"/>
      <c r="B41" s="277"/>
      <c r="C41" s="278"/>
      <c r="D41" s="278"/>
      <c r="E41" s="278"/>
      <c r="F41" s="123"/>
      <c r="G41" s="279">
        <f t="shared" si="1"/>
        <v>0</v>
      </c>
    </row>
    <row r="42" spans="1:7" s="77" customFormat="1" ht="32.1" customHeight="1">
      <c r="A42" s="91"/>
      <c r="B42" s="277"/>
      <c r="C42" s="278"/>
      <c r="D42" s="278"/>
      <c r="E42" s="278"/>
      <c r="F42" s="123"/>
      <c r="G42" s="279">
        <f t="shared" si="1"/>
        <v>0</v>
      </c>
    </row>
    <row r="43" spans="1:7" s="77" customFormat="1" ht="32.1" customHeight="1">
      <c r="A43" s="91"/>
      <c r="B43" s="277"/>
      <c r="C43" s="278"/>
      <c r="D43" s="278"/>
      <c r="E43" s="278"/>
      <c r="F43" s="123"/>
      <c r="G43" s="279">
        <f t="shared" si="1"/>
        <v>0</v>
      </c>
    </row>
    <row r="44" spans="1:7" s="77" customFormat="1" ht="32.1" customHeight="1">
      <c r="A44" s="91"/>
      <c r="B44" s="277"/>
      <c r="C44" s="278"/>
      <c r="D44" s="278"/>
      <c r="E44" s="278"/>
      <c r="F44" s="123"/>
      <c r="G44" s="279">
        <f t="shared" si="1"/>
        <v>0</v>
      </c>
    </row>
    <row r="45" spans="1:7" s="77" customFormat="1" ht="32.1" customHeight="1">
      <c r="A45" s="91"/>
      <c r="B45" s="277"/>
      <c r="C45" s="278"/>
      <c r="D45" s="278"/>
      <c r="E45" s="278"/>
      <c r="F45" s="123"/>
      <c r="G45" s="279">
        <f t="shared" si="1"/>
        <v>0</v>
      </c>
    </row>
    <row r="46" spans="1:7" s="77" customFormat="1" ht="32.1" customHeight="1">
      <c r="A46" s="91"/>
      <c r="B46" s="277"/>
      <c r="C46" s="278"/>
      <c r="D46" s="278"/>
      <c r="E46" s="278"/>
      <c r="F46" s="123"/>
      <c r="G46" s="279">
        <f t="shared" si="1"/>
        <v>0</v>
      </c>
    </row>
    <row r="47" spans="1:7" s="77" customFormat="1" ht="32.1" customHeight="1">
      <c r="A47" s="91"/>
      <c r="B47" s="277"/>
      <c r="C47" s="278"/>
      <c r="D47" s="278"/>
      <c r="E47" s="278"/>
      <c r="F47" s="123"/>
      <c r="G47" s="279">
        <f t="shared" si="1"/>
        <v>0</v>
      </c>
    </row>
    <row r="48" spans="1:7" s="77" customFormat="1" ht="32.1" customHeight="1">
      <c r="A48" s="91"/>
      <c r="B48" s="277"/>
      <c r="C48" s="278"/>
      <c r="D48" s="278"/>
      <c r="E48" s="278"/>
      <c r="F48" s="123"/>
      <c r="G48" s="279">
        <f t="shared" si="1"/>
        <v>0</v>
      </c>
    </row>
    <row r="49" spans="1:7" s="77" customFormat="1" ht="32.1" customHeight="1">
      <c r="A49" s="91"/>
      <c r="B49" s="277"/>
      <c r="C49" s="278"/>
      <c r="D49" s="278"/>
      <c r="E49" s="278"/>
      <c r="F49" s="123"/>
      <c r="G49" s="279">
        <f t="shared" si="1"/>
        <v>0</v>
      </c>
    </row>
    <row r="50" spans="1:7" s="77" customFormat="1" ht="32.1" customHeight="1">
      <c r="A50" s="91"/>
      <c r="B50" s="277"/>
      <c r="C50" s="278"/>
      <c r="D50" s="278"/>
      <c r="E50" s="278"/>
      <c r="F50" s="123"/>
      <c r="G50" s="279">
        <f t="shared" si="1"/>
        <v>0</v>
      </c>
    </row>
    <row r="51" spans="1:7" s="77" customFormat="1" ht="32.1" customHeight="1">
      <c r="A51" s="91"/>
      <c r="B51" s="277"/>
      <c r="C51" s="278"/>
      <c r="D51" s="278"/>
      <c r="E51" s="278"/>
      <c r="F51" s="123"/>
      <c r="G51" s="279">
        <f t="shared" si="1"/>
        <v>0</v>
      </c>
    </row>
    <row r="52" spans="1:7" s="77" customFormat="1" ht="32.1" customHeight="1">
      <c r="A52" s="91"/>
      <c r="B52" s="277"/>
      <c r="C52" s="278"/>
      <c r="D52" s="278"/>
      <c r="E52" s="278"/>
      <c r="F52" s="123"/>
      <c r="G52" s="279">
        <f t="shared" si="1"/>
        <v>0</v>
      </c>
    </row>
    <row r="53" spans="1:7" s="77" customFormat="1" ht="32.1" customHeight="1">
      <c r="A53" s="91"/>
      <c r="B53" s="277"/>
      <c r="C53" s="278"/>
      <c r="D53" s="278"/>
      <c r="E53" s="278"/>
      <c r="F53" s="123"/>
      <c r="G53" s="279">
        <f t="shared" si="1"/>
        <v>0</v>
      </c>
    </row>
    <row r="54" spans="1:7" s="77" customFormat="1" ht="32.1" customHeight="1">
      <c r="A54" s="91"/>
      <c r="B54" s="277"/>
      <c r="C54" s="278"/>
      <c r="D54" s="278"/>
      <c r="E54" s="278"/>
      <c r="F54" s="123"/>
      <c r="G54" s="279">
        <f t="shared" si="1"/>
        <v>0</v>
      </c>
    </row>
    <row r="55" spans="1:7" s="77" customFormat="1" ht="32.1" customHeight="1">
      <c r="A55" s="91"/>
      <c r="B55" s="277"/>
      <c r="C55" s="278"/>
      <c r="D55" s="278"/>
      <c r="E55" s="278"/>
      <c r="F55" s="123"/>
      <c r="G55" s="279">
        <f t="shared" si="1"/>
        <v>0</v>
      </c>
    </row>
    <row r="56" spans="1:7" s="77" customFormat="1" ht="32.1" customHeight="1">
      <c r="A56" s="91"/>
      <c r="B56" s="277"/>
      <c r="C56" s="278"/>
      <c r="D56" s="278"/>
      <c r="E56" s="278"/>
      <c r="F56" s="123"/>
      <c r="G56" s="279">
        <f t="shared" si="1"/>
        <v>0</v>
      </c>
    </row>
    <row r="57" spans="1:7" s="77" customFormat="1" ht="32.1" customHeight="1">
      <c r="A57" s="91"/>
      <c r="B57" s="277"/>
      <c r="C57" s="278"/>
      <c r="D57" s="278"/>
      <c r="E57" s="278"/>
      <c r="F57" s="123"/>
      <c r="G57" s="279">
        <f t="shared" si="1"/>
        <v>0</v>
      </c>
    </row>
    <row r="58" spans="1:7" s="77" customFormat="1" ht="32.1" customHeight="1">
      <c r="A58" s="91"/>
      <c r="B58" s="277"/>
      <c r="C58" s="278"/>
      <c r="D58" s="278"/>
      <c r="E58" s="278"/>
      <c r="F58" s="123"/>
      <c r="G58" s="279">
        <f t="shared" si="1"/>
        <v>0</v>
      </c>
    </row>
    <row r="59" spans="1:7" s="77" customFormat="1" ht="32.1" customHeight="1">
      <c r="A59" s="91"/>
      <c r="B59" s="277"/>
      <c r="C59" s="278"/>
      <c r="D59" s="278"/>
      <c r="E59" s="278"/>
      <c r="F59" s="123"/>
      <c r="G59" s="279">
        <f t="shared" si="1"/>
        <v>0</v>
      </c>
    </row>
    <row r="60" spans="1:7" s="77" customFormat="1" ht="32.1" customHeight="1">
      <c r="A60" s="91"/>
      <c r="B60" s="277"/>
      <c r="C60" s="278"/>
      <c r="D60" s="278"/>
      <c r="E60" s="278"/>
      <c r="F60" s="123"/>
      <c r="G60" s="279">
        <f t="shared" si="1"/>
        <v>0</v>
      </c>
    </row>
    <row r="61" spans="1:7" s="77" customFormat="1" ht="32.1" customHeight="1">
      <c r="A61" s="91"/>
      <c r="B61" s="277"/>
      <c r="C61" s="278"/>
      <c r="D61" s="278"/>
      <c r="E61" s="278"/>
      <c r="F61" s="123"/>
      <c r="G61" s="279">
        <f t="shared" si="1"/>
        <v>0</v>
      </c>
    </row>
    <row r="62" spans="1:7" s="77" customFormat="1" ht="32.1" customHeight="1">
      <c r="A62" s="91"/>
      <c r="B62" s="277"/>
      <c r="C62" s="278"/>
      <c r="D62" s="278"/>
      <c r="E62" s="278"/>
      <c r="F62" s="123"/>
      <c r="G62" s="279">
        <f t="shared" si="1"/>
        <v>0</v>
      </c>
    </row>
    <row r="63" spans="1:7" s="77" customFormat="1" ht="32.1" customHeight="1">
      <c r="A63" s="91"/>
      <c r="B63" s="277"/>
      <c r="C63" s="278"/>
      <c r="D63" s="278"/>
      <c r="E63" s="278"/>
      <c r="F63" s="123"/>
      <c r="G63" s="279">
        <f t="shared" si="1"/>
        <v>0</v>
      </c>
    </row>
    <row r="64" spans="1:7" s="77" customFormat="1" ht="32.1" customHeight="1">
      <c r="A64" s="91"/>
      <c r="B64" s="277"/>
      <c r="C64" s="278"/>
      <c r="D64" s="278"/>
      <c r="E64" s="278"/>
      <c r="F64" s="123"/>
      <c r="G64" s="279">
        <f t="shared" si="1"/>
        <v>0</v>
      </c>
    </row>
    <row r="65" spans="1:7" s="77" customFormat="1" ht="32.1" customHeight="1">
      <c r="A65" s="91"/>
      <c r="B65" s="277"/>
      <c r="C65" s="278"/>
      <c r="D65" s="278"/>
      <c r="E65" s="278"/>
      <c r="F65" s="123"/>
      <c r="G65" s="279">
        <f t="shared" si="1"/>
        <v>0</v>
      </c>
    </row>
    <row r="66" spans="1:7" s="77" customFormat="1" ht="32.1" customHeight="1">
      <c r="A66" s="91"/>
      <c r="B66" s="277"/>
      <c r="C66" s="278"/>
      <c r="D66" s="278"/>
      <c r="E66" s="278"/>
      <c r="F66" s="123"/>
      <c r="G66" s="279">
        <f t="shared" si="1"/>
        <v>0</v>
      </c>
    </row>
    <row r="67" spans="1:7" s="77" customFormat="1" ht="32.1" customHeight="1">
      <c r="A67" s="91"/>
      <c r="B67" s="277"/>
      <c r="C67" s="278"/>
      <c r="D67" s="278"/>
      <c r="E67" s="278"/>
      <c r="F67" s="123"/>
      <c r="G67" s="279">
        <f t="shared" si="1"/>
        <v>0</v>
      </c>
    </row>
    <row r="68" spans="1:7" s="77" customFormat="1" ht="32.1" customHeight="1">
      <c r="A68" s="91"/>
      <c r="B68" s="277"/>
      <c r="C68" s="278"/>
      <c r="D68" s="278"/>
      <c r="E68" s="278"/>
      <c r="F68" s="123"/>
      <c r="G68" s="279">
        <f t="shared" si="1"/>
        <v>0</v>
      </c>
    </row>
    <row r="69" spans="1:7" s="77" customFormat="1" ht="32.1" customHeight="1">
      <c r="A69" s="91"/>
      <c r="B69" s="277"/>
      <c r="C69" s="278"/>
      <c r="D69" s="278"/>
      <c r="E69" s="278"/>
      <c r="F69" s="123"/>
      <c r="G69" s="279">
        <f t="shared" si="1"/>
        <v>0</v>
      </c>
    </row>
    <row r="70" spans="1:7" s="77" customFormat="1" ht="32.1" customHeight="1">
      <c r="A70" s="91"/>
      <c r="B70" s="277"/>
      <c r="C70" s="278"/>
      <c r="D70" s="278"/>
      <c r="E70" s="278"/>
      <c r="F70" s="123"/>
      <c r="G70" s="279">
        <f t="shared" si="1"/>
        <v>0</v>
      </c>
    </row>
    <row r="71" spans="1:7" s="77" customFormat="1" ht="32.1" customHeight="1">
      <c r="A71" s="91"/>
      <c r="B71" s="277"/>
      <c r="C71" s="278"/>
      <c r="D71" s="278"/>
      <c r="E71" s="278"/>
      <c r="F71" s="123"/>
      <c r="G71" s="279">
        <f t="shared" si="1"/>
        <v>0</v>
      </c>
    </row>
    <row r="72" spans="1:7" s="77" customFormat="1" ht="32.1" customHeight="1">
      <c r="A72" s="91"/>
      <c r="B72" s="277"/>
      <c r="C72" s="278"/>
      <c r="D72" s="278"/>
      <c r="E72" s="278"/>
      <c r="F72" s="123"/>
      <c r="G72" s="279">
        <f t="shared" si="1"/>
        <v>0</v>
      </c>
    </row>
    <row r="73" spans="1:7" s="77" customFormat="1" ht="32.1" customHeight="1">
      <c r="A73" s="91"/>
      <c r="B73" s="277"/>
      <c r="C73" s="278"/>
      <c r="D73" s="278"/>
      <c r="E73" s="278"/>
      <c r="F73" s="123"/>
      <c r="G73" s="279">
        <f t="shared" si="1"/>
        <v>0</v>
      </c>
    </row>
    <row r="74" spans="1:7" s="77" customFormat="1" ht="32.1" customHeight="1">
      <c r="A74" s="91"/>
      <c r="B74" s="277"/>
      <c r="C74" s="278"/>
      <c r="D74" s="278"/>
      <c r="E74" s="278"/>
      <c r="F74" s="123"/>
      <c r="G74" s="279">
        <f t="shared" si="1"/>
        <v>0</v>
      </c>
    </row>
    <row r="75" spans="1:7" s="77" customFormat="1" ht="32.1" customHeight="1">
      <c r="A75" s="91"/>
      <c r="B75" s="277"/>
      <c r="C75" s="278"/>
      <c r="D75" s="278"/>
      <c r="E75" s="278"/>
      <c r="F75" s="123"/>
      <c r="G75" s="279">
        <f t="shared" si="1"/>
        <v>0</v>
      </c>
    </row>
    <row r="76" spans="1:7" s="77" customFormat="1" ht="32.1" customHeight="1">
      <c r="A76" s="91"/>
      <c r="B76" s="277"/>
      <c r="C76" s="278"/>
      <c r="D76" s="278"/>
      <c r="E76" s="278"/>
      <c r="F76" s="123"/>
      <c r="G76" s="279">
        <f t="shared" si="1"/>
        <v>0</v>
      </c>
    </row>
    <row r="77" spans="1:7" s="77" customFormat="1" ht="32.1" customHeight="1">
      <c r="A77" s="91"/>
      <c r="B77" s="277"/>
      <c r="C77" s="278"/>
      <c r="D77" s="278"/>
      <c r="E77" s="278"/>
      <c r="F77" s="123"/>
      <c r="G77" s="279">
        <f t="shared" si="1"/>
        <v>0</v>
      </c>
    </row>
    <row r="78" spans="1:7" s="77" customFormat="1" ht="32.1" customHeight="1">
      <c r="A78" s="91"/>
      <c r="B78" s="277"/>
      <c r="C78" s="278"/>
      <c r="D78" s="278"/>
      <c r="E78" s="278"/>
      <c r="F78" s="123"/>
      <c r="G78" s="279">
        <f t="shared" si="1"/>
        <v>0</v>
      </c>
    </row>
    <row r="79" spans="1:7" s="77" customFormat="1" ht="32.1" customHeight="1">
      <c r="A79" s="91"/>
      <c r="B79" s="277"/>
      <c r="C79" s="278"/>
      <c r="D79" s="278"/>
      <c r="E79" s="278"/>
      <c r="F79" s="123"/>
      <c r="G79" s="279">
        <f t="shared" si="1"/>
        <v>0</v>
      </c>
    </row>
    <row r="80" spans="1:7" s="77" customFormat="1" ht="32.1" customHeight="1">
      <c r="A80" s="91"/>
      <c r="B80" s="277"/>
      <c r="C80" s="278"/>
      <c r="D80" s="278"/>
      <c r="E80" s="278"/>
      <c r="F80" s="123"/>
      <c r="G80" s="279">
        <f t="shared" si="1"/>
        <v>0</v>
      </c>
    </row>
    <row r="81" spans="1:7" s="77" customFormat="1" ht="32.1" customHeight="1">
      <c r="A81" s="91"/>
      <c r="B81" s="277"/>
      <c r="C81" s="278"/>
      <c r="D81" s="278"/>
      <c r="E81" s="278"/>
      <c r="F81" s="123"/>
      <c r="G81" s="279">
        <f t="shared" si="1"/>
        <v>0</v>
      </c>
    </row>
    <row r="82" spans="1:7" s="77" customFormat="1" ht="32.1" customHeight="1">
      <c r="A82" s="91"/>
      <c r="B82" s="277"/>
      <c r="C82" s="278"/>
      <c r="D82" s="278"/>
      <c r="E82" s="278"/>
      <c r="F82" s="123"/>
      <c r="G82" s="279">
        <f t="shared" si="1"/>
        <v>0</v>
      </c>
    </row>
    <row r="83" spans="1:7" s="77" customFormat="1" ht="32.1" customHeight="1">
      <c r="A83" s="91"/>
      <c r="B83" s="277"/>
      <c r="C83" s="278"/>
      <c r="D83" s="278"/>
      <c r="E83" s="278"/>
      <c r="F83" s="123"/>
      <c r="G83" s="279">
        <f t="shared" si="1"/>
        <v>0</v>
      </c>
    </row>
    <row r="84" spans="1:7" s="77" customFormat="1" ht="32.1" customHeight="1">
      <c r="A84" s="91"/>
      <c r="B84" s="277"/>
      <c r="C84" s="278"/>
      <c r="D84" s="278"/>
      <c r="E84" s="278"/>
      <c r="F84" s="123"/>
      <c r="G84" s="279">
        <f t="shared" si="1"/>
        <v>0</v>
      </c>
    </row>
    <row r="85" spans="1:7" s="77" customFormat="1" ht="32.1" customHeight="1">
      <c r="A85" s="91"/>
      <c r="B85" s="277"/>
      <c r="C85" s="278"/>
      <c r="D85" s="278"/>
      <c r="E85" s="278"/>
      <c r="F85" s="123"/>
      <c r="G85" s="279">
        <f t="shared" ref="G85:G148" si="2">C85-D85+(E85+F85)</f>
        <v>0</v>
      </c>
    </row>
    <row r="86" spans="1:7" s="77" customFormat="1" ht="32.1" customHeight="1">
      <c r="A86" s="91"/>
      <c r="B86" s="277"/>
      <c r="C86" s="278"/>
      <c r="D86" s="278"/>
      <c r="E86" s="278"/>
      <c r="F86" s="123"/>
      <c r="G86" s="279">
        <f t="shared" si="2"/>
        <v>0</v>
      </c>
    </row>
    <row r="87" spans="1:7" s="77" customFormat="1" ht="32.1" customHeight="1">
      <c r="A87" s="91"/>
      <c r="B87" s="277"/>
      <c r="C87" s="278"/>
      <c r="D87" s="278"/>
      <c r="E87" s="278"/>
      <c r="F87" s="123"/>
      <c r="G87" s="279">
        <f t="shared" si="2"/>
        <v>0</v>
      </c>
    </row>
    <row r="88" spans="1:7" s="77" customFormat="1" ht="32.1" customHeight="1">
      <c r="A88" s="91"/>
      <c r="B88" s="277"/>
      <c r="C88" s="278"/>
      <c r="D88" s="278"/>
      <c r="E88" s="278"/>
      <c r="F88" s="123"/>
      <c r="G88" s="279">
        <f t="shared" si="2"/>
        <v>0</v>
      </c>
    </row>
    <row r="89" spans="1:7" s="77" customFormat="1" ht="32.1" customHeight="1">
      <c r="A89" s="91"/>
      <c r="B89" s="277"/>
      <c r="C89" s="278"/>
      <c r="D89" s="278"/>
      <c r="E89" s="278"/>
      <c r="F89" s="123"/>
      <c r="G89" s="279">
        <f t="shared" si="2"/>
        <v>0</v>
      </c>
    </row>
    <row r="90" spans="1:7" s="77" customFormat="1" ht="32.1" customHeight="1">
      <c r="A90" s="91"/>
      <c r="B90" s="277"/>
      <c r="C90" s="278"/>
      <c r="D90" s="278"/>
      <c r="E90" s="278"/>
      <c r="F90" s="123"/>
      <c r="G90" s="279">
        <f t="shared" si="2"/>
        <v>0</v>
      </c>
    </row>
    <row r="91" spans="1:7" s="77" customFormat="1" ht="32.1" customHeight="1">
      <c r="A91" s="91"/>
      <c r="B91" s="277"/>
      <c r="C91" s="278"/>
      <c r="D91" s="278"/>
      <c r="E91" s="278"/>
      <c r="F91" s="123"/>
      <c r="G91" s="279">
        <f t="shared" si="2"/>
        <v>0</v>
      </c>
    </row>
    <row r="92" spans="1:7" s="77" customFormat="1" ht="32.1" customHeight="1">
      <c r="A92" s="91"/>
      <c r="B92" s="277"/>
      <c r="C92" s="278"/>
      <c r="D92" s="278"/>
      <c r="E92" s="278"/>
      <c r="F92" s="123"/>
      <c r="G92" s="279">
        <f t="shared" si="2"/>
        <v>0</v>
      </c>
    </row>
    <row r="93" spans="1:7" s="77" customFormat="1" ht="32.1" customHeight="1">
      <c r="A93" s="91"/>
      <c r="B93" s="277"/>
      <c r="C93" s="278"/>
      <c r="D93" s="278"/>
      <c r="E93" s="278"/>
      <c r="F93" s="123"/>
      <c r="G93" s="279">
        <f t="shared" si="2"/>
        <v>0</v>
      </c>
    </row>
    <row r="94" spans="1:7" s="77" customFormat="1" ht="32.1" customHeight="1">
      <c r="A94" s="91"/>
      <c r="B94" s="277"/>
      <c r="C94" s="278"/>
      <c r="D94" s="278"/>
      <c r="E94" s="278"/>
      <c r="F94" s="123"/>
      <c r="G94" s="279">
        <f t="shared" si="2"/>
        <v>0</v>
      </c>
    </row>
    <row r="95" spans="1:7" s="77" customFormat="1" ht="32.1" customHeight="1">
      <c r="A95" s="91"/>
      <c r="B95" s="277"/>
      <c r="C95" s="278"/>
      <c r="D95" s="278"/>
      <c r="E95" s="278"/>
      <c r="F95" s="123"/>
      <c r="G95" s="279">
        <f t="shared" si="2"/>
        <v>0</v>
      </c>
    </row>
    <row r="96" spans="1:7" s="77" customFormat="1" ht="32.1" customHeight="1">
      <c r="A96" s="91"/>
      <c r="B96" s="277"/>
      <c r="C96" s="278"/>
      <c r="D96" s="278"/>
      <c r="E96" s="278"/>
      <c r="F96" s="123"/>
      <c r="G96" s="279">
        <f t="shared" si="2"/>
        <v>0</v>
      </c>
    </row>
    <row r="97" spans="1:7" s="77" customFormat="1" ht="32.1" customHeight="1">
      <c r="A97" s="91"/>
      <c r="B97" s="277"/>
      <c r="C97" s="278"/>
      <c r="D97" s="278"/>
      <c r="E97" s="278"/>
      <c r="F97" s="123"/>
      <c r="G97" s="279">
        <f t="shared" si="2"/>
        <v>0</v>
      </c>
    </row>
    <row r="98" spans="1:7" s="77" customFormat="1" ht="32.1" customHeight="1">
      <c r="A98" s="91"/>
      <c r="B98" s="277"/>
      <c r="C98" s="278"/>
      <c r="D98" s="278"/>
      <c r="E98" s="278"/>
      <c r="F98" s="123"/>
      <c r="G98" s="279">
        <f t="shared" si="2"/>
        <v>0</v>
      </c>
    </row>
    <row r="99" spans="1:7" s="77" customFormat="1" ht="32.1" customHeight="1">
      <c r="A99" s="91"/>
      <c r="B99" s="277"/>
      <c r="C99" s="278"/>
      <c r="D99" s="278"/>
      <c r="E99" s="278"/>
      <c r="F99" s="123"/>
      <c r="G99" s="279">
        <f t="shared" si="2"/>
        <v>0</v>
      </c>
    </row>
    <row r="100" spans="1:7" s="77" customFormat="1" ht="32.1" customHeight="1">
      <c r="A100" s="91"/>
      <c r="B100" s="277"/>
      <c r="C100" s="278"/>
      <c r="D100" s="278"/>
      <c r="E100" s="278"/>
      <c r="F100" s="123"/>
      <c r="G100" s="279">
        <f t="shared" si="2"/>
        <v>0</v>
      </c>
    </row>
    <row r="101" spans="1:7" s="77" customFormat="1" ht="32.1" customHeight="1">
      <c r="A101" s="91"/>
      <c r="B101" s="277"/>
      <c r="C101" s="278"/>
      <c r="D101" s="278"/>
      <c r="E101" s="278"/>
      <c r="F101" s="123"/>
      <c r="G101" s="279">
        <f t="shared" si="2"/>
        <v>0</v>
      </c>
    </row>
    <row r="102" spans="1:7" s="77" customFormat="1" ht="32.1" customHeight="1">
      <c r="A102" s="91"/>
      <c r="B102" s="277"/>
      <c r="C102" s="278"/>
      <c r="D102" s="278"/>
      <c r="E102" s="278"/>
      <c r="F102" s="123"/>
      <c r="G102" s="279">
        <f t="shared" si="2"/>
        <v>0</v>
      </c>
    </row>
    <row r="103" spans="1:7" s="77" customFormat="1" ht="32.1" customHeight="1">
      <c r="A103" s="91"/>
      <c r="B103" s="277"/>
      <c r="C103" s="278"/>
      <c r="D103" s="278"/>
      <c r="E103" s="278"/>
      <c r="F103" s="123"/>
      <c r="G103" s="279">
        <f t="shared" si="2"/>
        <v>0</v>
      </c>
    </row>
    <row r="104" spans="1:7" s="77" customFormat="1" ht="32.1" customHeight="1">
      <c r="A104" s="91"/>
      <c r="B104" s="277"/>
      <c r="C104" s="278"/>
      <c r="D104" s="278"/>
      <c r="E104" s="278"/>
      <c r="F104" s="123"/>
      <c r="G104" s="279">
        <f t="shared" si="2"/>
        <v>0</v>
      </c>
    </row>
    <row r="105" spans="1:7" s="77" customFormat="1" ht="32.1" customHeight="1">
      <c r="A105" s="91"/>
      <c r="B105" s="277"/>
      <c r="C105" s="278"/>
      <c r="D105" s="278"/>
      <c r="E105" s="278"/>
      <c r="F105" s="123"/>
      <c r="G105" s="279">
        <f t="shared" si="2"/>
        <v>0</v>
      </c>
    </row>
    <row r="106" spans="1:7" s="77" customFormat="1" ht="32.1" customHeight="1">
      <c r="A106" s="91"/>
      <c r="B106" s="277"/>
      <c r="C106" s="278"/>
      <c r="D106" s="278"/>
      <c r="E106" s="278"/>
      <c r="F106" s="123"/>
      <c r="G106" s="279">
        <f t="shared" si="2"/>
        <v>0</v>
      </c>
    </row>
    <row r="107" spans="1:7" s="77" customFormat="1" ht="32.1" customHeight="1">
      <c r="A107" s="91"/>
      <c r="B107" s="277"/>
      <c r="C107" s="278"/>
      <c r="D107" s="278"/>
      <c r="E107" s="278"/>
      <c r="F107" s="123"/>
      <c r="G107" s="279">
        <f t="shared" si="2"/>
        <v>0</v>
      </c>
    </row>
    <row r="108" spans="1:7" s="77" customFormat="1" ht="32.1" customHeight="1">
      <c r="A108" s="91"/>
      <c r="B108" s="277"/>
      <c r="C108" s="278"/>
      <c r="D108" s="278"/>
      <c r="E108" s="278"/>
      <c r="F108" s="123"/>
      <c r="G108" s="279">
        <f t="shared" si="2"/>
        <v>0</v>
      </c>
    </row>
    <row r="109" spans="1:7" s="77" customFormat="1" ht="32.1" customHeight="1">
      <c r="A109" s="91"/>
      <c r="B109" s="277"/>
      <c r="C109" s="278"/>
      <c r="D109" s="278"/>
      <c r="E109" s="278"/>
      <c r="F109" s="123"/>
      <c r="G109" s="279">
        <f t="shared" si="2"/>
        <v>0</v>
      </c>
    </row>
    <row r="110" spans="1:7" s="77" customFormat="1" ht="32.1" customHeight="1">
      <c r="A110" s="91"/>
      <c r="B110" s="277"/>
      <c r="C110" s="278"/>
      <c r="D110" s="278"/>
      <c r="E110" s="278"/>
      <c r="F110" s="123"/>
      <c r="G110" s="279">
        <f t="shared" si="2"/>
        <v>0</v>
      </c>
    </row>
    <row r="111" spans="1:7" s="77" customFormat="1" ht="32.1" customHeight="1">
      <c r="A111" s="91"/>
      <c r="B111" s="277"/>
      <c r="C111" s="278"/>
      <c r="D111" s="278"/>
      <c r="E111" s="278"/>
      <c r="F111" s="123"/>
      <c r="G111" s="279">
        <f t="shared" si="2"/>
        <v>0</v>
      </c>
    </row>
    <row r="112" spans="1:7" s="77" customFormat="1" ht="32.1" customHeight="1">
      <c r="A112" s="91"/>
      <c r="B112" s="277"/>
      <c r="C112" s="278"/>
      <c r="D112" s="278"/>
      <c r="E112" s="278"/>
      <c r="F112" s="123"/>
      <c r="G112" s="279">
        <f t="shared" si="2"/>
        <v>0</v>
      </c>
    </row>
    <row r="113" spans="1:7" s="77" customFormat="1" ht="32.1" customHeight="1">
      <c r="A113" s="91"/>
      <c r="B113" s="277"/>
      <c r="C113" s="278"/>
      <c r="D113" s="278"/>
      <c r="E113" s="278"/>
      <c r="F113" s="123"/>
      <c r="G113" s="279">
        <f t="shared" si="2"/>
        <v>0</v>
      </c>
    </row>
    <row r="114" spans="1:7" s="77" customFormat="1" ht="32.1" customHeight="1">
      <c r="A114" s="91"/>
      <c r="B114" s="277"/>
      <c r="C114" s="278"/>
      <c r="D114" s="278"/>
      <c r="E114" s="278"/>
      <c r="F114" s="123"/>
      <c r="G114" s="279">
        <f t="shared" si="2"/>
        <v>0</v>
      </c>
    </row>
    <row r="115" spans="1:7" s="77" customFormat="1" ht="32.1" customHeight="1">
      <c r="A115" s="91"/>
      <c r="B115" s="277"/>
      <c r="C115" s="278"/>
      <c r="D115" s="278"/>
      <c r="E115" s="278"/>
      <c r="F115" s="123"/>
      <c r="G115" s="279">
        <f t="shared" si="2"/>
        <v>0</v>
      </c>
    </row>
    <row r="116" spans="1:7" s="77" customFormat="1" ht="32.1" customHeight="1">
      <c r="A116" s="91"/>
      <c r="B116" s="277"/>
      <c r="C116" s="278"/>
      <c r="D116" s="278"/>
      <c r="E116" s="278"/>
      <c r="F116" s="123"/>
      <c r="G116" s="279">
        <f t="shared" si="2"/>
        <v>0</v>
      </c>
    </row>
    <row r="117" spans="1:7" s="77" customFormat="1" ht="32.1" customHeight="1">
      <c r="A117" s="91"/>
      <c r="B117" s="277"/>
      <c r="C117" s="278"/>
      <c r="D117" s="278"/>
      <c r="E117" s="278"/>
      <c r="F117" s="123"/>
      <c r="G117" s="279">
        <f t="shared" si="2"/>
        <v>0</v>
      </c>
    </row>
    <row r="118" spans="1:7" s="77" customFormat="1" ht="32.1" customHeight="1">
      <c r="A118" s="91"/>
      <c r="B118" s="277"/>
      <c r="C118" s="278"/>
      <c r="D118" s="278"/>
      <c r="E118" s="278"/>
      <c r="F118" s="123"/>
      <c r="G118" s="279">
        <f t="shared" si="2"/>
        <v>0</v>
      </c>
    </row>
    <row r="119" spans="1:7" s="77" customFormat="1" ht="32.1" customHeight="1">
      <c r="A119" s="91"/>
      <c r="B119" s="277"/>
      <c r="C119" s="278"/>
      <c r="D119" s="278"/>
      <c r="E119" s="278"/>
      <c r="F119" s="123"/>
      <c r="G119" s="279">
        <f t="shared" si="2"/>
        <v>0</v>
      </c>
    </row>
    <row r="120" spans="1:7" s="77" customFormat="1" ht="32.1" customHeight="1">
      <c r="A120" s="91"/>
      <c r="B120" s="277"/>
      <c r="C120" s="278"/>
      <c r="D120" s="278"/>
      <c r="E120" s="278"/>
      <c r="F120" s="123"/>
      <c r="G120" s="279">
        <f t="shared" si="2"/>
        <v>0</v>
      </c>
    </row>
    <row r="121" spans="1:7" s="77" customFormat="1" ht="32.1" customHeight="1">
      <c r="A121" s="91"/>
      <c r="B121" s="277"/>
      <c r="C121" s="278"/>
      <c r="D121" s="278"/>
      <c r="E121" s="278"/>
      <c r="F121" s="123"/>
      <c r="G121" s="279">
        <f t="shared" si="2"/>
        <v>0</v>
      </c>
    </row>
    <row r="122" spans="1:7" s="77" customFormat="1" ht="32.1" customHeight="1">
      <c r="A122" s="91"/>
      <c r="B122" s="277"/>
      <c r="C122" s="278"/>
      <c r="D122" s="278"/>
      <c r="E122" s="278"/>
      <c r="F122" s="123"/>
      <c r="G122" s="279">
        <f t="shared" si="2"/>
        <v>0</v>
      </c>
    </row>
    <row r="123" spans="1:7" s="77" customFormat="1" ht="32.1" customHeight="1">
      <c r="A123" s="91"/>
      <c r="B123" s="277"/>
      <c r="C123" s="278"/>
      <c r="D123" s="278"/>
      <c r="E123" s="278"/>
      <c r="F123" s="123"/>
      <c r="G123" s="279">
        <f t="shared" si="2"/>
        <v>0</v>
      </c>
    </row>
    <row r="124" spans="1:7" s="77" customFormat="1" ht="32.1" customHeight="1">
      <c r="A124" s="91"/>
      <c r="B124" s="277"/>
      <c r="C124" s="278"/>
      <c r="D124" s="278"/>
      <c r="E124" s="278"/>
      <c r="F124" s="123"/>
      <c r="G124" s="279">
        <f t="shared" si="2"/>
        <v>0</v>
      </c>
    </row>
    <row r="125" spans="1:7" s="77" customFormat="1" ht="32.1" customHeight="1">
      <c r="A125" s="91"/>
      <c r="B125" s="277"/>
      <c r="C125" s="278"/>
      <c r="D125" s="278"/>
      <c r="E125" s="278"/>
      <c r="F125" s="123"/>
      <c r="G125" s="279">
        <f t="shared" si="2"/>
        <v>0</v>
      </c>
    </row>
    <row r="126" spans="1:7" s="77" customFormat="1" ht="32.1" customHeight="1">
      <c r="A126" s="91"/>
      <c r="B126" s="277"/>
      <c r="C126" s="278"/>
      <c r="D126" s="278"/>
      <c r="E126" s="278"/>
      <c r="F126" s="123"/>
      <c r="G126" s="279">
        <f t="shared" si="2"/>
        <v>0</v>
      </c>
    </row>
    <row r="127" spans="1:7" s="77" customFormat="1" ht="32.1" customHeight="1">
      <c r="A127" s="91"/>
      <c r="B127" s="277"/>
      <c r="C127" s="278"/>
      <c r="D127" s="278"/>
      <c r="E127" s="278"/>
      <c r="F127" s="123"/>
      <c r="G127" s="279">
        <f t="shared" si="2"/>
        <v>0</v>
      </c>
    </row>
    <row r="128" spans="1:7" s="77" customFormat="1" ht="32.1" customHeight="1">
      <c r="A128" s="91"/>
      <c r="B128" s="277"/>
      <c r="C128" s="278"/>
      <c r="D128" s="278"/>
      <c r="E128" s="278"/>
      <c r="F128" s="123"/>
      <c r="G128" s="279">
        <f t="shared" si="2"/>
        <v>0</v>
      </c>
    </row>
    <row r="129" spans="1:7" s="77" customFormat="1" ht="32.1" customHeight="1">
      <c r="A129" s="91"/>
      <c r="B129" s="277"/>
      <c r="C129" s="278"/>
      <c r="D129" s="278"/>
      <c r="E129" s="278"/>
      <c r="F129" s="123"/>
      <c r="G129" s="279">
        <f t="shared" si="2"/>
        <v>0</v>
      </c>
    </row>
    <row r="130" spans="1:7" s="77" customFormat="1" ht="32.1" customHeight="1">
      <c r="A130" s="91"/>
      <c r="B130" s="277"/>
      <c r="C130" s="278"/>
      <c r="D130" s="278"/>
      <c r="E130" s="278"/>
      <c r="F130" s="123"/>
      <c r="G130" s="279">
        <f t="shared" si="2"/>
        <v>0</v>
      </c>
    </row>
    <row r="131" spans="1:7" s="77" customFormat="1" ht="32.1" customHeight="1">
      <c r="A131" s="91"/>
      <c r="B131" s="277"/>
      <c r="C131" s="278"/>
      <c r="D131" s="278"/>
      <c r="E131" s="278"/>
      <c r="F131" s="123"/>
      <c r="G131" s="279">
        <f t="shared" si="2"/>
        <v>0</v>
      </c>
    </row>
    <row r="132" spans="1:7" s="77" customFormat="1" ht="32.1" customHeight="1">
      <c r="A132" s="91"/>
      <c r="B132" s="277"/>
      <c r="C132" s="278"/>
      <c r="D132" s="278"/>
      <c r="E132" s="278"/>
      <c r="F132" s="123"/>
      <c r="G132" s="279">
        <f t="shared" si="2"/>
        <v>0</v>
      </c>
    </row>
    <row r="133" spans="1:7" s="77" customFormat="1" ht="32.1" customHeight="1">
      <c r="A133" s="91"/>
      <c r="B133" s="277"/>
      <c r="C133" s="278"/>
      <c r="D133" s="278"/>
      <c r="E133" s="278"/>
      <c r="F133" s="123"/>
      <c r="G133" s="279">
        <f t="shared" si="2"/>
        <v>0</v>
      </c>
    </row>
    <row r="134" spans="1:7" s="77" customFormat="1" ht="32.1" customHeight="1">
      <c r="A134" s="91"/>
      <c r="B134" s="277"/>
      <c r="C134" s="278"/>
      <c r="D134" s="278"/>
      <c r="E134" s="278"/>
      <c r="F134" s="123"/>
      <c r="G134" s="279">
        <f t="shared" si="2"/>
        <v>0</v>
      </c>
    </row>
    <row r="135" spans="1:7" s="77" customFormat="1" ht="32.1" customHeight="1">
      <c r="A135" s="91"/>
      <c r="B135" s="277"/>
      <c r="C135" s="278"/>
      <c r="D135" s="278"/>
      <c r="E135" s="278"/>
      <c r="F135" s="123"/>
      <c r="G135" s="279">
        <f t="shared" si="2"/>
        <v>0</v>
      </c>
    </row>
    <row r="136" spans="1:7" s="77" customFormat="1" ht="32.1" customHeight="1">
      <c r="A136" s="91"/>
      <c r="B136" s="277"/>
      <c r="C136" s="278"/>
      <c r="D136" s="278"/>
      <c r="E136" s="278"/>
      <c r="F136" s="123"/>
      <c r="G136" s="279">
        <f t="shared" si="2"/>
        <v>0</v>
      </c>
    </row>
    <row r="137" spans="1:7" s="77" customFormat="1" ht="32.1" customHeight="1">
      <c r="A137" s="91"/>
      <c r="B137" s="277"/>
      <c r="C137" s="278"/>
      <c r="D137" s="278"/>
      <c r="E137" s="278"/>
      <c r="F137" s="123"/>
      <c r="G137" s="279">
        <f t="shared" si="2"/>
        <v>0</v>
      </c>
    </row>
    <row r="138" spans="1:7" s="77" customFormat="1" ht="32.1" customHeight="1">
      <c r="A138" s="91"/>
      <c r="B138" s="277"/>
      <c r="C138" s="278"/>
      <c r="D138" s="278"/>
      <c r="E138" s="278"/>
      <c r="F138" s="123"/>
      <c r="G138" s="279">
        <f t="shared" si="2"/>
        <v>0</v>
      </c>
    </row>
    <row r="139" spans="1:7" s="77" customFormat="1" ht="32.1" customHeight="1">
      <c r="A139" s="91"/>
      <c r="B139" s="277"/>
      <c r="C139" s="278"/>
      <c r="D139" s="278"/>
      <c r="E139" s="278"/>
      <c r="F139" s="123"/>
      <c r="G139" s="279">
        <f t="shared" si="2"/>
        <v>0</v>
      </c>
    </row>
    <row r="140" spans="1:7" s="77" customFormat="1" ht="32.1" customHeight="1">
      <c r="A140" s="91"/>
      <c r="B140" s="277"/>
      <c r="C140" s="278"/>
      <c r="D140" s="278"/>
      <c r="E140" s="278"/>
      <c r="F140" s="123"/>
      <c r="G140" s="279">
        <f t="shared" si="2"/>
        <v>0</v>
      </c>
    </row>
    <row r="141" spans="1:7" s="77" customFormat="1" ht="32.1" customHeight="1">
      <c r="A141" s="91"/>
      <c r="B141" s="277"/>
      <c r="C141" s="278"/>
      <c r="D141" s="278"/>
      <c r="E141" s="278"/>
      <c r="F141" s="123"/>
      <c r="G141" s="279">
        <f t="shared" si="2"/>
        <v>0</v>
      </c>
    </row>
    <row r="142" spans="1:7" s="77" customFormat="1" ht="32.1" customHeight="1">
      <c r="A142" s="91"/>
      <c r="B142" s="277"/>
      <c r="C142" s="278"/>
      <c r="D142" s="278"/>
      <c r="E142" s="278"/>
      <c r="F142" s="123"/>
      <c r="G142" s="279">
        <f t="shared" si="2"/>
        <v>0</v>
      </c>
    </row>
    <row r="143" spans="1:7" s="77" customFormat="1" ht="32.1" customHeight="1">
      <c r="A143" s="91"/>
      <c r="B143" s="277"/>
      <c r="C143" s="278"/>
      <c r="D143" s="278"/>
      <c r="E143" s="278"/>
      <c r="F143" s="123"/>
      <c r="G143" s="279">
        <f t="shared" si="2"/>
        <v>0</v>
      </c>
    </row>
    <row r="144" spans="1:7" s="77" customFormat="1" ht="32.1" customHeight="1">
      <c r="A144" s="91"/>
      <c r="B144" s="277"/>
      <c r="C144" s="278"/>
      <c r="D144" s="278"/>
      <c r="E144" s="278"/>
      <c r="F144" s="123"/>
      <c r="G144" s="279">
        <f t="shared" si="2"/>
        <v>0</v>
      </c>
    </row>
    <row r="145" spans="1:7" s="77" customFormat="1" ht="32.1" customHeight="1">
      <c r="A145" s="91"/>
      <c r="B145" s="277"/>
      <c r="C145" s="278"/>
      <c r="D145" s="278"/>
      <c r="E145" s="278"/>
      <c r="F145" s="123"/>
      <c r="G145" s="279">
        <f t="shared" si="2"/>
        <v>0</v>
      </c>
    </row>
    <row r="146" spans="1:7" s="77" customFormat="1" ht="32.1" customHeight="1">
      <c r="A146" s="91"/>
      <c r="B146" s="277"/>
      <c r="C146" s="278"/>
      <c r="D146" s="278"/>
      <c r="E146" s="278"/>
      <c r="F146" s="123"/>
      <c r="G146" s="279">
        <f t="shared" si="2"/>
        <v>0</v>
      </c>
    </row>
    <row r="147" spans="1:7" s="77" customFormat="1" ht="32.1" customHeight="1">
      <c r="A147" s="91"/>
      <c r="B147" s="277"/>
      <c r="C147" s="278"/>
      <c r="D147" s="278"/>
      <c r="E147" s="278"/>
      <c r="F147" s="123"/>
      <c r="G147" s="279">
        <f t="shared" si="2"/>
        <v>0</v>
      </c>
    </row>
    <row r="148" spans="1:7" s="77" customFormat="1" ht="32.1" customHeight="1">
      <c r="A148" s="91"/>
      <c r="B148" s="277"/>
      <c r="C148" s="278"/>
      <c r="D148" s="278"/>
      <c r="E148" s="278"/>
      <c r="F148" s="123"/>
      <c r="G148" s="279">
        <f t="shared" si="2"/>
        <v>0</v>
      </c>
    </row>
    <row r="149" spans="1:7" s="77" customFormat="1" ht="32.1" customHeight="1">
      <c r="A149" s="91"/>
      <c r="B149" s="277"/>
      <c r="C149" s="278"/>
      <c r="D149" s="278"/>
      <c r="E149" s="278"/>
      <c r="F149" s="123"/>
      <c r="G149" s="279">
        <f t="shared" ref="G149:G212" si="3">C149-D149+(E149+F149)</f>
        <v>0</v>
      </c>
    </row>
    <row r="150" spans="1:7" s="77" customFormat="1" ht="32.1" customHeight="1">
      <c r="A150" s="91"/>
      <c r="B150" s="277"/>
      <c r="C150" s="278"/>
      <c r="D150" s="278"/>
      <c r="E150" s="278"/>
      <c r="F150" s="123"/>
      <c r="G150" s="279">
        <f t="shared" si="3"/>
        <v>0</v>
      </c>
    </row>
    <row r="151" spans="1:7" s="77" customFormat="1" ht="32.1" customHeight="1">
      <c r="A151" s="91"/>
      <c r="B151" s="277"/>
      <c r="C151" s="278"/>
      <c r="D151" s="278"/>
      <c r="E151" s="278"/>
      <c r="F151" s="123"/>
      <c r="G151" s="279">
        <f t="shared" si="3"/>
        <v>0</v>
      </c>
    </row>
    <row r="152" spans="1:7" s="77" customFormat="1" ht="32.1" customHeight="1">
      <c r="A152" s="91"/>
      <c r="B152" s="277"/>
      <c r="C152" s="278"/>
      <c r="D152" s="278"/>
      <c r="E152" s="278"/>
      <c r="F152" s="123"/>
      <c r="G152" s="279">
        <f t="shared" si="3"/>
        <v>0</v>
      </c>
    </row>
    <row r="153" spans="1:7" s="77" customFormat="1" ht="32.1" customHeight="1">
      <c r="A153" s="91"/>
      <c r="B153" s="277"/>
      <c r="C153" s="278"/>
      <c r="D153" s="278"/>
      <c r="E153" s="278"/>
      <c r="F153" s="123"/>
      <c r="G153" s="279">
        <f t="shared" si="3"/>
        <v>0</v>
      </c>
    </row>
    <row r="154" spans="1:7" s="77" customFormat="1" ht="32.1" customHeight="1">
      <c r="A154" s="91"/>
      <c r="B154" s="277"/>
      <c r="C154" s="278"/>
      <c r="D154" s="278"/>
      <c r="E154" s="278"/>
      <c r="F154" s="123"/>
      <c r="G154" s="279">
        <f t="shared" si="3"/>
        <v>0</v>
      </c>
    </row>
    <row r="155" spans="1:7" s="77" customFormat="1" ht="32.1" customHeight="1">
      <c r="A155" s="91"/>
      <c r="B155" s="277"/>
      <c r="C155" s="278"/>
      <c r="D155" s="278"/>
      <c r="E155" s="278"/>
      <c r="F155" s="123"/>
      <c r="G155" s="279">
        <f t="shared" si="3"/>
        <v>0</v>
      </c>
    </row>
    <row r="156" spans="1:7" s="77" customFormat="1" ht="32.1" customHeight="1">
      <c r="A156" s="91"/>
      <c r="B156" s="277"/>
      <c r="C156" s="278"/>
      <c r="D156" s="278"/>
      <c r="E156" s="278"/>
      <c r="F156" s="123"/>
      <c r="G156" s="279">
        <f t="shared" si="3"/>
        <v>0</v>
      </c>
    </row>
    <row r="157" spans="1:7" s="77" customFormat="1" ht="32.1" customHeight="1">
      <c r="A157" s="91"/>
      <c r="B157" s="277"/>
      <c r="C157" s="278"/>
      <c r="D157" s="278"/>
      <c r="E157" s="278"/>
      <c r="F157" s="123"/>
      <c r="G157" s="279">
        <f t="shared" si="3"/>
        <v>0</v>
      </c>
    </row>
    <row r="158" spans="1:7" s="77" customFormat="1" ht="32.1" customHeight="1">
      <c r="A158" s="91"/>
      <c r="B158" s="277"/>
      <c r="C158" s="278"/>
      <c r="D158" s="278"/>
      <c r="E158" s="278"/>
      <c r="F158" s="123"/>
      <c r="G158" s="279">
        <f t="shared" si="3"/>
        <v>0</v>
      </c>
    </row>
    <row r="159" spans="1:7" s="77" customFormat="1" ht="32.1" customHeight="1">
      <c r="A159" s="91"/>
      <c r="B159" s="277"/>
      <c r="C159" s="278"/>
      <c r="D159" s="278"/>
      <c r="E159" s="278"/>
      <c r="F159" s="123"/>
      <c r="G159" s="279">
        <f t="shared" si="3"/>
        <v>0</v>
      </c>
    </row>
    <row r="160" spans="1:7" s="77" customFormat="1" ht="32.1" customHeight="1">
      <c r="A160" s="91"/>
      <c r="B160" s="277"/>
      <c r="C160" s="278"/>
      <c r="D160" s="278"/>
      <c r="E160" s="278"/>
      <c r="F160" s="123"/>
      <c r="G160" s="279">
        <f t="shared" si="3"/>
        <v>0</v>
      </c>
    </row>
    <row r="161" spans="1:7" s="77" customFormat="1" ht="32.1" customHeight="1">
      <c r="A161" s="91"/>
      <c r="B161" s="277"/>
      <c r="C161" s="278"/>
      <c r="D161" s="278"/>
      <c r="E161" s="278"/>
      <c r="F161" s="123"/>
      <c r="G161" s="279">
        <f t="shared" si="3"/>
        <v>0</v>
      </c>
    </row>
    <row r="162" spans="1:7" s="77" customFormat="1" ht="32.1" customHeight="1">
      <c r="A162" s="91"/>
      <c r="B162" s="277"/>
      <c r="C162" s="278"/>
      <c r="D162" s="278"/>
      <c r="E162" s="278"/>
      <c r="F162" s="123"/>
      <c r="G162" s="279">
        <f t="shared" si="3"/>
        <v>0</v>
      </c>
    </row>
    <row r="163" spans="1:7" s="77" customFormat="1" ht="32.1" customHeight="1">
      <c r="A163" s="91"/>
      <c r="B163" s="277"/>
      <c r="C163" s="278"/>
      <c r="D163" s="278"/>
      <c r="E163" s="278"/>
      <c r="F163" s="123"/>
      <c r="G163" s="279">
        <f t="shared" si="3"/>
        <v>0</v>
      </c>
    </row>
    <row r="164" spans="1:7" s="77" customFormat="1" ht="32.1" customHeight="1">
      <c r="A164" s="91"/>
      <c r="B164" s="277"/>
      <c r="C164" s="278"/>
      <c r="D164" s="278"/>
      <c r="E164" s="278"/>
      <c r="F164" s="123"/>
      <c r="G164" s="279">
        <f t="shared" si="3"/>
        <v>0</v>
      </c>
    </row>
    <row r="165" spans="1:7" s="77" customFormat="1" ht="32.1" customHeight="1">
      <c r="A165" s="91"/>
      <c r="B165" s="277"/>
      <c r="C165" s="278"/>
      <c r="D165" s="278"/>
      <c r="E165" s="278"/>
      <c r="F165" s="123"/>
      <c r="G165" s="279">
        <f t="shared" si="3"/>
        <v>0</v>
      </c>
    </row>
    <row r="166" spans="1:7" s="77" customFormat="1" ht="32.1" customHeight="1">
      <c r="A166" s="91"/>
      <c r="B166" s="277"/>
      <c r="C166" s="278"/>
      <c r="D166" s="278"/>
      <c r="E166" s="278"/>
      <c r="F166" s="123"/>
      <c r="G166" s="279">
        <f t="shared" si="3"/>
        <v>0</v>
      </c>
    </row>
    <row r="167" spans="1:7" s="77" customFormat="1" ht="32.1" customHeight="1">
      <c r="A167" s="91"/>
      <c r="B167" s="277"/>
      <c r="C167" s="278"/>
      <c r="D167" s="278"/>
      <c r="E167" s="278"/>
      <c r="F167" s="123"/>
      <c r="G167" s="279">
        <f t="shared" si="3"/>
        <v>0</v>
      </c>
    </row>
    <row r="168" spans="1:7" s="77" customFormat="1" ht="32.1" customHeight="1">
      <c r="A168" s="91"/>
      <c r="B168" s="277"/>
      <c r="C168" s="278"/>
      <c r="D168" s="278"/>
      <c r="E168" s="278"/>
      <c r="F168" s="123"/>
      <c r="G168" s="279">
        <f t="shared" si="3"/>
        <v>0</v>
      </c>
    </row>
    <row r="169" spans="1:7" s="77" customFormat="1" ht="32.1" customHeight="1">
      <c r="A169" s="91"/>
      <c r="B169" s="277"/>
      <c r="C169" s="278"/>
      <c r="D169" s="278"/>
      <c r="E169" s="278"/>
      <c r="F169" s="123"/>
      <c r="G169" s="279">
        <f t="shared" si="3"/>
        <v>0</v>
      </c>
    </row>
    <row r="170" spans="1:7" s="77" customFormat="1" ht="32.1" customHeight="1">
      <c r="A170" s="91"/>
      <c r="B170" s="277"/>
      <c r="C170" s="278"/>
      <c r="D170" s="278"/>
      <c r="E170" s="278"/>
      <c r="F170" s="123"/>
      <c r="G170" s="279">
        <f t="shared" si="3"/>
        <v>0</v>
      </c>
    </row>
    <row r="171" spans="1:7" s="77" customFormat="1" ht="32.1" customHeight="1">
      <c r="A171" s="91"/>
      <c r="B171" s="277"/>
      <c r="C171" s="278"/>
      <c r="D171" s="278"/>
      <c r="E171" s="278"/>
      <c r="F171" s="123"/>
      <c r="G171" s="279">
        <f t="shared" si="3"/>
        <v>0</v>
      </c>
    </row>
    <row r="172" spans="1:7" s="77" customFormat="1" ht="32.1" customHeight="1">
      <c r="A172" s="91"/>
      <c r="B172" s="277"/>
      <c r="C172" s="278"/>
      <c r="D172" s="278"/>
      <c r="E172" s="278"/>
      <c r="F172" s="123"/>
      <c r="G172" s="279">
        <f t="shared" si="3"/>
        <v>0</v>
      </c>
    </row>
    <row r="173" spans="1:7" s="77" customFormat="1" ht="32.1" customHeight="1">
      <c r="A173" s="91"/>
      <c r="B173" s="277"/>
      <c r="C173" s="278"/>
      <c r="D173" s="278"/>
      <c r="E173" s="278"/>
      <c r="F173" s="123"/>
      <c r="G173" s="279">
        <f t="shared" si="3"/>
        <v>0</v>
      </c>
    </row>
    <row r="174" spans="1:7" s="77" customFormat="1" ht="32.1" customHeight="1">
      <c r="A174" s="91"/>
      <c r="B174" s="277"/>
      <c r="C174" s="278"/>
      <c r="D174" s="278"/>
      <c r="E174" s="278"/>
      <c r="F174" s="123"/>
      <c r="G174" s="279">
        <f t="shared" si="3"/>
        <v>0</v>
      </c>
    </row>
    <row r="175" spans="1:7" s="77" customFormat="1" ht="32.1" customHeight="1">
      <c r="A175" s="91"/>
      <c r="B175" s="277"/>
      <c r="C175" s="278"/>
      <c r="D175" s="278"/>
      <c r="E175" s="278"/>
      <c r="F175" s="123"/>
      <c r="G175" s="279">
        <f t="shared" si="3"/>
        <v>0</v>
      </c>
    </row>
    <row r="176" spans="1:7" s="77" customFormat="1" ht="32.1" customHeight="1">
      <c r="A176" s="91"/>
      <c r="B176" s="277"/>
      <c r="C176" s="278"/>
      <c r="D176" s="278"/>
      <c r="E176" s="278"/>
      <c r="F176" s="123"/>
      <c r="G176" s="279">
        <f t="shared" si="3"/>
        <v>0</v>
      </c>
    </row>
    <row r="177" spans="1:7" s="77" customFormat="1" ht="32.1" customHeight="1">
      <c r="A177" s="91"/>
      <c r="B177" s="277"/>
      <c r="C177" s="278"/>
      <c r="D177" s="278"/>
      <c r="E177" s="278"/>
      <c r="F177" s="123"/>
      <c r="G177" s="279">
        <f t="shared" si="3"/>
        <v>0</v>
      </c>
    </row>
    <row r="178" spans="1:7" s="77" customFormat="1" ht="32.1" customHeight="1">
      <c r="A178" s="91"/>
      <c r="B178" s="277"/>
      <c r="C178" s="278"/>
      <c r="D178" s="278"/>
      <c r="E178" s="278"/>
      <c r="F178" s="123"/>
      <c r="G178" s="279">
        <f t="shared" si="3"/>
        <v>0</v>
      </c>
    </row>
    <row r="179" spans="1:7" s="77" customFormat="1" ht="32.1" customHeight="1">
      <c r="A179" s="91"/>
      <c r="B179" s="277"/>
      <c r="C179" s="278"/>
      <c r="D179" s="278"/>
      <c r="E179" s="278"/>
      <c r="F179" s="123"/>
      <c r="G179" s="279">
        <f t="shared" si="3"/>
        <v>0</v>
      </c>
    </row>
    <row r="180" spans="1:7" s="77" customFormat="1" ht="32.1" customHeight="1">
      <c r="A180" s="91"/>
      <c r="B180" s="277"/>
      <c r="C180" s="278"/>
      <c r="D180" s="278"/>
      <c r="E180" s="278"/>
      <c r="F180" s="123"/>
      <c r="G180" s="279">
        <f t="shared" si="3"/>
        <v>0</v>
      </c>
    </row>
    <row r="181" spans="1:7" s="77" customFormat="1" ht="32.1" customHeight="1">
      <c r="A181" s="91"/>
      <c r="B181" s="277"/>
      <c r="C181" s="278"/>
      <c r="D181" s="278"/>
      <c r="E181" s="278"/>
      <c r="F181" s="123"/>
      <c r="G181" s="279">
        <f t="shared" si="3"/>
        <v>0</v>
      </c>
    </row>
    <row r="182" spans="1:7" s="77" customFormat="1" ht="32.1" customHeight="1">
      <c r="A182" s="91"/>
      <c r="B182" s="277"/>
      <c r="C182" s="278"/>
      <c r="D182" s="278"/>
      <c r="E182" s="278"/>
      <c r="F182" s="123"/>
      <c r="G182" s="279">
        <f t="shared" si="3"/>
        <v>0</v>
      </c>
    </row>
    <row r="183" spans="1:7" s="77" customFormat="1" ht="32.1" customHeight="1">
      <c r="A183" s="91"/>
      <c r="B183" s="277"/>
      <c r="C183" s="278"/>
      <c r="D183" s="278"/>
      <c r="E183" s="278"/>
      <c r="F183" s="123"/>
      <c r="G183" s="279">
        <f t="shared" si="3"/>
        <v>0</v>
      </c>
    </row>
    <row r="184" spans="1:7" s="77" customFormat="1" ht="32.1" customHeight="1">
      <c r="A184" s="91"/>
      <c r="B184" s="277"/>
      <c r="C184" s="278"/>
      <c r="D184" s="278"/>
      <c r="E184" s="278"/>
      <c r="F184" s="123"/>
      <c r="G184" s="279">
        <f t="shared" si="3"/>
        <v>0</v>
      </c>
    </row>
    <row r="185" spans="1:7" s="77" customFormat="1" ht="32.1" customHeight="1">
      <c r="A185" s="91"/>
      <c r="B185" s="277"/>
      <c r="C185" s="278"/>
      <c r="D185" s="278"/>
      <c r="E185" s="278"/>
      <c r="F185" s="123"/>
      <c r="G185" s="279">
        <f t="shared" si="3"/>
        <v>0</v>
      </c>
    </row>
    <row r="186" spans="1:7" s="77" customFormat="1" ht="32.1" customHeight="1">
      <c r="A186" s="91"/>
      <c r="B186" s="277"/>
      <c r="C186" s="278"/>
      <c r="D186" s="278"/>
      <c r="E186" s="278"/>
      <c r="F186" s="123"/>
      <c r="G186" s="279">
        <f t="shared" si="3"/>
        <v>0</v>
      </c>
    </row>
    <row r="187" spans="1:7" s="77" customFormat="1" ht="32.1" customHeight="1">
      <c r="A187" s="91"/>
      <c r="B187" s="277"/>
      <c r="C187" s="278"/>
      <c r="D187" s="278"/>
      <c r="E187" s="278"/>
      <c r="F187" s="123"/>
      <c r="G187" s="279">
        <f t="shared" si="3"/>
        <v>0</v>
      </c>
    </row>
    <row r="188" spans="1:7" s="77" customFormat="1" ht="32.1" customHeight="1">
      <c r="A188" s="91"/>
      <c r="B188" s="277"/>
      <c r="C188" s="278"/>
      <c r="D188" s="278"/>
      <c r="E188" s="278"/>
      <c r="F188" s="123"/>
      <c r="G188" s="279">
        <f t="shared" si="3"/>
        <v>0</v>
      </c>
    </row>
    <row r="189" spans="1:7" s="77" customFormat="1" ht="32.1" customHeight="1">
      <c r="A189" s="91"/>
      <c r="B189" s="277"/>
      <c r="C189" s="278"/>
      <c r="D189" s="278"/>
      <c r="E189" s="278"/>
      <c r="F189" s="123"/>
      <c r="G189" s="279">
        <f t="shared" si="3"/>
        <v>0</v>
      </c>
    </row>
    <row r="190" spans="1:7" s="77" customFormat="1" ht="32.1" customHeight="1">
      <c r="A190" s="91"/>
      <c r="B190" s="277"/>
      <c r="C190" s="278"/>
      <c r="D190" s="278"/>
      <c r="E190" s="278"/>
      <c r="F190" s="123"/>
      <c r="G190" s="279">
        <f t="shared" si="3"/>
        <v>0</v>
      </c>
    </row>
    <row r="191" spans="1:7" s="77" customFormat="1" ht="32.1" customHeight="1">
      <c r="A191" s="91"/>
      <c r="B191" s="277"/>
      <c r="C191" s="278"/>
      <c r="D191" s="278"/>
      <c r="E191" s="278"/>
      <c r="F191" s="123"/>
      <c r="G191" s="279">
        <f t="shared" si="3"/>
        <v>0</v>
      </c>
    </row>
    <row r="192" spans="1:7" s="77" customFormat="1" ht="32.1" customHeight="1">
      <c r="A192" s="91"/>
      <c r="B192" s="277"/>
      <c r="C192" s="278"/>
      <c r="D192" s="278"/>
      <c r="E192" s="278"/>
      <c r="F192" s="123"/>
      <c r="G192" s="279">
        <f t="shared" si="3"/>
        <v>0</v>
      </c>
    </row>
    <row r="193" spans="1:7" s="77" customFormat="1" ht="32.1" customHeight="1">
      <c r="A193" s="91"/>
      <c r="B193" s="277"/>
      <c r="C193" s="278"/>
      <c r="D193" s="278"/>
      <c r="E193" s="278"/>
      <c r="F193" s="123"/>
      <c r="G193" s="279">
        <f t="shared" si="3"/>
        <v>0</v>
      </c>
    </row>
    <row r="194" spans="1:7" s="77" customFormat="1" ht="32.1" customHeight="1">
      <c r="A194" s="91"/>
      <c r="B194" s="277"/>
      <c r="C194" s="278"/>
      <c r="D194" s="278"/>
      <c r="E194" s="278"/>
      <c r="F194" s="123"/>
      <c r="G194" s="279">
        <f t="shared" si="3"/>
        <v>0</v>
      </c>
    </row>
    <row r="195" spans="1:7" s="77" customFormat="1" ht="32.1" customHeight="1">
      <c r="A195" s="91"/>
      <c r="B195" s="277"/>
      <c r="C195" s="278"/>
      <c r="D195" s="278"/>
      <c r="E195" s="278"/>
      <c r="F195" s="123"/>
      <c r="G195" s="279">
        <f t="shared" si="3"/>
        <v>0</v>
      </c>
    </row>
    <row r="196" spans="1:7" s="77" customFormat="1" ht="32.1" customHeight="1">
      <c r="A196" s="91"/>
      <c r="B196" s="277"/>
      <c r="C196" s="278"/>
      <c r="D196" s="278"/>
      <c r="E196" s="278"/>
      <c r="F196" s="123"/>
      <c r="G196" s="279">
        <f t="shared" si="3"/>
        <v>0</v>
      </c>
    </row>
    <row r="197" spans="1:7" s="77" customFormat="1" ht="32.1" customHeight="1">
      <c r="A197" s="91"/>
      <c r="B197" s="277"/>
      <c r="C197" s="278"/>
      <c r="D197" s="278"/>
      <c r="E197" s="278"/>
      <c r="F197" s="123"/>
      <c r="G197" s="279">
        <f t="shared" si="3"/>
        <v>0</v>
      </c>
    </row>
    <row r="198" spans="1:7" s="77" customFormat="1" ht="32.1" customHeight="1">
      <c r="A198" s="91"/>
      <c r="B198" s="277"/>
      <c r="C198" s="278"/>
      <c r="D198" s="278"/>
      <c r="E198" s="278"/>
      <c r="F198" s="123"/>
      <c r="G198" s="279">
        <f t="shared" si="3"/>
        <v>0</v>
      </c>
    </row>
    <row r="199" spans="1:7" s="77" customFormat="1" ht="32.1" customHeight="1">
      <c r="A199" s="91"/>
      <c r="B199" s="277"/>
      <c r="C199" s="278"/>
      <c r="D199" s="278"/>
      <c r="E199" s="278"/>
      <c r="F199" s="123"/>
      <c r="G199" s="279">
        <f t="shared" si="3"/>
        <v>0</v>
      </c>
    </row>
    <row r="200" spans="1:7" s="77" customFormat="1" ht="32.1" customHeight="1">
      <c r="A200" s="91"/>
      <c r="B200" s="277"/>
      <c r="C200" s="278"/>
      <c r="D200" s="278"/>
      <c r="E200" s="278"/>
      <c r="F200" s="123"/>
      <c r="G200" s="279">
        <f t="shared" si="3"/>
        <v>0</v>
      </c>
    </row>
    <row r="201" spans="1:7" s="77" customFormat="1" ht="32.1" customHeight="1">
      <c r="A201" s="91"/>
      <c r="B201" s="277"/>
      <c r="C201" s="278"/>
      <c r="D201" s="278"/>
      <c r="E201" s="278"/>
      <c r="F201" s="123"/>
      <c r="G201" s="279">
        <f t="shared" si="3"/>
        <v>0</v>
      </c>
    </row>
    <row r="202" spans="1:7" s="77" customFormat="1" ht="32.1" customHeight="1">
      <c r="A202" s="91"/>
      <c r="B202" s="277"/>
      <c r="C202" s="278"/>
      <c r="D202" s="278"/>
      <c r="E202" s="278"/>
      <c r="F202" s="123"/>
      <c r="G202" s="279">
        <f t="shared" si="3"/>
        <v>0</v>
      </c>
    </row>
    <row r="203" spans="1:7" s="77" customFormat="1" ht="32.1" customHeight="1">
      <c r="A203" s="91"/>
      <c r="B203" s="277"/>
      <c r="C203" s="278"/>
      <c r="D203" s="278"/>
      <c r="E203" s="278"/>
      <c r="F203" s="123"/>
      <c r="G203" s="279">
        <f t="shared" si="3"/>
        <v>0</v>
      </c>
    </row>
    <row r="204" spans="1:7" s="77" customFormat="1" ht="32.1" customHeight="1">
      <c r="A204" s="91"/>
      <c r="B204" s="277"/>
      <c r="C204" s="278"/>
      <c r="D204" s="278"/>
      <c r="E204" s="278"/>
      <c r="F204" s="123"/>
      <c r="G204" s="279">
        <f t="shared" si="3"/>
        <v>0</v>
      </c>
    </row>
    <row r="205" spans="1:7" s="77" customFormat="1" ht="32.1" customHeight="1">
      <c r="A205" s="91"/>
      <c r="B205" s="277"/>
      <c r="C205" s="278"/>
      <c r="D205" s="278"/>
      <c r="E205" s="278"/>
      <c r="F205" s="123"/>
      <c r="G205" s="279">
        <f t="shared" si="3"/>
        <v>0</v>
      </c>
    </row>
    <row r="206" spans="1:7" s="77" customFormat="1" ht="32.1" customHeight="1">
      <c r="A206" s="91"/>
      <c r="B206" s="277"/>
      <c r="C206" s="278"/>
      <c r="D206" s="278"/>
      <c r="E206" s="278"/>
      <c r="F206" s="123"/>
      <c r="G206" s="279">
        <f t="shared" si="3"/>
        <v>0</v>
      </c>
    </row>
    <row r="207" spans="1:7" s="77" customFormat="1" ht="32.1" customHeight="1">
      <c r="A207" s="91"/>
      <c r="B207" s="277"/>
      <c r="C207" s="278"/>
      <c r="D207" s="278"/>
      <c r="E207" s="278"/>
      <c r="F207" s="123"/>
      <c r="G207" s="279">
        <f t="shared" si="3"/>
        <v>0</v>
      </c>
    </row>
    <row r="208" spans="1:7" s="77" customFormat="1" ht="32.1" customHeight="1">
      <c r="A208" s="91"/>
      <c r="B208" s="277"/>
      <c r="C208" s="278"/>
      <c r="D208" s="278"/>
      <c r="E208" s="278"/>
      <c r="F208" s="123"/>
      <c r="G208" s="279">
        <f t="shared" si="3"/>
        <v>0</v>
      </c>
    </row>
    <row r="209" spans="1:7" s="77" customFormat="1" ht="32.1" customHeight="1">
      <c r="A209" s="91"/>
      <c r="B209" s="277"/>
      <c r="C209" s="278"/>
      <c r="D209" s="278"/>
      <c r="E209" s="278"/>
      <c r="F209" s="123"/>
      <c r="G209" s="279">
        <f t="shared" si="3"/>
        <v>0</v>
      </c>
    </row>
    <row r="210" spans="1:7" s="77" customFormat="1" ht="32.1" customHeight="1">
      <c r="A210" s="91"/>
      <c r="B210" s="277"/>
      <c r="C210" s="278"/>
      <c r="D210" s="278"/>
      <c r="E210" s="278"/>
      <c r="F210" s="123"/>
      <c r="G210" s="279">
        <f t="shared" si="3"/>
        <v>0</v>
      </c>
    </row>
    <row r="211" spans="1:7" s="77" customFormat="1" ht="32.1" customHeight="1">
      <c r="A211" s="91"/>
      <c r="B211" s="277"/>
      <c r="C211" s="278"/>
      <c r="D211" s="278"/>
      <c r="E211" s="278"/>
      <c r="F211" s="123"/>
      <c r="G211" s="279">
        <f t="shared" si="3"/>
        <v>0</v>
      </c>
    </row>
    <row r="212" spans="1:7" s="77" customFormat="1" ht="32.1" customHeight="1">
      <c r="A212" s="91"/>
      <c r="B212" s="277"/>
      <c r="C212" s="278"/>
      <c r="D212" s="278"/>
      <c r="E212" s="278"/>
      <c r="F212" s="123"/>
      <c r="G212" s="279">
        <f t="shared" si="3"/>
        <v>0</v>
      </c>
    </row>
    <row r="213" spans="1:7" s="77" customFormat="1" ht="32.1" customHeight="1">
      <c r="A213" s="91"/>
      <c r="B213" s="277"/>
      <c r="C213" s="278"/>
      <c r="D213" s="278"/>
      <c r="E213" s="278"/>
      <c r="F213" s="123"/>
      <c r="G213" s="279">
        <f t="shared" ref="G213:G276" si="4">C213-D213+(E213+F213)</f>
        <v>0</v>
      </c>
    </row>
    <row r="214" spans="1:7" s="77" customFormat="1" ht="32.1" customHeight="1">
      <c r="A214" s="91"/>
      <c r="B214" s="277"/>
      <c r="C214" s="278"/>
      <c r="D214" s="278"/>
      <c r="E214" s="278"/>
      <c r="F214" s="123"/>
      <c r="G214" s="279">
        <f t="shared" si="4"/>
        <v>0</v>
      </c>
    </row>
    <row r="215" spans="1:7" s="77" customFormat="1" ht="32.1" customHeight="1">
      <c r="A215" s="91"/>
      <c r="B215" s="277"/>
      <c r="C215" s="278"/>
      <c r="D215" s="278"/>
      <c r="E215" s="278"/>
      <c r="F215" s="123"/>
      <c r="G215" s="279">
        <f t="shared" si="4"/>
        <v>0</v>
      </c>
    </row>
    <row r="216" spans="1:7" s="77" customFormat="1" ht="32.1" customHeight="1">
      <c r="A216" s="91"/>
      <c r="B216" s="277"/>
      <c r="C216" s="278"/>
      <c r="D216" s="278"/>
      <c r="E216" s="278"/>
      <c r="F216" s="123"/>
      <c r="G216" s="279">
        <f t="shared" si="4"/>
        <v>0</v>
      </c>
    </row>
    <row r="217" spans="1:7" s="77" customFormat="1" ht="32.1" customHeight="1">
      <c r="A217" s="91"/>
      <c r="B217" s="277"/>
      <c r="C217" s="278"/>
      <c r="D217" s="278"/>
      <c r="E217" s="278"/>
      <c r="F217" s="123"/>
      <c r="G217" s="279">
        <f t="shared" si="4"/>
        <v>0</v>
      </c>
    </row>
    <row r="218" spans="1:7" s="77" customFormat="1" ht="32.1" customHeight="1">
      <c r="A218" s="91"/>
      <c r="B218" s="277"/>
      <c r="C218" s="278"/>
      <c r="D218" s="278"/>
      <c r="E218" s="278"/>
      <c r="F218" s="123"/>
      <c r="G218" s="279">
        <f t="shared" si="4"/>
        <v>0</v>
      </c>
    </row>
    <row r="219" spans="1:7" s="77" customFormat="1" ht="32.1" customHeight="1">
      <c r="A219" s="91"/>
      <c r="B219" s="277"/>
      <c r="C219" s="278"/>
      <c r="D219" s="278"/>
      <c r="E219" s="278"/>
      <c r="F219" s="123"/>
      <c r="G219" s="279">
        <f t="shared" si="4"/>
        <v>0</v>
      </c>
    </row>
    <row r="220" spans="1:7" s="77" customFormat="1" ht="32.1" customHeight="1">
      <c r="A220" s="91"/>
      <c r="B220" s="277"/>
      <c r="C220" s="278"/>
      <c r="D220" s="278"/>
      <c r="E220" s="278"/>
      <c r="F220" s="123"/>
      <c r="G220" s="279">
        <f t="shared" si="4"/>
        <v>0</v>
      </c>
    </row>
    <row r="221" spans="1:7" s="77" customFormat="1" ht="32.1" customHeight="1">
      <c r="A221" s="91"/>
      <c r="B221" s="277"/>
      <c r="C221" s="278"/>
      <c r="D221" s="278"/>
      <c r="E221" s="278"/>
      <c r="F221" s="123"/>
      <c r="G221" s="279">
        <f t="shared" si="4"/>
        <v>0</v>
      </c>
    </row>
    <row r="222" spans="1:7" s="77" customFormat="1" ht="32.1" customHeight="1">
      <c r="A222" s="91"/>
      <c r="B222" s="277"/>
      <c r="C222" s="278"/>
      <c r="D222" s="278"/>
      <c r="E222" s="278"/>
      <c r="F222" s="123"/>
      <c r="G222" s="279">
        <f t="shared" si="4"/>
        <v>0</v>
      </c>
    </row>
    <row r="223" spans="1:7" s="77" customFormat="1" ht="32.1" customHeight="1">
      <c r="A223" s="91"/>
      <c r="B223" s="277"/>
      <c r="C223" s="278"/>
      <c r="D223" s="278"/>
      <c r="E223" s="278"/>
      <c r="F223" s="123"/>
      <c r="G223" s="279">
        <f t="shared" si="4"/>
        <v>0</v>
      </c>
    </row>
    <row r="224" spans="1:7" s="77" customFormat="1" ht="32.1" customHeight="1">
      <c r="A224" s="91"/>
      <c r="B224" s="277"/>
      <c r="C224" s="278"/>
      <c r="D224" s="278"/>
      <c r="E224" s="278"/>
      <c r="F224" s="123"/>
      <c r="G224" s="279">
        <f t="shared" si="4"/>
        <v>0</v>
      </c>
    </row>
    <row r="225" spans="1:7" s="77" customFormat="1" ht="32.1" customHeight="1">
      <c r="A225" s="91"/>
      <c r="B225" s="277"/>
      <c r="C225" s="278"/>
      <c r="D225" s="278"/>
      <c r="E225" s="278"/>
      <c r="F225" s="123"/>
      <c r="G225" s="279">
        <f t="shared" si="4"/>
        <v>0</v>
      </c>
    </row>
    <row r="226" spans="1:7" s="77" customFormat="1" ht="32.1" customHeight="1">
      <c r="A226" s="91"/>
      <c r="B226" s="277"/>
      <c r="C226" s="278"/>
      <c r="D226" s="278"/>
      <c r="E226" s="278"/>
      <c r="F226" s="123"/>
      <c r="G226" s="279">
        <f t="shared" si="4"/>
        <v>0</v>
      </c>
    </row>
    <row r="227" spans="1:7" s="77" customFormat="1" ht="32.1" customHeight="1">
      <c r="A227" s="91"/>
      <c r="B227" s="277"/>
      <c r="C227" s="278"/>
      <c r="D227" s="278"/>
      <c r="E227" s="278"/>
      <c r="F227" s="123"/>
      <c r="G227" s="279">
        <f t="shared" si="4"/>
        <v>0</v>
      </c>
    </row>
    <row r="228" spans="1:7" s="77" customFormat="1" ht="32.1" customHeight="1">
      <c r="A228" s="91"/>
      <c r="B228" s="277"/>
      <c r="C228" s="278"/>
      <c r="D228" s="278"/>
      <c r="E228" s="278"/>
      <c r="F228" s="123"/>
      <c r="G228" s="279">
        <f t="shared" si="4"/>
        <v>0</v>
      </c>
    </row>
    <row r="229" spans="1:7" s="77" customFormat="1" ht="32.1" customHeight="1">
      <c r="A229" s="91"/>
      <c r="B229" s="277"/>
      <c r="C229" s="278"/>
      <c r="D229" s="278"/>
      <c r="E229" s="278"/>
      <c r="F229" s="123"/>
      <c r="G229" s="279">
        <f t="shared" si="4"/>
        <v>0</v>
      </c>
    </row>
    <row r="230" spans="1:7" s="77" customFormat="1" ht="32.1" customHeight="1">
      <c r="A230" s="91"/>
      <c r="B230" s="277"/>
      <c r="C230" s="278"/>
      <c r="D230" s="278"/>
      <c r="E230" s="278"/>
      <c r="F230" s="123"/>
      <c r="G230" s="279">
        <f t="shared" si="4"/>
        <v>0</v>
      </c>
    </row>
    <row r="231" spans="1:7" s="77" customFormat="1" ht="32.1" customHeight="1">
      <c r="A231" s="91"/>
      <c r="B231" s="277"/>
      <c r="C231" s="278"/>
      <c r="D231" s="278"/>
      <c r="E231" s="278"/>
      <c r="F231" s="123"/>
      <c r="G231" s="279">
        <f t="shared" si="4"/>
        <v>0</v>
      </c>
    </row>
    <row r="232" spans="1:7" s="77" customFormat="1" ht="32.1" customHeight="1">
      <c r="A232" s="91"/>
      <c r="B232" s="277"/>
      <c r="C232" s="278"/>
      <c r="D232" s="278"/>
      <c r="E232" s="278"/>
      <c r="F232" s="123"/>
      <c r="G232" s="279">
        <f t="shared" si="4"/>
        <v>0</v>
      </c>
    </row>
    <row r="233" spans="1:7" s="77" customFormat="1" ht="32.1" customHeight="1">
      <c r="A233" s="91"/>
      <c r="B233" s="277"/>
      <c r="C233" s="278"/>
      <c r="D233" s="278"/>
      <c r="E233" s="278"/>
      <c r="F233" s="123"/>
      <c r="G233" s="279">
        <f t="shared" si="4"/>
        <v>0</v>
      </c>
    </row>
    <row r="234" spans="1:7" s="77" customFormat="1" ht="32.1" customHeight="1">
      <c r="A234" s="91"/>
      <c r="B234" s="277"/>
      <c r="C234" s="278"/>
      <c r="D234" s="278"/>
      <c r="E234" s="278"/>
      <c r="F234" s="123"/>
      <c r="G234" s="279">
        <f t="shared" si="4"/>
        <v>0</v>
      </c>
    </row>
    <row r="235" spans="1:7" s="77" customFormat="1" ht="32.1" customHeight="1">
      <c r="A235" s="91"/>
      <c r="B235" s="277"/>
      <c r="C235" s="278"/>
      <c r="D235" s="278"/>
      <c r="E235" s="278"/>
      <c r="F235" s="123"/>
      <c r="G235" s="279">
        <f t="shared" si="4"/>
        <v>0</v>
      </c>
    </row>
    <row r="236" spans="1:7" s="77" customFormat="1" ht="32.1" customHeight="1">
      <c r="A236" s="91"/>
      <c r="B236" s="277"/>
      <c r="C236" s="278"/>
      <c r="D236" s="278"/>
      <c r="E236" s="278"/>
      <c r="F236" s="123"/>
      <c r="G236" s="279">
        <f t="shared" si="4"/>
        <v>0</v>
      </c>
    </row>
    <row r="237" spans="1:7" s="77" customFormat="1" ht="32.1" customHeight="1">
      <c r="A237" s="91"/>
      <c r="B237" s="277"/>
      <c r="C237" s="278"/>
      <c r="D237" s="278"/>
      <c r="E237" s="278"/>
      <c r="F237" s="123"/>
      <c r="G237" s="279">
        <f t="shared" si="4"/>
        <v>0</v>
      </c>
    </row>
    <row r="238" spans="1:7" s="77" customFormat="1" ht="32.1" customHeight="1">
      <c r="A238" s="91"/>
      <c r="B238" s="277"/>
      <c r="C238" s="278"/>
      <c r="D238" s="278"/>
      <c r="E238" s="278"/>
      <c r="F238" s="123"/>
      <c r="G238" s="279">
        <f t="shared" si="4"/>
        <v>0</v>
      </c>
    </row>
    <row r="239" spans="1:7" s="77" customFormat="1" ht="32.1" customHeight="1">
      <c r="A239" s="91"/>
      <c r="B239" s="277"/>
      <c r="C239" s="278"/>
      <c r="D239" s="278"/>
      <c r="E239" s="278"/>
      <c r="F239" s="123"/>
      <c r="G239" s="279">
        <f t="shared" si="4"/>
        <v>0</v>
      </c>
    </row>
    <row r="240" spans="1:7" s="77" customFormat="1" ht="32.1" customHeight="1">
      <c r="A240" s="91"/>
      <c r="B240" s="277"/>
      <c r="C240" s="278"/>
      <c r="D240" s="278"/>
      <c r="E240" s="278"/>
      <c r="F240" s="123"/>
      <c r="G240" s="279">
        <f t="shared" si="4"/>
        <v>0</v>
      </c>
    </row>
    <row r="241" spans="1:7" s="77" customFormat="1" ht="32.1" customHeight="1">
      <c r="A241" s="91"/>
      <c r="B241" s="277"/>
      <c r="C241" s="278"/>
      <c r="D241" s="278"/>
      <c r="E241" s="278"/>
      <c r="F241" s="123"/>
      <c r="G241" s="279">
        <f t="shared" si="4"/>
        <v>0</v>
      </c>
    </row>
    <row r="242" spans="1:7" s="77" customFormat="1" ht="32.1" customHeight="1">
      <c r="A242" s="91"/>
      <c r="B242" s="277"/>
      <c r="C242" s="278"/>
      <c r="D242" s="278"/>
      <c r="E242" s="278"/>
      <c r="F242" s="123"/>
      <c r="G242" s="279">
        <f t="shared" si="4"/>
        <v>0</v>
      </c>
    </row>
    <row r="243" spans="1:7" s="77" customFormat="1" ht="32.1" customHeight="1">
      <c r="A243" s="91"/>
      <c r="B243" s="277"/>
      <c r="C243" s="278"/>
      <c r="D243" s="278"/>
      <c r="E243" s="278"/>
      <c r="F243" s="123"/>
      <c r="G243" s="279">
        <f t="shared" si="4"/>
        <v>0</v>
      </c>
    </row>
    <row r="244" spans="1:7" s="77" customFormat="1" ht="32.1" customHeight="1">
      <c r="A244" s="91"/>
      <c r="B244" s="277"/>
      <c r="C244" s="278"/>
      <c r="D244" s="278"/>
      <c r="E244" s="278"/>
      <c r="F244" s="123"/>
      <c r="G244" s="279">
        <f t="shared" si="4"/>
        <v>0</v>
      </c>
    </row>
    <row r="245" spans="1:7" s="77" customFormat="1" ht="32.1" customHeight="1">
      <c r="A245" s="91"/>
      <c r="B245" s="277"/>
      <c r="C245" s="278"/>
      <c r="D245" s="278"/>
      <c r="E245" s="278"/>
      <c r="F245" s="123"/>
      <c r="G245" s="279">
        <f t="shared" si="4"/>
        <v>0</v>
      </c>
    </row>
    <row r="246" spans="1:7" s="77" customFormat="1" ht="32.1" customHeight="1">
      <c r="A246" s="91"/>
      <c r="B246" s="277"/>
      <c r="C246" s="278"/>
      <c r="D246" s="278"/>
      <c r="E246" s="278"/>
      <c r="F246" s="123"/>
      <c r="G246" s="279">
        <f t="shared" si="4"/>
        <v>0</v>
      </c>
    </row>
    <row r="247" spans="1:7" s="77" customFormat="1" ht="32.1" customHeight="1">
      <c r="A247" s="91"/>
      <c r="B247" s="277"/>
      <c r="C247" s="278"/>
      <c r="D247" s="278"/>
      <c r="E247" s="278"/>
      <c r="F247" s="123"/>
      <c r="G247" s="279">
        <f t="shared" si="4"/>
        <v>0</v>
      </c>
    </row>
    <row r="248" spans="1:7" s="77" customFormat="1" ht="32.1" customHeight="1">
      <c r="A248" s="91"/>
      <c r="B248" s="277"/>
      <c r="C248" s="278"/>
      <c r="D248" s="278"/>
      <c r="E248" s="278"/>
      <c r="F248" s="123"/>
      <c r="G248" s="279">
        <f t="shared" si="4"/>
        <v>0</v>
      </c>
    </row>
    <row r="249" spans="1:7" s="77" customFormat="1" ht="32.1" customHeight="1">
      <c r="A249" s="91"/>
      <c r="B249" s="277"/>
      <c r="C249" s="278"/>
      <c r="D249" s="278"/>
      <c r="E249" s="278"/>
      <c r="F249" s="123"/>
      <c r="G249" s="279">
        <f t="shared" si="4"/>
        <v>0</v>
      </c>
    </row>
    <row r="250" spans="1:7" s="77" customFormat="1" ht="32.1" customHeight="1">
      <c r="A250" s="91"/>
      <c r="B250" s="277"/>
      <c r="C250" s="278"/>
      <c r="D250" s="278"/>
      <c r="E250" s="278"/>
      <c r="F250" s="123"/>
      <c r="G250" s="279">
        <f t="shared" si="4"/>
        <v>0</v>
      </c>
    </row>
    <row r="251" spans="1:7" s="77" customFormat="1" ht="32.1" customHeight="1">
      <c r="A251" s="91"/>
      <c r="B251" s="277"/>
      <c r="C251" s="278"/>
      <c r="D251" s="278"/>
      <c r="E251" s="278"/>
      <c r="F251" s="123"/>
      <c r="G251" s="279">
        <f t="shared" si="4"/>
        <v>0</v>
      </c>
    </row>
    <row r="252" spans="1:7" s="77" customFormat="1" ht="32.1" customHeight="1">
      <c r="A252" s="91"/>
      <c r="B252" s="277"/>
      <c r="C252" s="278"/>
      <c r="D252" s="278"/>
      <c r="E252" s="278"/>
      <c r="F252" s="123"/>
      <c r="G252" s="279">
        <f t="shared" si="4"/>
        <v>0</v>
      </c>
    </row>
    <row r="253" spans="1:7" s="77" customFormat="1" ht="32.1" customHeight="1">
      <c r="A253" s="91"/>
      <c r="B253" s="277"/>
      <c r="C253" s="278"/>
      <c r="D253" s="278"/>
      <c r="E253" s="278"/>
      <c r="F253" s="123"/>
      <c r="G253" s="279">
        <f t="shared" si="4"/>
        <v>0</v>
      </c>
    </row>
    <row r="254" spans="1:7" s="77" customFormat="1" ht="32.1" customHeight="1">
      <c r="A254" s="91"/>
      <c r="B254" s="277"/>
      <c r="C254" s="278"/>
      <c r="D254" s="278"/>
      <c r="E254" s="278"/>
      <c r="F254" s="123"/>
      <c r="G254" s="279">
        <f t="shared" si="4"/>
        <v>0</v>
      </c>
    </row>
    <row r="255" spans="1:7" s="77" customFormat="1" ht="32.1" customHeight="1">
      <c r="A255" s="91"/>
      <c r="B255" s="277"/>
      <c r="C255" s="278"/>
      <c r="D255" s="278"/>
      <c r="E255" s="278"/>
      <c r="F255" s="123"/>
      <c r="G255" s="279">
        <f t="shared" si="4"/>
        <v>0</v>
      </c>
    </row>
    <row r="256" spans="1:7" s="77" customFormat="1" ht="32.1" customHeight="1">
      <c r="A256" s="91"/>
      <c r="B256" s="277"/>
      <c r="C256" s="278"/>
      <c r="D256" s="278"/>
      <c r="E256" s="278"/>
      <c r="F256" s="123"/>
      <c r="G256" s="279">
        <f t="shared" si="4"/>
        <v>0</v>
      </c>
    </row>
    <row r="257" spans="1:7" s="77" customFormat="1" ht="32.1" customHeight="1">
      <c r="A257" s="91"/>
      <c r="B257" s="277"/>
      <c r="C257" s="278"/>
      <c r="D257" s="278"/>
      <c r="E257" s="278"/>
      <c r="F257" s="123"/>
      <c r="G257" s="279">
        <f t="shared" si="4"/>
        <v>0</v>
      </c>
    </row>
    <row r="258" spans="1:7" s="77" customFormat="1" ht="32.1" customHeight="1">
      <c r="A258" s="91"/>
      <c r="B258" s="277"/>
      <c r="C258" s="278"/>
      <c r="D258" s="278"/>
      <c r="E258" s="278"/>
      <c r="F258" s="123"/>
      <c r="G258" s="279">
        <f t="shared" si="4"/>
        <v>0</v>
      </c>
    </row>
    <row r="259" spans="1:7" s="77" customFormat="1" ht="32.1" customHeight="1">
      <c r="A259" s="91"/>
      <c r="B259" s="277"/>
      <c r="C259" s="278"/>
      <c r="D259" s="278"/>
      <c r="E259" s="278"/>
      <c r="F259" s="123"/>
      <c r="G259" s="279">
        <f t="shared" si="4"/>
        <v>0</v>
      </c>
    </row>
    <row r="260" spans="1:7" s="77" customFormat="1" ht="32.1" customHeight="1">
      <c r="A260" s="91"/>
      <c r="B260" s="277"/>
      <c r="C260" s="278"/>
      <c r="D260" s="278"/>
      <c r="E260" s="278"/>
      <c r="F260" s="123"/>
      <c r="G260" s="279">
        <f t="shared" si="4"/>
        <v>0</v>
      </c>
    </row>
    <row r="261" spans="1:7" s="77" customFormat="1" ht="32.1" customHeight="1">
      <c r="A261" s="91"/>
      <c r="B261" s="277"/>
      <c r="C261" s="278"/>
      <c r="D261" s="278"/>
      <c r="E261" s="278"/>
      <c r="F261" s="123"/>
      <c r="G261" s="279">
        <f t="shared" si="4"/>
        <v>0</v>
      </c>
    </row>
    <row r="262" spans="1:7" s="77" customFormat="1" ht="32.1" customHeight="1">
      <c r="A262" s="91"/>
      <c r="B262" s="277"/>
      <c r="C262" s="278"/>
      <c r="D262" s="278"/>
      <c r="E262" s="278"/>
      <c r="F262" s="123"/>
      <c r="G262" s="279">
        <f t="shared" si="4"/>
        <v>0</v>
      </c>
    </row>
    <row r="263" spans="1:7" s="77" customFormat="1" ht="32.1" customHeight="1">
      <c r="A263" s="91"/>
      <c r="B263" s="277"/>
      <c r="C263" s="278"/>
      <c r="D263" s="278"/>
      <c r="E263" s="278"/>
      <c r="F263" s="123"/>
      <c r="G263" s="279">
        <f t="shared" si="4"/>
        <v>0</v>
      </c>
    </row>
    <row r="264" spans="1:7" s="77" customFormat="1" ht="32.1" customHeight="1">
      <c r="A264" s="91"/>
      <c r="B264" s="277"/>
      <c r="C264" s="278"/>
      <c r="D264" s="278"/>
      <c r="E264" s="278"/>
      <c r="F264" s="123"/>
      <c r="G264" s="279">
        <f t="shared" si="4"/>
        <v>0</v>
      </c>
    </row>
    <row r="265" spans="1:7" s="77" customFormat="1" ht="32.1" customHeight="1">
      <c r="A265" s="91"/>
      <c r="B265" s="277"/>
      <c r="C265" s="278"/>
      <c r="D265" s="278"/>
      <c r="E265" s="278"/>
      <c r="F265" s="123"/>
      <c r="G265" s="279">
        <f t="shared" si="4"/>
        <v>0</v>
      </c>
    </row>
    <row r="266" spans="1:7" s="77" customFormat="1" ht="32.1" customHeight="1">
      <c r="A266" s="91"/>
      <c r="B266" s="277"/>
      <c r="C266" s="278"/>
      <c r="D266" s="278"/>
      <c r="E266" s="278"/>
      <c r="F266" s="123"/>
      <c r="G266" s="279">
        <f t="shared" si="4"/>
        <v>0</v>
      </c>
    </row>
    <row r="267" spans="1:7" s="77" customFormat="1" ht="32.1" customHeight="1">
      <c r="A267" s="91"/>
      <c r="B267" s="277"/>
      <c r="C267" s="278"/>
      <c r="D267" s="278"/>
      <c r="E267" s="278"/>
      <c r="F267" s="123"/>
      <c r="G267" s="279">
        <f t="shared" si="4"/>
        <v>0</v>
      </c>
    </row>
    <row r="268" spans="1:7" s="77" customFormat="1" ht="32.1" customHeight="1">
      <c r="A268" s="91"/>
      <c r="B268" s="277"/>
      <c r="C268" s="278"/>
      <c r="D268" s="278"/>
      <c r="E268" s="278"/>
      <c r="F268" s="123"/>
      <c r="G268" s="279">
        <f t="shared" si="4"/>
        <v>0</v>
      </c>
    </row>
    <row r="269" spans="1:7" s="77" customFormat="1" ht="32.1" customHeight="1">
      <c r="A269" s="91"/>
      <c r="B269" s="277"/>
      <c r="C269" s="278"/>
      <c r="D269" s="278"/>
      <c r="E269" s="278"/>
      <c r="F269" s="123"/>
      <c r="G269" s="279">
        <f t="shared" si="4"/>
        <v>0</v>
      </c>
    </row>
    <row r="270" spans="1:7" s="77" customFormat="1" ht="32.1" customHeight="1">
      <c r="A270" s="91"/>
      <c r="B270" s="277"/>
      <c r="C270" s="278"/>
      <c r="D270" s="278"/>
      <c r="E270" s="278"/>
      <c r="F270" s="123"/>
      <c r="G270" s="279">
        <f t="shared" si="4"/>
        <v>0</v>
      </c>
    </row>
    <row r="271" spans="1:7" s="77" customFormat="1" ht="32.1" customHeight="1">
      <c r="A271" s="91"/>
      <c r="B271" s="277"/>
      <c r="C271" s="278"/>
      <c r="D271" s="278"/>
      <c r="E271" s="278"/>
      <c r="F271" s="123"/>
      <c r="G271" s="279">
        <f t="shared" si="4"/>
        <v>0</v>
      </c>
    </row>
    <row r="272" spans="1:7" s="77" customFormat="1" ht="32.1" customHeight="1">
      <c r="A272" s="91"/>
      <c r="B272" s="277"/>
      <c r="C272" s="278"/>
      <c r="D272" s="278"/>
      <c r="E272" s="278"/>
      <c r="F272" s="123"/>
      <c r="G272" s="279">
        <f t="shared" si="4"/>
        <v>0</v>
      </c>
    </row>
    <row r="273" spans="1:7" s="77" customFormat="1" ht="32.1" customHeight="1">
      <c r="A273" s="91"/>
      <c r="B273" s="277"/>
      <c r="C273" s="278"/>
      <c r="D273" s="278"/>
      <c r="E273" s="278"/>
      <c r="F273" s="123"/>
      <c r="G273" s="279">
        <f t="shared" si="4"/>
        <v>0</v>
      </c>
    </row>
    <row r="274" spans="1:7" s="77" customFormat="1" ht="32.1" customHeight="1">
      <c r="A274" s="91"/>
      <c r="B274" s="277"/>
      <c r="C274" s="278"/>
      <c r="D274" s="278"/>
      <c r="E274" s="278"/>
      <c r="F274" s="123"/>
      <c r="G274" s="279">
        <f t="shared" si="4"/>
        <v>0</v>
      </c>
    </row>
    <row r="275" spans="1:7" s="77" customFormat="1" ht="32.1" customHeight="1">
      <c r="A275" s="91"/>
      <c r="B275" s="277"/>
      <c r="C275" s="278"/>
      <c r="D275" s="278"/>
      <c r="E275" s="278"/>
      <c r="F275" s="123"/>
      <c r="G275" s="279">
        <f t="shared" si="4"/>
        <v>0</v>
      </c>
    </row>
    <row r="276" spans="1:7" s="77" customFormat="1" ht="32.1" customHeight="1">
      <c r="A276" s="91"/>
      <c r="B276" s="277"/>
      <c r="C276" s="278"/>
      <c r="D276" s="278"/>
      <c r="E276" s="278"/>
      <c r="F276" s="123"/>
      <c r="G276" s="279">
        <f t="shared" si="4"/>
        <v>0</v>
      </c>
    </row>
    <row r="277" spans="1:7" s="77" customFormat="1" ht="32.1" customHeight="1">
      <c r="A277" s="91"/>
      <c r="B277" s="277"/>
      <c r="C277" s="278"/>
      <c r="D277" s="278"/>
      <c r="E277" s="278"/>
      <c r="F277" s="123"/>
      <c r="G277" s="279">
        <f t="shared" ref="G277:G340" si="5">C277-D277+(E277+F277)</f>
        <v>0</v>
      </c>
    </row>
    <row r="278" spans="1:7" s="77" customFormat="1" ht="32.1" customHeight="1">
      <c r="A278" s="91"/>
      <c r="B278" s="277"/>
      <c r="C278" s="278"/>
      <c r="D278" s="278"/>
      <c r="E278" s="278"/>
      <c r="F278" s="123"/>
      <c r="G278" s="279">
        <f t="shared" si="5"/>
        <v>0</v>
      </c>
    </row>
    <row r="279" spans="1:7" s="77" customFormat="1" ht="32.1" customHeight="1">
      <c r="A279" s="91"/>
      <c r="B279" s="277"/>
      <c r="C279" s="278"/>
      <c r="D279" s="278"/>
      <c r="E279" s="278"/>
      <c r="F279" s="123"/>
      <c r="G279" s="279">
        <f t="shared" si="5"/>
        <v>0</v>
      </c>
    </row>
    <row r="280" spans="1:7" s="77" customFormat="1" ht="32.1" customHeight="1">
      <c r="A280" s="91"/>
      <c r="B280" s="277"/>
      <c r="C280" s="278"/>
      <c r="D280" s="278"/>
      <c r="E280" s="278"/>
      <c r="F280" s="123"/>
      <c r="G280" s="279">
        <f t="shared" si="5"/>
        <v>0</v>
      </c>
    </row>
    <row r="281" spans="1:7" s="77" customFormat="1" ht="32.1" customHeight="1">
      <c r="A281" s="91"/>
      <c r="B281" s="277"/>
      <c r="C281" s="278"/>
      <c r="D281" s="278"/>
      <c r="E281" s="278"/>
      <c r="F281" s="123"/>
      <c r="G281" s="279">
        <f t="shared" si="5"/>
        <v>0</v>
      </c>
    </row>
    <row r="282" spans="1:7" s="77" customFormat="1" ht="32.1" customHeight="1">
      <c r="A282" s="91"/>
      <c r="B282" s="277"/>
      <c r="C282" s="278"/>
      <c r="D282" s="278"/>
      <c r="E282" s="278"/>
      <c r="F282" s="123"/>
      <c r="G282" s="279">
        <f t="shared" si="5"/>
        <v>0</v>
      </c>
    </row>
    <row r="283" spans="1:7" s="77" customFormat="1" ht="32.1" customHeight="1">
      <c r="A283" s="91"/>
      <c r="B283" s="277"/>
      <c r="C283" s="278"/>
      <c r="D283" s="278"/>
      <c r="E283" s="278"/>
      <c r="F283" s="123"/>
      <c r="G283" s="279">
        <f t="shared" si="5"/>
        <v>0</v>
      </c>
    </row>
    <row r="284" spans="1:7" s="77" customFormat="1" ht="32.1" customHeight="1">
      <c r="A284" s="91"/>
      <c r="B284" s="277"/>
      <c r="C284" s="278"/>
      <c r="D284" s="278"/>
      <c r="E284" s="278"/>
      <c r="F284" s="123"/>
      <c r="G284" s="279">
        <f t="shared" si="5"/>
        <v>0</v>
      </c>
    </row>
    <row r="285" spans="1:7" s="77" customFormat="1" ht="32.1" customHeight="1">
      <c r="A285" s="91"/>
      <c r="B285" s="277"/>
      <c r="C285" s="278"/>
      <c r="D285" s="278"/>
      <c r="E285" s="278"/>
      <c r="F285" s="123"/>
      <c r="G285" s="279">
        <f t="shared" si="5"/>
        <v>0</v>
      </c>
    </row>
    <row r="286" spans="1:7" s="77" customFormat="1" ht="32.1" customHeight="1">
      <c r="A286" s="91"/>
      <c r="B286" s="277"/>
      <c r="C286" s="278"/>
      <c r="D286" s="278"/>
      <c r="E286" s="278"/>
      <c r="F286" s="123"/>
      <c r="G286" s="279">
        <f t="shared" si="5"/>
        <v>0</v>
      </c>
    </row>
    <row r="287" spans="1:7" s="77" customFormat="1" ht="32.1" customHeight="1">
      <c r="A287" s="91"/>
      <c r="B287" s="277"/>
      <c r="C287" s="278"/>
      <c r="D287" s="278"/>
      <c r="E287" s="278"/>
      <c r="F287" s="123"/>
      <c r="G287" s="279">
        <f t="shared" si="5"/>
        <v>0</v>
      </c>
    </row>
    <row r="288" spans="1:7" s="77" customFormat="1" ht="32.1" customHeight="1">
      <c r="A288" s="91"/>
      <c r="B288" s="277"/>
      <c r="C288" s="278"/>
      <c r="D288" s="278"/>
      <c r="E288" s="278"/>
      <c r="F288" s="123"/>
      <c r="G288" s="279">
        <f t="shared" si="5"/>
        <v>0</v>
      </c>
    </row>
    <row r="289" spans="1:7" s="77" customFormat="1" ht="32.1" customHeight="1">
      <c r="A289" s="91"/>
      <c r="B289" s="277"/>
      <c r="C289" s="278"/>
      <c r="D289" s="278"/>
      <c r="E289" s="278"/>
      <c r="F289" s="123"/>
      <c r="G289" s="279">
        <f t="shared" si="5"/>
        <v>0</v>
      </c>
    </row>
    <row r="290" spans="1:7" s="77" customFormat="1" ht="32.1" customHeight="1">
      <c r="A290" s="91"/>
      <c r="B290" s="277"/>
      <c r="C290" s="278"/>
      <c r="D290" s="278"/>
      <c r="E290" s="278"/>
      <c r="F290" s="123"/>
      <c r="G290" s="279">
        <f t="shared" si="5"/>
        <v>0</v>
      </c>
    </row>
    <row r="291" spans="1:7" s="77" customFormat="1" ht="32.1" customHeight="1">
      <c r="A291" s="91"/>
      <c r="B291" s="277"/>
      <c r="C291" s="278"/>
      <c r="D291" s="278"/>
      <c r="E291" s="278"/>
      <c r="F291" s="123"/>
      <c r="G291" s="279">
        <f t="shared" si="5"/>
        <v>0</v>
      </c>
    </row>
    <row r="292" spans="1:7" s="77" customFormat="1" ht="32.1" customHeight="1">
      <c r="A292" s="91"/>
      <c r="B292" s="277"/>
      <c r="C292" s="278"/>
      <c r="D292" s="278"/>
      <c r="E292" s="278"/>
      <c r="F292" s="123"/>
      <c r="G292" s="279">
        <f t="shared" si="5"/>
        <v>0</v>
      </c>
    </row>
    <row r="293" spans="1:7" s="77" customFormat="1" ht="32.1" customHeight="1">
      <c r="A293" s="91"/>
      <c r="B293" s="277"/>
      <c r="C293" s="278"/>
      <c r="D293" s="278"/>
      <c r="E293" s="278"/>
      <c r="F293" s="123"/>
      <c r="G293" s="279">
        <f t="shared" si="5"/>
        <v>0</v>
      </c>
    </row>
    <row r="294" spans="1:7" s="77" customFormat="1" ht="32.1" customHeight="1">
      <c r="A294" s="91"/>
      <c r="B294" s="277"/>
      <c r="C294" s="278"/>
      <c r="D294" s="278"/>
      <c r="E294" s="278"/>
      <c r="F294" s="123"/>
      <c r="G294" s="279">
        <f t="shared" si="5"/>
        <v>0</v>
      </c>
    </row>
    <row r="295" spans="1:7" s="77" customFormat="1" ht="32.1" customHeight="1">
      <c r="A295" s="91"/>
      <c r="B295" s="277"/>
      <c r="C295" s="278"/>
      <c r="D295" s="278"/>
      <c r="E295" s="278"/>
      <c r="F295" s="123"/>
      <c r="G295" s="279">
        <f t="shared" si="5"/>
        <v>0</v>
      </c>
    </row>
    <row r="296" spans="1:7" s="77" customFormat="1" ht="32.1" customHeight="1">
      <c r="A296" s="91"/>
      <c r="B296" s="277"/>
      <c r="C296" s="278"/>
      <c r="D296" s="278"/>
      <c r="E296" s="278"/>
      <c r="F296" s="123"/>
      <c r="G296" s="279">
        <f t="shared" si="5"/>
        <v>0</v>
      </c>
    </row>
    <row r="297" spans="1:7" s="77" customFormat="1" ht="32.1" customHeight="1">
      <c r="A297" s="91"/>
      <c r="B297" s="277"/>
      <c r="C297" s="278"/>
      <c r="D297" s="278"/>
      <c r="E297" s="278"/>
      <c r="F297" s="123"/>
      <c r="G297" s="279">
        <f t="shared" si="5"/>
        <v>0</v>
      </c>
    </row>
    <row r="298" spans="1:7" s="77" customFormat="1" ht="32.1" customHeight="1">
      <c r="A298" s="91"/>
      <c r="B298" s="277"/>
      <c r="C298" s="278"/>
      <c r="D298" s="278"/>
      <c r="E298" s="278"/>
      <c r="F298" s="123"/>
      <c r="G298" s="279">
        <f t="shared" si="5"/>
        <v>0</v>
      </c>
    </row>
    <row r="299" spans="1:7" s="77" customFormat="1" ht="32.1" customHeight="1">
      <c r="A299" s="91"/>
      <c r="B299" s="277"/>
      <c r="C299" s="278"/>
      <c r="D299" s="278"/>
      <c r="E299" s="278"/>
      <c r="F299" s="123"/>
      <c r="G299" s="279">
        <f t="shared" si="5"/>
        <v>0</v>
      </c>
    </row>
    <row r="300" spans="1:7" s="77" customFormat="1" ht="32.1" customHeight="1">
      <c r="A300" s="91"/>
      <c r="B300" s="277"/>
      <c r="C300" s="278"/>
      <c r="D300" s="278"/>
      <c r="E300" s="278"/>
      <c r="F300" s="123"/>
      <c r="G300" s="279">
        <f t="shared" si="5"/>
        <v>0</v>
      </c>
    </row>
    <row r="301" spans="1:7" s="77" customFormat="1" ht="32.1" customHeight="1">
      <c r="A301" s="91"/>
      <c r="B301" s="277"/>
      <c r="C301" s="278"/>
      <c r="D301" s="278"/>
      <c r="E301" s="278"/>
      <c r="F301" s="123"/>
      <c r="G301" s="279">
        <f t="shared" si="5"/>
        <v>0</v>
      </c>
    </row>
    <row r="302" spans="1:7" s="77" customFormat="1" ht="32.1" customHeight="1">
      <c r="A302" s="91"/>
      <c r="B302" s="277"/>
      <c r="C302" s="278"/>
      <c r="D302" s="278"/>
      <c r="E302" s="278"/>
      <c r="F302" s="123"/>
      <c r="G302" s="279">
        <f t="shared" si="5"/>
        <v>0</v>
      </c>
    </row>
    <row r="303" spans="1:7" s="77" customFormat="1" ht="32.1" customHeight="1">
      <c r="A303" s="91"/>
      <c r="B303" s="277"/>
      <c r="C303" s="278"/>
      <c r="D303" s="278"/>
      <c r="E303" s="278"/>
      <c r="F303" s="123"/>
      <c r="G303" s="279">
        <f t="shared" si="5"/>
        <v>0</v>
      </c>
    </row>
    <row r="304" spans="1:7" s="77" customFormat="1" ht="32.1" customHeight="1">
      <c r="A304" s="91"/>
      <c r="B304" s="277"/>
      <c r="C304" s="278"/>
      <c r="D304" s="278"/>
      <c r="E304" s="278"/>
      <c r="F304" s="123"/>
      <c r="G304" s="279">
        <f t="shared" si="5"/>
        <v>0</v>
      </c>
    </row>
    <row r="305" spans="1:7" s="77" customFormat="1" ht="32.1" customHeight="1">
      <c r="A305" s="91"/>
      <c r="B305" s="277"/>
      <c r="C305" s="278"/>
      <c r="D305" s="278"/>
      <c r="E305" s="278"/>
      <c r="F305" s="123"/>
      <c r="G305" s="279">
        <f t="shared" si="5"/>
        <v>0</v>
      </c>
    </row>
    <row r="306" spans="1:7" s="77" customFormat="1" ht="32.1" customHeight="1">
      <c r="A306" s="91"/>
      <c r="B306" s="277"/>
      <c r="C306" s="278"/>
      <c r="D306" s="278"/>
      <c r="E306" s="278"/>
      <c r="F306" s="123"/>
      <c r="G306" s="279">
        <f t="shared" si="5"/>
        <v>0</v>
      </c>
    </row>
    <row r="307" spans="1:7" s="77" customFormat="1" ht="32.1" customHeight="1">
      <c r="A307" s="91"/>
      <c r="B307" s="277"/>
      <c r="C307" s="278"/>
      <c r="D307" s="278"/>
      <c r="E307" s="278"/>
      <c r="F307" s="123"/>
      <c r="G307" s="279">
        <f t="shared" si="5"/>
        <v>0</v>
      </c>
    </row>
    <row r="308" spans="1:7" s="77" customFormat="1" ht="32.1" customHeight="1">
      <c r="A308" s="91"/>
      <c r="B308" s="277"/>
      <c r="C308" s="278"/>
      <c r="D308" s="278"/>
      <c r="E308" s="278"/>
      <c r="F308" s="123"/>
      <c r="G308" s="279">
        <f t="shared" si="5"/>
        <v>0</v>
      </c>
    </row>
    <row r="309" spans="1:7" s="77" customFormat="1" ht="32.1" customHeight="1">
      <c r="A309" s="91"/>
      <c r="B309" s="277"/>
      <c r="C309" s="278"/>
      <c r="D309" s="278"/>
      <c r="E309" s="278"/>
      <c r="F309" s="123"/>
      <c r="G309" s="279">
        <f t="shared" si="5"/>
        <v>0</v>
      </c>
    </row>
    <row r="310" spans="1:7" s="77" customFormat="1" ht="32.1" customHeight="1">
      <c r="A310" s="91"/>
      <c r="B310" s="277"/>
      <c r="C310" s="278"/>
      <c r="D310" s="278"/>
      <c r="E310" s="278"/>
      <c r="F310" s="123"/>
      <c r="G310" s="279">
        <f t="shared" si="5"/>
        <v>0</v>
      </c>
    </row>
    <row r="311" spans="1:7" s="77" customFormat="1" ht="32.1" customHeight="1">
      <c r="A311" s="91"/>
      <c r="B311" s="277"/>
      <c r="C311" s="278"/>
      <c r="D311" s="278"/>
      <c r="E311" s="278"/>
      <c r="F311" s="123"/>
      <c r="G311" s="279">
        <f t="shared" si="5"/>
        <v>0</v>
      </c>
    </row>
    <row r="312" spans="1:7" s="77" customFormat="1" ht="32.1" customHeight="1">
      <c r="A312" s="91"/>
      <c r="B312" s="277"/>
      <c r="C312" s="278"/>
      <c r="D312" s="278"/>
      <c r="E312" s="278"/>
      <c r="F312" s="123"/>
      <c r="G312" s="279">
        <f t="shared" si="5"/>
        <v>0</v>
      </c>
    </row>
    <row r="313" spans="1:7" s="77" customFormat="1" ht="32.1" customHeight="1">
      <c r="A313" s="91"/>
      <c r="B313" s="277"/>
      <c r="C313" s="278"/>
      <c r="D313" s="278"/>
      <c r="E313" s="278"/>
      <c r="F313" s="123"/>
      <c r="G313" s="279">
        <f t="shared" si="5"/>
        <v>0</v>
      </c>
    </row>
    <row r="314" spans="1:7" s="77" customFormat="1" ht="32.1" customHeight="1">
      <c r="A314" s="91"/>
      <c r="B314" s="277"/>
      <c r="C314" s="278"/>
      <c r="D314" s="278"/>
      <c r="E314" s="278"/>
      <c r="F314" s="123"/>
      <c r="G314" s="279">
        <f t="shared" si="5"/>
        <v>0</v>
      </c>
    </row>
    <row r="315" spans="1:7" s="77" customFormat="1" ht="32.1" customHeight="1">
      <c r="A315" s="91"/>
      <c r="B315" s="277"/>
      <c r="C315" s="278"/>
      <c r="D315" s="278"/>
      <c r="E315" s="278"/>
      <c r="F315" s="123"/>
      <c r="G315" s="279">
        <f t="shared" si="5"/>
        <v>0</v>
      </c>
    </row>
    <row r="316" spans="1:7" s="77" customFormat="1" ht="32.1" customHeight="1">
      <c r="A316" s="91"/>
      <c r="B316" s="277"/>
      <c r="C316" s="278"/>
      <c r="D316" s="278"/>
      <c r="E316" s="278"/>
      <c r="F316" s="123"/>
      <c r="G316" s="279">
        <f t="shared" si="5"/>
        <v>0</v>
      </c>
    </row>
    <row r="317" spans="1:7" s="77" customFormat="1" ht="32.1" customHeight="1">
      <c r="A317" s="91"/>
      <c r="B317" s="277"/>
      <c r="C317" s="278"/>
      <c r="D317" s="278"/>
      <c r="E317" s="278"/>
      <c r="F317" s="123"/>
      <c r="G317" s="279">
        <f t="shared" si="5"/>
        <v>0</v>
      </c>
    </row>
    <row r="318" spans="1:7" s="77" customFormat="1" ht="32.1" customHeight="1">
      <c r="A318" s="91"/>
      <c r="B318" s="277"/>
      <c r="C318" s="278"/>
      <c r="D318" s="278"/>
      <c r="E318" s="278"/>
      <c r="F318" s="123"/>
      <c r="G318" s="279">
        <f t="shared" si="5"/>
        <v>0</v>
      </c>
    </row>
    <row r="319" spans="1:7" s="77" customFormat="1" ht="32.1" customHeight="1">
      <c r="A319" s="91"/>
      <c r="B319" s="277"/>
      <c r="C319" s="278"/>
      <c r="D319" s="278"/>
      <c r="E319" s="278"/>
      <c r="F319" s="123"/>
      <c r="G319" s="279">
        <f t="shared" si="5"/>
        <v>0</v>
      </c>
    </row>
    <row r="320" spans="1:7" s="77" customFormat="1" ht="32.1" customHeight="1">
      <c r="A320" s="91"/>
      <c r="B320" s="277"/>
      <c r="C320" s="278"/>
      <c r="D320" s="278"/>
      <c r="E320" s="278"/>
      <c r="F320" s="123"/>
      <c r="G320" s="279">
        <f t="shared" si="5"/>
        <v>0</v>
      </c>
    </row>
    <row r="321" spans="1:7" s="77" customFormat="1" ht="32.1" customHeight="1">
      <c r="A321" s="91"/>
      <c r="B321" s="277"/>
      <c r="C321" s="278"/>
      <c r="D321" s="278"/>
      <c r="E321" s="278"/>
      <c r="F321" s="123"/>
      <c r="G321" s="279">
        <f t="shared" si="5"/>
        <v>0</v>
      </c>
    </row>
    <row r="322" spans="1:7" s="77" customFormat="1" ht="32.1" customHeight="1">
      <c r="A322" s="91"/>
      <c r="B322" s="277"/>
      <c r="C322" s="278"/>
      <c r="D322" s="278"/>
      <c r="E322" s="278"/>
      <c r="F322" s="123"/>
      <c r="G322" s="279">
        <f t="shared" si="5"/>
        <v>0</v>
      </c>
    </row>
    <row r="323" spans="1:7" s="77" customFormat="1" ht="32.1" customHeight="1">
      <c r="A323" s="91"/>
      <c r="B323" s="277"/>
      <c r="C323" s="278"/>
      <c r="D323" s="278"/>
      <c r="E323" s="278"/>
      <c r="F323" s="123"/>
      <c r="G323" s="279">
        <f t="shared" si="5"/>
        <v>0</v>
      </c>
    </row>
    <row r="324" spans="1:7" s="77" customFormat="1" ht="32.1" customHeight="1">
      <c r="A324" s="91"/>
      <c r="B324" s="277"/>
      <c r="C324" s="278"/>
      <c r="D324" s="278"/>
      <c r="E324" s="278"/>
      <c r="F324" s="123"/>
      <c r="G324" s="279">
        <f t="shared" si="5"/>
        <v>0</v>
      </c>
    </row>
    <row r="325" spans="1:7" s="77" customFormat="1" ht="32.1" customHeight="1">
      <c r="A325" s="91"/>
      <c r="B325" s="277"/>
      <c r="C325" s="278"/>
      <c r="D325" s="278"/>
      <c r="E325" s="278"/>
      <c r="F325" s="123"/>
      <c r="G325" s="279">
        <f t="shared" si="5"/>
        <v>0</v>
      </c>
    </row>
    <row r="326" spans="1:7" s="77" customFormat="1" ht="32.1" customHeight="1">
      <c r="A326" s="91"/>
      <c r="B326" s="277"/>
      <c r="C326" s="278"/>
      <c r="D326" s="278"/>
      <c r="E326" s="278"/>
      <c r="F326" s="123"/>
      <c r="G326" s="279">
        <f t="shared" si="5"/>
        <v>0</v>
      </c>
    </row>
    <row r="327" spans="1:7" s="77" customFormat="1" ht="32.1" customHeight="1">
      <c r="A327" s="91"/>
      <c r="B327" s="277"/>
      <c r="C327" s="278"/>
      <c r="D327" s="278"/>
      <c r="E327" s="278"/>
      <c r="F327" s="123"/>
      <c r="G327" s="279">
        <f t="shared" si="5"/>
        <v>0</v>
      </c>
    </row>
    <row r="328" spans="1:7" s="77" customFormat="1" ht="32.1" customHeight="1">
      <c r="A328" s="91"/>
      <c r="B328" s="277"/>
      <c r="C328" s="278"/>
      <c r="D328" s="278"/>
      <c r="E328" s="278"/>
      <c r="F328" s="123"/>
      <c r="G328" s="279">
        <f t="shared" si="5"/>
        <v>0</v>
      </c>
    </row>
    <row r="329" spans="1:7" s="77" customFormat="1" ht="32.1" customHeight="1">
      <c r="A329" s="91"/>
      <c r="B329" s="277"/>
      <c r="C329" s="278"/>
      <c r="D329" s="278"/>
      <c r="E329" s="278"/>
      <c r="F329" s="123"/>
      <c r="G329" s="279">
        <f t="shared" si="5"/>
        <v>0</v>
      </c>
    </row>
    <row r="330" spans="1:7" s="77" customFormat="1" ht="32.1" customHeight="1">
      <c r="A330" s="91"/>
      <c r="B330" s="277"/>
      <c r="C330" s="278"/>
      <c r="D330" s="278"/>
      <c r="E330" s="278"/>
      <c r="F330" s="123"/>
      <c r="G330" s="279">
        <f t="shared" si="5"/>
        <v>0</v>
      </c>
    </row>
    <row r="331" spans="1:7" s="77" customFormat="1" ht="32.1" customHeight="1">
      <c r="A331" s="91"/>
      <c r="B331" s="277"/>
      <c r="C331" s="278"/>
      <c r="D331" s="278"/>
      <c r="E331" s="278"/>
      <c r="F331" s="123"/>
      <c r="G331" s="279">
        <f t="shared" si="5"/>
        <v>0</v>
      </c>
    </row>
    <row r="332" spans="1:7" s="77" customFormat="1" ht="32.1" customHeight="1">
      <c r="A332" s="91"/>
      <c r="B332" s="277"/>
      <c r="C332" s="278"/>
      <c r="D332" s="278"/>
      <c r="E332" s="278"/>
      <c r="F332" s="123"/>
      <c r="G332" s="279">
        <f t="shared" si="5"/>
        <v>0</v>
      </c>
    </row>
    <row r="333" spans="1:7" s="77" customFormat="1" ht="32.1" customHeight="1">
      <c r="A333" s="91"/>
      <c r="B333" s="277"/>
      <c r="C333" s="278"/>
      <c r="D333" s="278"/>
      <c r="E333" s="278"/>
      <c r="F333" s="123"/>
      <c r="G333" s="279">
        <f t="shared" si="5"/>
        <v>0</v>
      </c>
    </row>
    <row r="334" spans="1:7" s="77" customFormat="1" ht="32.1" customHeight="1">
      <c r="A334" s="91"/>
      <c r="B334" s="277"/>
      <c r="C334" s="278"/>
      <c r="D334" s="278"/>
      <c r="E334" s="278"/>
      <c r="F334" s="123"/>
      <c r="G334" s="279">
        <f t="shared" si="5"/>
        <v>0</v>
      </c>
    </row>
    <row r="335" spans="1:7" s="77" customFormat="1" ht="32.1" customHeight="1">
      <c r="A335" s="91"/>
      <c r="B335" s="277"/>
      <c r="C335" s="278"/>
      <c r="D335" s="278"/>
      <c r="E335" s="278"/>
      <c r="F335" s="123"/>
      <c r="G335" s="279">
        <f t="shared" si="5"/>
        <v>0</v>
      </c>
    </row>
    <row r="336" spans="1:7" s="77" customFormat="1" ht="32.1" customHeight="1">
      <c r="A336" s="91"/>
      <c r="B336" s="277"/>
      <c r="C336" s="278"/>
      <c r="D336" s="278"/>
      <c r="E336" s="278"/>
      <c r="F336" s="123"/>
      <c r="G336" s="279">
        <f t="shared" si="5"/>
        <v>0</v>
      </c>
    </row>
    <row r="337" spans="1:7" s="77" customFormat="1" ht="32.1" customHeight="1">
      <c r="A337" s="91"/>
      <c r="B337" s="277"/>
      <c r="C337" s="278"/>
      <c r="D337" s="278"/>
      <c r="E337" s="278"/>
      <c r="F337" s="123"/>
      <c r="G337" s="279">
        <f t="shared" si="5"/>
        <v>0</v>
      </c>
    </row>
    <row r="338" spans="1:7" s="77" customFormat="1" ht="32.1" customHeight="1">
      <c r="A338" s="91"/>
      <c r="B338" s="277"/>
      <c r="C338" s="278"/>
      <c r="D338" s="278"/>
      <c r="E338" s="278"/>
      <c r="F338" s="123"/>
      <c r="G338" s="279">
        <f t="shared" si="5"/>
        <v>0</v>
      </c>
    </row>
    <row r="339" spans="1:7" s="77" customFormat="1" ht="32.1" customHeight="1">
      <c r="A339" s="91"/>
      <c r="B339" s="277"/>
      <c r="C339" s="278"/>
      <c r="D339" s="278"/>
      <c r="E339" s="278"/>
      <c r="F339" s="123"/>
      <c r="G339" s="279">
        <f t="shared" si="5"/>
        <v>0</v>
      </c>
    </row>
    <row r="340" spans="1:7" s="77" customFormat="1" ht="32.1" customHeight="1">
      <c r="A340" s="91"/>
      <c r="B340" s="277"/>
      <c r="C340" s="278"/>
      <c r="D340" s="278"/>
      <c r="E340" s="278"/>
      <c r="F340" s="123"/>
      <c r="G340" s="279">
        <f t="shared" si="5"/>
        <v>0</v>
      </c>
    </row>
    <row r="341" spans="1:7" s="77" customFormat="1" ht="32.1" customHeight="1">
      <c r="A341" s="91"/>
      <c r="B341" s="277"/>
      <c r="C341" s="278"/>
      <c r="D341" s="278"/>
      <c r="E341" s="278"/>
      <c r="F341" s="123"/>
      <c r="G341" s="279">
        <f t="shared" ref="G341:G404" si="6">C341-D341+(E341+F341)</f>
        <v>0</v>
      </c>
    </row>
    <row r="342" spans="1:7" s="77" customFormat="1" ht="32.1" customHeight="1">
      <c r="A342" s="91"/>
      <c r="B342" s="277"/>
      <c r="C342" s="278"/>
      <c r="D342" s="278"/>
      <c r="E342" s="278"/>
      <c r="F342" s="123"/>
      <c r="G342" s="279">
        <f t="shared" si="6"/>
        <v>0</v>
      </c>
    </row>
    <row r="343" spans="1:7" s="77" customFormat="1" ht="32.1" customHeight="1">
      <c r="A343" s="91"/>
      <c r="B343" s="277"/>
      <c r="C343" s="278"/>
      <c r="D343" s="278"/>
      <c r="E343" s="278"/>
      <c r="F343" s="123"/>
      <c r="G343" s="279">
        <f t="shared" si="6"/>
        <v>0</v>
      </c>
    </row>
    <row r="344" spans="1:7" s="77" customFormat="1" ht="32.1" customHeight="1">
      <c r="A344" s="91"/>
      <c r="B344" s="277"/>
      <c r="C344" s="278"/>
      <c r="D344" s="278"/>
      <c r="E344" s="278"/>
      <c r="F344" s="123"/>
      <c r="G344" s="279">
        <f t="shared" si="6"/>
        <v>0</v>
      </c>
    </row>
    <row r="345" spans="1:7" s="77" customFormat="1" ht="32.1" customHeight="1">
      <c r="A345" s="91"/>
      <c r="B345" s="277"/>
      <c r="C345" s="278"/>
      <c r="D345" s="278"/>
      <c r="E345" s="278"/>
      <c r="F345" s="123"/>
      <c r="G345" s="279">
        <f t="shared" si="6"/>
        <v>0</v>
      </c>
    </row>
    <row r="346" spans="1:7" s="77" customFormat="1" ht="32.1" customHeight="1">
      <c r="A346" s="91"/>
      <c r="B346" s="277"/>
      <c r="C346" s="278"/>
      <c r="D346" s="278"/>
      <c r="E346" s="278"/>
      <c r="F346" s="123"/>
      <c r="G346" s="279">
        <f t="shared" si="6"/>
        <v>0</v>
      </c>
    </row>
    <row r="347" spans="1:7" s="77" customFormat="1" ht="32.1" customHeight="1">
      <c r="A347" s="91"/>
      <c r="B347" s="277"/>
      <c r="C347" s="278"/>
      <c r="D347" s="278"/>
      <c r="E347" s="278"/>
      <c r="F347" s="123"/>
      <c r="G347" s="279">
        <f t="shared" si="6"/>
        <v>0</v>
      </c>
    </row>
    <row r="348" spans="1:7" s="77" customFormat="1" ht="32.1" customHeight="1">
      <c r="A348" s="91"/>
      <c r="B348" s="277"/>
      <c r="C348" s="278"/>
      <c r="D348" s="278"/>
      <c r="E348" s="278"/>
      <c r="F348" s="123"/>
      <c r="G348" s="279">
        <f t="shared" si="6"/>
        <v>0</v>
      </c>
    </row>
    <row r="349" spans="1:7" s="77" customFormat="1" ht="32.1" customHeight="1">
      <c r="A349" s="91"/>
      <c r="B349" s="277"/>
      <c r="C349" s="278"/>
      <c r="D349" s="278"/>
      <c r="E349" s="278"/>
      <c r="F349" s="123"/>
      <c r="G349" s="279">
        <f t="shared" si="6"/>
        <v>0</v>
      </c>
    </row>
    <row r="350" spans="1:7" s="77" customFormat="1" ht="32.1" customHeight="1">
      <c r="A350" s="91"/>
      <c r="B350" s="277"/>
      <c r="C350" s="278"/>
      <c r="D350" s="278"/>
      <c r="E350" s="278"/>
      <c r="F350" s="123"/>
      <c r="G350" s="279">
        <f t="shared" si="6"/>
        <v>0</v>
      </c>
    </row>
    <row r="351" spans="1:7" s="77" customFormat="1" ht="32.1" customHeight="1">
      <c r="A351" s="91"/>
      <c r="B351" s="277"/>
      <c r="C351" s="278"/>
      <c r="D351" s="278"/>
      <c r="E351" s="278"/>
      <c r="F351" s="123"/>
      <c r="G351" s="279">
        <f t="shared" si="6"/>
        <v>0</v>
      </c>
    </row>
    <row r="352" spans="1:7" s="77" customFormat="1" ht="32.1" customHeight="1">
      <c r="A352" s="91"/>
      <c r="B352" s="277"/>
      <c r="C352" s="278"/>
      <c r="D352" s="278"/>
      <c r="E352" s="278"/>
      <c r="F352" s="123"/>
      <c r="G352" s="279">
        <f t="shared" si="6"/>
        <v>0</v>
      </c>
    </row>
    <row r="353" spans="1:7" s="77" customFormat="1" ht="32.1" customHeight="1">
      <c r="A353" s="91"/>
      <c r="B353" s="277"/>
      <c r="C353" s="278"/>
      <c r="D353" s="278"/>
      <c r="E353" s="278"/>
      <c r="F353" s="123"/>
      <c r="G353" s="279">
        <f t="shared" si="6"/>
        <v>0</v>
      </c>
    </row>
    <row r="354" spans="1:7" s="77" customFormat="1" ht="32.1" customHeight="1">
      <c r="A354" s="91"/>
      <c r="B354" s="277"/>
      <c r="C354" s="278"/>
      <c r="D354" s="278"/>
      <c r="E354" s="278"/>
      <c r="F354" s="123"/>
      <c r="G354" s="279">
        <f t="shared" si="6"/>
        <v>0</v>
      </c>
    </row>
    <row r="355" spans="1:7" s="77" customFormat="1" ht="32.1" customHeight="1">
      <c r="A355" s="91"/>
      <c r="B355" s="277"/>
      <c r="C355" s="278"/>
      <c r="D355" s="278"/>
      <c r="E355" s="278"/>
      <c r="F355" s="123"/>
      <c r="G355" s="279">
        <f t="shared" si="6"/>
        <v>0</v>
      </c>
    </row>
    <row r="356" spans="1:7" s="77" customFormat="1" ht="32.1" customHeight="1">
      <c r="A356" s="91"/>
      <c r="B356" s="277"/>
      <c r="C356" s="278"/>
      <c r="D356" s="278"/>
      <c r="E356" s="278"/>
      <c r="F356" s="123"/>
      <c r="G356" s="279">
        <f t="shared" si="6"/>
        <v>0</v>
      </c>
    </row>
    <row r="357" spans="1:7" s="77" customFormat="1" ht="32.1" customHeight="1">
      <c r="A357" s="91"/>
      <c r="B357" s="277"/>
      <c r="C357" s="278"/>
      <c r="D357" s="278"/>
      <c r="E357" s="278"/>
      <c r="F357" s="123"/>
      <c r="G357" s="279">
        <f t="shared" si="6"/>
        <v>0</v>
      </c>
    </row>
    <row r="358" spans="1:7" s="77" customFormat="1" ht="32.1" customHeight="1">
      <c r="A358" s="91"/>
      <c r="B358" s="277"/>
      <c r="C358" s="278"/>
      <c r="D358" s="278"/>
      <c r="E358" s="278"/>
      <c r="F358" s="123"/>
      <c r="G358" s="279">
        <f t="shared" si="6"/>
        <v>0</v>
      </c>
    </row>
    <row r="359" spans="1:7" s="77" customFormat="1" ht="32.1" customHeight="1">
      <c r="A359" s="91"/>
      <c r="B359" s="277"/>
      <c r="C359" s="278"/>
      <c r="D359" s="278"/>
      <c r="E359" s="278"/>
      <c r="F359" s="123"/>
      <c r="G359" s="279">
        <f t="shared" si="6"/>
        <v>0</v>
      </c>
    </row>
    <row r="360" spans="1:7" s="77" customFormat="1" ht="32.1" customHeight="1">
      <c r="A360" s="91"/>
      <c r="B360" s="277"/>
      <c r="C360" s="278"/>
      <c r="D360" s="278"/>
      <c r="E360" s="278"/>
      <c r="F360" s="123"/>
      <c r="G360" s="279">
        <f t="shared" si="6"/>
        <v>0</v>
      </c>
    </row>
    <row r="361" spans="1:7" s="77" customFormat="1" ht="32.1" customHeight="1">
      <c r="A361" s="91"/>
      <c r="B361" s="277"/>
      <c r="C361" s="278"/>
      <c r="D361" s="278"/>
      <c r="E361" s="278"/>
      <c r="F361" s="123"/>
      <c r="G361" s="279">
        <f t="shared" si="6"/>
        <v>0</v>
      </c>
    </row>
    <row r="362" spans="1:7" s="77" customFormat="1" ht="32.1" customHeight="1">
      <c r="A362" s="91"/>
      <c r="B362" s="277"/>
      <c r="C362" s="278"/>
      <c r="D362" s="278"/>
      <c r="E362" s="278"/>
      <c r="F362" s="123"/>
      <c r="G362" s="279">
        <f t="shared" si="6"/>
        <v>0</v>
      </c>
    </row>
    <row r="363" spans="1:7" s="77" customFormat="1" ht="32.1" customHeight="1">
      <c r="A363" s="91"/>
      <c r="B363" s="277"/>
      <c r="C363" s="278"/>
      <c r="D363" s="278"/>
      <c r="E363" s="278"/>
      <c r="F363" s="123"/>
      <c r="G363" s="279">
        <f t="shared" si="6"/>
        <v>0</v>
      </c>
    </row>
    <row r="364" spans="1:7" s="77" customFormat="1" ht="32.1" customHeight="1">
      <c r="A364" s="91"/>
      <c r="B364" s="277"/>
      <c r="C364" s="278"/>
      <c r="D364" s="278"/>
      <c r="E364" s="278"/>
      <c r="F364" s="123"/>
      <c r="G364" s="279">
        <f t="shared" si="6"/>
        <v>0</v>
      </c>
    </row>
    <row r="365" spans="1:7" s="77" customFormat="1" ht="32.1" customHeight="1">
      <c r="A365" s="91"/>
      <c r="B365" s="277"/>
      <c r="C365" s="278"/>
      <c r="D365" s="278"/>
      <c r="E365" s="278"/>
      <c r="F365" s="123"/>
      <c r="G365" s="279">
        <f t="shared" si="6"/>
        <v>0</v>
      </c>
    </row>
    <row r="366" spans="1:7" s="77" customFormat="1" ht="32.1" customHeight="1">
      <c r="A366" s="91"/>
      <c r="B366" s="277"/>
      <c r="C366" s="278"/>
      <c r="D366" s="278"/>
      <c r="E366" s="278"/>
      <c r="F366" s="123"/>
      <c r="G366" s="279">
        <f t="shared" si="6"/>
        <v>0</v>
      </c>
    </row>
    <row r="367" spans="1:7" s="77" customFormat="1" ht="32.1" customHeight="1">
      <c r="A367" s="91"/>
      <c r="B367" s="277"/>
      <c r="C367" s="278"/>
      <c r="D367" s="278"/>
      <c r="E367" s="278"/>
      <c r="F367" s="123"/>
      <c r="G367" s="279">
        <f t="shared" si="6"/>
        <v>0</v>
      </c>
    </row>
    <row r="368" spans="1:7" s="77" customFormat="1" ht="32.1" customHeight="1">
      <c r="A368" s="91"/>
      <c r="B368" s="277"/>
      <c r="C368" s="278"/>
      <c r="D368" s="278"/>
      <c r="E368" s="278"/>
      <c r="F368" s="123"/>
      <c r="G368" s="279">
        <f t="shared" si="6"/>
        <v>0</v>
      </c>
    </row>
    <row r="369" spans="1:7" s="77" customFormat="1" ht="32.1" customHeight="1">
      <c r="A369" s="91"/>
      <c r="B369" s="277"/>
      <c r="C369" s="278"/>
      <c r="D369" s="278"/>
      <c r="E369" s="278"/>
      <c r="F369" s="123"/>
      <c r="G369" s="279">
        <f t="shared" si="6"/>
        <v>0</v>
      </c>
    </row>
    <row r="370" spans="1:7" s="77" customFormat="1" ht="32.1" customHeight="1">
      <c r="A370" s="91"/>
      <c r="B370" s="277"/>
      <c r="C370" s="278"/>
      <c r="D370" s="278"/>
      <c r="E370" s="278"/>
      <c r="F370" s="123"/>
      <c r="G370" s="279">
        <f t="shared" si="6"/>
        <v>0</v>
      </c>
    </row>
    <row r="371" spans="1:7" s="77" customFormat="1" ht="32.1" customHeight="1">
      <c r="A371" s="91"/>
      <c r="B371" s="277"/>
      <c r="C371" s="278"/>
      <c r="D371" s="278"/>
      <c r="E371" s="278"/>
      <c r="F371" s="123"/>
      <c r="G371" s="279">
        <f t="shared" si="6"/>
        <v>0</v>
      </c>
    </row>
    <row r="372" spans="1:7" s="77" customFormat="1" ht="32.1" customHeight="1">
      <c r="A372" s="91"/>
      <c r="B372" s="277"/>
      <c r="C372" s="278"/>
      <c r="D372" s="278"/>
      <c r="E372" s="278"/>
      <c r="F372" s="123"/>
      <c r="G372" s="279">
        <f t="shared" si="6"/>
        <v>0</v>
      </c>
    </row>
    <row r="373" spans="1:7" s="77" customFormat="1" ht="32.1" customHeight="1">
      <c r="A373" s="91"/>
      <c r="B373" s="277"/>
      <c r="C373" s="278"/>
      <c r="D373" s="278"/>
      <c r="E373" s="278"/>
      <c r="F373" s="123"/>
      <c r="G373" s="279">
        <f t="shared" si="6"/>
        <v>0</v>
      </c>
    </row>
    <row r="374" spans="1:7" s="77" customFormat="1" ht="32.1" customHeight="1">
      <c r="A374" s="91"/>
      <c r="B374" s="277"/>
      <c r="C374" s="278"/>
      <c r="D374" s="278"/>
      <c r="E374" s="278"/>
      <c r="F374" s="123"/>
      <c r="G374" s="279">
        <f t="shared" si="6"/>
        <v>0</v>
      </c>
    </row>
    <row r="375" spans="1:7" s="77" customFormat="1" ht="32.1" customHeight="1">
      <c r="A375" s="91"/>
      <c r="B375" s="277"/>
      <c r="C375" s="278"/>
      <c r="D375" s="278"/>
      <c r="E375" s="278"/>
      <c r="F375" s="123"/>
      <c r="G375" s="279">
        <f t="shared" si="6"/>
        <v>0</v>
      </c>
    </row>
    <row r="376" spans="1:7" s="77" customFormat="1" ht="32.1" customHeight="1">
      <c r="A376" s="91"/>
      <c r="B376" s="277"/>
      <c r="C376" s="278"/>
      <c r="D376" s="278"/>
      <c r="E376" s="278"/>
      <c r="F376" s="123"/>
      <c r="G376" s="279">
        <f t="shared" si="6"/>
        <v>0</v>
      </c>
    </row>
    <row r="377" spans="1:7" s="77" customFormat="1" ht="32.1" customHeight="1">
      <c r="A377" s="91"/>
      <c r="B377" s="277"/>
      <c r="C377" s="278"/>
      <c r="D377" s="278"/>
      <c r="E377" s="278"/>
      <c r="F377" s="123"/>
      <c r="G377" s="279">
        <f t="shared" si="6"/>
        <v>0</v>
      </c>
    </row>
    <row r="378" spans="1:7" s="77" customFormat="1" ht="32.1" customHeight="1">
      <c r="A378" s="91"/>
      <c r="B378" s="277"/>
      <c r="C378" s="278"/>
      <c r="D378" s="278"/>
      <c r="E378" s="278"/>
      <c r="F378" s="123"/>
      <c r="G378" s="279">
        <f t="shared" si="6"/>
        <v>0</v>
      </c>
    </row>
    <row r="379" spans="1:7" s="77" customFormat="1" ht="32.1" customHeight="1">
      <c r="A379" s="91"/>
      <c r="B379" s="277"/>
      <c r="C379" s="278"/>
      <c r="D379" s="278"/>
      <c r="E379" s="278"/>
      <c r="F379" s="123"/>
      <c r="G379" s="279">
        <f t="shared" si="6"/>
        <v>0</v>
      </c>
    </row>
    <row r="380" spans="1:7" s="77" customFormat="1" ht="32.1" customHeight="1">
      <c r="A380" s="91"/>
      <c r="B380" s="277"/>
      <c r="C380" s="278"/>
      <c r="D380" s="278"/>
      <c r="E380" s="278"/>
      <c r="F380" s="123"/>
      <c r="G380" s="279">
        <f t="shared" si="6"/>
        <v>0</v>
      </c>
    </row>
    <row r="381" spans="1:7" s="77" customFormat="1" ht="32.1" customHeight="1">
      <c r="A381" s="91"/>
      <c r="B381" s="277"/>
      <c r="C381" s="278"/>
      <c r="D381" s="278"/>
      <c r="E381" s="278"/>
      <c r="F381" s="123"/>
      <c r="G381" s="279">
        <f t="shared" si="6"/>
        <v>0</v>
      </c>
    </row>
    <row r="382" spans="1:7" s="77" customFormat="1" ht="32.1" customHeight="1">
      <c r="A382" s="91"/>
      <c r="B382" s="277"/>
      <c r="C382" s="278"/>
      <c r="D382" s="278"/>
      <c r="E382" s="278"/>
      <c r="F382" s="123"/>
      <c r="G382" s="279">
        <f t="shared" si="6"/>
        <v>0</v>
      </c>
    </row>
    <row r="383" spans="1:7" s="77" customFormat="1" ht="32.1" customHeight="1">
      <c r="A383" s="91"/>
      <c r="B383" s="277"/>
      <c r="C383" s="278"/>
      <c r="D383" s="278"/>
      <c r="E383" s="278"/>
      <c r="F383" s="123"/>
      <c r="G383" s="279">
        <f t="shared" si="6"/>
        <v>0</v>
      </c>
    </row>
    <row r="384" spans="1:7" s="77" customFormat="1" ht="32.1" customHeight="1">
      <c r="A384" s="91"/>
      <c r="B384" s="277"/>
      <c r="C384" s="278"/>
      <c r="D384" s="278"/>
      <c r="E384" s="278"/>
      <c r="F384" s="123"/>
      <c r="G384" s="279">
        <f t="shared" si="6"/>
        <v>0</v>
      </c>
    </row>
    <row r="385" spans="1:7" s="77" customFormat="1" ht="32.1" customHeight="1">
      <c r="A385" s="91"/>
      <c r="B385" s="277"/>
      <c r="C385" s="278"/>
      <c r="D385" s="278"/>
      <c r="E385" s="278"/>
      <c r="F385" s="123"/>
      <c r="G385" s="279">
        <f t="shared" si="6"/>
        <v>0</v>
      </c>
    </row>
    <row r="386" spans="1:7" s="77" customFormat="1" ht="32.1" customHeight="1">
      <c r="A386" s="91"/>
      <c r="B386" s="277"/>
      <c r="C386" s="278"/>
      <c r="D386" s="278"/>
      <c r="E386" s="278"/>
      <c r="F386" s="123"/>
      <c r="G386" s="279">
        <f t="shared" si="6"/>
        <v>0</v>
      </c>
    </row>
    <row r="387" spans="1:7" s="77" customFormat="1" ht="32.1" customHeight="1">
      <c r="A387" s="91"/>
      <c r="B387" s="277"/>
      <c r="C387" s="278"/>
      <c r="D387" s="278"/>
      <c r="E387" s="278"/>
      <c r="F387" s="123"/>
      <c r="G387" s="279">
        <f t="shared" si="6"/>
        <v>0</v>
      </c>
    </row>
    <row r="388" spans="1:7" s="77" customFormat="1" ht="32.1" customHeight="1">
      <c r="A388" s="91"/>
      <c r="B388" s="277"/>
      <c r="C388" s="278"/>
      <c r="D388" s="278"/>
      <c r="E388" s="278"/>
      <c r="F388" s="123"/>
      <c r="G388" s="279">
        <f t="shared" si="6"/>
        <v>0</v>
      </c>
    </row>
    <row r="389" spans="1:7" s="77" customFormat="1" ht="32.1" customHeight="1">
      <c r="A389" s="91"/>
      <c r="B389" s="277"/>
      <c r="C389" s="278"/>
      <c r="D389" s="278"/>
      <c r="E389" s="278"/>
      <c r="F389" s="123"/>
      <c r="G389" s="279">
        <f t="shared" si="6"/>
        <v>0</v>
      </c>
    </row>
    <row r="390" spans="1:7" s="77" customFormat="1" ht="32.1" customHeight="1">
      <c r="A390" s="91"/>
      <c r="B390" s="277"/>
      <c r="C390" s="278"/>
      <c r="D390" s="278"/>
      <c r="E390" s="278"/>
      <c r="F390" s="123"/>
      <c r="G390" s="279">
        <f t="shared" si="6"/>
        <v>0</v>
      </c>
    </row>
    <row r="391" spans="1:7" s="77" customFormat="1" ht="32.1" customHeight="1">
      <c r="A391" s="91"/>
      <c r="B391" s="277"/>
      <c r="C391" s="278"/>
      <c r="D391" s="278"/>
      <c r="E391" s="278"/>
      <c r="F391" s="123"/>
      <c r="G391" s="279">
        <f t="shared" si="6"/>
        <v>0</v>
      </c>
    </row>
    <row r="392" spans="1:7" s="77" customFormat="1" ht="32.1" customHeight="1">
      <c r="A392" s="91"/>
      <c r="B392" s="277"/>
      <c r="C392" s="278"/>
      <c r="D392" s="278"/>
      <c r="E392" s="278"/>
      <c r="F392" s="123"/>
      <c r="G392" s="279">
        <f t="shared" si="6"/>
        <v>0</v>
      </c>
    </row>
    <row r="393" spans="1:7" s="77" customFormat="1" ht="32.1" customHeight="1">
      <c r="A393" s="91"/>
      <c r="B393" s="277"/>
      <c r="C393" s="278"/>
      <c r="D393" s="278"/>
      <c r="E393" s="278"/>
      <c r="F393" s="123"/>
      <c r="G393" s="279">
        <f t="shared" si="6"/>
        <v>0</v>
      </c>
    </row>
    <row r="394" spans="1:7" s="77" customFormat="1" ht="32.1" customHeight="1">
      <c r="A394" s="91"/>
      <c r="B394" s="277"/>
      <c r="C394" s="278"/>
      <c r="D394" s="278"/>
      <c r="E394" s="278"/>
      <c r="F394" s="123"/>
      <c r="G394" s="279">
        <f t="shared" si="6"/>
        <v>0</v>
      </c>
    </row>
    <row r="395" spans="1:7" s="77" customFormat="1" ht="32.1" customHeight="1">
      <c r="A395" s="91"/>
      <c r="B395" s="277"/>
      <c r="C395" s="278"/>
      <c r="D395" s="278"/>
      <c r="E395" s="278"/>
      <c r="F395" s="123"/>
      <c r="G395" s="279">
        <f t="shared" si="6"/>
        <v>0</v>
      </c>
    </row>
    <row r="396" spans="1:7" s="77" customFormat="1" ht="32.1" customHeight="1">
      <c r="A396" s="91"/>
      <c r="B396" s="277"/>
      <c r="C396" s="278"/>
      <c r="D396" s="278"/>
      <c r="E396" s="278"/>
      <c r="F396" s="123"/>
      <c r="G396" s="279">
        <f t="shared" si="6"/>
        <v>0</v>
      </c>
    </row>
    <row r="397" spans="1:7" s="77" customFormat="1" ht="32.1" customHeight="1">
      <c r="A397" s="91"/>
      <c r="B397" s="277"/>
      <c r="C397" s="278"/>
      <c r="D397" s="278"/>
      <c r="E397" s="278"/>
      <c r="F397" s="123"/>
      <c r="G397" s="279">
        <f t="shared" si="6"/>
        <v>0</v>
      </c>
    </row>
    <row r="398" spans="1:7" s="77" customFormat="1" ht="32.1" customHeight="1">
      <c r="A398" s="91"/>
      <c r="B398" s="277"/>
      <c r="C398" s="278"/>
      <c r="D398" s="278"/>
      <c r="E398" s="278"/>
      <c r="F398" s="123"/>
      <c r="G398" s="279">
        <f t="shared" si="6"/>
        <v>0</v>
      </c>
    </row>
    <row r="399" spans="1:7" s="77" customFormat="1" ht="32.1" customHeight="1">
      <c r="A399" s="91"/>
      <c r="B399" s="277"/>
      <c r="C399" s="278"/>
      <c r="D399" s="278"/>
      <c r="E399" s="278"/>
      <c r="F399" s="123"/>
      <c r="G399" s="279">
        <f t="shared" si="6"/>
        <v>0</v>
      </c>
    </row>
    <row r="400" spans="1:7" s="77" customFormat="1" ht="32.1" customHeight="1">
      <c r="A400" s="91"/>
      <c r="B400" s="277"/>
      <c r="C400" s="278"/>
      <c r="D400" s="278"/>
      <c r="E400" s="278"/>
      <c r="F400" s="123"/>
      <c r="G400" s="279">
        <f t="shared" si="6"/>
        <v>0</v>
      </c>
    </row>
    <row r="401" spans="1:7" s="77" customFormat="1" ht="32.1" customHeight="1">
      <c r="A401" s="91"/>
      <c r="B401" s="277"/>
      <c r="C401" s="278"/>
      <c r="D401" s="278"/>
      <c r="E401" s="278"/>
      <c r="F401" s="123"/>
      <c r="G401" s="279">
        <f t="shared" si="6"/>
        <v>0</v>
      </c>
    </row>
    <row r="402" spans="1:7" s="77" customFormat="1" ht="32.1" customHeight="1">
      <c r="A402" s="91"/>
      <c r="B402" s="277"/>
      <c r="C402" s="278"/>
      <c r="D402" s="278"/>
      <c r="E402" s="278"/>
      <c r="F402" s="123"/>
      <c r="G402" s="279">
        <f t="shared" si="6"/>
        <v>0</v>
      </c>
    </row>
    <row r="403" spans="1:7" s="77" customFormat="1" ht="32.1" customHeight="1">
      <c r="A403" s="91"/>
      <c r="B403" s="277"/>
      <c r="C403" s="278"/>
      <c r="D403" s="278"/>
      <c r="E403" s="278"/>
      <c r="F403" s="123"/>
      <c r="G403" s="279">
        <f t="shared" si="6"/>
        <v>0</v>
      </c>
    </row>
    <row r="404" spans="1:7" s="77" customFormat="1" ht="32.1" customHeight="1">
      <c r="A404" s="91"/>
      <c r="B404" s="277"/>
      <c r="C404" s="278"/>
      <c r="D404" s="278"/>
      <c r="E404" s="278"/>
      <c r="F404" s="123"/>
      <c r="G404" s="279">
        <f t="shared" si="6"/>
        <v>0</v>
      </c>
    </row>
    <row r="405" spans="1:7" s="77" customFormat="1" ht="32.1" customHeight="1">
      <c r="A405" s="91"/>
      <c r="B405" s="277"/>
      <c r="C405" s="278"/>
      <c r="D405" s="278"/>
      <c r="E405" s="278"/>
      <c r="F405" s="123"/>
      <c r="G405" s="279">
        <f t="shared" ref="G405:G468" si="7">C405-D405+(E405+F405)</f>
        <v>0</v>
      </c>
    </row>
    <row r="406" spans="1:7" s="77" customFormat="1" ht="32.1" customHeight="1">
      <c r="A406" s="91"/>
      <c r="B406" s="277"/>
      <c r="C406" s="278"/>
      <c r="D406" s="278"/>
      <c r="E406" s="278"/>
      <c r="F406" s="123"/>
      <c r="G406" s="279">
        <f t="shared" si="7"/>
        <v>0</v>
      </c>
    </row>
    <row r="407" spans="1:7" s="77" customFormat="1" ht="32.1" customHeight="1">
      <c r="A407" s="91"/>
      <c r="B407" s="277"/>
      <c r="C407" s="278"/>
      <c r="D407" s="278"/>
      <c r="E407" s="278"/>
      <c r="F407" s="123"/>
      <c r="G407" s="279">
        <f t="shared" si="7"/>
        <v>0</v>
      </c>
    </row>
    <row r="408" spans="1:7" s="77" customFormat="1" ht="32.1" customHeight="1">
      <c r="A408" s="91"/>
      <c r="B408" s="277"/>
      <c r="C408" s="278"/>
      <c r="D408" s="278"/>
      <c r="E408" s="278"/>
      <c r="F408" s="123"/>
      <c r="G408" s="279">
        <f t="shared" si="7"/>
        <v>0</v>
      </c>
    </row>
    <row r="409" spans="1:7" s="77" customFormat="1" ht="32.1" customHeight="1">
      <c r="A409" s="91"/>
      <c r="B409" s="277"/>
      <c r="C409" s="278"/>
      <c r="D409" s="278"/>
      <c r="E409" s="278"/>
      <c r="F409" s="123"/>
      <c r="G409" s="279">
        <f t="shared" si="7"/>
        <v>0</v>
      </c>
    </row>
    <row r="410" spans="1:7" s="77" customFormat="1" ht="32.1" customHeight="1">
      <c r="A410" s="91"/>
      <c r="B410" s="277"/>
      <c r="C410" s="278"/>
      <c r="D410" s="278"/>
      <c r="E410" s="278"/>
      <c r="F410" s="123"/>
      <c r="G410" s="279">
        <f t="shared" si="7"/>
        <v>0</v>
      </c>
    </row>
    <row r="411" spans="1:7" s="77" customFormat="1" ht="32.1" customHeight="1">
      <c r="A411" s="91"/>
      <c r="B411" s="277"/>
      <c r="C411" s="278"/>
      <c r="D411" s="278"/>
      <c r="E411" s="278"/>
      <c r="F411" s="123"/>
      <c r="G411" s="279">
        <f t="shared" si="7"/>
        <v>0</v>
      </c>
    </row>
    <row r="412" spans="1:7" s="77" customFormat="1" ht="32.1" customHeight="1">
      <c r="A412" s="91"/>
      <c r="B412" s="277"/>
      <c r="C412" s="278"/>
      <c r="D412" s="278"/>
      <c r="E412" s="278"/>
      <c r="F412" s="123"/>
      <c r="G412" s="279">
        <f t="shared" si="7"/>
        <v>0</v>
      </c>
    </row>
    <row r="413" spans="1:7" s="77" customFormat="1" ht="32.1" customHeight="1">
      <c r="A413" s="91"/>
      <c r="B413" s="277"/>
      <c r="C413" s="278"/>
      <c r="D413" s="278"/>
      <c r="E413" s="278"/>
      <c r="F413" s="123"/>
      <c r="G413" s="279">
        <f t="shared" si="7"/>
        <v>0</v>
      </c>
    </row>
    <row r="414" spans="1:7" s="77" customFormat="1" ht="32.1" customHeight="1">
      <c r="A414" s="91"/>
      <c r="B414" s="277"/>
      <c r="C414" s="278"/>
      <c r="D414" s="278"/>
      <c r="E414" s="278"/>
      <c r="F414" s="123"/>
      <c r="G414" s="279">
        <f t="shared" si="7"/>
        <v>0</v>
      </c>
    </row>
    <row r="415" spans="1:7" s="77" customFormat="1" ht="32.1" customHeight="1">
      <c r="A415" s="91"/>
      <c r="B415" s="277"/>
      <c r="C415" s="278"/>
      <c r="D415" s="278"/>
      <c r="E415" s="278"/>
      <c r="F415" s="123"/>
      <c r="G415" s="279">
        <f t="shared" si="7"/>
        <v>0</v>
      </c>
    </row>
    <row r="416" spans="1:7" s="77" customFormat="1" ht="32.1" customHeight="1">
      <c r="A416" s="91"/>
      <c r="B416" s="277"/>
      <c r="C416" s="278"/>
      <c r="D416" s="278"/>
      <c r="E416" s="278"/>
      <c r="F416" s="123"/>
      <c r="G416" s="279">
        <f t="shared" si="7"/>
        <v>0</v>
      </c>
    </row>
    <row r="417" spans="1:7" s="77" customFormat="1" ht="32.1" customHeight="1">
      <c r="A417" s="91"/>
      <c r="B417" s="277"/>
      <c r="C417" s="278"/>
      <c r="D417" s="278"/>
      <c r="E417" s="278"/>
      <c r="F417" s="123"/>
      <c r="G417" s="279">
        <f t="shared" si="7"/>
        <v>0</v>
      </c>
    </row>
    <row r="418" spans="1:7" s="77" customFormat="1" ht="32.1" customHeight="1">
      <c r="A418" s="91"/>
      <c r="B418" s="277"/>
      <c r="C418" s="278"/>
      <c r="D418" s="278"/>
      <c r="E418" s="278"/>
      <c r="F418" s="123"/>
      <c r="G418" s="279">
        <f t="shared" si="7"/>
        <v>0</v>
      </c>
    </row>
    <row r="419" spans="1:7" s="77" customFormat="1" ht="32.1" customHeight="1">
      <c r="A419" s="91"/>
      <c r="B419" s="277"/>
      <c r="C419" s="278"/>
      <c r="D419" s="278"/>
      <c r="E419" s="278"/>
      <c r="F419" s="123"/>
      <c r="G419" s="279">
        <f t="shared" si="7"/>
        <v>0</v>
      </c>
    </row>
    <row r="420" spans="1:7" s="77" customFormat="1" ht="32.1" customHeight="1">
      <c r="A420" s="91"/>
      <c r="B420" s="277"/>
      <c r="C420" s="278"/>
      <c r="D420" s="278"/>
      <c r="E420" s="278"/>
      <c r="F420" s="123"/>
      <c r="G420" s="279">
        <f t="shared" si="7"/>
        <v>0</v>
      </c>
    </row>
    <row r="421" spans="1:7" s="77" customFormat="1" ht="32.1" customHeight="1">
      <c r="A421" s="91"/>
      <c r="B421" s="277"/>
      <c r="C421" s="278"/>
      <c r="D421" s="278"/>
      <c r="E421" s="278"/>
      <c r="F421" s="123"/>
      <c r="G421" s="279">
        <f t="shared" si="7"/>
        <v>0</v>
      </c>
    </row>
    <row r="422" spans="1:7" s="77" customFormat="1" ht="32.1" customHeight="1">
      <c r="A422" s="91"/>
      <c r="B422" s="277"/>
      <c r="C422" s="278"/>
      <c r="D422" s="278"/>
      <c r="E422" s="278"/>
      <c r="F422" s="123"/>
      <c r="G422" s="279">
        <f t="shared" si="7"/>
        <v>0</v>
      </c>
    </row>
    <row r="423" spans="1:7" s="77" customFormat="1" ht="32.1" customHeight="1">
      <c r="A423" s="91"/>
      <c r="B423" s="277"/>
      <c r="C423" s="278"/>
      <c r="D423" s="278"/>
      <c r="E423" s="278"/>
      <c r="F423" s="123"/>
      <c r="G423" s="279">
        <f t="shared" si="7"/>
        <v>0</v>
      </c>
    </row>
    <row r="424" spans="1:7" s="77" customFormat="1" ht="32.1" customHeight="1">
      <c r="A424" s="91"/>
      <c r="B424" s="277"/>
      <c r="C424" s="278"/>
      <c r="D424" s="278"/>
      <c r="E424" s="278"/>
      <c r="F424" s="123"/>
      <c r="G424" s="279">
        <f t="shared" si="7"/>
        <v>0</v>
      </c>
    </row>
    <row r="425" spans="1:7" s="77" customFormat="1" ht="32.1" customHeight="1">
      <c r="A425" s="91"/>
      <c r="B425" s="277"/>
      <c r="C425" s="278"/>
      <c r="D425" s="278"/>
      <c r="E425" s="278"/>
      <c r="F425" s="123"/>
      <c r="G425" s="279">
        <f t="shared" si="7"/>
        <v>0</v>
      </c>
    </row>
    <row r="426" spans="1:7" s="77" customFormat="1" ht="32.1" customHeight="1">
      <c r="A426" s="91"/>
      <c r="B426" s="277"/>
      <c r="C426" s="278"/>
      <c r="D426" s="278"/>
      <c r="E426" s="278"/>
      <c r="F426" s="123"/>
      <c r="G426" s="279">
        <f t="shared" si="7"/>
        <v>0</v>
      </c>
    </row>
    <row r="427" spans="1:7" s="77" customFormat="1" ht="32.1" customHeight="1">
      <c r="A427" s="91"/>
      <c r="B427" s="277"/>
      <c r="C427" s="278"/>
      <c r="D427" s="278"/>
      <c r="E427" s="278"/>
      <c r="F427" s="123"/>
      <c r="G427" s="279">
        <f t="shared" si="7"/>
        <v>0</v>
      </c>
    </row>
    <row r="428" spans="1:7" s="77" customFormat="1" ht="32.1" customHeight="1">
      <c r="A428" s="91"/>
      <c r="B428" s="277"/>
      <c r="C428" s="278"/>
      <c r="D428" s="278"/>
      <c r="E428" s="278"/>
      <c r="F428" s="123"/>
      <c r="G428" s="279">
        <f t="shared" si="7"/>
        <v>0</v>
      </c>
    </row>
    <row r="429" spans="1:7" s="77" customFormat="1" ht="32.1" customHeight="1">
      <c r="A429" s="91"/>
      <c r="B429" s="277"/>
      <c r="C429" s="278"/>
      <c r="D429" s="278"/>
      <c r="E429" s="278"/>
      <c r="F429" s="123"/>
      <c r="G429" s="279">
        <f t="shared" si="7"/>
        <v>0</v>
      </c>
    </row>
    <row r="430" spans="1:7" s="77" customFormat="1" ht="32.1" customHeight="1">
      <c r="A430" s="91"/>
      <c r="B430" s="277"/>
      <c r="C430" s="278"/>
      <c r="D430" s="278"/>
      <c r="E430" s="278"/>
      <c r="F430" s="123"/>
      <c r="G430" s="279">
        <f t="shared" si="7"/>
        <v>0</v>
      </c>
    </row>
    <row r="431" spans="1:7" s="77" customFormat="1" ht="32.1" customHeight="1">
      <c r="A431" s="91"/>
      <c r="B431" s="277"/>
      <c r="C431" s="278"/>
      <c r="D431" s="278"/>
      <c r="E431" s="278"/>
      <c r="F431" s="123"/>
      <c r="G431" s="279">
        <f t="shared" si="7"/>
        <v>0</v>
      </c>
    </row>
    <row r="432" spans="1:7" s="77" customFormat="1" ht="32.1" customHeight="1">
      <c r="A432" s="91"/>
      <c r="B432" s="277"/>
      <c r="C432" s="278"/>
      <c r="D432" s="278"/>
      <c r="E432" s="278"/>
      <c r="F432" s="123"/>
      <c r="G432" s="279">
        <f t="shared" si="7"/>
        <v>0</v>
      </c>
    </row>
    <row r="433" spans="1:7" s="77" customFormat="1" ht="32.1" customHeight="1">
      <c r="A433" s="91"/>
      <c r="B433" s="277"/>
      <c r="C433" s="278"/>
      <c r="D433" s="278"/>
      <c r="E433" s="278"/>
      <c r="F433" s="123"/>
      <c r="G433" s="279">
        <f t="shared" si="7"/>
        <v>0</v>
      </c>
    </row>
    <row r="434" spans="1:7" s="77" customFormat="1" ht="32.1" customHeight="1">
      <c r="A434" s="91"/>
      <c r="B434" s="277"/>
      <c r="C434" s="278"/>
      <c r="D434" s="278"/>
      <c r="E434" s="278"/>
      <c r="F434" s="123"/>
      <c r="G434" s="279">
        <f t="shared" si="7"/>
        <v>0</v>
      </c>
    </row>
    <row r="435" spans="1:7" s="77" customFormat="1" ht="32.1" customHeight="1">
      <c r="A435" s="91"/>
      <c r="B435" s="277"/>
      <c r="C435" s="278"/>
      <c r="D435" s="278"/>
      <c r="E435" s="278"/>
      <c r="F435" s="123"/>
      <c r="G435" s="279">
        <f t="shared" si="7"/>
        <v>0</v>
      </c>
    </row>
    <row r="436" spans="1:7" s="77" customFormat="1" ht="32.1" customHeight="1">
      <c r="A436" s="91"/>
      <c r="B436" s="277"/>
      <c r="C436" s="278"/>
      <c r="D436" s="278"/>
      <c r="E436" s="278"/>
      <c r="F436" s="123"/>
      <c r="G436" s="279">
        <f t="shared" si="7"/>
        <v>0</v>
      </c>
    </row>
    <row r="437" spans="1:7" s="77" customFormat="1" ht="32.1" customHeight="1">
      <c r="A437" s="91"/>
      <c r="B437" s="277"/>
      <c r="C437" s="278"/>
      <c r="D437" s="278"/>
      <c r="E437" s="278"/>
      <c r="F437" s="123"/>
      <c r="G437" s="279">
        <f t="shared" si="7"/>
        <v>0</v>
      </c>
    </row>
    <row r="438" spans="1:7" s="77" customFormat="1" ht="32.1" customHeight="1">
      <c r="A438" s="91"/>
      <c r="B438" s="277"/>
      <c r="C438" s="278"/>
      <c r="D438" s="278"/>
      <c r="E438" s="278"/>
      <c r="F438" s="123"/>
      <c r="G438" s="279">
        <f t="shared" si="7"/>
        <v>0</v>
      </c>
    </row>
    <row r="439" spans="1:7" s="77" customFormat="1" ht="32.1" customHeight="1">
      <c r="A439" s="91"/>
      <c r="B439" s="277"/>
      <c r="C439" s="278"/>
      <c r="D439" s="278"/>
      <c r="E439" s="278"/>
      <c r="F439" s="123"/>
      <c r="G439" s="279">
        <f t="shared" si="7"/>
        <v>0</v>
      </c>
    </row>
    <row r="440" spans="1:7" s="77" customFormat="1" ht="32.1" customHeight="1">
      <c r="A440" s="91"/>
      <c r="B440" s="277"/>
      <c r="C440" s="278"/>
      <c r="D440" s="278"/>
      <c r="E440" s="278"/>
      <c r="F440" s="123"/>
      <c r="G440" s="279">
        <f t="shared" si="7"/>
        <v>0</v>
      </c>
    </row>
    <row r="441" spans="1:7" s="77" customFormat="1" ht="32.1" customHeight="1">
      <c r="A441" s="91"/>
      <c r="B441" s="277"/>
      <c r="C441" s="278"/>
      <c r="D441" s="278"/>
      <c r="E441" s="278"/>
      <c r="F441" s="123"/>
      <c r="G441" s="279">
        <f t="shared" si="7"/>
        <v>0</v>
      </c>
    </row>
    <row r="442" spans="1:7" s="77" customFormat="1" ht="32.1" customHeight="1">
      <c r="A442" s="91"/>
      <c r="B442" s="277"/>
      <c r="C442" s="278"/>
      <c r="D442" s="278"/>
      <c r="E442" s="278"/>
      <c r="F442" s="123"/>
      <c r="G442" s="279">
        <f t="shared" si="7"/>
        <v>0</v>
      </c>
    </row>
    <row r="443" spans="1:7" s="77" customFormat="1" ht="32.1" customHeight="1">
      <c r="A443" s="91"/>
      <c r="B443" s="277"/>
      <c r="C443" s="278"/>
      <c r="D443" s="278"/>
      <c r="E443" s="278"/>
      <c r="F443" s="123"/>
      <c r="G443" s="279">
        <f t="shared" si="7"/>
        <v>0</v>
      </c>
    </row>
    <row r="444" spans="1:7" s="77" customFormat="1" ht="32.1" customHeight="1">
      <c r="A444" s="91"/>
      <c r="B444" s="277"/>
      <c r="C444" s="278"/>
      <c r="D444" s="278"/>
      <c r="E444" s="278"/>
      <c r="F444" s="123"/>
      <c r="G444" s="279">
        <f t="shared" si="7"/>
        <v>0</v>
      </c>
    </row>
    <row r="445" spans="1:7" s="77" customFormat="1" ht="32.1" customHeight="1">
      <c r="A445" s="91"/>
      <c r="B445" s="277"/>
      <c r="C445" s="278"/>
      <c r="D445" s="278"/>
      <c r="E445" s="278"/>
      <c r="F445" s="123"/>
      <c r="G445" s="279">
        <f t="shared" si="7"/>
        <v>0</v>
      </c>
    </row>
    <row r="446" spans="1:7" s="77" customFormat="1" ht="32.1" customHeight="1">
      <c r="A446" s="91"/>
      <c r="B446" s="277"/>
      <c r="C446" s="278"/>
      <c r="D446" s="278"/>
      <c r="E446" s="278"/>
      <c r="F446" s="123"/>
      <c r="G446" s="279">
        <f t="shared" si="7"/>
        <v>0</v>
      </c>
    </row>
    <row r="447" spans="1:7" s="77" customFormat="1" ht="32.1" customHeight="1">
      <c r="A447" s="91"/>
      <c r="B447" s="277"/>
      <c r="C447" s="278"/>
      <c r="D447" s="278"/>
      <c r="E447" s="278"/>
      <c r="F447" s="123"/>
      <c r="G447" s="279">
        <f t="shared" si="7"/>
        <v>0</v>
      </c>
    </row>
    <row r="448" spans="1:7" s="77" customFormat="1" ht="32.1" customHeight="1">
      <c r="A448" s="91"/>
      <c r="B448" s="277"/>
      <c r="C448" s="278"/>
      <c r="D448" s="278"/>
      <c r="E448" s="278"/>
      <c r="F448" s="123"/>
      <c r="G448" s="279">
        <f t="shared" si="7"/>
        <v>0</v>
      </c>
    </row>
    <row r="449" spans="1:7" s="77" customFormat="1" ht="32.1" customHeight="1">
      <c r="A449" s="91"/>
      <c r="B449" s="277"/>
      <c r="C449" s="278"/>
      <c r="D449" s="278"/>
      <c r="E449" s="278"/>
      <c r="F449" s="123"/>
      <c r="G449" s="279">
        <f t="shared" si="7"/>
        <v>0</v>
      </c>
    </row>
    <row r="450" spans="1:7" s="77" customFormat="1" ht="32.1" customHeight="1">
      <c r="A450" s="91"/>
      <c r="B450" s="277"/>
      <c r="C450" s="278"/>
      <c r="D450" s="278"/>
      <c r="E450" s="278"/>
      <c r="F450" s="123"/>
      <c r="G450" s="279">
        <f t="shared" si="7"/>
        <v>0</v>
      </c>
    </row>
    <row r="451" spans="1:7" s="77" customFormat="1" ht="32.1" customHeight="1">
      <c r="A451" s="91"/>
      <c r="B451" s="277"/>
      <c r="C451" s="278"/>
      <c r="D451" s="278"/>
      <c r="E451" s="278"/>
      <c r="F451" s="123"/>
      <c r="G451" s="279">
        <f t="shared" si="7"/>
        <v>0</v>
      </c>
    </row>
    <row r="452" spans="1:7" s="77" customFormat="1" ht="32.1" customHeight="1">
      <c r="A452" s="91"/>
      <c r="B452" s="277"/>
      <c r="C452" s="278"/>
      <c r="D452" s="278"/>
      <c r="E452" s="278"/>
      <c r="F452" s="123"/>
      <c r="G452" s="279">
        <f t="shared" si="7"/>
        <v>0</v>
      </c>
    </row>
    <row r="453" spans="1:7" s="77" customFormat="1" ht="32.1" customHeight="1">
      <c r="A453" s="91"/>
      <c r="B453" s="277"/>
      <c r="C453" s="278"/>
      <c r="D453" s="278"/>
      <c r="E453" s="278"/>
      <c r="F453" s="123"/>
      <c r="G453" s="279">
        <f t="shared" si="7"/>
        <v>0</v>
      </c>
    </row>
    <row r="454" spans="1:7" s="77" customFormat="1" ht="32.1" customHeight="1">
      <c r="A454" s="91"/>
      <c r="B454" s="277"/>
      <c r="C454" s="278"/>
      <c r="D454" s="278"/>
      <c r="E454" s="278"/>
      <c r="F454" s="123"/>
      <c r="G454" s="279">
        <f t="shared" si="7"/>
        <v>0</v>
      </c>
    </row>
    <row r="455" spans="1:7" s="77" customFormat="1" ht="32.1" customHeight="1">
      <c r="A455" s="91"/>
      <c r="B455" s="277"/>
      <c r="C455" s="278"/>
      <c r="D455" s="278"/>
      <c r="E455" s="278"/>
      <c r="F455" s="123"/>
      <c r="G455" s="279">
        <f t="shared" si="7"/>
        <v>0</v>
      </c>
    </row>
    <row r="456" spans="1:7" s="77" customFormat="1" ht="32.1" customHeight="1">
      <c r="A456" s="91"/>
      <c r="B456" s="277"/>
      <c r="C456" s="278"/>
      <c r="D456" s="278"/>
      <c r="E456" s="278"/>
      <c r="F456" s="123"/>
      <c r="G456" s="279">
        <f t="shared" si="7"/>
        <v>0</v>
      </c>
    </row>
    <row r="457" spans="1:7" s="77" customFormat="1" ht="32.1" customHeight="1">
      <c r="A457" s="91"/>
      <c r="B457" s="277"/>
      <c r="C457" s="278"/>
      <c r="D457" s="278"/>
      <c r="E457" s="278"/>
      <c r="F457" s="123"/>
      <c r="G457" s="279">
        <f t="shared" si="7"/>
        <v>0</v>
      </c>
    </row>
    <row r="458" spans="1:7" s="77" customFormat="1" ht="32.1" customHeight="1">
      <c r="A458" s="91"/>
      <c r="B458" s="277"/>
      <c r="C458" s="278"/>
      <c r="D458" s="278"/>
      <c r="E458" s="278"/>
      <c r="F458" s="123"/>
      <c r="G458" s="279">
        <f t="shared" si="7"/>
        <v>0</v>
      </c>
    </row>
    <row r="459" spans="1:7" s="77" customFormat="1" ht="32.1" customHeight="1">
      <c r="A459" s="91"/>
      <c r="B459" s="277"/>
      <c r="C459" s="278"/>
      <c r="D459" s="278"/>
      <c r="E459" s="278"/>
      <c r="F459" s="123"/>
      <c r="G459" s="279">
        <f t="shared" si="7"/>
        <v>0</v>
      </c>
    </row>
    <row r="460" spans="1:7" s="77" customFormat="1" ht="32.1" customHeight="1">
      <c r="A460" s="91"/>
      <c r="B460" s="277"/>
      <c r="C460" s="278"/>
      <c r="D460" s="278"/>
      <c r="E460" s="278"/>
      <c r="F460" s="123"/>
      <c r="G460" s="279">
        <f t="shared" si="7"/>
        <v>0</v>
      </c>
    </row>
    <row r="461" spans="1:7" s="77" customFormat="1" ht="32.1" customHeight="1">
      <c r="A461" s="91"/>
      <c r="B461" s="277"/>
      <c r="C461" s="278"/>
      <c r="D461" s="278"/>
      <c r="E461" s="278"/>
      <c r="F461" s="123"/>
      <c r="G461" s="279">
        <f t="shared" si="7"/>
        <v>0</v>
      </c>
    </row>
    <row r="462" spans="1:7" s="77" customFormat="1" ht="32.1" customHeight="1">
      <c r="A462" s="91"/>
      <c r="B462" s="277"/>
      <c r="C462" s="278"/>
      <c r="D462" s="278"/>
      <c r="E462" s="278"/>
      <c r="F462" s="123"/>
      <c r="G462" s="279">
        <f t="shared" si="7"/>
        <v>0</v>
      </c>
    </row>
    <row r="463" spans="1:7" s="77" customFormat="1" ht="32.1" customHeight="1">
      <c r="A463" s="91"/>
      <c r="B463" s="277"/>
      <c r="C463" s="278"/>
      <c r="D463" s="278"/>
      <c r="E463" s="278"/>
      <c r="F463" s="123"/>
      <c r="G463" s="279">
        <f t="shared" si="7"/>
        <v>0</v>
      </c>
    </row>
    <row r="464" spans="1:7" s="77" customFormat="1" ht="32.1" customHeight="1">
      <c r="A464" s="91"/>
      <c r="B464" s="277"/>
      <c r="C464" s="278"/>
      <c r="D464" s="278"/>
      <c r="E464" s="278"/>
      <c r="F464" s="123"/>
      <c r="G464" s="279">
        <f t="shared" si="7"/>
        <v>0</v>
      </c>
    </row>
    <row r="465" spans="1:7" s="77" customFormat="1" ht="32.1" customHeight="1">
      <c r="A465" s="91"/>
      <c r="B465" s="277"/>
      <c r="C465" s="278"/>
      <c r="D465" s="278"/>
      <c r="E465" s="278"/>
      <c r="F465" s="123"/>
      <c r="G465" s="279">
        <f t="shared" si="7"/>
        <v>0</v>
      </c>
    </row>
    <row r="466" spans="1:7" s="77" customFormat="1" ht="32.1" customHeight="1">
      <c r="A466" s="91"/>
      <c r="B466" s="277"/>
      <c r="C466" s="278"/>
      <c r="D466" s="278"/>
      <c r="E466" s="278"/>
      <c r="F466" s="123"/>
      <c r="G466" s="279">
        <f t="shared" si="7"/>
        <v>0</v>
      </c>
    </row>
    <row r="467" spans="1:7" s="77" customFormat="1" ht="32.1" customHeight="1">
      <c r="A467" s="91"/>
      <c r="B467" s="277"/>
      <c r="C467" s="278"/>
      <c r="D467" s="278"/>
      <c r="E467" s="278"/>
      <c r="F467" s="123"/>
      <c r="G467" s="279">
        <f t="shared" si="7"/>
        <v>0</v>
      </c>
    </row>
    <row r="468" spans="1:7" s="77" customFormat="1" ht="32.1" customHeight="1">
      <c r="A468" s="91"/>
      <c r="B468" s="277"/>
      <c r="C468" s="278"/>
      <c r="D468" s="278"/>
      <c r="E468" s="278"/>
      <c r="F468" s="123"/>
      <c r="G468" s="279">
        <f t="shared" si="7"/>
        <v>0</v>
      </c>
    </row>
    <row r="469" spans="1:7" s="77" customFormat="1" ht="32.1" customHeight="1">
      <c r="A469" s="91"/>
      <c r="B469" s="277"/>
      <c r="C469" s="278"/>
      <c r="D469" s="278"/>
      <c r="E469" s="278"/>
      <c r="F469" s="123"/>
      <c r="G469" s="279">
        <f t="shared" ref="G469:G532" si="8">C469-D469+(E469+F469)</f>
        <v>0</v>
      </c>
    </row>
    <row r="470" spans="1:7" s="77" customFormat="1" ht="32.1" customHeight="1">
      <c r="A470" s="91"/>
      <c r="B470" s="277"/>
      <c r="C470" s="278"/>
      <c r="D470" s="278"/>
      <c r="E470" s="278"/>
      <c r="F470" s="123"/>
      <c r="G470" s="279">
        <f t="shared" si="8"/>
        <v>0</v>
      </c>
    </row>
    <row r="471" spans="1:7" s="77" customFormat="1" ht="32.1" customHeight="1">
      <c r="A471" s="91"/>
      <c r="B471" s="277"/>
      <c r="C471" s="278"/>
      <c r="D471" s="278"/>
      <c r="E471" s="278"/>
      <c r="F471" s="123"/>
      <c r="G471" s="279">
        <f t="shared" si="8"/>
        <v>0</v>
      </c>
    </row>
    <row r="472" spans="1:7" s="77" customFormat="1" ht="32.1" customHeight="1">
      <c r="A472" s="91"/>
      <c r="B472" s="277"/>
      <c r="C472" s="278"/>
      <c r="D472" s="278"/>
      <c r="E472" s="278"/>
      <c r="F472" s="123"/>
      <c r="G472" s="279">
        <f t="shared" si="8"/>
        <v>0</v>
      </c>
    </row>
    <row r="473" spans="1:7" s="77" customFormat="1" ht="32.1" customHeight="1">
      <c r="A473" s="91"/>
      <c r="B473" s="277"/>
      <c r="C473" s="278"/>
      <c r="D473" s="278"/>
      <c r="E473" s="278"/>
      <c r="F473" s="123"/>
      <c r="G473" s="279">
        <f t="shared" si="8"/>
        <v>0</v>
      </c>
    </row>
    <row r="474" spans="1:7" s="77" customFormat="1" ht="32.1" customHeight="1">
      <c r="A474" s="91"/>
      <c r="B474" s="277"/>
      <c r="C474" s="278"/>
      <c r="D474" s="278"/>
      <c r="E474" s="278"/>
      <c r="F474" s="123"/>
      <c r="G474" s="279">
        <f t="shared" si="8"/>
        <v>0</v>
      </c>
    </row>
    <row r="475" spans="1:7" s="77" customFormat="1" ht="32.1" customHeight="1">
      <c r="A475" s="91"/>
      <c r="B475" s="277"/>
      <c r="C475" s="278"/>
      <c r="D475" s="278"/>
      <c r="E475" s="278"/>
      <c r="F475" s="123"/>
      <c r="G475" s="279">
        <f t="shared" si="8"/>
        <v>0</v>
      </c>
    </row>
    <row r="476" spans="1:7" s="77" customFormat="1" ht="32.1" customHeight="1">
      <c r="A476" s="91"/>
      <c r="B476" s="277"/>
      <c r="C476" s="278"/>
      <c r="D476" s="278"/>
      <c r="E476" s="278"/>
      <c r="F476" s="123"/>
      <c r="G476" s="279">
        <f t="shared" si="8"/>
        <v>0</v>
      </c>
    </row>
    <row r="477" spans="1:7" s="77" customFormat="1" ht="32.1" customHeight="1">
      <c r="A477" s="91"/>
      <c r="B477" s="277"/>
      <c r="C477" s="278"/>
      <c r="D477" s="278"/>
      <c r="E477" s="278"/>
      <c r="F477" s="123"/>
      <c r="G477" s="279">
        <f t="shared" si="8"/>
        <v>0</v>
      </c>
    </row>
    <row r="478" spans="1:7" s="77" customFormat="1" ht="32.1" customHeight="1">
      <c r="A478" s="91"/>
      <c r="B478" s="277"/>
      <c r="C478" s="278"/>
      <c r="D478" s="278"/>
      <c r="E478" s="278"/>
      <c r="F478" s="123"/>
      <c r="G478" s="279">
        <f t="shared" si="8"/>
        <v>0</v>
      </c>
    </row>
    <row r="479" spans="1:7" s="77" customFormat="1" ht="32.1" customHeight="1">
      <c r="A479" s="91"/>
      <c r="B479" s="277"/>
      <c r="C479" s="278"/>
      <c r="D479" s="278"/>
      <c r="E479" s="278"/>
      <c r="F479" s="123"/>
      <c r="G479" s="279">
        <f t="shared" si="8"/>
        <v>0</v>
      </c>
    </row>
    <row r="480" spans="1:7" s="77" customFormat="1" ht="32.1" customHeight="1">
      <c r="A480" s="91"/>
      <c r="B480" s="277"/>
      <c r="C480" s="278"/>
      <c r="D480" s="278"/>
      <c r="E480" s="278"/>
      <c r="F480" s="123"/>
      <c r="G480" s="279">
        <f t="shared" si="8"/>
        <v>0</v>
      </c>
    </row>
    <row r="481" spans="1:7" s="77" customFormat="1" ht="32.1" customHeight="1">
      <c r="A481" s="91"/>
      <c r="B481" s="277"/>
      <c r="C481" s="278"/>
      <c r="D481" s="278"/>
      <c r="E481" s="278"/>
      <c r="F481" s="123"/>
      <c r="G481" s="279">
        <f t="shared" si="8"/>
        <v>0</v>
      </c>
    </row>
    <row r="482" spans="1:7" s="77" customFormat="1" ht="32.1" customHeight="1">
      <c r="A482" s="91"/>
      <c r="B482" s="277"/>
      <c r="C482" s="278"/>
      <c r="D482" s="278"/>
      <c r="E482" s="278"/>
      <c r="F482" s="123"/>
      <c r="G482" s="279">
        <f t="shared" si="8"/>
        <v>0</v>
      </c>
    </row>
    <row r="483" spans="1:7" s="77" customFormat="1" ht="32.1" customHeight="1">
      <c r="A483" s="91"/>
      <c r="B483" s="277"/>
      <c r="C483" s="278"/>
      <c r="D483" s="278"/>
      <c r="E483" s="278"/>
      <c r="F483" s="123"/>
      <c r="G483" s="279">
        <f t="shared" si="8"/>
        <v>0</v>
      </c>
    </row>
    <row r="484" spans="1:7" s="77" customFormat="1" ht="32.1" customHeight="1">
      <c r="A484" s="91"/>
      <c r="B484" s="277"/>
      <c r="C484" s="278"/>
      <c r="D484" s="278"/>
      <c r="E484" s="278"/>
      <c r="F484" s="123"/>
      <c r="G484" s="279">
        <f t="shared" si="8"/>
        <v>0</v>
      </c>
    </row>
    <row r="485" spans="1:7" s="77" customFormat="1" ht="32.1" customHeight="1">
      <c r="A485" s="91"/>
      <c r="B485" s="277"/>
      <c r="C485" s="278"/>
      <c r="D485" s="278"/>
      <c r="E485" s="278"/>
      <c r="F485" s="123"/>
      <c r="G485" s="279">
        <f t="shared" si="8"/>
        <v>0</v>
      </c>
    </row>
    <row r="486" spans="1:7" s="77" customFormat="1" ht="32.1" customHeight="1">
      <c r="A486" s="91"/>
      <c r="B486" s="277"/>
      <c r="C486" s="278"/>
      <c r="D486" s="278"/>
      <c r="E486" s="278"/>
      <c r="F486" s="123"/>
      <c r="G486" s="279">
        <f t="shared" si="8"/>
        <v>0</v>
      </c>
    </row>
    <row r="487" spans="1:7" s="77" customFormat="1" ht="32.1" customHeight="1">
      <c r="A487" s="91"/>
      <c r="B487" s="277"/>
      <c r="C487" s="278"/>
      <c r="D487" s="278"/>
      <c r="E487" s="278"/>
      <c r="F487" s="123"/>
      <c r="G487" s="279">
        <f t="shared" si="8"/>
        <v>0</v>
      </c>
    </row>
    <row r="488" spans="1:7" s="77" customFormat="1" ht="32.1" customHeight="1">
      <c r="A488" s="91"/>
      <c r="B488" s="277"/>
      <c r="C488" s="278"/>
      <c r="D488" s="278"/>
      <c r="E488" s="278"/>
      <c r="F488" s="123"/>
      <c r="G488" s="279">
        <f t="shared" si="8"/>
        <v>0</v>
      </c>
    </row>
    <row r="489" spans="1:7" s="77" customFormat="1" ht="32.1" customHeight="1">
      <c r="A489" s="91"/>
      <c r="B489" s="277"/>
      <c r="C489" s="278"/>
      <c r="D489" s="278"/>
      <c r="E489" s="278"/>
      <c r="F489" s="123"/>
      <c r="G489" s="279">
        <f t="shared" si="8"/>
        <v>0</v>
      </c>
    </row>
    <row r="490" spans="1:7" s="77" customFormat="1" ht="32.1" customHeight="1">
      <c r="A490" s="91"/>
      <c r="B490" s="277"/>
      <c r="C490" s="278"/>
      <c r="D490" s="278"/>
      <c r="E490" s="278"/>
      <c r="F490" s="123"/>
      <c r="G490" s="279">
        <f t="shared" si="8"/>
        <v>0</v>
      </c>
    </row>
    <row r="491" spans="1:7" s="77" customFormat="1" ht="32.1" customHeight="1">
      <c r="A491" s="91"/>
      <c r="B491" s="277"/>
      <c r="C491" s="278"/>
      <c r="D491" s="278"/>
      <c r="E491" s="278"/>
      <c r="F491" s="123"/>
      <c r="G491" s="279">
        <f t="shared" si="8"/>
        <v>0</v>
      </c>
    </row>
    <row r="492" spans="1:7" s="77" customFormat="1" ht="32.1" customHeight="1">
      <c r="A492" s="91"/>
      <c r="B492" s="277"/>
      <c r="C492" s="278"/>
      <c r="D492" s="278"/>
      <c r="E492" s="278"/>
      <c r="F492" s="123"/>
      <c r="G492" s="279">
        <f t="shared" si="8"/>
        <v>0</v>
      </c>
    </row>
    <row r="493" spans="1:7" s="77" customFormat="1" ht="32.1" customHeight="1">
      <c r="A493" s="91"/>
      <c r="B493" s="277"/>
      <c r="C493" s="278"/>
      <c r="D493" s="278"/>
      <c r="E493" s="278"/>
      <c r="F493" s="123"/>
      <c r="G493" s="279">
        <f t="shared" si="8"/>
        <v>0</v>
      </c>
    </row>
    <row r="494" spans="1:7" s="77" customFormat="1" ht="32.1" customHeight="1">
      <c r="A494" s="91"/>
      <c r="B494" s="277"/>
      <c r="C494" s="278"/>
      <c r="D494" s="278"/>
      <c r="E494" s="278"/>
      <c r="F494" s="123"/>
      <c r="G494" s="279">
        <f t="shared" si="8"/>
        <v>0</v>
      </c>
    </row>
    <row r="495" spans="1:7" s="77" customFormat="1" ht="32.1" customHeight="1">
      <c r="A495" s="91"/>
      <c r="B495" s="277"/>
      <c r="C495" s="278"/>
      <c r="D495" s="278"/>
      <c r="E495" s="278"/>
      <c r="F495" s="123"/>
      <c r="G495" s="279">
        <f t="shared" si="8"/>
        <v>0</v>
      </c>
    </row>
    <row r="496" spans="1:7" s="77" customFormat="1" ht="32.1" customHeight="1">
      <c r="A496" s="91"/>
      <c r="B496" s="277"/>
      <c r="C496" s="278"/>
      <c r="D496" s="278"/>
      <c r="E496" s="278"/>
      <c r="F496" s="123"/>
      <c r="G496" s="279">
        <f t="shared" si="8"/>
        <v>0</v>
      </c>
    </row>
    <row r="497" spans="1:7" s="77" customFormat="1" ht="32.1" customHeight="1">
      <c r="A497" s="91"/>
      <c r="B497" s="277"/>
      <c r="C497" s="278"/>
      <c r="D497" s="278"/>
      <c r="E497" s="278"/>
      <c r="F497" s="123"/>
      <c r="G497" s="279">
        <f t="shared" si="8"/>
        <v>0</v>
      </c>
    </row>
    <row r="498" spans="1:7" s="77" customFormat="1" ht="32.1" customHeight="1">
      <c r="A498" s="91"/>
      <c r="B498" s="277"/>
      <c r="C498" s="278"/>
      <c r="D498" s="278"/>
      <c r="E498" s="278"/>
      <c r="F498" s="123"/>
      <c r="G498" s="279">
        <f t="shared" si="8"/>
        <v>0</v>
      </c>
    </row>
    <row r="499" spans="1:7" s="77" customFormat="1" ht="32.1" customHeight="1">
      <c r="A499" s="91"/>
      <c r="B499" s="277"/>
      <c r="C499" s="278"/>
      <c r="D499" s="278"/>
      <c r="E499" s="278"/>
      <c r="F499" s="123"/>
      <c r="G499" s="279">
        <f t="shared" si="8"/>
        <v>0</v>
      </c>
    </row>
    <row r="500" spans="1:7" s="77" customFormat="1" ht="32.1" customHeight="1">
      <c r="A500" s="91"/>
      <c r="B500" s="277"/>
      <c r="C500" s="278"/>
      <c r="D500" s="278"/>
      <c r="E500" s="278"/>
      <c r="F500" s="123"/>
      <c r="G500" s="279">
        <f t="shared" si="8"/>
        <v>0</v>
      </c>
    </row>
    <row r="501" spans="1:7" s="77" customFormat="1" ht="32.1" customHeight="1">
      <c r="A501" s="91"/>
      <c r="B501" s="277"/>
      <c r="C501" s="278"/>
      <c r="D501" s="278"/>
      <c r="E501" s="278"/>
      <c r="F501" s="123"/>
      <c r="G501" s="279">
        <f t="shared" si="8"/>
        <v>0</v>
      </c>
    </row>
    <row r="502" spans="1:7" s="77" customFormat="1" ht="32.1" customHeight="1">
      <c r="A502" s="91"/>
      <c r="B502" s="277"/>
      <c r="C502" s="278"/>
      <c r="D502" s="278"/>
      <c r="E502" s="278"/>
      <c r="F502" s="123"/>
      <c r="G502" s="279">
        <f t="shared" si="8"/>
        <v>0</v>
      </c>
    </row>
    <row r="503" spans="1:7" s="77" customFormat="1" ht="32.1" customHeight="1">
      <c r="A503" s="91"/>
      <c r="B503" s="277"/>
      <c r="C503" s="278"/>
      <c r="D503" s="278"/>
      <c r="E503" s="278"/>
      <c r="F503" s="123"/>
      <c r="G503" s="279">
        <f t="shared" si="8"/>
        <v>0</v>
      </c>
    </row>
    <row r="504" spans="1:7" s="77" customFormat="1" ht="32.1" customHeight="1">
      <c r="A504" s="91"/>
      <c r="B504" s="277"/>
      <c r="C504" s="278"/>
      <c r="D504" s="278"/>
      <c r="E504" s="278"/>
      <c r="F504" s="123"/>
      <c r="G504" s="279">
        <f t="shared" si="8"/>
        <v>0</v>
      </c>
    </row>
    <row r="505" spans="1:7" s="77" customFormat="1" ht="32.1" customHeight="1">
      <c r="A505" s="91"/>
      <c r="B505" s="277"/>
      <c r="C505" s="278"/>
      <c r="D505" s="278"/>
      <c r="E505" s="278"/>
      <c r="F505" s="123"/>
      <c r="G505" s="279">
        <f t="shared" si="8"/>
        <v>0</v>
      </c>
    </row>
    <row r="506" spans="1:7" s="77" customFormat="1" ht="32.1" customHeight="1">
      <c r="A506" s="91"/>
      <c r="B506" s="277"/>
      <c r="C506" s="278"/>
      <c r="D506" s="278"/>
      <c r="E506" s="278"/>
      <c r="F506" s="123"/>
      <c r="G506" s="279">
        <f t="shared" si="8"/>
        <v>0</v>
      </c>
    </row>
    <row r="507" spans="1:7" s="77" customFormat="1" ht="32.1" customHeight="1">
      <c r="A507" s="91"/>
      <c r="B507" s="277"/>
      <c r="C507" s="278"/>
      <c r="D507" s="278"/>
      <c r="E507" s="278"/>
      <c r="F507" s="123"/>
      <c r="G507" s="279">
        <f t="shared" si="8"/>
        <v>0</v>
      </c>
    </row>
    <row r="508" spans="1:7" s="77" customFormat="1" ht="32.1" customHeight="1">
      <c r="A508" s="91"/>
      <c r="B508" s="277"/>
      <c r="C508" s="278"/>
      <c r="D508" s="278"/>
      <c r="E508" s="278"/>
      <c r="F508" s="123"/>
      <c r="G508" s="279">
        <f t="shared" si="8"/>
        <v>0</v>
      </c>
    </row>
    <row r="509" spans="1:7" s="77" customFormat="1" ht="32.1" customHeight="1">
      <c r="A509" s="91"/>
      <c r="B509" s="277"/>
      <c r="C509" s="278"/>
      <c r="D509" s="278"/>
      <c r="E509" s="278"/>
      <c r="F509" s="123"/>
      <c r="G509" s="279">
        <f t="shared" si="8"/>
        <v>0</v>
      </c>
    </row>
    <row r="510" spans="1:7" s="77" customFormat="1" ht="32.1" customHeight="1">
      <c r="A510" s="91"/>
      <c r="B510" s="277"/>
      <c r="C510" s="278"/>
      <c r="D510" s="278"/>
      <c r="E510" s="278"/>
      <c r="F510" s="123"/>
      <c r="G510" s="279">
        <f t="shared" si="8"/>
        <v>0</v>
      </c>
    </row>
    <row r="511" spans="1:7" s="77" customFormat="1" ht="32.1" customHeight="1">
      <c r="A511" s="91"/>
      <c r="B511" s="277"/>
      <c r="C511" s="278"/>
      <c r="D511" s="278"/>
      <c r="E511" s="278"/>
      <c r="F511" s="123"/>
      <c r="G511" s="279">
        <f t="shared" si="8"/>
        <v>0</v>
      </c>
    </row>
    <row r="512" spans="1:7" s="77" customFormat="1" ht="32.1" customHeight="1">
      <c r="A512" s="91"/>
      <c r="B512" s="277"/>
      <c r="C512" s="278"/>
      <c r="D512" s="278"/>
      <c r="E512" s="278"/>
      <c r="F512" s="123"/>
      <c r="G512" s="279">
        <f t="shared" si="8"/>
        <v>0</v>
      </c>
    </row>
    <row r="513" spans="1:7" s="77" customFormat="1" ht="32.1" customHeight="1">
      <c r="A513" s="91"/>
      <c r="B513" s="277"/>
      <c r="C513" s="278"/>
      <c r="D513" s="278"/>
      <c r="E513" s="278"/>
      <c r="F513" s="123"/>
      <c r="G513" s="279">
        <f t="shared" si="8"/>
        <v>0</v>
      </c>
    </row>
    <row r="514" spans="1:7" s="77" customFormat="1" ht="32.1" customHeight="1">
      <c r="A514" s="91"/>
      <c r="B514" s="277"/>
      <c r="C514" s="278"/>
      <c r="D514" s="278"/>
      <c r="E514" s="278"/>
      <c r="F514" s="123"/>
      <c r="G514" s="279">
        <f t="shared" si="8"/>
        <v>0</v>
      </c>
    </row>
    <row r="515" spans="1:7" s="77" customFormat="1" ht="32.1" customHeight="1">
      <c r="A515" s="91"/>
      <c r="B515" s="277"/>
      <c r="C515" s="278"/>
      <c r="D515" s="278"/>
      <c r="E515" s="278"/>
      <c r="F515" s="123"/>
      <c r="G515" s="279">
        <f t="shared" si="8"/>
        <v>0</v>
      </c>
    </row>
    <row r="516" spans="1:7" s="77" customFormat="1" ht="32.1" customHeight="1">
      <c r="A516" s="91"/>
      <c r="B516" s="277"/>
      <c r="C516" s="278"/>
      <c r="D516" s="278"/>
      <c r="E516" s="278"/>
      <c r="F516" s="123"/>
      <c r="G516" s="279">
        <f t="shared" si="8"/>
        <v>0</v>
      </c>
    </row>
    <row r="517" spans="1:7" s="77" customFormat="1" ht="32.1" customHeight="1">
      <c r="A517" s="91"/>
      <c r="B517" s="277"/>
      <c r="C517" s="278"/>
      <c r="D517" s="278"/>
      <c r="E517" s="278"/>
      <c r="F517" s="123"/>
      <c r="G517" s="279">
        <f t="shared" si="8"/>
        <v>0</v>
      </c>
    </row>
    <row r="518" spans="1:7" s="77" customFormat="1" ht="32.1" customHeight="1">
      <c r="A518" s="91"/>
      <c r="B518" s="277"/>
      <c r="C518" s="278"/>
      <c r="D518" s="278"/>
      <c r="E518" s="278"/>
      <c r="F518" s="123"/>
      <c r="G518" s="279">
        <f t="shared" si="8"/>
        <v>0</v>
      </c>
    </row>
    <row r="519" spans="1:7" s="77" customFormat="1" ht="32.1" customHeight="1">
      <c r="A519" s="91"/>
      <c r="B519" s="277"/>
      <c r="C519" s="278"/>
      <c r="D519" s="278"/>
      <c r="E519" s="278"/>
      <c r="F519" s="123"/>
      <c r="G519" s="279">
        <f t="shared" si="8"/>
        <v>0</v>
      </c>
    </row>
    <row r="520" spans="1:7" s="77" customFormat="1" ht="32.1" customHeight="1">
      <c r="A520" s="91"/>
      <c r="B520" s="277"/>
      <c r="C520" s="278"/>
      <c r="D520" s="278"/>
      <c r="E520" s="278"/>
      <c r="F520" s="123"/>
      <c r="G520" s="279">
        <f t="shared" si="8"/>
        <v>0</v>
      </c>
    </row>
    <row r="521" spans="1:7" s="77" customFormat="1" ht="32.1" customHeight="1">
      <c r="A521" s="91"/>
      <c r="B521" s="277"/>
      <c r="C521" s="278"/>
      <c r="D521" s="278"/>
      <c r="E521" s="278"/>
      <c r="F521" s="123"/>
      <c r="G521" s="279">
        <f t="shared" si="8"/>
        <v>0</v>
      </c>
    </row>
    <row r="522" spans="1:7" s="77" customFormat="1" ht="32.1" customHeight="1">
      <c r="A522" s="91"/>
      <c r="B522" s="277"/>
      <c r="C522" s="278"/>
      <c r="D522" s="278"/>
      <c r="E522" s="278"/>
      <c r="F522" s="123"/>
      <c r="G522" s="279">
        <f t="shared" si="8"/>
        <v>0</v>
      </c>
    </row>
    <row r="523" spans="1:7" s="77" customFormat="1" ht="32.1" customHeight="1">
      <c r="A523" s="91"/>
      <c r="B523" s="277"/>
      <c r="C523" s="278"/>
      <c r="D523" s="278"/>
      <c r="E523" s="278"/>
      <c r="F523" s="123"/>
      <c r="G523" s="279">
        <f t="shared" si="8"/>
        <v>0</v>
      </c>
    </row>
    <row r="524" spans="1:7" s="77" customFormat="1" ht="32.1" customHeight="1">
      <c r="A524" s="91"/>
      <c r="B524" s="277"/>
      <c r="C524" s="278"/>
      <c r="D524" s="278"/>
      <c r="E524" s="278"/>
      <c r="F524" s="123"/>
      <c r="G524" s="279">
        <f t="shared" si="8"/>
        <v>0</v>
      </c>
    </row>
    <row r="525" spans="1:7" s="77" customFormat="1" ht="32.1" customHeight="1">
      <c r="A525" s="91"/>
      <c r="B525" s="277"/>
      <c r="C525" s="278"/>
      <c r="D525" s="278"/>
      <c r="E525" s="278"/>
      <c r="F525" s="123"/>
      <c r="G525" s="279">
        <f t="shared" si="8"/>
        <v>0</v>
      </c>
    </row>
    <row r="526" spans="1:7" s="77" customFormat="1" ht="32.1" customHeight="1">
      <c r="A526" s="91"/>
      <c r="B526" s="277"/>
      <c r="C526" s="278"/>
      <c r="D526" s="278"/>
      <c r="E526" s="278"/>
      <c r="F526" s="123"/>
      <c r="G526" s="279">
        <f t="shared" si="8"/>
        <v>0</v>
      </c>
    </row>
    <row r="527" spans="1:7" s="77" customFormat="1" ht="32.1" customHeight="1">
      <c r="A527" s="91"/>
      <c r="B527" s="277"/>
      <c r="C527" s="278"/>
      <c r="D527" s="278"/>
      <c r="E527" s="278"/>
      <c r="F527" s="123"/>
      <c r="G527" s="279">
        <f t="shared" si="8"/>
        <v>0</v>
      </c>
    </row>
    <row r="528" spans="1:7" s="77" customFormat="1" ht="32.1" customHeight="1">
      <c r="A528" s="91"/>
      <c r="B528" s="277"/>
      <c r="C528" s="278"/>
      <c r="D528" s="278"/>
      <c r="E528" s="278"/>
      <c r="F528" s="123"/>
      <c r="G528" s="279">
        <f t="shared" si="8"/>
        <v>0</v>
      </c>
    </row>
    <row r="529" spans="1:7" s="77" customFormat="1" ht="32.1" customHeight="1">
      <c r="A529" s="91"/>
      <c r="B529" s="277"/>
      <c r="C529" s="278"/>
      <c r="D529" s="278"/>
      <c r="E529" s="278"/>
      <c r="F529" s="123"/>
      <c r="G529" s="279">
        <f t="shared" si="8"/>
        <v>0</v>
      </c>
    </row>
    <row r="530" spans="1:7" s="77" customFormat="1" ht="32.1" customHeight="1">
      <c r="A530" s="91"/>
      <c r="B530" s="277"/>
      <c r="C530" s="278"/>
      <c r="D530" s="278"/>
      <c r="E530" s="278"/>
      <c r="F530" s="123"/>
      <c r="G530" s="279">
        <f t="shared" si="8"/>
        <v>0</v>
      </c>
    </row>
    <row r="531" spans="1:7" s="77" customFormat="1" ht="32.1" customHeight="1">
      <c r="A531" s="91"/>
      <c r="B531" s="277"/>
      <c r="C531" s="278"/>
      <c r="D531" s="278"/>
      <c r="E531" s="278"/>
      <c r="F531" s="123"/>
      <c r="G531" s="279">
        <f t="shared" si="8"/>
        <v>0</v>
      </c>
    </row>
    <row r="532" spans="1:7" s="77" customFormat="1" ht="32.1" customHeight="1">
      <c r="A532" s="91"/>
      <c r="B532" s="277"/>
      <c r="C532" s="278"/>
      <c r="D532" s="278"/>
      <c r="E532" s="278"/>
      <c r="F532" s="123"/>
      <c r="G532" s="279">
        <f t="shared" si="8"/>
        <v>0</v>
      </c>
    </row>
    <row r="533" spans="1:7" s="77" customFormat="1" ht="32.1" customHeight="1">
      <c r="A533" s="91"/>
      <c r="B533" s="277"/>
      <c r="C533" s="278"/>
      <c r="D533" s="278"/>
      <c r="E533" s="278"/>
      <c r="F533" s="123"/>
      <c r="G533" s="279">
        <f t="shared" ref="G533:G596" si="9">C533-D533+(E533+F533)</f>
        <v>0</v>
      </c>
    </row>
    <row r="534" spans="1:7" s="77" customFormat="1" ht="32.1" customHeight="1">
      <c r="A534" s="91"/>
      <c r="B534" s="277"/>
      <c r="C534" s="278"/>
      <c r="D534" s="278"/>
      <c r="E534" s="278"/>
      <c r="F534" s="123"/>
      <c r="G534" s="279">
        <f t="shared" si="9"/>
        <v>0</v>
      </c>
    </row>
    <row r="535" spans="1:7" s="77" customFormat="1" ht="32.1" customHeight="1">
      <c r="A535" s="91"/>
      <c r="B535" s="277"/>
      <c r="C535" s="278"/>
      <c r="D535" s="278"/>
      <c r="E535" s="278"/>
      <c r="F535" s="123"/>
      <c r="G535" s="279">
        <f t="shared" si="9"/>
        <v>0</v>
      </c>
    </row>
    <row r="536" spans="1:7" s="77" customFormat="1" ht="32.1" customHeight="1">
      <c r="A536" s="91"/>
      <c r="B536" s="277"/>
      <c r="C536" s="278"/>
      <c r="D536" s="278"/>
      <c r="E536" s="278"/>
      <c r="F536" s="123"/>
      <c r="G536" s="279">
        <f t="shared" si="9"/>
        <v>0</v>
      </c>
    </row>
    <row r="537" spans="1:7" s="77" customFormat="1" ht="32.1" customHeight="1">
      <c r="A537" s="91"/>
      <c r="B537" s="277"/>
      <c r="C537" s="278"/>
      <c r="D537" s="278"/>
      <c r="E537" s="278"/>
      <c r="F537" s="123"/>
      <c r="G537" s="279">
        <f t="shared" si="9"/>
        <v>0</v>
      </c>
    </row>
    <row r="538" spans="1:7" s="77" customFormat="1" ht="32.1" customHeight="1">
      <c r="A538" s="91"/>
      <c r="B538" s="277"/>
      <c r="C538" s="278"/>
      <c r="D538" s="278"/>
      <c r="E538" s="278"/>
      <c r="F538" s="123"/>
      <c r="G538" s="279">
        <f t="shared" si="9"/>
        <v>0</v>
      </c>
    </row>
    <row r="539" spans="1:7" s="77" customFormat="1" ht="32.1" customHeight="1">
      <c r="A539" s="91"/>
      <c r="B539" s="277"/>
      <c r="C539" s="278"/>
      <c r="D539" s="278"/>
      <c r="E539" s="278"/>
      <c r="F539" s="123"/>
      <c r="G539" s="279">
        <f t="shared" si="9"/>
        <v>0</v>
      </c>
    </row>
    <row r="540" spans="1:7" s="77" customFormat="1" ht="32.1" customHeight="1">
      <c r="A540" s="91"/>
      <c r="B540" s="277"/>
      <c r="C540" s="278"/>
      <c r="D540" s="278"/>
      <c r="E540" s="278"/>
      <c r="F540" s="123"/>
      <c r="G540" s="279">
        <f t="shared" si="9"/>
        <v>0</v>
      </c>
    </row>
    <row r="541" spans="1:7" s="77" customFormat="1" ht="32.1" customHeight="1">
      <c r="A541" s="91"/>
      <c r="B541" s="277"/>
      <c r="C541" s="278"/>
      <c r="D541" s="278"/>
      <c r="E541" s="278"/>
      <c r="F541" s="123"/>
      <c r="G541" s="279">
        <f t="shared" si="9"/>
        <v>0</v>
      </c>
    </row>
    <row r="542" spans="1:7" s="77" customFormat="1" ht="32.1" customHeight="1">
      <c r="A542" s="91"/>
      <c r="B542" s="277"/>
      <c r="C542" s="278"/>
      <c r="D542" s="278"/>
      <c r="E542" s="278"/>
      <c r="F542" s="123"/>
      <c r="G542" s="279">
        <f t="shared" si="9"/>
        <v>0</v>
      </c>
    </row>
    <row r="543" spans="1:7" s="77" customFormat="1" ht="32.1" customHeight="1">
      <c r="A543" s="91"/>
      <c r="B543" s="277"/>
      <c r="C543" s="278"/>
      <c r="D543" s="278"/>
      <c r="E543" s="278"/>
      <c r="F543" s="123"/>
      <c r="G543" s="279">
        <f t="shared" si="9"/>
        <v>0</v>
      </c>
    </row>
    <row r="544" spans="1:7" s="77" customFormat="1" ht="32.1" customHeight="1">
      <c r="A544" s="91"/>
      <c r="B544" s="277"/>
      <c r="C544" s="278"/>
      <c r="D544" s="278"/>
      <c r="E544" s="278"/>
      <c r="F544" s="123"/>
      <c r="G544" s="279">
        <f t="shared" si="9"/>
        <v>0</v>
      </c>
    </row>
    <row r="545" spans="1:7" s="77" customFormat="1" ht="32.1" customHeight="1">
      <c r="A545" s="91"/>
      <c r="B545" s="277"/>
      <c r="C545" s="278"/>
      <c r="D545" s="278"/>
      <c r="E545" s="278"/>
      <c r="F545" s="123"/>
      <c r="G545" s="279">
        <f t="shared" si="9"/>
        <v>0</v>
      </c>
    </row>
    <row r="546" spans="1:7" s="77" customFormat="1" ht="32.1" customHeight="1">
      <c r="A546" s="91"/>
      <c r="B546" s="277"/>
      <c r="C546" s="278"/>
      <c r="D546" s="278"/>
      <c r="E546" s="278"/>
      <c r="F546" s="123"/>
      <c r="G546" s="279">
        <f t="shared" si="9"/>
        <v>0</v>
      </c>
    </row>
    <row r="547" spans="1:7" s="77" customFormat="1" ht="32.1" customHeight="1">
      <c r="A547" s="91"/>
      <c r="B547" s="277"/>
      <c r="C547" s="278"/>
      <c r="D547" s="278"/>
      <c r="E547" s="278"/>
      <c r="F547" s="123"/>
      <c r="G547" s="279">
        <f t="shared" si="9"/>
        <v>0</v>
      </c>
    </row>
    <row r="548" spans="1:7" s="77" customFormat="1" ht="32.1" customHeight="1">
      <c r="A548" s="91"/>
      <c r="B548" s="277"/>
      <c r="C548" s="278"/>
      <c r="D548" s="278"/>
      <c r="E548" s="278"/>
      <c r="F548" s="123"/>
      <c r="G548" s="279">
        <f t="shared" si="9"/>
        <v>0</v>
      </c>
    </row>
    <row r="549" spans="1:7" s="77" customFormat="1" ht="32.1" customHeight="1">
      <c r="A549" s="91"/>
      <c r="B549" s="277"/>
      <c r="C549" s="278"/>
      <c r="D549" s="278"/>
      <c r="E549" s="278"/>
      <c r="F549" s="123"/>
      <c r="G549" s="279">
        <f t="shared" si="9"/>
        <v>0</v>
      </c>
    </row>
    <row r="550" spans="1:7" s="77" customFormat="1" ht="32.1" customHeight="1">
      <c r="A550" s="91"/>
      <c r="B550" s="277"/>
      <c r="C550" s="278"/>
      <c r="D550" s="278"/>
      <c r="E550" s="278"/>
      <c r="F550" s="123"/>
      <c r="G550" s="279">
        <f t="shared" si="9"/>
        <v>0</v>
      </c>
    </row>
    <row r="551" spans="1:7" s="77" customFormat="1" ht="32.1" customHeight="1">
      <c r="A551" s="91"/>
      <c r="B551" s="277"/>
      <c r="C551" s="278"/>
      <c r="D551" s="278"/>
      <c r="E551" s="278"/>
      <c r="F551" s="123"/>
      <c r="G551" s="279">
        <f t="shared" si="9"/>
        <v>0</v>
      </c>
    </row>
    <row r="552" spans="1:7" s="77" customFormat="1" ht="32.1" customHeight="1">
      <c r="A552" s="91"/>
      <c r="B552" s="277"/>
      <c r="C552" s="278"/>
      <c r="D552" s="278"/>
      <c r="E552" s="278"/>
      <c r="F552" s="123"/>
      <c r="G552" s="279">
        <f t="shared" si="9"/>
        <v>0</v>
      </c>
    </row>
    <row r="553" spans="1:7" s="77" customFormat="1" ht="32.1" customHeight="1">
      <c r="A553" s="91"/>
      <c r="B553" s="277"/>
      <c r="C553" s="278"/>
      <c r="D553" s="278"/>
      <c r="E553" s="278"/>
      <c r="F553" s="123"/>
      <c r="G553" s="279">
        <f t="shared" si="9"/>
        <v>0</v>
      </c>
    </row>
    <row r="554" spans="1:7" s="77" customFormat="1" ht="32.1" customHeight="1">
      <c r="A554" s="91"/>
      <c r="B554" s="277"/>
      <c r="C554" s="278"/>
      <c r="D554" s="278"/>
      <c r="E554" s="278"/>
      <c r="F554" s="123"/>
      <c r="G554" s="279">
        <f t="shared" si="9"/>
        <v>0</v>
      </c>
    </row>
    <row r="555" spans="1:7" s="77" customFormat="1" ht="32.1" customHeight="1">
      <c r="A555" s="91"/>
      <c r="B555" s="277"/>
      <c r="C555" s="278"/>
      <c r="D555" s="278"/>
      <c r="E555" s="278"/>
      <c r="F555" s="123"/>
      <c r="G555" s="279">
        <f t="shared" si="9"/>
        <v>0</v>
      </c>
    </row>
    <row r="556" spans="1:7" s="77" customFormat="1" ht="32.1" customHeight="1">
      <c r="A556" s="91"/>
      <c r="B556" s="277"/>
      <c r="C556" s="278"/>
      <c r="D556" s="278"/>
      <c r="E556" s="278"/>
      <c r="F556" s="123"/>
      <c r="G556" s="279">
        <f t="shared" si="9"/>
        <v>0</v>
      </c>
    </row>
    <row r="557" spans="1:7" s="77" customFormat="1" ht="32.1" customHeight="1">
      <c r="A557" s="91"/>
      <c r="B557" s="277"/>
      <c r="C557" s="278"/>
      <c r="D557" s="278"/>
      <c r="E557" s="278"/>
      <c r="F557" s="123"/>
      <c r="G557" s="279">
        <f t="shared" si="9"/>
        <v>0</v>
      </c>
    </row>
    <row r="558" spans="1:7" s="77" customFormat="1" ht="32.1" customHeight="1">
      <c r="A558" s="91"/>
      <c r="B558" s="277"/>
      <c r="C558" s="278"/>
      <c r="D558" s="278"/>
      <c r="E558" s="278"/>
      <c r="F558" s="123"/>
      <c r="G558" s="279">
        <f t="shared" si="9"/>
        <v>0</v>
      </c>
    </row>
    <row r="559" spans="1:7" s="77" customFormat="1" ht="32.1" customHeight="1">
      <c r="A559" s="91"/>
      <c r="B559" s="277"/>
      <c r="C559" s="278"/>
      <c r="D559" s="278"/>
      <c r="E559" s="278"/>
      <c r="F559" s="123"/>
      <c r="G559" s="279">
        <f t="shared" si="9"/>
        <v>0</v>
      </c>
    </row>
    <row r="560" spans="1:7" s="77" customFormat="1" ht="32.1" customHeight="1">
      <c r="A560" s="91"/>
      <c r="B560" s="277"/>
      <c r="C560" s="278"/>
      <c r="D560" s="278"/>
      <c r="E560" s="278"/>
      <c r="F560" s="123"/>
      <c r="G560" s="279">
        <f t="shared" si="9"/>
        <v>0</v>
      </c>
    </row>
    <row r="561" spans="1:7" s="77" customFormat="1" ht="32.1" customHeight="1">
      <c r="A561" s="91"/>
      <c r="B561" s="277"/>
      <c r="C561" s="278"/>
      <c r="D561" s="278"/>
      <c r="E561" s="278"/>
      <c r="F561" s="123"/>
      <c r="G561" s="279">
        <f t="shared" si="9"/>
        <v>0</v>
      </c>
    </row>
    <row r="562" spans="1:7" s="77" customFormat="1" ht="32.1" customHeight="1">
      <c r="A562" s="91"/>
      <c r="B562" s="277"/>
      <c r="C562" s="278"/>
      <c r="D562" s="278"/>
      <c r="E562" s="278"/>
      <c r="F562" s="123"/>
      <c r="G562" s="279">
        <f t="shared" si="9"/>
        <v>0</v>
      </c>
    </row>
    <row r="563" spans="1:7" s="77" customFormat="1" ht="32.1" customHeight="1">
      <c r="A563" s="91"/>
      <c r="B563" s="277"/>
      <c r="C563" s="278"/>
      <c r="D563" s="278"/>
      <c r="E563" s="278"/>
      <c r="F563" s="123"/>
      <c r="G563" s="279">
        <f t="shared" si="9"/>
        <v>0</v>
      </c>
    </row>
    <row r="564" spans="1:7" s="77" customFormat="1" ht="32.1" customHeight="1">
      <c r="A564" s="91"/>
      <c r="B564" s="277"/>
      <c r="C564" s="278"/>
      <c r="D564" s="278"/>
      <c r="E564" s="278"/>
      <c r="F564" s="123"/>
      <c r="G564" s="279">
        <f t="shared" si="9"/>
        <v>0</v>
      </c>
    </row>
    <row r="565" spans="1:7" s="77" customFormat="1" ht="32.1" customHeight="1">
      <c r="A565" s="91"/>
      <c r="B565" s="277"/>
      <c r="C565" s="278"/>
      <c r="D565" s="278"/>
      <c r="E565" s="278"/>
      <c r="F565" s="123"/>
      <c r="G565" s="279">
        <f t="shared" si="9"/>
        <v>0</v>
      </c>
    </row>
    <row r="566" spans="1:7" s="77" customFormat="1" ht="32.1" customHeight="1">
      <c r="A566" s="91"/>
      <c r="B566" s="277"/>
      <c r="C566" s="278"/>
      <c r="D566" s="278"/>
      <c r="E566" s="278"/>
      <c r="F566" s="123"/>
      <c r="G566" s="279">
        <f t="shared" si="9"/>
        <v>0</v>
      </c>
    </row>
    <row r="567" spans="1:7" s="77" customFormat="1" ht="32.1" customHeight="1">
      <c r="A567" s="91"/>
      <c r="B567" s="277"/>
      <c r="C567" s="278"/>
      <c r="D567" s="278"/>
      <c r="E567" s="278"/>
      <c r="F567" s="123"/>
      <c r="G567" s="279">
        <f t="shared" si="9"/>
        <v>0</v>
      </c>
    </row>
    <row r="568" spans="1:7" s="77" customFormat="1" ht="32.1" customHeight="1">
      <c r="A568" s="91"/>
      <c r="B568" s="277"/>
      <c r="C568" s="278"/>
      <c r="D568" s="278"/>
      <c r="E568" s="278"/>
      <c r="F568" s="123"/>
      <c r="G568" s="279">
        <f t="shared" si="9"/>
        <v>0</v>
      </c>
    </row>
    <row r="569" spans="1:7" s="77" customFormat="1" ht="32.1" customHeight="1">
      <c r="A569" s="91"/>
      <c r="B569" s="277"/>
      <c r="C569" s="278"/>
      <c r="D569" s="278"/>
      <c r="E569" s="278"/>
      <c r="F569" s="123"/>
      <c r="G569" s="279">
        <f t="shared" si="9"/>
        <v>0</v>
      </c>
    </row>
    <row r="570" spans="1:7" s="77" customFormat="1" ht="32.1" customHeight="1">
      <c r="A570" s="91"/>
      <c r="B570" s="277"/>
      <c r="C570" s="278"/>
      <c r="D570" s="278"/>
      <c r="E570" s="278"/>
      <c r="F570" s="123"/>
      <c r="G570" s="279">
        <f t="shared" si="9"/>
        <v>0</v>
      </c>
    </row>
    <row r="571" spans="1:7" s="77" customFormat="1" ht="32.1" customHeight="1">
      <c r="A571" s="91"/>
      <c r="B571" s="277"/>
      <c r="C571" s="278"/>
      <c r="D571" s="278"/>
      <c r="E571" s="278"/>
      <c r="F571" s="123"/>
      <c r="G571" s="279">
        <f t="shared" si="9"/>
        <v>0</v>
      </c>
    </row>
    <row r="572" spans="1:7" s="77" customFormat="1" ht="32.1" customHeight="1">
      <c r="A572" s="91"/>
      <c r="B572" s="277"/>
      <c r="C572" s="278"/>
      <c r="D572" s="278"/>
      <c r="E572" s="278"/>
      <c r="F572" s="123"/>
      <c r="G572" s="279">
        <f t="shared" si="9"/>
        <v>0</v>
      </c>
    </row>
    <row r="573" spans="1:7" s="77" customFormat="1" ht="32.1" customHeight="1">
      <c r="A573" s="91"/>
      <c r="B573" s="277"/>
      <c r="C573" s="278"/>
      <c r="D573" s="278"/>
      <c r="E573" s="278"/>
      <c r="F573" s="123"/>
      <c r="G573" s="279">
        <f t="shared" si="9"/>
        <v>0</v>
      </c>
    </row>
    <row r="574" spans="1:7" s="77" customFormat="1" ht="32.1" customHeight="1">
      <c r="A574" s="91"/>
      <c r="B574" s="277"/>
      <c r="C574" s="278"/>
      <c r="D574" s="278"/>
      <c r="E574" s="278"/>
      <c r="F574" s="123"/>
      <c r="G574" s="279">
        <f t="shared" si="9"/>
        <v>0</v>
      </c>
    </row>
    <row r="575" spans="1:7" s="77" customFormat="1" ht="32.1" customHeight="1">
      <c r="A575" s="91"/>
      <c r="B575" s="277"/>
      <c r="C575" s="278"/>
      <c r="D575" s="278"/>
      <c r="E575" s="278"/>
      <c r="F575" s="123"/>
      <c r="G575" s="279">
        <f t="shared" si="9"/>
        <v>0</v>
      </c>
    </row>
    <row r="576" spans="1:7" s="77" customFormat="1" ht="32.1" customHeight="1">
      <c r="A576" s="91"/>
      <c r="B576" s="277"/>
      <c r="C576" s="278"/>
      <c r="D576" s="278"/>
      <c r="E576" s="278"/>
      <c r="F576" s="123"/>
      <c r="G576" s="279">
        <f t="shared" si="9"/>
        <v>0</v>
      </c>
    </row>
    <row r="577" spans="1:7" s="77" customFormat="1" ht="32.1" customHeight="1">
      <c r="A577" s="91"/>
      <c r="B577" s="277"/>
      <c r="C577" s="278"/>
      <c r="D577" s="278"/>
      <c r="E577" s="278"/>
      <c r="F577" s="123"/>
      <c r="G577" s="279">
        <f t="shared" si="9"/>
        <v>0</v>
      </c>
    </row>
    <row r="578" spans="1:7" s="77" customFormat="1" ht="32.1" customHeight="1">
      <c r="A578" s="91"/>
      <c r="B578" s="277"/>
      <c r="C578" s="278"/>
      <c r="D578" s="278"/>
      <c r="E578" s="278"/>
      <c r="F578" s="123"/>
      <c r="G578" s="279">
        <f t="shared" si="9"/>
        <v>0</v>
      </c>
    </row>
    <row r="579" spans="1:7" s="77" customFormat="1" ht="32.1" customHeight="1">
      <c r="A579" s="91"/>
      <c r="B579" s="277"/>
      <c r="C579" s="278"/>
      <c r="D579" s="278"/>
      <c r="E579" s="278"/>
      <c r="F579" s="123"/>
      <c r="G579" s="279">
        <f t="shared" si="9"/>
        <v>0</v>
      </c>
    </row>
    <row r="580" spans="1:7" s="77" customFormat="1" ht="32.1" customHeight="1">
      <c r="A580" s="91"/>
      <c r="B580" s="277"/>
      <c r="C580" s="278"/>
      <c r="D580" s="278"/>
      <c r="E580" s="278"/>
      <c r="F580" s="123"/>
      <c r="G580" s="279">
        <f t="shared" si="9"/>
        <v>0</v>
      </c>
    </row>
    <row r="581" spans="1:7" s="77" customFormat="1" ht="32.1" customHeight="1">
      <c r="A581" s="91"/>
      <c r="B581" s="277"/>
      <c r="C581" s="278"/>
      <c r="D581" s="278"/>
      <c r="E581" s="278"/>
      <c r="F581" s="123"/>
      <c r="G581" s="279">
        <f t="shared" si="9"/>
        <v>0</v>
      </c>
    </row>
    <row r="582" spans="1:7" s="77" customFormat="1" ht="32.1" customHeight="1">
      <c r="A582" s="91"/>
      <c r="B582" s="277"/>
      <c r="C582" s="278"/>
      <c r="D582" s="278"/>
      <c r="E582" s="278"/>
      <c r="F582" s="123"/>
      <c r="G582" s="279">
        <f t="shared" si="9"/>
        <v>0</v>
      </c>
    </row>
    <row r="583" spans="1:7" s="77" customFormat="1" ht="32.1" customHeight="1">
      <c r="A583" s="91"/>
      <c r="B583" s="277"/>
      <c r="C583" s="278"/>
      <c r="D583" s="278"/>
      <c r="E583" s="278"/>
      <c r="F583" s="123"/>
      <c r="G583" s="279">
        <f t="shared" si="9"/>
        <v>0</v>
      </c>
    </row>
    <row r="584" spans="1:7" s="77" customFormat="1" ht="32.1" customHeight="1">
      <c r="A584" s="91"/>
      <c r="B584" s="277"/>
      <c r="C584" s="278"/>
      <c r="D584" s="278"/>
      <c r="E584" s="278"/>
      <c r="F584" s="123"/>
      <c r="G584" s="279">
        <f t="shared" si="9"/>
        <v>0</v>
      </c>
    </row>
    <row r="585" spans="1:7" s="77" customFormat="1" ht="32.1" customHeight="1">
      <c r="A585" s="91"/>
      <c r="B585" s="277"/>
      <c r="C585" s="278"/>
      <c r="D585" s="278"/>
      <c r="E585" s="278"/>
      <c r="F585" s="123"/>
      <c r="G585" s="279">
        <f t="shared" si="9"/>
        <v>0</v>
      </c>
    </row>
    <row r="586" spans="1:7" s="77" customFormat="1" ht="32.1" customHeight="1">
      <c r="A586" s="91"/>
      <c r="B586" s="277"/>
      <c r="C586" s="278"/>
      <c r="D586" s="278"/>
      <c r="E586" s="278"/>
      <c r="F586" s="123"/>
      <c r="G586" s="279">
        <f t="shared" si="9"/>
        <v>0</v>
      </c>
    </row>
    <row r="587" spans="1:7" s="77" customFormat="1" ht="32.1" customHeight="1">
      <c r="A587" s="91"/>
      <c r="B587" s="277"/>
      <c r="C587" s="278"/>
      <c r="D587" s="278"/>
      <c r="E587" s="278"/>
      <c r="F587" s="123"/>
      <c r="G587" s="279">
        <f t="shared" si="9"/>
        <v>0</v>
      </c>
    </row>
    <row r="588" spans="1:7" s="77" customFormat="1" ht="32.1" customHeight="1">
      <c r="A588" s="91"/>
      <c r="B588" s="277"/>
      <c r="C588" s="278"/>
      <c r="D588" s="278"/>
      <c r="E588" s="278"/>
      <c r="F588" s="123"/>
      <c r="G588" s="279">
        <f t="shared" si="9"/>
        <v>0</v>
      </c>
    </row>
    <row r="589" spans="1:7" s="77" customFormat="1" ht="32.1" customHeight="1">
      <c r="A589" s="91"/>
      <c r="B589" s="277"/>
      <c r="C589" s="278"/>
      <c r="D589" s="278"/>
      <c r="E589" s="278"/>
      <c r="F589" s="123"/>
      <c r="G589" s="279">
        <f t="shared" si="9"/>
        <v>0</v>
      </c>
    </row>
    <row r="590" spans="1:7" s="77" customFormat="1" ht="32.1" customHeight="1">
      <c r="A590" s="91"/>
      <c r="B590" s="277"/>
      <c r="C590" s="278"/>
      <c r="D590" s="278"/>
      <c r="E590" s="278"/>
      <c r="F590" s="123"/>
      <c r="G590" s="279">
        <f t="shared" si="9"/>
        <v>0</v>
      </c>
    </row>
    <row r="591" spans="1:7" s="77" customFormat="1" ht="32.1" customHeight="1">
      <c r="A591" s="91"/>
      <c r="B591" s="277"/>
      <c r="C591" s="278"/>
      <c r="D591" s="278"/>
      <c r="E591" s="278"/>
      <c r="F591" s="123"/>
      <c r="G591" s="279">
        <f t="shared" si="9"/>
        <v>0</v>
      </c>
    </row>
    <row r="592" spans="1:7" s="77" customFormat="1" ht="32.1" customHeight="1">
      <c r="A592" s="91"/>
      <c r="B592" s="277"/>
      <c r="C592" s="278"/>
      <c r="D592" s="278"/>
      <c r="E592" s="278"/>
      <c r="F592" s="123"/>
      <c r="G592" s="279">
        <f t="shared" si="9"/>
        <v>0</v>
      </c>
    </row>
    <row r="593" spans="1:7" s="77" customFormat="1" ht="32.1" customHeight="1">
      <c r="A593" s="91"/>
      <c r="B593" s="277"/>
      <c r="C593" s="278"/>
      <c r="D593" s="278"/>
      <c r="E593" s="278"/>
      <c r="F593" s="123"/>
      <c r="G593" s="279">
        <f t="shared" si="9"/>
        <v>0</v>
      </c>
    </row>
    <row r="594" spans="1:7" s="77" customFormat="1" ht="32.1" customHeight="1">
      <c r="A594" s="91"/>
      <c r="B594" s="277"/>
      <c r="C594" s="278"/>
      <c r="D594" s="278"/>
      <c r="E594" s="278"/>
      <c r="F594" s="123"/>
      <c r="G594" s="279">
        <f t="shared" si="9"/>
        <v>0</v>
      </c>
    </row>
    <row r="595" spans="1:7" s="77" customFormat="1" ht="32.1" customHeight="1">
      <c r="A595" s="91"/>
      <c r="B595" s="277"/>
      <c r="C595" s="278"/>
      <c r="D595" s="278"/>
      <c r="E595" s="278"/>
      <c r="F595" s="123"/>
      <c r="G595" s="279">
        <f t="shared" si="9"/>
        <v>0</v>
      </c>
    </row>
    <row r="596" spans="1:7" s="77" customFormat="1" ht="32.1" customHeight="1">
      <c r="A596" s="91"/>
      <c r="B596" s="277"/>
      <c r="C596" s="278"/>
      <c r="D596" s="278"/>
      <c r="E596" s="278"/>
      <c r="F596" s="123"/>
      <c r="G596" s="279">
        <f t="shared" si="9"/>
        <v>0</v>
      </c>
    </row>
    <row r="597" spans="1:7" s="77" customFormat="1" ht="32.1" customHeight="1">
      <c r="A597" s="91"/>
      <c r="B597" s="277"/>
      <c r="C597" s="278"/>
      <c r="D597" s="278"/>
      <c r="E597" s="278"/>
      <c r="F597" s="123"/>
      <c r="G597" s="279">
        <f t="shared" ref="G597:G660" si="10">C597-D597+(E597+F597)</f>
        <v>0</v>
      </c>
    </row>
    <row r="598" spans="1:7" s="77" customFormat="1" ht="32.1" customHeight="1">
      <c r="A598" s="91"/>
      <c r="B598" s="277"/>
      <c r="C598" s="278"/>
      <c r="D598" s="278"/>
      <c r="E598" s="278"/>
      <c r="F598" s="123"/>
      <c r="G598" s="279">
        <f t="shared" si="10"/>
        <v>0</v>
      </c>
    </row>
    <row r="599" spans="1:7" s="77" customFormat="1" ht="32.1" customHeight="1">
      <c r="A599" s="91"/>
      <c r="B599" s="277"/>
      <c r="C599" s="278"/>
      <c r="D599" s="278"/>
      <c r="E599" s="278"/>
      <c r="F599" s="123"/>
      <c r="G599" s="279">
        <f t="shared" si="10"/>
        <v>0</v>
      </c>
    </row>
    <row r="600" spans="1:7" s="77" customFormat="1" ht="32.1" customHeight="1">
      <c r="A600" s="91"/>
      <c r="B600" s="277"/>
      <c r="C600" s="278"/>
      <c r="D600" s="278"/>
      <c r="E600" s="278"/>
      <c r="F600" s="123"/>
      <c r="G600" s="279">
        <f t="shared" si="10"/>
        <v>0</v>
      </c>
    </row>
    <row r="601" spans="1:7" s="77" customFormat="1" ht="32.1" customHeight="1">
      <c r="A601" s="91"/>
      <c r="B601" s="277"/>
      <c r="C601" s="278"/>
      <c r="D601" s="278"/>
      <c r="E601" s="278"/>
      <c r="F601" s="123"/>
      <c r="G601" s="279">
        <f t="shared" si="10"/>
        <v>0</v>
      </c>
    </row>
    <row r="602" spans="1:7" s="77" customFormat="1" ht="32.1" customHeight="1">
      <c r="A602" s="91"/>
      <c r="B602" s="277"/>
      <c r="C602" s="278"/>
      <c r="D602" s="278"/>
      <c r="E602" s="278"/>
      <c r="F602" s="123"/>
      <c r="G602" s="279">
        <f t="shared" si="10"/>
        <v>0</v>
      </c>
    </row>
    <row r="603" spans="1:7" s="77" customFormat="1" ht="32.1" customHeight="1">
      <c r="A603" s="91"/>
      <c r="B603" s="277"/>
      <c r="C603" s="278"/>
      <c r="D603" s="278"/>
      <c r="E603" s="278"/>
      <c r="F603" s="123"/>
      <c r="G603" s="279">
        <f t="shared" si="10"/>
        <v>0</v>
      </c>
    </row>
    <row r="604" spans="1:7" s="77" customFormat="1" ht="32.1" customHeight="1">
      <c r="A604" s="91"/>
      <c r="B604" s="277"/>
      <c r="C604" s="278"/>
      <c r="D604" s="278"/>
      <c r="E604" s="278"/>
      <c r="F604" s="123"/>
      <c r="G604" s="279">
        <f t="shared" si="10"/>
        <v>0</v>
      </c>
    </row>
    <row r="605" spans="1:7" s="77" customFormat="1" ht="32.1" customHeight="1">
      <c r="A605" s="91"/>
      <c r="B605" s="277"/>
      <c r="C605" s="278"/>
      <c r="D605" s="278"/>
      <c r="E605" s="278"/>
      <c r="F605" s="123"/>
      <c r="G605" s="279">
        <f t="shared" si="10"/>
        <v>0</v>
      </c>
    </row>
    <row r="606" spans="1:7" s="77" customFormat="1" ht="32.1" customHeight="1">
      <c r="A606" s="91"/>
      <c r="B606" s="277"/>
      <c r="C606" s="278"/>
      <c r="D606" s="278"/>
      <c r="E606" s="278"/>
      <c r="F606" s="123"/>
      <c r="G606" s="279">
        <f t="shared" si="10"/>
        <v>0</v>
      </c>
    </row>
    <row r="607" spans="1:7" s="77" customFormat="1" ht="32.1" customHeight="1">
      <c r="A607" s="91"/>
      <c r="B607" s="277"/>
      <c r="C607" s="278"/>
      <c r="D607" s="278"/>
      <c r="E607" s="278"/>
      <c r="F607" s="123"/>
      <c r="G607" s="279">
        <f t="shared" si="10"/>
        <v>0</v>
      </c>
    </row>
    <row r="608" spans="1:7" s="77" customFormat="1" ht="32.1" customHeight="1">
      <c r="A608" s="91"/>
      <c r="B608" s="277"/>
      <c r="C608" s="278"/>
      <c r="D608" s="278"/>
      <c r="E608" s="278"/>
      <c r="F608" s="123"/>
      <c r="G608" s="279">
        <f t="shared" si="10"/>
        <v>0</v>
      </c>
    </row>
    <row r="609" spans="1:7" s="77" customFormat="1" ht="32.1" customHeight="1">
      <c r="A609" s="91"/>
      <c r="B609" s="277"/>
      <c r="C609" s="278"/>
      <c r="D609" s="278"/>
      <c r="E609" s="278"/>
      <c r="F609" s="123"/>
      <c r="G609" s="279">
        <f t="shared" si="10"/>
        <v>0</v>
      </c>
    </row>
    <row r="610" spans="1:7" s="77" customFormat="1" ht="32.1" customHeight="1">
      <c r="A610" s="91"/>
      <c r="B610" s="277"/>
      <c r="C610" s="278"/>
      <c r="D610" s="278"/>
      <c r="E610" s="278"/>
      <c r="F610" s="123"/>
      <c r="G610" s="279">
        <f t="shared" si="10"/>
        <v>0</v>
      </c>
    </row>
    <row r="611" spans="1:7" s="77" customFormat="1" ht="32.1" customHeight="1">
      <c r="A611" s="91"/>
      <c r="B611" s="277"/>
      <c r="C611" s="278"/>
      <c r="D611" s="278"/>
      <c r="E611" s="278"/>
      <c r="F611" s="123"/>
      <c r="G611" s="279">
        <f t="shared" si="10"/>
        <v>0</v>
      </c>
    </row>
    <row r="612" spans="1:7" s="77" customFormat="1" ht="32.1" customHeight="1">
      <c r="A612" s="91"/>
      <c r="B612" s="277"/>
      <c r="C612" s="278"/>
      <c r="D612" s="278"/>
      <c r="E612" s="278"/>
      <c r="F612" s="123"/>
      <c r="G612" s="279">
        <f t="shared" si="10"/>
        <v>0</v>
      </c>
    </row>
    <row r="613" spans="1:7" s="77" customFormat="1" ht="32.1" customHeight="1">
      <c r="A613" s="91"/>
      <c r="B613" s="277"/>
      <c r="C613" s="278"/>
      <c r="D613" s="278"/>
      <c r="E613" s="278"/>
      <c r="F613" s="123"/>
      <c r="G613" s="279">
        <f t="shared" si="10"/>
        <v>0</v>
      </c>
    </row>
    <row r="614" spans="1:7" s="77" customFormat="1" ht="32.1" customHeight="1">
      <c r="A614" s="91"/>
      <c r="B614" s="277"/>
      <c r="C614" s="278"/>
      <c r="D614" s="278"/>
      <c r="E614" s="278"/>
      <c r="F614" s="123"/>
      <c r="G614" s="279">
        <f t="shared" si="10"/>
        <v>0</v>
      </c>
    </row>
    <row r="615" spans="1:7" s="77" customFormat="1" ht="32.1" customHeight="1">
      <c r="A615" s="91"/>
      <c r="B615" s="277"/>
      <c r="C615" s="278"/>
      <c r="D615" s="278"/>
      <c r="E615" s="278"/>
      <c r="F615" s="123"/>
      <c r="G615" s="279">
        <f t="shared" si="10"/>
        <v>0</v>
      </c>
    </row>
    <row r="616" spans="1:7" s="77" customFormat="1" ht="32.1" customHeight="1">
      <c r="A616" s="91"/>
      <c r="B616" s="277"/>
      <c r="C616" s="278"/>
      <c r="D616" s="278"/>
      <c r="E616" s="278"/>
      <c r="F616" s="123"/>
      <c r="G616" s="279">
        <f t="shared" si="10"/>
        <v>0</v>
      </c>
    </row>
    <row r="617" spans="1:7" s="77" customFormat="1" ht="32.1" customHeight="1">
      <c r="A617" s="91"/>
      <c r="B617" s="277"/>
      <c r="C617" s="278"/>
      <c r="D617" s="278"/>
      <c r="E617" s="278"/>
      <c r="F617" s="123"/>
      <c r="G617" s="279">
        <f t="shared" si="10"/>
        <v>0</v>
      </c>
    </row>
    <row r="618" spans="1:7" s="77" customFormat="1" ht="32.1" customHeight="1">
      <c r="A618" s="91"/>
      <c r="B618" s="277"/>
      <c r="C618" s="278"/>
      <c r="D618" s="278"/>
      <c r="E618" s="278"/>
      <c r="F618" s="123"/>
      <c r="G618" s="279">
        <f t="shared" si="10"/>
        <v>0</v>
      </c>
    </row>
    <row r="619" spans="1:7" s="77" customFormat="1" ht="32.1" customHeight="1">
      <c r="A619" s="91"/>
      <c r="B619" s="277"/>
      <c r="C619" s="278"/>
      <c r="D619" s="278"/>
      <c r="E619" s="278"/>
      <c r="F619" s="123"/>
      <c r="G619" s="279">
        <f t="shared" si="10"/>
        <v>0</v>
      </c>
    </row>
    <row r="620" spans="1:7" s="77" customFormat="1" ht="32.1" customHeight="1">
      <c r="A620" s="91"/>
      <c r="B620" s="277"/>
      <c r="C620" s="278"/>
      <c r="D620" s="278"/>
      <c r="E620" s="278"/>
      <c r="F620" s="123"/>
      <c r="G620" s="279">
        <f t="shared" si="10"/>
        <v>0</v>
      </c>
    </row>
    <row r="621" spans="1:7" s="77" customFormat="1" ht="32.1" customHeight="1">
      <c r="A621" s="91"/>
      <c r="B621" s="277"/>
      <c r="C621" s="278"/>
      <c r="D621" s="278"/>
      <c r="E621" s="278"/>
      <c r="F621" s="123"/>
      <c r="G621" s="279">
        <f t="shared" si="10"/>
        <v>0</v>
      </c>
    </row>
    <row r="622" spans="1:7" s="77" customFormat="1" ht="32.1" customHeight="1">
      <c r="A622" s="91"/>
      <c r="B622" s="277"/>
      <c r="C622" s="278"/>
      <c r="D622" s="278"/>
      <c r="E622" s="278"/>
      <c r="F622" s="123"/>
      <c r="G622" s="279">
        <f t="shared" si="10"/>
        <v>0</v>
      </c>
    </row>
    <row r="623" spans="1:7" s="77" customFormat="1" ht="32.1" customHeight="1">
      <c r="A623" s="91"/>
      <c r="B623" s="277"/>
      <c r="C623" s="278"/>
      <c r="D623" s="278"/>
      <c r="E623" s="278"/>
      <c r="F623" s="123"/>
      <c r="G623" s="279">
        <f t="shared" si="10"/>
        <v>0</v>
      </c>
    </row>
    <row r="624" spans="1:7" s="77" customFormat="1" ht="32.1" customHeight="1">
      <c r="A624" s="91"/>
      <c r="B624" s="277"/>
      <c r="C624" s="278"/>
      <c r="D624" s="278"/>
      <c r="E624" s="278"/>
      <c r="F624" s="123"/>
      <c r="G624" s="279">
        <f t="shared" si="10"/>
        <v>0</v>
      </c>
    </row>
    <row r="625" spans="1:7" s="77" customFormat="1" ht="32.1" customHeight="1">
      <c r="A625" s="91"/>
      <c r="B625" s="277"/>
      <c r="C625" s="278"/>
      <c r="D625" s="278"/>
      <c r="E625" s="278"/>
      <c r="F625" s="123"/>
      <c r="G625" s="279">
        <f t="shared" si="10"/>
        <v>0</v>
      </c>
    </row>
    <row r="626" spans="1:7" s="77" customFormat="1" ht="32.1" customHeight="1">
      <c r="A626" s="91"/>
      <c r="B626" s="277"/>
      <c r="C626" s="278"/>
      <c r="D626" s="278"/>
      <c r="E626" s="278"/>
      <c r="F626" s="123"/>
      <c r="G626" s="279">
        <f t="shared" si="10"/>
        <v>0</v>
      </c>
    </row>
    <row r="627" spans="1:7" s="77" customFormat="1" ht="32.1" customHeight="1">
      <c r="A627" s="91"/>
      <c r="B627" s="277"/>
      <c r="C627" s="278"/>
      <c r="D627" s="278"/>
      <c r="E627" s="278"/>
      <c r="F627" s="123"/>
      <c r="G627" s="279">
        <f t="shared" si="10"/>
        <v>0</v>
      </c>
    </row>
    <row r="628" spans="1:7" s="77" customFormat="1" ht="32.1" customHeight="1">
      <c r="A628" s="91"/>
      <c r="B628" s="277"/>
      <c r="C628" s="278"/>
      <c r="D628" s="278"/>
      <c r="E628" s="278"/>
      <c r="F628" s="123"/>
      <c r="G628" s="279">
        <f t="shared" si="10"/>
        <v>0</v>
      </c>
    </row>
    <row r="629" spans="1:7" s="77" customFormat="1" ht="32.1" customHeight="1">
      <c r="A629" s="91"/>
      <c r="B629" s="277"/>
      <c r="C629" s="278"/>
      <c r="D629" s="278"/>
      <c r="E629" s="278"/>
      <c r="F629" s="123"/>
      <c r="G629" s="279">
        <f t="shared" si="10"/>
        <v>0</v>
      </c>
    </row>
    <row r="630" spans="1:7" s="77" customFormat="1" ht="32.1" customHeight="1">
      <c r="A630" s="91"/>
      <c r="B630" s="277"/>
      <c r="C630" s="278"/>
      <c r="D630" s="278"/>
      <c r="E630" s="278"/>
      <c r="F630" s="123"/>
      <c r="G630" s="279">
        <f t="shared" si="10"/>
        <v>0</v>
      </c>
    </row>
    <row r="631" spans="1:7" s="77" customFormat="1" ht="32.1" customHeight="1">
      <c r="A631" s="91"/>
      <c r="B631" s="277"/>
      <c r="C631" s="278"/>
      <c r="D631" s="278"/>
      <c r="E631" s="278"/>
      <c r="F631" s="123"/>
      <c r="G631" s="279">
        <f t="shared" si="10"/>
        <v>0</v>
      </c>
    </row>
    <row r="632" spans="1:7" s="77" customFormat="1" ht="32.1" customHeight="1">
      <c r="A632" s="91"/>
      <c r="B632" s="277"/>
      <c r="C632" s="278"/>
      <c r="D632" s="278"/>
      <c r="E632" s="278"/>
      <c r="F632" s="123"/>
      <c r="G632" s="279">
        <f t="shared" si="10"/>
        <v>0</v>
      </c>
    </row>
    <row r="633" spans="1:7" s="77" customFormat="1" ht="32.1" customHeight="1">
      <c r="A633" s="91"/>
      <c r="B633" s="277"/>
      <c r="C633" s="278"/>
      <c r="D633" s="278"/>
      <c r="E633" s="278"/>
      <c r="F633" s="123"/>
      <c r="G633" s="279">
        <f t="shared" si="10"/>
        <v>0</v>
      </c>
    </row>
    <row r="634" spans="1:7" s="77" customFormat="1" ht="32.1" customHeight="1">
      <c r="A634" s="91"/>
      <c r="B634" s="277"/>
      <c r="C634" s="278"/>
      <c r="D634" s="278"/>
      <c r="E634" s="278"/>
      <c r="F634" s="123"/>
      <c r="G634" s="279">
        <f t="shared" si="10"/>
        <v>0</v>
      </c>
    </row>
    <row r="635" spans="1:7" s="77" customFormat="1" ht="32.1" customHeight="1">
      <c r="A635" s="91"/>
      <c r="B635" s="277"/>
      <c r="C635" s="278"/>
      <c r="D635" s="278"/>
      <c r="E635" s="278"/>
      <c r="F635" s="123"/>
      <c r="G635" s="279">
        <f t="shared" si="10"/>
        <v>0</v>
      </c>
    </row>
    <row r="636" spans="1:7" s="77" customFormat="1" ht="32.1" customHeight="1">
      <c r="A636" s="91"/>
      <c r="B636" s="277"/>
      <c r="C636" s="278"/>
      <c r="D636" s="278"/>
      <c r="E636" s="278"/>
      <c r="F636" s="123"/>
      <c r="G636" s="279">
        <f t="shared" si="10"/>
        <v>0</v>
      </c>
    </row>
    <row r="637" spans="1:7" s="77" customFormat="1" ht="32.1" customHeight="1">
      <c r="A637" s="91"/>
      <c r="B637" s="277"/>
      <c r="C637" s="278"/>
      <c r="D637" s="278"/>
      <c r="E637" s="278"/>
      <c r="F637" s="123"/>
      <c r="G637" s="279">
        <f t="shared" si="10"/>
        <v>0</v>
      </c>
    </row>
    <row r="638" spans="1:7" s="77" customFormat="1" ht="32.1" customHeight="1">
      <c r="A638" s="91"/>
      <c r="B638" s="277"/>
      <c r="C638" s="278"/>
      <c r="D638" s="278"/>
      <c r="E638" s="278"/>
      <c r="F638" s="123"/>
      <c r="G638" s="279">
        <f t="shared" si="10"/>
        <v>0</v>
      </c>
    </row>
    <row r="639" spans="1:7" s="77" customFormat="1" ht="32.1" customHeight="1">
      <c r="A639" s="91"/>
      <c r="B639" s="277"/>
      <c r="C639" s="278"/>
      <c r="D639" s="278"/>
      <c r="E639" s="278"/>
      <c r="F639" s="123"/>
      <c r="G639" s="279">
        <f t="shared" si="10"/>
        <v>0</v>
      </c>
    </row>
    <row r="640" spans="1:7" s="77" customFormat="1" ht="32.1" customHeight="1">
      <c r="A640" s="91"/>
      <c r="B640" s="277"/>
      <c r="C640" s="278"/>
      <c r="D640" s="278"/>
      <c r="E640" s="278"/>
      <c r="F640" s="123"/>
      <c r="G640" s="279">
        <f t="shared" si="10"/>
        <v>0</v>
      </c>
    </row>
    <row r="641" spans="1:7" s="77" customFormat="1" ht="32.1" customHeight="1">
      <c r="A641" s="91"/>
      <c r="B641" s="277"/>
      <c r="C641" s="278"/>
      <c r="D641" s="278"/>
      <c r="E641" s="278"/>
      <c r="F641" s="123"/>
      <c r="G641" s="279">
        <f t="shared" si="10"/>
        <v>0</v>
      </c>
    </row>
    <row r="642" spans="1:7" s="77" customFormat="1" ht="32.1" customHeight="1">
      <c r="A642" s="91"/>
      <c r="B642" s="277"/>
      <c r="C642" s="278"/>
      <c r="D642" s="278"/>
      <c r="E642" s="278"/>
      <c r="F642" s="123"/>
      <c r="G642" s="279">
        <f t="shared" si="10"/>
        <v>0</v>
      </c>
    </row>
    <row r="643" spans="1:7" s="77" customFormat="1" ht="32.1" customHeight="1">
      <c r="A643" s="91"/>
      <c r="B643" s="277"/>
      <c r="C643" s="278"/>
      <c r="D643" s="278"/>
      <c r="E643" s="278"/>
      <c r="F643" s="123"/>
      <c r="G643" s="279">
        <f t="shared" si="10"/>
        <v>0</v>
      </c>
    </row>
    <row r="644" spans="1:7" s="77" customFormat="1" ht="32.1" customHeight="1">
      <c r="A644" s="91"/>
      <c r="B644" s="277"/>
      <c r="C644" s="278"/>
      <c r="D644" s="278"/>
      <c r="E644" s="278"/>
      <c r="F644" s="123"/>
      <c r="G644" s="279">
        <f t="shared" si="10"/>
        <v>0</v>
      </c>
    </row>
    <row r="645" spans="1:7" s="77" customFormat="1" ht="32.1" customHeight="1">
      <c r="A645" s="91"/>
      <c r="B645" s="277"/>
      <c r="C645" s="278"/>
      <c r="D645" s="278"/>
      <c r="E645" s="278"/>
      <c r="F645" s="123"/>
      <c r="G645" s="279">
        <f t="shared" si="10"/>
        <v>0</v>
      </c>
    </row>
    <row r="646" spans="1:7" s="77" customFormat="1" ht="32.1" customHeight="1">
      <c r="A646" s="91"/>
      <c r="B646" s="277"/>
      <c r="C646" s="278"/>
      <c r="D646" s="278"/>
      <c r="E646" s="278"/>
      <c r="F646" s="123"/>
      <c r="G646" s="279">
        <f t="shared" si="10"/>
        <v>0</v>
      </c>
    </row>
    <row r="647" spans="1:7" s="77" customFormat="1" ht="32.1" customHeight="1">
      <c r="A647" s="91"/>
      <c r="B647" s="277"/>
      <c r="C647" s="278"/>
      <c r="D647" s="278"/>
      <c r="E647" s="278"/>
      <c r="F647" s="123"/>
      <c r="G647" s="279">
        <f t="shared" si="10"/>
        <v>0</v>
      </c>
    </row>
    <row r="648" spans="1:7" s="77" customFormat="1" ht="32.1" customHeight="1">
      <c r="A648" s="91"/>
      <c r="B648" s="277"/>
      <c r="C648" s="278"/>
      <c r="D648" s="278"/>
      <c r="E648" s="278"/>
      <c r="F648" s="123"/>
      <c r="G648" s="279">
        <f t="shared" si="10"/>
        <v>0</v>
      </c>
    </row>
    <row r="649" spans="1:7" s="77" customFormat="1" ht="32.1" customHeight="1">
      <c r="A649" s="91"/>
      <c r="B649" s="277"/>
      <c r="C649" s="278"/>
      <c r="D649" s="278"/>
      <c r="E649" s="278"/>
      <c r="F649" s="123"/>
      <c r="G649" s="279">
        <f t="shared" si="10"/>
        <v>0</v>
      </c>
    </row>
    <row r="650" spans="1:7" s="77" customFormat="1" ht="32.1" customHeight="1">
      <c r="A650" s="91"/>
      <c r="B650" s="277"/>
      <c r="C650" s="278"/>
      <c r="D650" s="278"/>
      <c r="E650" s="278"/>
      <c r="F650" s="123"/>
      <c r="G650" s="279">
        <f t="shared" si="10"/>
        <v>0</v>
      </c>
    </row>
    <row r="651" spans="1:7" s="77" customFormat="1" ht="32.1" customHeight="1">
      <c r="A651" s="91"/>
      <c r="B651" s="277"/>
      <c r="C651" s="278"/>
      <c r="D651" s="278"/>
      <c r="E651" s="278"/>
      <c r="F651" s="123"/>
      <c r="G651" s="279">
        <f t="shared" si="10"/>
        <v>0</v>
      </c>
    </row>
    <row r="652" spans="1:7" s="77" customFormat="1" ht="32.1" customHeight="1">
      <c r="A652" s="91"/>
      <c r="B652" s="277"/>
      <c r="C652" s="278"/>
      <c r="D652" s="278"/>
      <c r="E652" s="278"/>
      <c r="F652" s="123"/>
      <c r="G652" s="279">
        <f t="shared" si="10"/>
        <v>0</v>
      </c>
    </row>
    <row r="653" spans="1:7" s="77" customFormat="1" ht="32.1" customHeight="1">
      <c r="A653" s="91"/>
      <c r="B653" s="277"/>
      <c r="C653" s="278"/>
      <c r="D653" s="278"/>
      <c r="E653" s="278"/>
      <c r="F653" s="123"/>
      <c r="G653" s="279">
        <f t="shared" si="10"/>
        <v>0</v>
      </c>
    </row>
    <row r="654" spans="1:7" s="77" customFormat="1" ht="32.1" customHeight="1">
      <c r="A654" s="91"/>
      <c r="B654" s="277"/>
      <c r="C654" s="278"/>
      <c r="D654" s="278"/>
      <c r="E654" s="278"/>
      <c r="F654" s="123"/>
      <c r="G654" s="279">
        <f t="shared" si="10"/>
        <v>0</v>
      </c>
    </row>
    <row r="655" spans="1:7" s="77" customFormat="1" ht="32.1" customHeight="1">
      <c r="A655" s="91"/>
      <c r="B655" s="277"/>
      <c r="C655" s="278"/>
      <c r="D655" s="278"/>
      <c r="E655" s="278"/>
      <c r="F655" s="123"/>
      <c r="G655" s="279">
        <f t="shared" si="10"/>
        <v>0</v>
      </c>
    </row>
    <row r="656" spans="1:7" s="77" customFormat="1" ht="32.1" customHeight="1">
      <c r="A656" s="91"/>
      <c r="B656" s="277"/>
      <c r="C656" s="278"/>
      <c r="D656" s="278"/>
      <c r="E656" s="278"/>
      <c r="F656" s="123"/>
      <c r="G656" s="279">
        <f t="shared" si="10"/>
        <v>0</v>
      </c>
    </row>
    <row r="657" spans="1:7" s="77" customFormat="1" ht="32.1" customHeight="1">
      <c r="A657" s="91"/>
      <c r="B657" s="277"/>
      <c r="C657" s="278"/>
      <c r="D657" s="278"/>
      <c r="E657" s="278"/>
      <c r="F657" s="123"/>
      <c r="G657" s="279">
        <f t="shared" si="10"/>
        <v>0</v>
      </c>
    </row>
    <row r="658" spans="1:7" s="77" customFormat="1" ht="32.1" customHeight="1">
      <c r="A658" s="91"/>
      <c r="B658" s="277"/>
      <c r="C658" s="278"/>
      <c r="D658" s="278"/>
      <c r="E658" s="278"/>
      <c r="F658" s="123"/>
      <c r="G658" s="279">
        <f t="shared" si="10"/>
        <v>0</v>
      </c>
    </row>
    <row r="659" spans="1:7" s="77" customFormat="1" ht="32.1" customHeight="1">
      <c r="A659" s="91"/>
      <c r="B659" s="277"/>
      <c r="C659" s="278"/>
      <c r="D659" s="278"/>
      <c r="E659" s="278"/>
      <c r="F659" s="123"/>
      <c r="G659" s="279">
        <f t="shared" si="10"/>
        <v>0</v>
      </c>
    </row>
    <row r="660" spans="1:7" s="77" customFormat="1" ht="32.1" customHeight="1">
      <c r="A660" s="91"/>
      <c r="B660" s="277"/>
      <c r="C660" s="278"/>
      <c r="D660" s="278"/>
      <c r="E660" s="278"/>
      <c r="F660" s="123"/>
      <c r="G660" s="279">
        <f t="shared" si="10"/>
        <v>0</v>
      </c>
    </row>
    <row r="661" spans="1:7" s="77" customFormat="1" ht="32.1" customHeight="1">
      <c r="A661" s="91"/>
      <c r="B661" s="277"/>
      <c r="C661" s="278"/>
      <c r="D661" s="278"/>
      <c r="E661" s="278"/>
      <c r="F661" s="123"/>
      <c r="G661" s="279">
        <f t="shared" ref="G661:G724" si="11">C661-D661+(E661+F661)</f>
        <v>0</v>
      </c>
    </row>
    <row r="662" spans="1:7" s="77" customFormat="1" ht="32.1" customHeight="1">
      <c r="A662" s="91"/>
      <c r="B662" s="277"/>
      <c r="C662" s="278"/>
      <c r="D662" s="278"/>
      <c r="E662" s="278"/>
      <c r="F662" s="123"/>
      <c r="G662" s="279">
        <f t="shared" si="11"/>
        <v>0</v>
      </c>
    </row>
    <row r="663" spans="1:7" s="77" customFormat="1" ht="32.1" customHeight="1">
      <c r="A663" s="91"/>
      <c r="B663" s="277"/>
      <c r="C663" s="278"/>
      <c r="D663" s="278"/>
      <c r="E663" s="278"/>
      <c r="F663" s="123"/>
      <c r="G663" s="279">
        <f t="shared" si="11"/>
        <v>0</v>
      </c>
    </row>
    <row r="664" spans="1:7" s="77" customFormat="1" ht="32.1" customHeight="1">
      <c r="A664" s="91"/>
      <c r="B664" s="277"/>
      <c r="C664" s="278"/>
      <c r="D664" s="278"/>
      <c r="E664" s="278"/>
      <c r="F664" s="123"/>
      <c r="G664" s="279">
        <f t="shared" si="11"/>
        <v>0</v>
      </c>
    </row>
    <row r="665" spans="1:7" s="77" customFormat="1" ht="32.1" customHeight="1">
      <c r="A665" s="91"/>
      <c r="B665" s="277"/>
      <c r="C665" s="278"/>
      <c r="D665" s="278"/>
      <c r="E665" s="278"/>
      <c r="F665" s="123"/>
      <c r="G665" s="279">
        <f t="shared" si="11"/>
        <v>0</v>
      </c>
    </row>
    <row r="666" spans="1:7" s="77" customFormat="1" ht="32.1" customHeight="1">
      <c r="A666" s="91"/>
      <c r="B666" s="277"/>
      <c r="C666" s="278"/>
      <c r="D666" s="278"/>
      <c r="E666" s="278"/>
      <c r="F666" s="123"/>
      <c r="G666" s="279">
        <f t="shared" si="11"/>
        <v>0</v>
      </c>
    </row>
    <row r="667" spans="1:7" s="77" customFormat="1" ht="32.1" customHeight="1">
      <c r="A667" s="91"/>
      <c r="B667" s="277"/>
      <c r="C667" s="278"/>
      <c r="D667" s="278"/>
      <c r="E667" s="278"/>
      <c r="F667" s="123"/>
      <c r="G667" s="279">
        <f t="shared" si="11"/>
        <v>0</v>
      </c>
    </row>
    <row r="668" spans="1:7" s="77" customFormat="1" ht="32.1" customHeight="1">
      <c r="A668" s="91"/>
      <c r="B668" s="277"/>
      <c r="C668" s="278"/>
      <c r="D668" s="278"/>
      <c r="E668" s="278"/>
      <c r="F668" s="123"/>
      <c r="G668" s="279">
        <f t="shared" si="11"/>
        <v>0</v>
      </c>
    </row>
    <row r="669" spans="1:7" s="77" customFormat="1" ht="32.1" customHeight="1">
      <c r="A669" s="91"/>
      <c r="B669" s="277"/>
      <c r="C669" s="278"/>
      <c r="D669" s="278"/>
      <c r="E669" s="278"/>
      <c r="F669" s="123"/>
      <c r="G669" s="279">
        <f t="shared" si="11"/>
        <v>0</v>
      </c>
    </row>
    <row r="670" spans="1:7" s="77" customFormat="1" ht="32.1" customHeight="1">
      <c r="A670" s="91"/>
      <c r="B670" s="277"/>
      <c r="C670" s="278"/>
      <c r="D670" s="278"/>
      <c r="E670" s="278"/>
      <c r="F670" s="123"/>
      <c r="G670" s="279">
        <f t="shared" si="11"/>
        <v>0</v>
      </c>
    </row>
    <row r="671" spans="1:7" s="77" customFormat="1" ht="32.1" customHeight="1">
      <c r="A671" s="91"/>
      <c r="B671" s="277"/>
      <c r="C671" s="278"/>
      <c r="D671" s="278"/>
      <c r="E671" s="278"/>
      <c r="F671" s="123"/>
      <c r="G671" s="279">
        <f t="shared" si="11"/>
        <v>0</v>
      </c>
    </row>
    <row r="672" spans="1:7" s="77" customFormat="1" ht="32.1" customHeight="1">
      <c r="A672" s="91"/>
      <c r="B672" s="277"/>
      <c r="C672" s="278"/>
      <c r="D672" s="278"/>
      <c r="E672" s="278"/>
      <c r="F672" s="123"/>
      <c r="G672" s="279">
        <f t="shared" si="11"/>
        <v>0</v>
      </c>
    </row>
    <row r="673" spans="1:7" s="77" customFormat="1" ht="32.1" customHeight="1">
      <c r="A673" s="91"/>
      <c r="B673" s="277"/>
      <c r="C673" s="278"/>
      <c r="D673" s="278"/>
      <c r="E673" s="278"/>
      <c r="F673" s="123"/>
      <c r="G673" s="279">
        <f t="shared" si="11"/>
        <v>0</v>
      </c>
    </row>
    <row r="674" spans="1:7" s="77" customFormat="1" ht="32.1" customHeight="1">
      <c r="A674" s="91"/>
      <c r="B674" s="277"/>
      <c r="C674" s="278"/>
      <c r="D674" s="278"/>
      <c r="E674" s="278"/>
      <c r="F674" s="123"/>
      <c r="G674" s="279">
        <f t="shared" si="11"/>
        <v>0</v>
      </c>
    </row>
    <row r="675" spans="1:7" s="77" customFormat="1" ht="32.1" customHeight="1">
      <c r="A675" s="91"/>
      <c r="B675" s="277"/>
      <c r="C675" s="278"/>
      <c r="D675" s="278"/>
      <c r="E675" s="278"/>
      <c r="F675" s="123"/>
      <c r="G675" s="279">
        <f t="shared" si="11"/>
        <v>0</v>
      </c>
    </row>
    <row r="676" spans="1:7" s="77" customFormat="1" ht="32.1" customHeight="1">
      <c r="A676" s="91"/>
      <c r="B676" s="277"/>
      <c r="C676" s="278"/>
      <c r="D676" s="278"/>
      <c r="E676" s="278"/>
      <c r="F676" s="123"/>
      <c r="G676" s="279">
        <f t="shared" si="11"/>
        <v>0</v>
      </c>
    </row>
    <row r="677" spans="1:7" s="77" customFormat="1" ht="32.1" customHeight="1">
      <c r="A677" s="91"/>
      <c r="B677" s="277"/>
      <c r="C677" s="278"/>
      <c r="D677" s="278"/>
      <c r="E677" s="278"/>
      <c r="F677" s="123"/>
      <c r="G677" s="279">
        <f t="shared" si="11"/>
        <v>0</v>
      </c>
    </row>
    <row r="678" spans="1:7" s="77" customFormat="1" ht="32.1" customHeight="1">
      <c r="A678" s="91"/>
      <c r="B678" s="277"/>
      <c r="C678" s="278"/>
      <c r="D678" s="278"/>
      <c r="E678" s="278"/>
      <c r="F678" s="123"/>
      <c r="G678" s="279">
        <f t="shared" si="11"/>
        <v>0</v>
      </c>
    </row>
    <row r="679" spans="1:7" s="77" customFormat="1" ht="32.1" customHeight="1">
      <c r="A679" s="91"/>
      <c r="B679" s="277"/>
      <c r="C679" s="278"/>
      <c r="D679" s="278"/>
      <c r="E679" s="278"/>
      <c r="F679" s="123"/>
      <c r="G679" s="279">
        <f t="shared" si="11"/>
        <v>0</v>
      </c>
    </row>
    <row r="680" spans="1:7" s="77" customFormat="1" ht="32.1" customHeight="1">
      <c r="A680" s="91"/>
      <c r="B680" s="277"/>
      <c r="C680" s="278"/>
      <c r="D680" s="278"/>
      <c r="E680" s="278"/>
      <c r="F680" s="123"/>
      <c r="G680" s="279">
        <f t="shared" si="11"/>
        <v>0</v>
      </c>
    </row>
    <row r="681" spans="1:7" s="77" customFormat="1" ht="32.1" customHeight="1">
      <c r="A681" s="91"/>
      <c r="B681" s="277"/>
      <c r="C681" s="278"/>
      <c r="D681" s="278"/>
      <c r="E681" s="278"/>
      <c r="F681" s="123"/>
      <c r="G681" s="279">
        <f t="shared" si="11"/>
        <v>0</v>
      </c>
    </row>
    <row r="682" spans="1:7" s="77" customFormat="1" ht="32.1" customHeight="1">
      <c r="A682" s="91"/>
      <c r="B682" s="277"/>
      <c r="C682" s="278"/>
      <c r="D682" s="278"/>
      <c r="E682" s="278"/>
      <c r="F682" s="123"/>
      <c r="G682" s="279">
        <f t="shared" si="11"/>
        <v>0</v>
      </c>
    </row>
    <row r="683" spans="1:7" s="77" customFormat="1" ht="32.1" customHeight="1">
      <c r="A683" s="91"/>
      <c r="B683" s="277"/>
      <c r="C683" s="278"/>
      <c r="D683" s="278"/>
      <c r="E683" s="278"/>
      <c r="F683" s="123"/>
      <c r="G683" s="279">
        <f t="shared" si="11"/>
        <v>0</v>
      </c>
    </row>
    <row r="684" spans="1:7" s="77" customFormat="1" ht="32.1" customHeight="1">
      <c r="A684" s="91"/>
      <c r="B684" s="277"/>
      <c r="C684" s="278"/>
      <c r="D684" s="278"/>
      <c r="E684" s="278"/>
      <c r="F684" s="123"/>
      <c r="G684" s="279">
        <f t="shared" si="11"/>
        <v>0</v>
      </c>
    </row>
    <row r="685" spans="1:7" s="77" customFormat="1" ht="32.1" customHeight="1">
      <c r="A685" s="91"/>
      <c r="B685" s="277"/>
      <c r="C685" s="278"/>
      <c r="D685" s="278"/>
      <c r="E685" s="278"/>
      <c r="F685" s="123"/>
      <c r="G685" s="279">
        <f t="shared" si="11"/>
        <v>0</v>
      </c>
    </row>
    <row r="686" spans="1:7" s="77" customFormat="1" ht="32.1" customHeight="1">
      <c r="A686" s="91"/>
      <c r="B686" s="277"/>
      <c r="C686" s="278"/>
      <c r="D686" s="278"/>
      <c r="E686" s="278"/>
      <c r="F686" s="123"/>
      <c r="G686" s="279">
        <f t="shared" si="11"/>
        <v>0</v>
      </c>
    </row>
    <row r="687" spans="1:7" s="77" customFormat="1" ht="32.1" customHeight="1">
      <c r="A687" s="91"/>
      <c r="B687" s="277"/>
      <c r="C687" s="278"/>
      <c r="D687" s="278"/>
      <c r="E687" s="278"/>
      <c r="F687" s="123"/>
      <c r="G687" s="279">
        <f t="shared" si="11"/>
        <v>0</v>
      </c>
    </row>
    <row r="688" spans="1:7" s="77" customFormat="1" ht="32.1" customHeight="1">
      <c r="A688" s="91"/>
      <c r="B688" s="277"/>
      <c r="C688" s="278"/>
      <c r="D688" s="278"/>
      <c r="E688" s="278"/>
      <c r="F688" s="123"/>
      <c r="G688" s="279">
        <f t="shared" si="11"/>
        <v>0</v>
      </c>
    </row>
    <row r="689" spans="1:7" s="77" customFormat="1" ht="32.1" customHeight="1">
      <c r="A689" s="91"/>
      <c r="B689" s="277"/>
      <c r="C689" s="278"/>
      <c r="D689" s="278"/>
      <c r="E689" s="278"/>
      <c r="F689" s="123"/>
      <c r="G689" s="279">
        <f t="shared" si="11"/>
        <v>0</v>
      </c>
    </row>
    <row r="690" spans="1:7" s="77" customFormat="1" ht="32.1" customHeight="1">
      <c r="A690" s="91"/>
      <c r="B690" s="277"/>
      <c r="C690" s="278"/>
      <c r="D690" s="278"/>
      <c r="E690" s="278"/>
      <c r="F690" s="123"/>
      <c r="G690" s="279">
        <f t="shared" si="11"/>
        <v>0</v>
      </c>
    </row>
    <row r="691" spans="1:7" s="77" customFormat="1" ht="32.1" customHeight="1">
      <c r="A691" s="91"/>
      <c r="B691" s="277"/>
      <c r="C691" s="278"/>
      <c r="D691" s="278"/>
      <c r="E691" s="278"/>
      <c r="F691" s="123"/>
      <c r="G691" s="279">
        <f t="shared" si="11"/>
        <v>0</v>
      </c>
    </row>
    <row r="692" spans="1:7" s="77" customFormat="1" ht="32.1" customHeight="1">
      <c r="A692" s="91"/>
      <c r="B692" s="277"/>
      <c r="C692" s="278"/>
      <c r="D692" s="278"/>
      <c r="E692" s="278"/>
      <c r="F692" s="123"/>
      <c r="G692" s="279">
        <f t="shared" si="11"/>
        <v>0</v>
      </c>
    </row>
    <row r="693" spans="1:7" s="77" customFormat="1" ht="32.1" customHeight="1">
      <c r="A693" s="91"/>
      <c r="B693" s="277"/>
      <c r="C693" s="278"/>
      <c r="D693" s="278"/>
      <c r="E693" s="278"/>
      <c r="F693" s="123"/>
      <c r="G693" s="279">
        <f t="shared" si="11"/>
        <v>0</v>
      </c>
    </row>
    <row r="694" spans="1:7" s="77" customFormat="1" ht="32.1" customHeight="1">
      <c r="A694" s="91"/>
      <c r="B694" s="277"/>
      <c r="C694" s="278"/>
      <c r="D694" s="278"/>
      <c r="E694" s="278"/>
      <c r="F694" s="123"/>
      <c r="G694" s="279">
        <f t="shared" si="11"/>
        <v>0</v>
      </c>
    </row>
    <row r="695" spans="1:7" s="77" customFormat="1" ht="32.1" customHeight="1">
      <c r="A695" s="91"/>
      <c r="B695" s="277"/>
      <c r="C695" s="278"/>
      <c r="D695" s="278"/>
      <c r="E695" s="278"/>
      <c r="F695" s="123"/>
      <c r="G695" s="279">
        <f t="shared" si="11"/>
        <v>0</v>
      </c>
    </row>
    <row r="696" spans="1:7" s="77" customFormat="1" ht="32.1" customHeight="1">
      <c r="A696" s="91"/>
      <c r="B696" s="277"/>
      <c r="C696" s="278"/>
      <c r="D696" s="278"/>
      <c r="E696" s="278"/>
      <c r="F696" s="123"/>
      <c r="G696" s="279">
        <f t="shared" si="11"/>
        <v>0</v>
      </c>
    </row>
    <row r="697" spans="1:7" s="77" customFormat="1" ht="32.1" customHeight="1">
      <c r="A697" s="91"/>
      <c r="B697" s="277"/>
      <c r="C697" s="278"/>
      <c r="D697" s="278"/>
      <c r="E697" s="278"/>
      <c r="F697" s="123"/>
      <c r="G697" s="279">
        <f t="shared" si="11"/>
        <v>0</v>
      </c>
    </row>
    <row r="698" spans="1:7" s="77" customFormat="1" ht="32.1" customHeight="1">
      <c r="A698" s="91"/>
      <c r="B698" s="277"/>
      <c r="C698" s="278"/>
      <c r="D698" s="278"/>
      <c r="E698" s="278"/>
      <c r="F698" s="123"/>
      <c r="G698" s="279">
        <f t="shared" si="11"/>
        <v>0</v>
      </c>
    </row>
    <row r="699" spans="1:7" s="77" customFormat="1" ht="32.1" customHeight="1">
      <c r="A699" s="91"/>
      <c r="B699" s="277"/>
      <c r="C699" s="278"/>
      <c r="D699" s="278"/>
      <c r="E699" s="278"/>
      <c r="F699" s="123"/>
      <c r="G699" s="279">
        <f t="shared" si="11"/>
        <v>0</v>
      </c>
    </row>
    <row r="700" spans="1:7" s="77" customFormat="1" ht="32.1" customHeight="1">
      <c r="A700" s="91"/>
      <c r="B700" s="277"/>
      <c r="C700" s="278"/>
      <c r="D700" s="278"/>
      <c r="E700" s="278"/>
      <c r="F700" s="123"/>
      <c r="G700" s="279">
        <f t="shared" si="11"/>
        <v>0</v>
      </c>
    </row>
    <row r="701" spans="1:7" s="77" customFormat="1" ht="32.1" customHeight="1">
      <c r="A701" s="91"/>
      <c r="B701" s="277"/>
      <c r="C701" s="278"/>
      <c r="D701" s="278"/>
      <c r="E701" s="278"/>
      <c r="F701" s="123"/>
      <c r="G701" s="279">
        <f t="shared" si="11"/>
        <v>0</v>
      </c>
    </row>
    <row r="702" spans="1:7" s="77" customFormat="1" ht="32.1" customHeight="1">
      <c r="A702" s="91"/>
      <c r="B702" s="277"/>
      <c r="C702" s="278"/>
      <c r="D702" s="278"/>
      <c r="E702" s="278"/>
      <c r="F702" s="123"/>
      <c r="G702" s="279">
        <f t="shared" si="11"/>
        <v>0</v>
      </c>
    </row>
    <row r="703" spans="1:7" s="77" customFormat="1" ht="32.1" customHeight="1">
      <c r="A703" s="91"/>
      <c r="B703" s="277"/>
      <c r="C703" s="278"/>
      <c r="D703" s="278"/>
      <c r="E703" s="278"/>
      <c r="F703" s="123"/>
      <c r="G703" s="279">
        <f t="shared" si="11"/>
        <v>0</v>
      </c>
    </row>
    <row r="704" spans="1:7" s="77" customFormat="1" ht="32.1" customHeight="1">
      <c r="A704" s="91"/>
      <c r="B704" s="277"/>
      <c r="C704" s="278"/>
      <c r="D704" s="278"/>
      <c r="E704" s="278"/>
      <c r="F704" s="123"/>
      <c r="G704" s="279">
        <f t="shared" si="11"/>
        <v>0</v>
      </c>
    </row>
    <row r="705" spans="1:7" s="77" customFormat="1" ht="32.1" customHeight="1">
      <c r="A705" s="91"/>
      <c r="B705" s="277"/>
      <c r="C705" s="278"/>
      <c r="D705" s="278"/>
      <c r="E705" s="278"/>
      <c r="F705" s="123"/>
      <c r="G705" s="279">
        <f t="shared" si="11"/>
        <v>0</v>
      </c>
    </row>
    <row r="706" spans="1:7" s="77" customFormat="1" ht="32.1" customHeight="1">
      <c r="A706" s="91"/>
      <c r="B706" s="277"/>
      <c r="C706" s="278"/>
      <c r="D706" s="278"/>
      <c r="E706" s="278"/>
      <c r="F706" s="123"/>
      <c r="G706" s="279">
        <f t="shared" si="11"/>
        <v>0</v>
      </c>
    </row>
    <row r="707" spans="1:7" s="77" customFormat="1" ht="32.1" customHeight="1">
      <c r="A707" s="91"/>
      <c r="B707" s="277"/>
      <c r="C707" s="278"/>
      <c r="D707" s="278"/>
      <c r="E707" s="278"/>
      <c r="F707" s="123"/>
      <c r="G707" s="279">
        <f t="shared" si="11"/>
        <v>0</v>
      </c>
    </row>
    <row r="708" spans="1:7" s="77" customFormat="1" ht="32.1" customHeight="1">
      <c r="A708" s="91"/>
      <c r="B708" s="277"/>
      <c r="C708" s="278"/>
      <c r="D708" s="278"/>
      <c r="E708" s="278"/>
      <c r="F708" s="123"/>
      <c r="G708" s="279">
        <f t="shared" si="11"/>
        <v>0</v>
      </c>
    </row>
    <row r="709" spans="1:7" s="77" customFormat="1" ht="32.1" customHeight="1">
      <c r="A709" s="91"/>
      <c r="B709" s="277"/>
      <c r="C709" s="278"/>
      <c r="D709" s="278"/>
      <c r="E709" s="278"/>
      <c r="F709" s="123"/>
      <c r="G709" s="279">
        <f t="shared" si="11"/>
        <v>0</v>
      </c>
    </row>
    <row r="710" spans="1:7" s="77" customFormat="1" ht="32.1" customHeight="1">
      <c r="A710" s="91"/>
      <c r="B710" s="277"/>
      <c r="C710" s="278"/>
      <c r="D710" s="278"/>
      <c r="E710" s="278"/>
      <c r="F710" s="123"/>
      <c r="G710" s="279">
        <f t="shared" si="11"/>
        <v>0</v>
      </c>
    </row>
    <row r="711" spans="1:7" s="77" customFormat="1" ht="32.1" customHeight="1">
      <c r="A711" s="91"/>
      <c r="B711" s="277"/>
      <c r="C711" s="278"/>
      <c r="D711" s="278"/>
      <c r="E711" s="278"/>
      <c r="F711" s="123"/>
      <c r="G711" s="279">
        <f t="shared" si="11"/>
        <v>0</v>
      </c>
    </row>
    <row r="712" spans="1:7" s="77" customFormat="1" ht="32.1" customHeight="1">
      <c r="A712" s="91"/>
      <c r="B712" s="277"/>
      <c r="C712" s="278"/>
      <c r="D712" s="278"/>
      <c r="E712" s="278"/>
      <c r="F712" s="123"/>
      <c r="G712" s="279">
        <f t="shared" si="11"/>
        <v>0</v>
      </c>
    </row>
    <row r="713" spans="1:7" s="77" customFormat="1" ht="32.1" customHeight="1">
      <c r="A713" s="91"/>
      <c r="B713" s="277"/>
      <c r="C713" s="278"/>
      <c r="D713" s="278"/>
      <c r="E713" s="278"/>
      <c r="F713" s="123"/>
      <c r="G713" s="279">
        <f t="shared" si="11"/>
        <v>0</v>
      </c>
    </row>
    <row r="714" spans="1:7" s="77" customFormat="1" ht="32.1" customHeight="1">
      <c r="A714" s="91"/>
      <c r="B714" s="277"/>
      <c r="C714" s="278"/>
      <c r="D714" s="278"/>
      <c r="E714" s="278"/>
      <c r="F714" s="123"/>
      <c r="G714" s="279">
        <f t="shared" si="11"/>
        <v>0</v>
      </c>
    </row>
    <row r="715" spans="1:7" s="77" customFormat="1" ht="32.1" customHeight="1">
      <c r="A715" s="91"/>
      <c r="B715" s="277"/>
      <c r="C715" s="278"/>
      <c r="D715" s="278"/>
      <c r="E715" s="278"/>
      <c r="F715" s="123"/>
      <c r="G715" s="279">
        <f t="shared" si="11"/>
        <v>0</v>
      </c>
    </row>
    <row r="716" spans="1:7" s="77" customFormat="1" ht="32.1" customHeight="1">
      <c r="A716" s="91"/>
      <c r="B716" s="277"/>
      <c r="C716" s="278"/>
      <c r="D716" s="278"/>
      <c r="E716" s="278"/>
      <c r="F716" s="123"/>
      <c r="G716" s="279">
        <f t="shared" si="11"/>
        <v>0</v>
      </c>
    </row>
    <row r="717" spans="1:7" s="77" customFormat="1" ht="32.1" customHeight="1">
      <c r="A717" s="91"/>
      <c r="B717" s="277"/>
      <c r="C717" s="278"/>
      <c r="D717" s="278"/>
      <c r="E717" s="278"/>
      <c r="F717" s="123"/>
      <c r="G717" s="279">
        <f t="shared" si="11"/>
        <v>0</v>
      </c>
    </row>
    <row r="718" spans="1:7" s="77" customFormat="1" ht="32.1" customHeight="1">
      <c r="A718" s="91"/>
      <c r="B718" s="277"/>
      <c r="C718" s="278"/>
      <c r="D718" s="278"/>
      <c r="E718" s="278"/>
      <c r="F718" s="123"/>
      <c r="G718" s="279">
        <f t="shared" si="11"/>
        <v>0</v>
      </c>
    </row>
    <row r="719" spans="1:7" s="77" customFormat="1" ht="32.1" customHeight="1">
      <c r="A719" s="91"/>
      <c r="B719" s="277"/>
      <c r="C719" s="278"/>
      <c r="D719" s="278"/>
      <c r="E719" s="278"/>
      <c r="F719" s="123"/>
      <c r="G719" s="279">
        <f t="shared" si="11"/>
        <v>0</v>
      </c>
    </row>
    <row r="720" spans="1:7" s="77" customFormat="1" ht="32.1" customHeight="1">
      <c r="A720" s="91"/>
      <c r="B720" s="277"/>
      <c r="C720" s="278"/>
      <c r="D720" s="278"/>
      <c r="E720" s="278"/>
      <c r="F720" s="123"/>
      <c r="G720" s="279">
        <f t="shared" si="11"/>
        <v>0</v>
      </c>
    </row>
    <row r="721" spans="1:7" s="77" customFormat="1" ht="32.1" customHeight="1">
      <c r="A721" s="91"/>
      <c r="B721" s="277"/>
      <c r="C721" s="278"/>
      <c r="D721" s="278"/>
      <c r="E721" s="278"/>
      <c r="F721" s="123"/>
      <c r="G721" s="279">
        <f t="shared" si="11"/>
        <v>0</v>
      </c>
    </row>
    <row r="722" spans="1:7" s="77" customFormat="1" ht="32.1" customHeight="1">
      <c r="A722" s="91"/>
      <c r="B722" s="277"/>
      <c r="C722" s="278"/>
      <c r="D722" s="278"/>
      <c r="E722" s="278"/>
      <c r="F722" s="123"/>
      <c r="G722" s="279">
        <f t="shared" si="11"/>
        <v>0</v>
      </c>
    </row>
    <row r="723" spans="1:7" s="77" customFormat="1" ht="32.1" customHeight="1">
      <c r="A723" s="91"/>
      <c r="B723" s="277"/>
      <c r="C723" s="278"/>
      <c r="D723" s="278"/>
      <c r="E723" s="278"/>
      <c r="F723" s="123"/>
      <c r="G723" s="279">
        <f t="shared" si="11"/>
        <v>0</v>
      </c>
    </row>
    <row r="724" spans="1:7" s="77" customFormat="1" ht="32.1" customHeight="1">
      <c r="A724" s="91"/>
      <c r="B724" s="277"/>
      <c r="C724" s="278"/>
      <c r="D724" s="278"/>
      <c r="E724" s="278"/>
      <c r="F724" s="123"/>
      <c r="G724" s="279">
        <f t="shared" si="11"/>
        <v>0</v>
      </c>
    </row>
    <row r="725" spans="1:7" s="77" customFormat="1" ht="32.1" customHeight="1">
      <c r="A725" s="91"/>
      <c r="B725" s="277"/>
      <c r="C725" s="278"/>
      <c r="D725" s="278"/>
      <c r="E725" s="278"/>
      <c r="F725" s="123"/>
      <c r="G725" s="279">
        <f t="shared" ref="G725:G788" si="12">C725-D725+(E725+F725)</f>
        <v>0</v>
      </c>
    </row>
    <row r="726" spans="1:7" s="77" customFormat="1" ht="32.1" customHeight="1">
      <c r="A726" s="91"/>
      <c r="B726" s="277"/>
      <c r="C726" s="278"/>
      <c r="D726" s="278"/>
      <c r="E726" s="278"/>
      <c r="F726" s="123"/>
      <c r="G726" s="279">
        <f t="shared" si="12"/>
        <v>0</v>
      </c>
    </row>
    <row r="727" spans="1:7" s="77" customFormat="1" ht="32.1" customHeight="1">
      <c r="A727" s="91"/>
      <c r="B727" s="277"/>
      <c r="C727" s="278"/>
      <c r="D727" s="278"/>
      <c r="E727" s="278"/>
      <c r="F727" s="123"/>
      <c r="G727" s="279">
        <f t="shared" si="12"/>
        <v>0</v>
      </c>
    </row>
    <row r="728" spans="1:7" s="77" customFormat="1" ht="32.1" customHeight="1">
      <c r="A728" s="91"/>
      <c r="B728" s="277"/>
      <c r="C728" s="278"/>
      <c r="D728" s="278"/>
      <c r="E728" s="278"/>
      <c r="F728" s="123"/>
      <c r="G728" s="279">
        <f t="shared" si="12"/>
        <v>0</v>
      </c>
    </row>
    <row r="729" spans="1:7" s="77" customFormat="1" ht="32.1" customHeight="1">
      <c r="A729" s="91"/>
      <c r="B729" s="277"/>
      <c r="C729" s="278"/>
      <c r="D729" s="278"/>
      <c r="E729" s="278"/>
      <c r="F729" s="123"/>
      <c r="G729" s="279">
        <f t="shared" si="12"/>
        <v>0</v>
      </c>
    </row>
    <row r="730" spans="1:7" s="77" customFormat="1" ht="32.1" customHeight="1">
      <c r="A730" s="91"/>
      <c r="B730" s="277"/>
      <c r="C730" s="278"/>
      <c r="D730" s="278"/>
      <c r="E730" s="278"/>
      <c r="F730" s="123"/>
      <c r="G730" s="279">
        <f t="shared" si="12"/>
        <v>0</v>
      </c>
    </row>
    <row r="731" spans="1:7" s="77" customFormat="1" ht="32.1" customHeight="1">
      <c r="A731" s="91"/>
      <c r="B731" s="277"/>
      <c r="C731" s="278"/>
      <c r="D731" s="278"/>
      <c r="E731" s="278"/>
      <c r="F731" s="123"/>
      <c r="G731" s="279">
        <f t="shared" si="12"/>
        <v>0</v>
      </c>
    </row>
    <row r="732" spans="1:7" s="77" customFormat="1" ht="32.1" customHeight="1">
      <c r="A732" s="91"/>
      <c r="B732" s="277"/>
      <c r="C732" s="278"/>
      <c r="D732" s="278"/>
      <c r="E732" s="278"/>
      <c r="F732" s="123"/>
      <c r="G732" s="279">
        <f t="shared" si="12"/>
        <v>0</v>
      </c>
    </row>
    <row r="733" spans="1:7" s="77" customFormat="1" ht="32.1" customHeight="1">
      <c r="A733" s="91"/>
      <c r="B733" s="277"/>
      <c r="C733" s="278"/>
      <c r="D733" s="278"/>
      <c r="E733" s="278"/>
      <c r="F733" s="123"/>
      <c r="G733" s="279">
        <f t="shared" si="12"/>
        <v>0</v>
      </c>
    </row>
    <row r="734" spans="1:7" s="77" customFormat="1" ht="32.1" customHeight="1">
      <c r="A734" s="91"/>
      <c r="B734" s="277"/>
      <c r="C734" s="278"/>
      <c r="D734" s="278"/>
      <c r="E734" s="278"/>
      <c r="F734" s="123"/>
      <c r="G734" s="279">
        <f t="shared" si="12"/>
        <v>0</v>
      </c>
    </row>
    <row r="735" spans="1:7" s="77" customFormat="1" ht="32.1" customHeight="1">
      <c r="A735" s="91"/>
      <c r="B735" s="277"/>
      <c r="C735" s="278"/>
      <c r="D735" s="278"/>
      <c r="E735" s="278"/>
      <c r="F735" s="123"/>
      <c r="G735" s="279">
        <f t="shared" si="12"/>
        <v>0</v>
      </c>
    </row>
    <row r="736" spans="1:7" s="77" customFormat="1" ht="32.1" customHeight="1">
      <c r="A736" s="91"/>
      <c r="B736" s="277"/>
      <c r="C736" s="278"/>
      <c r="D736" s="278"/>
      <c r="E736" s="278"/>
      <c r="F736" s="123"/>
      <c r="G736" s="279">
        <f t="shared" si="12"/>
        <v>0</v>
      </c>
    </row>
    <row r="737" spans="1:7" s="77" customFormat="1" ht="32.1" customHeight="1">
      <c r="A737" s="91"/>
      <c r="B737" s="277"/>
      <c r="C737" s="278"/>
      <c r="D737" s="278"/>
      <c r="E737" s="278"/>
      <c r="F737" s="123"/>
      <c r="G737" s="279">
        <f t="shared" si="12"/>
        <v>0</v>
      </c>
    </row>
    <row r="738" spans="1:7" s="77" customFormat="1" ht="32.1" customHeight="1">
      <c r="A738" s="91"/>
      <c r="B738" s="277"/>
      <c r="C738" s="278"/>
      <c r="D738" s="278"/>
      <c r="E738" s="278"/>
      <c r="F738" s="123"/>
      <c r="G738" s="279">
        <f t="shared" si="12"/>
        <v>0</v>
      </c>
    </row>
    <row r="739" spans="1:7" s="77" customFormat="1" ht="32.1" customHeight="1">
      <c r="A739" s="91"/>
      <c r="B739" s="277"/>
      <c r="C739" s="278"/>
      <c r="D739" s="278"/>
      <c r="E739" s="278"/>
      <c r="F739" s="123"/>
      <c r="G739" s="279">
        <f t="shared" si="12"/>
        <v>0</v>
      </c>
    </row>
    <row r="740" spans="1:7" s="77" customFormat="1" ht="32.1" customHeight="1">
      <c r="A740" s="91"/>
      <c r="B740" s="277"/>
      <c r="C740" s="278"/>
      <c r="D740" s="278"/>
      <c r="E740" s="278"/>
      <c r="F740" s="123"/>
      <c r="G740" s="279">
        <f t="shared" si="12"/>
        <v>0</v>
      </c>
    </row>
    <row r="741" spans="1:7" s="77" customFormat="1" ht="32.1" customHeight="1">
      <c r="A741" s="91"/>
      <c r="B741" s="277"/>
      <c r="C741" s="278"/>
      <c r="D741" s="278"/>
      <c r="E741" s="278"/>
      <c r="F741" s="123"/>
      <c r="G741" s="279">
        <f t="shared" si="12"/>
        <v>0</v>
      </c>
    </row>
    <row r="742" spans="1:7" s="77" customFormat="1" ht="32.1" customHeight="1">
      <c r="A742" s="91"/>
      <c r="B742" s="277"/>
      <c r="C742" s="278"/>
      <c r="D742" s="278"/>
      <c r="E742" s="278"/>
      <c r="F742" s="123"/>
      <c r="G742" s="279">
        <f t="shared" si="12"/>
        <v>0</v>
      </c>
    </row>
    <row r="743" spans="1:7" s="77" customFormat="1" ht="32.1" customHeight="1">
      <c r="A743" s="91"/>
      <c r="B743" s="277"/>
      <c r="C743" s="278"/>
      <c r="D743" s="278"/>
      <c r="E743" s="278"/>
      <c r="F743" s="123"/>
      <c r="G743" s="279">
        <f t="shared" si="12"/>
        <v>0</v>
      </c>
    </row>
    <row r="744" spans="1:7" s="77" customFormat="1" ht="32.1" customHeight="1">
      <c r="A744" s="91"/>
      <c r="B744" s="277"/>
      <c r="C744" s="278"/>
      <c r="D744" s="278"/>
      <c r="E744" s="278"/>
      <c r="F744" s="123"/>
      <c r="G744" s="279">
        <f t="shared" si="12"/>
        <v>0</v>
      </c>
    </row>
    <row r="745" spans="1:7" s="77" customFormat="1" ht="32.1" customHeight="1">
      <c r="A745" s="91"/>
      <c r="B745" s="277"/>
      <c r="C745" s="278"/>
      <c r="D745" s="278"/>
      <c r="E745" s="278"/>
      <c r="F745" s="123"/>
      <c r="G745" s="279">
        <f t="shared" si="12"/>
        <v>0</v>
      </c>
    </row>
    <row r="746" spans="1:7" s="77" customFormat="1" ht="32.1" customHeight="1">
      <c r="A746" s="91"/>
      <c r="B746" s="277"/>
      <c r="C746" s="278"/>
      <c r="D746" s="278"/>
      <c r="E746" s="278"/>
      <c r="F746" s="123"/>
      <c r="G746" s="279">
        <f t="shared" si="12"/>
        <v>0</v>
      </c>
    </row>
    <row r="747" spans="1:7" s="77" customFormat="1" ht="32.1" customHeight="1">
      <c r="A747" s="91"/>
      <c r="B747" s="277"/>
      <c r="C747" s="278"/>
      <c r="D747" s="278"/>
      <c r="E747" s="278"/>
      <c r="F747" s="123"/>
      <c r="G747" s="279">
        <f t="shared" si="12"/>
        <v>0</v>
      </c>
    </row>
    <row r="748" spans="1:7" s="77" customFormat="1" ht="32.1" customHeight="1">
      <c r="A748" s="91"/>
      <c r="B748" s="277"/>
      <c r="C748" s="278"/>
      <c r="D748" s="278"/>
      <c r="E748" s="278"/>
      <c r="F748" s="123"/>
      <c r="G748" s="279">
        <f t="shared" si="12"/>
        <v>0</v>
      </c>
    </row>
    <row r="749" spans="1:7" s="77" customFormat="1" ht="32.1" customHeight="1">
      <c r="A749" s="91"/>
      <c r="B749" s="277"/>
      <c r="C749" s="278"/>
      <c r="D749" s="278"/>
      <c r="E749" s="278"/>
      <c r="F749" s="123"/>
      <c r="G749" s="279">
        <f t="shared" si="12"/>
        <v>0</v>
      </c>
    </row>
    <row r="750" spans="1:7" s="77" customFormat="1" ht="32.1" customHeight="1">
      <c r="A750" s="91"/>
      <c r="B750" s="277"/>
      <c r="C750" s="278"/>
      <c r="D750" s="278"/>
      <c r="E750" s="278"/>
      <c r="F750" s="123"/>
      <c r="G750" s="279">
        <f t="shared" si="12"/>
        <v>0</v>
      </c>
    </row>
    <row r="751" spans="1:7" s="77" customFormat="1" ht="32.1" customHeight="1">
      <c r="A751" s="91"/>
      <c r="B751" s="277"/>
      <c r="C751" s="278"/>
      <c r="D751" s="278"/>
      <c r="E751" s="278"/>
      <c r="F751" s="123"/>
      <c r="G751" s="279">
        <f t="shared" si="12"/>
        <v>0</v>
      </c>
    </row>
    <row r="752" spans="1:7" s="77" customFormat="1" ht="32.1" customHeight="1">
      <c r="A752" s="91"/>
      <c r="B752" s="277"/>
      <c r="C752" s="278"/>
      <c r="D752" s="278"/>
      <c r="E752" s="278"/>
      <c r="F752" s="123"/>
      <c r="G752" s="279">
        <f t="shared" si="12"/>
        <v>0</v>
      </c>
    </row>
    <row r="753" spans="1:7" s="77" customFormat="1" ht="32.1" customHeight="1">
      <c r="A753" s="91"/>
      <c r="B753" s="277"/>
      <c r="C753" s="278"/>
      <c r="D753" s="278"/>
      <c r="E753" s="278"/>
      <c r="F753" s="123"/>
      <c r="G753" s="279">
        <f t="shared" si="12"/>
        <v>0</v>
      </c>
    </row>
    <row r="754" spans="1:7" s="77" customFormat="1" ht="32.1" customHeight="1">
      <c r="A754" s="91"/>
      <c r="B754" s="277"/>
      <c r="C754" s="278"/>
      <c r="D754" s="278"/>
      <c r="E754" s="278"/>
      <c r="F754" s="123"/>
      <c r="G754" s="279">
        <f t="shared" si="12"/>
        <v>0</v>
      </c>
    </row>
    <row r="755" spans="1:7" s="77" customFormat="1" ht="32.1" customHeight="1">
      <c r="A755" s="91"/>
      <c r="B755" s="277"/>
      <c r="C755" s="278"/>
      <c r="D755" s="278"/>
      <c r="E755" s="278"/>
      <c r="F755" s="123"/>
      <c r="G755" s="279">
        <f t="shared" si="12"/>
        <v>0</v>
      </c>
    </row>
    <row r="756" spans="1:7" s="77" customFormat="1" ht="32.1" customHeight="1">
      <c r="A756" s="91"/>
      <c r="B756" s="277"/>
      <c r="C756" s="278"/>
      <c r="D756" s="278"/>
      <c r="E756" s="278"/>
      <c r="F756" s="123"/>
      <c r="G756" s="279">
        <f t="shared" si="12"/>
        <v>0</v>
      </c>
    </row>
    <row r="757" spans="1:7" s="77" customFormat="1" ht="32.1" customHeight="1">
      <c r="A757" s="91"/>
      <c r="B757" s="277"/>
      <c r="C757" s="278"/>
      <c r="D757" s="278"/>
      <c r="E757" s="278"/>
      <c r="F757" s="123"/>
      <c r="G757" s="279">
        <f t="shared" si="12"/>
        <v>0</v>
      </c>
    </row>
    <row r="758" spans="1:7" s="77" customFormat="1" ht="32.1" customHeight="1">
      <c r="A758" s="91"/>
      <c r="B758" s="277"/>
      <c r="C758" s="278"/>
      <c r="D758" s="278"/>
      <c r="E758" s="278"/>
      <c r="F758" s="123"/>
      <c r="G758" s="279">
        <f t="shared" si="12"/>
        <v>0</v>
      </c>
    </row>
    <row r="759" spans="1:7" s="77" customFormat="1" ht="32.1" customHeight="1">
      <c r="A759" s="91"/>
      <c r="B759" s="277"/>
      <c r="C759" s="278"/>
      <c r="D759" s="278"/>
      <c r="E759" s="278"/>
      <c r="F759" s="123"/>
      <c r="G759" s="279">
        <f t="shared" si="12"/>
        <v>0</v>
      </c>
    </row>
    <row r="760" spans="1:7" s="77" customFormat="1" ht="32.1" customHeight="1">
      <c r="A760" s="91"/>
      <c r="B760" s="277"/>
      <c r="C760" s="278"/>
      <c r="D760" s="278"/>
      <c r="E760" s="278"/>
      <c r="F760" s="123"/>
      <c r="G760" s="279">
        <f t="shared" si="12"/>
        <v>0</v>
      </c>
    </row>
    <row r="761" spans="1:7" s="77" customFormat="1" ht="32.1" customHeight="1">
      <c r="A761" s="91"/>
      <c r="B761" s="277"/>
      <c r="C761" s="278"/>
      <c r="D761" s="278"/>
      <c r="E761" s="278"/>
      <c r="F761" s="123"/>
      <c r="G761" s="279">
        <f t="shared" si="12"/>
        <v>0</v>
      </c>
    </row>
    <row r="762" spans="1:7" s="77" customFormat="1" ht="32.1" customHeight="1">
      <c r="A762" s="91"/>
      <c r="B762" s="277"/>
      <c r="C762" s="278"/>
      <c r="D762" s="278"/>
      <c r="E762" s="278"/>
      <c r="F762" s="123"/>
      <c r="G762" s="279">
        <f t="shared" si="12"/>
        <v>0</v>
      </c>
    </row>
    <row r="763" spans="1:7" s="77" customFormat="1" ht="32.1" customHeight="1">
      <c r="A763" s="91"/>
      <c r="B763" s="277"/>
      <c r="C763" s="278"/>
      <c r="D763" s="278"/>
      <c r="E763" s="278"/>
      <c r="F763" s="123"/>
      <c r="G763" s="279">
        <f t="shared" si="12"/>
        <v>0</v>
      </c>
    </row>
    <row r="764" spans="1:7" s="77" customFormat="1" ht="32.1" customHeight="1">
      <c r="A764" s="91"/>
      <c r="B764" s="277"/>
      <c r="C764" s="278"/>
      <c r="D764" s="278"/>
      <c r="E764" s="278"/>
      <c r="F764" s="123"/>
      <c r="G764" s="279">
        <f t="shared" si="12"/>
        <v>0</v>
      </c>
    </row>
    <row r="765" spans="1:7" s="77" customFormat="1" ht="32.1" customHeight="1">
      <c r="A765" s="91"/>
      <c r="B765" s="277"/>
      <c r="C765" s="278"/>
      <c r="D765" s="278"/>
      <c r="E765" s="278"/>
      <c r="F765" s="123"/>
      <c r="G765" s="279">
        <f t="shared" si="12"/>
        <v>0</v>
      </c>
    </row>
    <row r="766" spans="1:7" s="77" customFormat="1" ht="32.1" customHeight="1">
      <c r="A766" s="91"/>
      <c r="B766" s="277"/>
      <c r="C766" s="278"/>
      <c r="D766" s="278"/>
      <c r="E766" s="278"/>
      <c r="F766" s="123"/>
      <c r="G766" s="279">
        <f t="shared" si="12"/>
        <v>0</v>
      </c>
    </row>
    <row r="767" spans="1:7" s="77" customFormat="1" ht="32.1" customHeight="1">
      <c r="A767" s="91"/>
      <c r="B767" s="277"/>
      <c r="C767" s="278"/>
      <c r="D767" s="278"/>
      <c r="E767" s="278"/>
      <c r="F767" s="123"/>
      <c r="G767" s="279">
        <f t="shared" si="12"/>
        <v>0</v>
      </c>
    </row>
    <row r="768" spans="1:7" s="77" customFormat="1" ht="32.1" customHeight="1">
      <c r="A768" s="91"/>
      <c r="B768" s="277"/>
      <c r="C768" s="278"/>
      <c r="D768" s="278"/>
      <c r="E768" s="278"/>
      <c r="F768" s="123"/>
      <c r="G768" s="279">
        <f t="shared" si="12"/>
        <v>0</v>
      </c>
    </row>
    <row r="769" spans="1:7" s="77" customFormat="1" ht="32.1" customHeight="1">
      <c r="A769" s="91"/>
      <c r="B769" s="277"/>
      <c r="C769" s="278"/>
      <c r="D769" s="278"/>
      <c r="E769" s="278"/>
      <c r="F769" s="123"/>
      <c r="G769" s="279">
        <f t="shared" si="12"/>
        <v>0</v>
      </c>
    </row>
    <row r="770" spans="1:7" s="77" customFormat="1" ht="32.1" customHeight="1">
      <c r="A770" s="91"/>
      <c r="B770" s="277"/>
      <c r="C770" s="278"/>
      <c r="D770" s="278"/>
      <c r="E770" s="278"/>
      <c r="F770" s="123"/>
      <c r="G770" s="279">
        <f t="shared" si="12"/>
        <v>0</v>
      </c>
    </row>
    <row r="771" spans="1:7" s="77" customFormat="1" ht="32.1" customHeight="1">
      <c r="A771" s="91"/>
      <c r="B771" s="277"/>
      <c r="C771" s="278"/>
      <c r="D771" s="278"/>
      <c r="E771" s="278"/>
      <c r="F771" s="123"/>
      <c r="G771" s="279">
        <f t="shared" si="12"/>
        <v>0</v>
      </c>
    </row>
    <row r="772" spans="1:7" s="77" customFormat="1" ht="32.1" customHeight="1">
      <c r="A772" s="91"/>
      <c r="B772" s="277"/>
      <c r="C772" s="278"/>
      <c r="D772" s="278"/>
      <c r="E772" s="278"/>
      <c r="F772" s="123"/>
      <c r="G772" s="279">
        <f t="shared" si="12"/>
        <v>0</v>
      </c>
    </row>
    <row r="773" spans="1:7" s="77" customFormat="1" ht="32.1" customHeight="1">
      <c r="A773" s="91"/>
      <c r="B773" s="277"/>
      <c r="C773" s="278"/>
      <c r="D773" s="278"/>
      <c r="E773" s="278"/>
      <c r="F773" s="123"/>
      <c r="G773" s="279">
        <f t="shared" si="12"/>
        <v>0</v>
      </c>
    </row>
    <row r="774" spans="1:7" s="77" customFormat="1" ht="32.1" customHeight="1">
      <c r="A774" s="91"/>
      <c r="B774" s="277"/>
      <c r="C774" s="278"/>
      <c r="D774" s="278"/>
      <c r="E774" s="278"/>
      <c r="F774" s="123"/>
      <c r="G774" s="279">
        <f t="shared" si="12"/>
        <v>0</v>
      </c>
    </row>
    <row r="775" spans="1:7" s="77" customFormat="1" ht="32.1" customHeight="1">
      <c r="A775" s="91"/>
      <c r="B775" s="277"/>
      <c r="C775" s="278"/>
      <c r="D775" s="278"/>
      <c r="E775" s="278"/>
      <c r="F775" s="123"/>
      <c r="G775" s="279">
        <f t="shared" si="12"/>
        <v>0</v>
      </c>
    </row>
    <row r="776" spans="1:7" s="77" customFormat="1" ht="32.1" customHeight="1">
      <c r="A776" s="91"/>
      <c r="B776" s="277"/>
      <c r="C776" s="278"/>
      <c r="D776" s="278"/>
      <c r="E776" s="278"/>
      <c r="F776" s="123"/>
      <c r="G776" s="279">
        <f t="shared" si="12"/>
        <v>0</v>
      </c>
    </row>
    <row r="777" spans="1:7" s="77" customFormat="1" ht="32.1" customHeight="1">
      <c r="A777" s="91"/>
      <c r="B777" s="277"/>
      <c r="C777" s="278"/>
      <c r="D777" s="278"/>
      <c r="E777" s="278"/>
      <c r="F777" s="123"/>
      <c r="G777" s="279">
        <f t="shared" si="12"/>
        <v>0</v>
      </c>
    </row>
    <row r="778" spans="1:7" s="77" customFormat="1" ht="32.1" customHeight="1">
      <c r="A778" s="91"/>
      <c r="B778" s="277"/>
      <c r="C778" s="278"/>
      <c r="D778" s="278"/>
      <c r="E778" s="278"/>
      <c r="F778" s="123"/>
      <c r="G778" s="279">
        <f t="shared" si="12"/>
        <v>0</v>
      </c>
    </row>
    <row r="779" spans="1:7" s="77" customFormat="1" ht="32.1" customHeight="1">
      <c r="A779" s="91"/>
      <c r="B779" s="277"/>
      <c r="C779" s="278"/>
      <c r="D779" s="278"/>
      <c r="E779" s="278"/>
      <c r="F779" s="123"/>
      <c r="G779" s="279">
        <f t="shared" si="12"/>
        <v>0</v>
      </c>
    </row>
    <row r="780" spans="1:7" s="77" customFormat="1" ht="32.1" customHeight="1">
      <c r="A780" s="91"/>
      <c r="B780" s="277"/>
      <c r="C780" s="278"/>
      <c r="D780" s="278"/>
      <c r="E780" s="278"/>
      <c r="F780" s="123"/>
      <c r="G780" s="279">
        <f t="shared" si="12"/>
        <v>0</v>
      </c>
    </row>
    <row r="781" spans="1:7" s="77" customFormat="1" ht="32.1" customHeight="1">
      <c r="A781" s="91"/>
      <c r="B781" s="277"/>
      <c r="C781" s="278"/>
      <c r="D781" s="278"/>
      <c r="E781" s="278"/>
      <c r="F781" s="123"/>
      <c r="G781" s="279">
        <f t="shared" si="12"/>
        <v>0</v>
      </c>
    </row>
    <row r="782" spans="1:7" s="77" customFormat="1" ht="32.1" customHeight="1">
      <c r="A782" s="91"/>
      <c r="B782" s="277"/>
      <c r="C782" s="278"/>
      <c r="D782" s="278"/>
      <c r="E782" s="278"/>
      <c r="F782" s="123"/>
      <c r="G782" s="279">
        <f t="shared" si="12"/>
        <v>0</v>
      </c>
    </row>
    <row r="783" spans="1:7" s="77" customFormat="1" ht="32.1" customHeight="1">
      <c r="A783" s="91"/>
      <c r="B783" s="277"/>
      <c r="C783" s="278"/>
      <c r="D783" s="278"/>
      <c r="E783" s="278"/>
      <c r="F783" s="123"/>
      <c r="G783" s="279">
        <f t="shared" si="12"/>
        <v>0</v>
      </c>
    </row>
    <row r="784" spans="1:7" s="77" customFormat="1" ht="32.1" customHeight="1">
      <c r="A784" s="91"/>
      <c r="B784" s="277"/>
      <c r="C784" s="278"/>
      <c r="D784" s="278"/>
      <c r="E784" s="278"/>
      <c r="F784" s="123"/>
      <c r="G784" s="279">
        <f t="shared" si="12"/>
        <v>0</v>
      </c>
    </row>
    <row r="785" spans="1:7" s="77" customFormat="1" ht="32.1" customHeight="1">
      <c r="A785" s="91"/>
      <c r="B785" s="277"/>
      <c r="C785" s="278"/>
      <c r="D785" s="278"/>
      <c r="E785" s="278"/>
      <c r="F785" s="123"/>
      <c r="G785" s="279">
        <f t="shared" si="12"/>
        <v>0</v>
      </c>
    </row>
    <row r="786" spans="1:7" s="77" customFormat="1" ht="32.1" customHeight="1">
      <c r="A786" s="91"/>
      <c r="B786" s="277"/>
      <c r="C786" s="278"/>
      <c r="D786" s="278"/>
      <c r="E786" s="278"/>
      <c r="F786" s="123"/>
      <c r="G786" s="279">
        <f t="shared" si="12"/>
        <v>0</v>
      </c>
    </row>
    <row r="787" spans="1:7" s="77" customFormat="1" ht="32.1" customHeight="1">
      <c r="A787" s="91"/>
      <c r="B787" s="277"/>
      <c r="C787" s="278"/>
      <c r="D787" s="278"/>
      <c r="E787" s="278"/>
      <c r="F787" s="123"/>
      <c r="G787" s="279">
        <f t="shared" si="12"/>
        <v>0</v>
      </c>
    </row>
    <row r="788" spans="1:7" s="77" customFormat="1" ht="32.1" customHeight="1">
      <c r="A788" s="91"/>
      <c r="B788" s="277"/>
      <c r="C788" s="278"/>
      <c r="D788" s="278"/>
      <c r="E788" s="278"/>
      <c r="F788" s="123"/>
      <c r="G788" s="279">
        <f t="shared" si="12"/>
        <v>0</v>
      </c>
    </row>
    <row r="789" spans="1:7" s="77" customFormat="1" ht="32.1" customHeight="1">
      <c r="A789" s="91"/>
      <c r="B789" s="277"/>
      <c r="C789" s="278"/>
      <c r="D789" s="278"/>
      <c r="E789" s="278"/>
      <c r="F789" s="123"/>
      <c r="G789" s="279">
        <f t="shared" ref="G789:G852" si="13">C789-D789+(E789+F789)</f>
        <v>0</v>
      </c>
    </row>
    <row r="790" spans="1:7" s="77" customFormat="1" ht="32.1" customHeight="1">
      <c r="A790" s="91"/>
      <c r="B790" s="277"/>
      <c r="C790" s="278"/>
      <c r="D790" s="278"/>
      <c r="E790" s="278"/>
      <c r="F790" s="123"/>
      <c r="G790" s="279">
        <f t="shared" si="13"/>
        <v>0</v>
      </c>
    </row>
    <row r="791" spans="1:7" s="77" customFormat="1" ht="32.1" customHeight="1">
      <c r="A791" s="91"/>
      <c r="B791" s="277"/>
      <c r="C791" s="278"/>
      <c r="D791" s="278"/>
      <c r="E791" s="278"/>
      <c r="F791" s="123"/>
      <c r="G791" s="279">
        <f t="shared" si="13"/>
        <v>0</v>
      </c>
    </row>
    <row r="792" spans="1:7" s="77" customFormat="1" ht="32.1" customHeight="1">
      <c r="A792" s="91"/>
      <c r="B792" s="277"/>
      <c r="C792" s="278"/>
      <c r="D792" s="278"/>
      <c r="E792" s="278"/>
      <c r="F792" s="123"/>
      <c r="G792" s="279">
        <f t="shared" si="13"/>
        <v>0</v>
      </c>
    </row>
    <row r="793" spans="1:7" s="77" customFormat="1" ht="32.1" customHeight="1">
      <c r="A793" s="91"/>
      <c r="B793" s="277"/>
      <c r="C793" s="278"/>
      <c r="D793" s="278"/>
      <c r="E793" s="278"/>
      <c r="F793" s="123"/>
      <c r="G793" s="279">
        <f t="shared" si="13"/>
        <v>0</v>
      </c>
    </row>
    <row r="794" spans="1:7" s="77" customFormat="1" ht="32.1" customHeight="1">
      <c r="A794" s="91"/>
      <c r="B794" s="277"/>
      <c r="C794" s="278"/>
      <c r="D794" s="278"/>
      <c r="E794" s="278"/>
      <c r="F794" s="123"/>
      <c r="G794" s="279">
        <f t="shared" si="13"/>
        <v>0</v>
      </c>
    </row>
    <row r="795" spans="1:7" s="77" customFormat="1" ht="32.1" customHeight="1">
      <c r="A795" s="91"/>
      <c r="B795" s="277"/>
      <c r="C795" s="278"/>
      <c r="D795" s="278"/>
      <c r="E795" s="278"/>
      <c r="F795" s="123"/>
      <c r="G795" s="279">
        <f t="shared" si="13"/>
        <v>0</v>
      </c>
    </row>
    <row r="796" spans="1:7" s="77" customFormat="1" ht="32.1" customHeight="1">
      <c r="A796" s="91"/>
      <c r="B796" s="277"/>
      <c r="C796" s="278"/>
      <c r="D796" s="278"/>
      <c r="E796" s="278"/>
      <c r="F796" s="123"/>
      <c r="G796" s="279">
        <f t="shared" si="13"/>
        <v>0</v>
      </c>
    </row>
    <row r="797" spans="1:7" s="77" customFormat="1" ht="32.1" customHeight="1">
      <c r="A797" s="91"/>
      <c r="B797" s="277"/>
      <c r="C797" s="278"/>
      <c r="D797" s="278"/>
      <c r="E797" s="278"/>
      <c r="F797" s="123"/>
      <c r="G797" s="279">
        <f t="shared" si="13"/>
        <v>0</v>
      </c>
    </row>
    <row r="798" spans="1:7" s="77" customFormat="1" ht="32.1" customHeight="1">
      <c r="A798" s="91"/>
      <c r="B798" s="277"/>
      <c r="C798" s="278"/>
      <c r="D798" s="278"/>
      <c r="E798" s="278"/>
      <c r="F798" s="123"/>
      <c r="G798" s="279">
        <f t="shared" si="13"/>
        <v>0</v>
      </c>
    </row>
    <row r="799" spans="1:7" s="77" customFormat="1" ht="32.1" customHeight="1">
      <c r="A799" s="91"/>
      <c r="B799" s="277"/>
      <c r="C799" s="278"/>
      <c r="D799" s="278"/>
      <c r="E799" s="278"/>
      <c r="F799" s="123"/>
      <c r="G799" s="279">
        <f t="shared" si="13"/>
        <v>0</v>
      </c>
    </row>
    <row r="800" spans="1:7" s="77" customFormat="1" ht="32.1" customHeight="1">
      <c r="A800" s="91"/>
      <c r="B800" s="277"/>
      <c r="C800" s="278"/>
      <c r="D800" s="278"/>
      <c r="E800" s="278"/>
      <c r="F800" s="123"/>
      <c r="G800" s="279">
        <f t="shared" si="13"/>
        <v>0</v>
      </c>
    </row>
    <row r="801" spans="1:7" s="77" customFormat="1" ht="32.1" customHeight="1">
      <c r="A801" s="91"/>
      <c r="B801" s="277"/>
      <c r="C801" s="278"/>
      <c r="D801" s="278"/>
      <c r="E801" s="278"/>
      <c r="F801" s="123"/>
      <c r="G801" s="279">
        <f t="shared" si="13"/>
        <v>0</v>
      </c>
    </row>
    <row r="802" spans="1:7" s="77" customFormat="1" ht="32.1" customHeight="1">
      <c r="A802" s="91"/>
      <c r="B802" s="277"/>
      <c r="C802" s="278"/>
      <c r="D802" s="278"/>
      <c r="E802" s="278"/>
      <c r="F802" s="123"/>
      <c r="G802" s="279">
        <f t="shared" si="13"/>
        <v>0</v>
      </c>
    </row>
    <row r="803" spans="1:7" s="77" customFormat="1" ht="32.1" customHeight="1">
      <c r="A803" s="91"/>
      <c r="B803" s="277"/>
      <c r="C803" s="278"/>
      <c r="D803" s="278"/>
      <c r="E803" s="278"/>
      <c r="F803" s="123"/>
      <c r="G803" s="279">
        <f t="shared" si="13"/>
        <v>0</v>
      </c>
    </row>
    <row r="804" spans="1:7" s="77" customFormat="1" ht="32.1" customHeight="1">
      <c r="A804" s="91"/>
      <c r="B804" s="277"/>
      <c r="C804" s="278"/>
      <c r="D804" s="278"/>
      <c r="E804" s="278"/>
      <c r="F804" s="123"/>
      <c r="G804" s="279">
        <f t="shared" si="13"/>
        <v>0</v>
      </c>
    </row>
    <row r="805" spans="1:7" s="77" customFormat="1" ht="32.1" customHeight="1">
      <c r="A805" s="91"/>
      <c r="B805" s="277"/>
      <c r="C805" s="278"/>
      <c r="D805" s="278"/>
      <c r="E805" s="278"/>
      <c r="F805" s="123"/>
      <c r="G805" s="279">
        <f t="shared" si="13"/>
        <v>0</v>
      </c>
    </row>
    <row r="806" spans="1:7" s="77" customFormat="1" ht="32.1" customHeight="1">
      <c r="A806" s="91"/>
      <c r="B806" s="277"/>
      <c r="C806" s="278"/>
      <c r="D806" s="278"/>
      <c r="E806" s="278"/>
      <c r="F806" s="123"/>
      <c r="G806" s="279">
        <f t="shared" si="13"/>
        <v>0</v>
      </c>
    </row>
    <row r="807" spans="1:7" s="77" customFormat="1" ht="32.1" customHeight="1">
      <c r="A807" s="91"/>
      <c r="B807" s="277"/>
      <c r="C807" s="278"/>
      <c r="D807" s="278"/>
      <c r="E807" s="278"/>
      <c r="F807" s="123"/>
      <c r="G807" s="279">
        <f t="shared" si="13"/>
        <v>0</v>
      </c>
    </row>
    <row r="808" spans="1:7" s="77" customFormat="1" ht="32.1" customHeight="1">
      <c r="A808" s="91"/>
      <c r="B808" s="277"/>
      <c r="C808" s="278"/>
      <c r="D808" s="278"/>
      <c r="E808" s="278"/>
      <c r="F808" s="123"/>
      <c r="G808" s="279">
        <f t="shared" si="13"/>
        <v>0</v>
      </c>
    </row>
    <row r="809" spans="1:7" s="77" customFormat="1" ht="32.1" customHeight="1">
      <c r="A809" s="91"/>
      <c r="B809" s="277"/>
      <c r="C809" s="278"/>
      <c r="D809" s="278"/>
      <c r="E809" s="278"/>
      <c r="F809" s="123"/>
      <c r="G809" s="279">
        <f t="shared" si="13"/>
        <v>0</v>
      </c>
    </row>
    <row r="810" spans="1:7" s="77" customFormat="1" ht="32.1" customHeight="1">
      <c r="A810" s="91"/>
      <c r="B810" s="277"/>
      <c r="C810" s="278"/>
      <c r="D810" s="278"/>
      <c r="E810" s="278"/>
      <c r="F810" s="123"/>
      <c r="G810" s="279">
        <f t="shared" si="13"/>
        <v>0</v>
      </c>
    </row>
    <row r="811" spans="1:7" s="77" customFormat="1" ht="32.1" customHeight="1">
      <c r="A811" s="91"/>
      <c r="B811" s="277"/>
      <c r="C811" s="278"/>
      <c r="D811" s="278"/>
      <c r="E811" s="278"/>
      <c r="F811" s="123"/>
      <c r="G811" s="279">
        <f t="shared" si="13"/>
        <v>0</v>
      </c>
    </row>
    <row r="812" spans="1:7" s="77" customFormat="1" ht="32.1" customHeight="1">
      <c r="A812" s="91"/>
      <c r="B812" s="277"/>
      <c r="C812" s="278"/>
      <c r="D812" s="278"/>
      <c r="E812" s="278"/>
      <c r="F812" s="123"/>
      <c r="G812" s="279">
        <f t="shared" si="13"/>
        <v>0</v>
      </c>
    </row>
    <row r="813" spans="1:7" s="77" customFormat="1" ht="32.1" customHeight="1">
      <c r="A813" s="91"/>
      <c r="B813" s="277"/>
      <c r="C813" s="278"/>
      <c r="D813" s="278"/>
      <c r="E813" s="278"/>
      <c r="F813" s="123"/>
      <c r="G813" s="279">
        <f t="shared" si="13"/>
        <v>0</v>
      </c>
    </row>
    <row r="814" spans="1:7" s="77" customFormat="1" ht="32.1" customHeight="1">
      <c r="A814" s="91"/>
      <c r="B814" s="277"/>
      <c r="C814" s="278"/>
      <c r="D814" s="278"/>
      <c r="E814" s="278"/>
      <c r="F814" s="123"/>
      <c r="G814" s="279">
        <f t="shared" si="13"/>
        <v>0</v>
      </c>
    </row>
    <row r="815" spans="1:7" s="77" customFormat="1" ht="32.1" customHeight="1">
      <c r="A815" s="91"/>
      <c r="B815" s="277"/>
      <c r="C815" s="278"/>
      <c r="D815" s="278"/>
      <c r="E815" s="278"/>
      <c r="F815" s="123"/>
      <c r="G815" s="279">
        <f t="shared" si="13"/>
        <v>0</v>
      </c>
    </row>
    <row r="816" spans="1:7" s="77" customFormat="1" ht="32.1" customHeight="1">
      <c r="A816" s="91"/>
      <c r="B816" s="277"/>
      <c r="C816" s="278"/>
      <c r="D816" s="278"/>
      <c r="E816" s="278"/>
      <c r="F816" s="123"/>
      <c r="G816" s="279">
        <f t="shared" si="13"/>
        <v>0</v>
      </c>
    </row>
    <row r="817" spans="1:7" s="77" customFormat="1" ht="32.1" customHeight="1">
      <c r="A817" s="91"/>
      <c r="B817" s="277"/>
      <c r="C817" s="278"/>
      <c r="D817" s="278"/>
      <c r="E817" s="278"/>
      <c r="F817" s="123"/>
      <c r="G817" s="279">
        <f t="shared" si="13"/>
        <v>0</v>
      </c>
    </row>
    <row r="818" spans="1:7" s="77" customFormat="1" ht="32.1" customHeight="1">
      <c r="A818" s="91"/>
      <c r="B818" s="277"/>
      <c r="C818" s="278"/>
      <c r="D818" s="278"/>
      <c r="E818" s="278"/>
      <c r="F818" s="123"/>
      <c r="G818" s="279">
        <f t="shared" si="13"/>
        <v>0</v>
      </c>
    </row>
    <row r="819" spans="1:7" s="77" customFormat="1" ht="32.1" customHeight="1">
      <c r="A819" s="91"/>
      <c r="B819" s="277"/>
      <c r="C819" s="278"/>
      <c r="D819" s="278"/>
      <c r="E819" s="278"/>
      <c r="F819" s="123"/>
      <c r="G819" s="279">
        <f t="shared" si="13"/>
        <v>0</v>
      </c>
    </row>
    <row r="820" spans="1:7" s="77" customFormat="1" ht="32.1" customHeight="1">
      <c r="A820" s="91"/>
      <c r="B820" s="277"/>
      <c r="C820" s="278"/>
      <c r="D820" s="278"/>
      <c r="E820" s="278"/>
      <c r="F820" s="123"/>
      <c r="G820" s="279">
        <f t="shared" si="13"/>
        <v>0</v>
      </c>
    </row>
    <row r="821" spans="1:7" s="77" customFormat="1" ht="32.1" customHeight="1">
      <c r="A821" s="91"/>
      <c r="B821" s="277"/>
      <c r="C821" s="278"/>
      <c r="D821" s="278"/>
      <c r="E821" s="278"/>
      <c r="F821" s="123"/>
      <c r="G821" s="279">
        <f t="shared" si="13"/>
        <v>0</v>
      </c>
    </row>
    <row r="822" spans="1:7" s="77" customFormat="1" ht="32.1" customHeight="1">
      <c r="A822" s="91"/>
      <c r="B822" s="277"/>
      <c r="C822" s="278"/>
      <c r="D822" s="278"/>
      <c r="E822" s="278"/>
      <c r="F822" s="123"/>
      <c r="G822" s="279">
        <f t="shared" si="13"/>
        <v>0</v>
      </c>
    </row>
    <row r="823" spans="1:7" s="77" customFormat="1" ht="32.1" customHeight="1">
      <c r="A823" s="91"/>
      <c r="B823" s="277"/>
      <c r="C823" s="278"/>
      <c r="D823" s="278"/>
      <c r="E823" s="278"/>
      <c r="F823" s="123"/>
      <c r="G823" s="279">
        <f t="shared" si="13"/>
        <v>0</v>
      </c>
    </row>
    <row r="824" spans="1:7" s="77" customFormat="1" ht="32.1" customHeight="1">
      <c r="A824" s="91"/>
      <c r="B824" s="277"/>
      <c r="C824" s="278"/>
      <c r="D824" s="278"/>
      <c r="E824" s="278"/>
      <c r="F824" s="123"/>
      <c r="G824" s="279">
        <f t="shared" si="13"/>
        <v>0</v>
      </c>
    </row>
    <row r="825" spans="1:7" s="77" customFormat="1" ht="32.1" customHeight="1">
      <c r="A825" s="91"/>
      <c r="B825" s="277"/>
      <c r="C825" s="278"/>
      <c r="D825" s="278"/>
      <c r="E825" s="278"/>
      <c r="F825" s="123"/>
      <c r="G825" s="279">
        <f t="shared" si="13"/>
        <v>0</v>
      </c>
    </row>
    <row r="826" spans="1:7" s="77" customFormat="1" ht="32.1" customHeight="1">
      <c r="A826" s="91"/>
      <c r="B826" s="277"/>
      <c r="C826" s="278"/>
      <c r="D826" s="278"/>
      <c r="E826" s="278"/>
      <c r="F826" s="123"/>
      <c r="G826" s="279">
        <f t="shared" si="13"/>
        <v>0</v>
      </c>
    </row>
    <row r="827" spans="1:7" s="77" customFormat="1" ht="32.1" customHeight="1">
      <c r="A827" s="91"/>
      <c r="B827" s="277"/>
      <c r="C827" s="278"/>
      <c r="D827" s="278"/>
      <c r="E827" s="278"/>
      <c r="F827" s="123"/>
      <c r="G827" s="279">
        <f t="shared" si="13"/>
        <v>0</v>
      </c>
    </row>
    <row r="828" spans="1:7" s="77" customFormat="1" ht="32.1" customHeight="1">
      <c r="A828" s="91"/>
      <c r="B828" s="277"/>
      <c r="C828" s="278"/>
      <c r="D828" s="278"/>
      <c r="E828" s="278"/>
      <c r="F828" s="123"/>
      <c r="G828" s="279">
        <f t="shared" si="13"/>
        <v>0</v>
      </c>
    </row>
    <row r="829" spans="1:7" s="77" customFormat="1" ht="32.1" customHeight="1">
      <c r="A829" s="91"/>
      <c r="B829" s="277"/>
      <c r="C829" s="278"/>
      <c r="D829" s="278"/>
      <c r="E829" s="278"/>
      <c r="F829" s="123"/>
      <c r="G829" s="279">
        <f t="shared" si="13"/>
        <v>0</v>
      </c>
    </row>
    <row r="830" spans="1:7" s="77" customFormat="1" ht="32.1" customHeight="1">
      <c r="A830" s="91"/>
      <c r="B830" s="277"/>
      <c r="C830" s="278"/>
      <c r="D830" s="278"/>
      <c r="E830" s="278"/>
      <c r="F830" s="123"/>
      <c r="G830" s="279">
        <f t="shared" si="13"/>
        <v>0</v>
      </c>
    </row>
    <row r="831" spans="1:7" s="77" customFormat="1" ht="32.1" customHeight="1">
      <c r="A831" s="91"/>
      <c r="B831" s="277"/>
      <c r="C831" s="278"/>
      <c r="D831" s="278"/>
      <c r="E831" s="278"/>
      <c r="F831" s="123"/>
      <c r="G831" s="279">
        <f t="shared" si="13"/>
        <v>0</v>
      </c>
    </row>
    <row r="832" spans="1:7" s="77" customFormat="1" ht="32.1" customHeight="1">
      <c r="A832" s="91"/>
      <c r="B832" s="277"/>
      <c r="C832" s="278"/>
      <c r="D832" s="278"/>
      <c r="E832" s="278"/>
      <c r="F832" s="123"/>
      <c r="G832" s="279">
        <f t="shared" si="13"/>
        <v>0</v>
      </c>
    </row>
    <row r="833" spans="1:7" s="77" customFormat="1" ht="32.1" customHeight="1">
      <c r="A833" s="91"/>
      <c r="B833" s="277"/>
      <c r="C833" s="278"/>
      <c r="D833" s="278"/>
      <c r="E833" s="278"/>
      <c r="F833" s="123"/>
      <c r="G833" s="279">
        <f t="shared" si="13"/>
        <v>0</v>
      </c>
    </row>
    <row r="834" spans="1:7" s="77" customFormat="1" ht="32.1" customHeight="1">
      <c r="A834" s="91"/>
      <c r="B834" s="277"/>
      <c r="C834" s="278"/>
      <c r="D834" s="278"/>
      <c r="E834" s="278"/>
      <c r="F834" s="123"/>
      <c r="G834" s="279">
        <f t="shared" si="13"/>
        <v>0</v>
      </c>
    </row>
    <row r="835" spans="1:7" s="77" customFormat="1" ht="32.1" customHeight="1">
      <c r="A835" s="91"/>
      <c r="B835" s="277"/>
      <c r="C835" s="278"/>
      <c r="D835" s="278"/>
      <c r="E835" s="278"/>
      <c r="F835" s="123"/>
      <c r="G835" s="279">
        <f t="shared" si="13"/>
        <v>0</v>
      </c>
    </row>
    <row r="836" spans="1:7" s="77" customFormat="1" ht="32.1" customHeight="1">
      <c r="A836" s="91"/>
      <c r="B836" s="277"/>
      <c r="C836" s="278"/>
      <c r="D836" s="278"/>
      <c r="E836" s="278"/>
      <c r="F836" s="123"/>
      <c r="G836" s="279">
        <f t="shared" si="13"/>
        <v>0</v>
      </c>
    </row>
    <row r="837" spans="1:7" s="77" customFormat="1" ht="32.1" customHeight="1">
      <c r="A837" s="91"/>
      <c r="B837" s="277"/>
      <c r="C837" s="278"/>
      <c r="D837" s="278"/>
      <c r="E837" s="278"/>
      <c r="F837" s="123"/>
      <c r="G837" s="279">
        <f t="shared" si="13"/>
        <v>0</v>
      </c>
    </row>
    <row r="838" spans="1:7" s="77" customFormat="1" ht="32.1" customHeight="1">
      <c r="A838" s="91"/>
      <c r="B838" s="277"/>
      <c r="C838" s="278"/>
      <c r="D838" s="278"/>
      <c r="E838" s="278"/>
      <c r="F838" s="123"/>
      <c r="G838" s="279">
        <f t="shared" si="13"/>
        <v>0</v>
      </c>
    </row>
    <row r="839" spans="1:7" s="77" customFormat="1" ht="32.1" customHeight="1">
      <c r="A839" s="91"/>
      <c r="B839" s="277"/>
      <c r="C839" s="278"/>
      <c r="D839" s="278"/>
      <c r="E839" s="278"/>
      <c r="F839" s="123"/>
      <c r="G839" s="279">
        <f t="shared" si="13"/>
        <v>0</v>
      </c>
    </row>
    <row r="840" spans="1:7" s="77" customFormat="1" ht="32.1" customHeight="1">
      <c r="A840" s="91"/>
      <c r="B840" s="277"/>
      <c r="C840" s="278"/>
      <c r="D840" s="278"/>
      <c r="E840" s="278"/>
      <c r="F840" s="123"/>
      <c r="G840" s="279">
        <f t="shared" si="13"/>
        <v>0</v>
      </c>
    </row>
    <row r="841" spans="1:7" s="77" customFormat="1" ht="32.1" customHeight="1">
      <c r="A841" s="91"/>
      <c r="B841" s="277"/>
      <c r="C841" s="278"/>
      <c r="D841" s="278"/>
      <c r="E841" s="278"/>
      <c r="F841" s="123"/>
      <c r="G841" s="279">
        <f t="shared" si="13"/>
        <v>0</v>
      </c>
    </row>
    <row r="842" spans="1:7" s="77" customFormat="1" ht="32.1" customHeight="1">
      <c r="A842" s="91"/>
      <c r="B842" s="277"/>
      <c r="C842" s="278"/>
      <c r="D842" s="278"/>
      <c r="E842" s="278"/>
      <c r="F842" s="123"/>
      <c r="G842" s="279">
        <f t="shared" si="13"/>
        <v>0</v>
      </c>
    </row>
    <row r="843" spans="1:7" s="77" customFormat="1" ht="32.1" customHeight="1">
      <c r="A843" s="91"/>
      <c r="B843" s="277"/>
      <c r="C843" s="278"/>
      <c r="D843" s="278"/>
      <c r="E843" s="278"/>
      <c r="F843" s="123"/>
      <c r="G843" s="279">
        <f t="shared" si="13"/>
        <v>0</v>
      </c>
    </row>
    <row r="844" spans="1:7" s="77" customFormat="1" ht="32.1" customHeight="1">
      <c r="A844" s="91"/>
      <c r="B844" s="277"/>
      <c r="C844" s="278"/>
      <c r="D844" s="278"/>
      <c r="E844" s="278"/>
      <c r="F844" s="123"/>
      <c r="G844" s="279">
        <f t="shared" si="13"/>
        <v>0</v>
      </c>
    </row>
    <row r="845" spans="1:7" s="77" customFormat="1" ht="32.1" customHeight="1">
      <c r="A845" s="91"/>
      <c r="B845" s="277"/>
      <c r="C845" s="278"/>
      <c r="D845" s="278"/>
      <c r="E845" s="278"/>
      <c r="F845" s="123"/>
      <c r="G845" s="279">
        <f t="shared" si="13"/>
        <v>0</v>
      </c>
    </row>
    <row r="846" spans="1:7" s="77" customFormat="1" ht="32.1" customHeight="1">
      <c r="A846" s="91"/>
      <c r="B846" s="277"/>
      <c r="C846" s="278"/>
      <c r="D846" s="278"/>
      <c r="E846" s="278"/>
      <c r="F846" s="123"/>
      <c r="G846" s="279">
        <f t="shared" si="13"/>
        <v>0</v>
      </c>
    </row>
    <row r="847" spans="1:7" s="77" customFormat="1" ht="32.1" customHeight="1">
      <c r="A847" s="91"/>
      <c r="B847" s="277"/>
      <c r="C847" s="278"/>
      <c r="D847" s="278"/>
      <c r="E847" s="278"/>
      <c r="F847" s="123"/>
      <c r="G847" s="279">
        <f t="shared" si="13"/>
        <v>0</v>
      </c>
    </row>
    <row r="848" spans="1:7" s="77" customFormat="1" ht="32.1" customHeight="1">
      <c r="A848" s="91"/>
      <c r="B848" s="277"/>
      <c r="C848" s="278"/>
      <c r="D848" s="278"/>
      <c r="E848" s="278"/>
      <c r="F848" s="123"/>
      <c r="G848" s="279">
        <f t="shared" si="13"/>
        <v>0</v>
      </c>
    </row>
    <row r="849" spans="1:7" s="77" customFormat="1" ht="32.1" customHeight="1">
      <c r="A849" s="91"/>
      <c r="B849" s="277"/>
      <c r="C849" s="278"/>
      <c r="D849" s="278"/>
      <c r="E849" s="278"/>
      <c r="F849" s="123"/>
      <c r="G849" s="279">
        <f t="shared" si="13"/>
        <v>0</v>
      </c>
    </row>
    <row r="850" spans="1:7" s="77" customFormat="1" ht="32.1" customHeight="1">
      <c r="A850" s="91"/>
      <c r="B850" s="277"/>
      <c r="C850" s="278"/>
      <c r="D850" s="278"/>
      <c r="E850" s="278"/>
      <c r="F850" s="123"/>
      <c r="G850" s="279">
        <f t="shared" si="13"/>
        <v>0</v>
      </c>
    </row>
    <row r="851" spans="1:7" s="77" customFormat="1" ht="32.1" customHeight="1">
      <c r="A851" s="91"/>
      <c r="B851" s="277"/>
      <c r="C851" s="278"/>
      <c r="D851" s="278"/>
      <c r="E851" s="278"/>
      <c r="F851" s="123"/>
      <c r="G851" s="279">
        <f t="shared" si="13"/>
        <v>0</v>
      </c>
    </row>
    <row r="852" spans="1:7" s="77" customFormat="1" ht="32.1" customHeight="1">
      <c r="A852" s="91"/>
      <c r="B852" s="277"/>
      <c r="C852" s="278"/>
      <c r="D852" s="278"/>
      <c r="E852" s="278"/>
      <c r="F852" s="123"/>
      <c r="G852" s="279">
        <f t="shared" si="13"/>
        <v>0</v>
      </c>
    </row>
    <row r="853" spans="1:7" s="77" customFormat="1" ht="32.1" customHeight="1">
      <c r="A853" s="91"/>
      <c r="B853" s="277"/>
      <c r="C853" s="278"/>
      <c r="D853" s="278"/>
      <c r="E853" s="278"/>
      <c r="F853" s="123"/>
      <c r="G853" s="279">
        <f t="shared" ref="G853:G916" si="14">C853-D853+(E853+F853)</f>
        <v>0</v>
      </c>
    </row>
    <row r="854" spans="1:7" s="77" customFormat="1" ht="32.1" customHeight="1">
      <c r="A854" s="91"/>
      <c r="B854" s="277"/>
      <c r="C854" s="278"/>
      <c r="D854" s="278"/>
      <c r="E854" s="278"/>
      <c r="F854" s="123"/>
      <c r="G854" s="279">
        <f t="shared" si="14"/>
        <v>0</v>
      </c>
    </row>
    <row r="855" spans="1:7" s="77" customFormat="1" ht="32.1" customHeight="1">
      <c r="A855" s="91"/>
      <c r="B855" s="277"/>
      <c r="C855" s="278"/>
      <c r="D855" s="278"/>
      <c r="E855" s="278"/>
      <c r="F855" s="123"/>
      <c r="G855" s="279">
        <f t="shared" si="14"/>
        <v>0</v>
      </c>
    </row>
    <row r="856" spans="1:7" s="77" customFormat="1" ht="32.1" customHeight="1">
      <c r="A856" s="91"/>
      <c r="B856" s="277"/>
      <c r="C856" s="278"/>
      <c r="D856" s="278"/>
      <c r="E856" s="278"/>
      <c r="F856" s="123"/>
      <c r="G856" s="279">
        <f t="shared" si="14"/>
        <v>0</v>
      </c>
    </row>
    <row r="857" spans="1:7" s="77" customFormat="1" ht="32.1" customHeight="1">
      <c r="A857" s="91"/>
      <c r="B857" s="277"/>
      <c r="C857" s="278"/>
      <c r="D857" s="278"/>
      <c r="E857" s="278"/>
      <c r="F857" s="123"/>
      <c r="G857" s="279">
        <f t="shared" si="14"/>
        <v>0</v>
      </c>
    </row>
    <row r="858" spans="1:7" s="77" customFormat="1" ht="32.1" customHeight="1">
      <c r="A858" s="91"/>
      <c r="B858" s="277"/>
      <c r="C858" s="278"/>
      <c r="D858" s="278"/>
      <c r="E858" s="278"/>
      <c r="F858" s="123"/>
      <c r="G858" s="279">
        <f t="shared" si="14"/>
        <v>0</v>
      </c>
    </row>
    <row r="859" spans="1:7" s="77" customFormat="1" ht="32.1" customHeight="1">
      <c r="A859" s="91"/>
      <c r="B859" s="277"/>
      <c r="C859" s="278"/>
      <c r="D859" s="278"/>
      <c r="E859" s="278"/>
      <c r="F859" s="123"/>
      <c r="G859" s="279">
        <f t="shared" si="14"/>
        <v>0</v>
      </c>
    </row>
    <row r="860" spans="1:7" s="77" customFormat="1" ht="32.1" customHeight="1">
      <c r="A860" s="91"/>
      <c r="B860" s="277"/>
      <c r="C860" s="278"/>
      <c r="D860" s="278"/>
      <c r="E860" s="278"/>
      <c r="F860" s="123"/>
      <c r="G860" s="279">
        <f t="shared" si="14"/>
        <v>0</v>
      </c>
    </row>
    <row r="861" spans="1:7" s="77" customFormat="1" ht="32.1" customHeight="1">
      <c r="A861" s="91"/>
      <c r="B861" s="277"/>
      <c r="C861" s="278"/>
      <c r="D861" s="278"/>
      <c r="E861" s="278"/>
      <c r="F861" s="123"/>
      <c r="G861" s="279">
        <f t="shared" si="14"/>
        <v>0</v>
      </c>
    </row>
    <row r="862" spans="1:7" s="77" customFormat="1" ht="32.1" customHeight="1">
      <c r="A862" s="91"/>
      <c r="B862" s="277"/>
      <c r="C862" s="278"/>
      <c r="D862" s="278"/>
      <c r="E862" s="278"/>
      <c r="F862" s="123"/>
      <c r="G862" s="279">
        <f t="shared" si="14"/>
        <v>0</v>
      </c>
    </row>
    <row r="863" spans="1:7" s="77" customFormat="1" ht="32.1" customHeight="1">
      <c r="A863" s="91"/>
      <c r="B863" s="277"/>
      <c r="C863" s="278"/>
      <c r="D863" s="278"/>
      <c r="E863" s="278"/>
      <c r="F863" s="123"/>
      <c r="G863" s="279">
        <f t="shared" si="14"/>
        <v>0</v>
      </c>
    </row>
    <row r="864" spans="1:7" s="77" customFormat="1" ht="32.1" customHeight="1">
      <c r="A864" s="91"/>
      <c r="B864" s="277"/>
      <c r="C864" s="278"/>
      <c r="D864" s="278"/>
      <c r="E864" s="278"/>
      <c r="F864" s="123"/>
      <c r="G864" s="279">
        <f t="shared" si="14"/>
        <v>0</v>
      </c>
    </row>
    <row r="865" spans="1:7" s="77" customFormat="1" ht="32.1" customHeight="1">
      <c r="A865" s="91"/>
      <c r="B865" s="277"/>
      <c r="C865" s="278"/>
      <c r="D865" s="278"/>
      <c r="E865" s="278"/>
      <c r="F865" s="123"/>
      <c r="G865" s="279">
        <f t="shared" si="14"/>
        <v>0</v>
      </c>
    </row>
    <row r="866" spans="1:7" s="77" customFormat="1" ht="32.1" customHeight="1">
      <c r="A866" s="91"/>
      <c r="B866" s="277"/>
      <c r="C866" s="278"/>
      <c r="D866" s="278"/>
      <c r="E866" s="278"/>
      <c r="F866" s="123"/>
      <c r="G866" s="279">
        <f t="shared" si="14"/>
        <v>0</v>
      </c>
    </row>
    <row r="867" spans="1:7" s="77" customFormat="1" ht="32.1" customHeight="1">
      <c r="A867" s="91"/>
      <c r="B867" s="277"/>
      <c r="C867" s="278"/>
      <c r="D867" s="278"/>
      <c r="E867" s="278"/>
      <c r="F867" s="123"/>
      <c r="G867" s="279">
        <f t="shared" si="14"/>
        <v>0</v>
      </c>
    </row>
    <row r="868" spans="1:7" s="77" customFormat="1" ht="32.1" customHeight="1">
      <c r="A868" s="91"/>
      <c r="B868" s="277"/>
      <c r="C868" s="278"/>
      <c r="D868" s="278"/>
      <c r="E868" s="278"/>
      <c r="F868" s="123"/>
      <c r="G868" s="279">
        <f t="shared" si="14"/>
        <v>0</v>
      </c>
    </row>
    <row r="869" spans="1:7" s="77" customFormat="1" ht="32.1" customHeight="1">
      <c r="A869" s="91"/>
      <c r="B869" s="277"/>
      <c r="C869" s="278"/>
      <c r="D869" s="278"/>
      <c r="E869" s="278"/>
      <c r="F869" s="123"/>
      <c r="G869" s="279">
        <f t="shared" si="14"/>
        <v>0</v>
      </c>
    </row>
    <row r="870" spans="1:7" s="77" customFormat="1" ht="32.1" customHeight="1">
      <c r="A870" s="91"/>
      <c r="B870" s="277"/>
      <c r="C870" s="278"/>
      <c r="D870" s="278"/>
      <c r="E870" s="278"/>
      <c r="F870" s="123"/>
      <c r="G870" s="279">
        <f t="shared" si="14"/>
        <v>0</v>
      </c>
    </row>
    <row r="871" spans="1:7" s="77" customFormat="1" ht="32.1" customHeight="1">
      <c r="A871" s="91"/>
      <c r="B871" s="277"/>
      <c r="C871" s="278"/>
      <c r="D871" s="278"/>
      <c r="E871" s="278"/>
      <c r="F871" s="123"/>
      <c r="G871" s="279">
        <f t="shared" si="14"/>
        <v>0</v>
      </c>
    </row>
    <row r="872" spans="1:7" s="77" customFormat="1" ht="32.1" customHeight="1">
      <c r="A872" s="91"/>
      <c r="B872" s="277"/>
      <c r="C872" s="278"/>
      <c r="D872" s="278"/>
      <c r="E872" s="278"/>
      <c r="F872" s="123"/>
      <c r="G872" s="279">
        <f t="shared" si="14"/>
        <v>0</v>
      </c>
    </row>
    <row r="873" spans="1:7" s="77" customFormat="1" ht="32.1" customHeight="1">
      <c r="A873" s="91"/>
      <c r="B873" s="277"/>
      <c r="C873" s="278"/>
      <c r="D873" s="278"/>
      <c r="E873" s="278"/>
      <c r="F873" s="123"/>
      <c r="G873" s="279">
        <f t="shared" si="14"/>
        <v>0</v>
      </c>
    </row>
    <row r="874" spans="1:7" s="77" customFormat="1" ht="32.1" customHeight="1">
      <c r="A874" s="91"/>
      <c r="B874" s="277"/>
      <c r="C874" s="278"/>
      <c r="D874" s="278"/>
      <c r="E874" s="278"/>
      <c r="F874" s="123"/>
      <c r="G874" s="279">
        <f t="shared" si="14"/>
        <v>0</v>
      </c>
    </row>
    <row r="875" spans="1:7" s="77" customFormat="1" ht="32.1" customHeight="1">
      <c r="A875" s="91"/>
      <c r="B875" s="277"/>
      <c r="C875" s="278"/>
      <c r="D875" s="278"/>
      <c r="E875" s="278"/>
      <c r="F875" s="123"/>
      <c r="G875" s="279">
        <f t="shared" si="14"/>
        <v>0</v>
      </c>
    </row>
    <row r="876" spans="1:7" s="77" customFormat="1" ht="32.1" customHeight="1">
      <c r="A876" s="91"/>
      <c r="B876" s="277"/>
      <c r="C876" s="278"/>
      <c r="D876" s="278"/>
      <c r="E876" s="278"/>
      <c r="F876" s="123"/>
      <c r="G876" s="279">
        <f t="shared" si="14"/>
        <v>0</v>
      </c>
    </row>
    <row r="877" spans="1:7" s="77" customFormat="1" ht="32.1" customHeight="1">
      <c r="A877" s="91"/>
      <c r="B877" s="277"/>
      <c r="C877" s="278"/>
      <c r="D877" s="278"/>
      <c r="E877" s="278"/>
      <c r="F877" s="123"/>
      <c r="G877" s="279">
        <f t="shared" si="14"/>
        <v>0</v>
      </c>
    </row>
    <row r="878" spans="1:7" s="77" customFormat="1" ht="32.1" customHeight="1">
      <c r="A878" s="91"/>
      <c r="B878" s="277"/>
      <c r="C878" s="278"/>
      <c r="D878" s="278"/>
      <c r="E878" s="278"/>
      <c r="F878" s="123"/>
      <c r="G878" s="279">
        <f t="shared" si="14"/>
        <v>0</v>
      </c>
    </row>
    <row r="879" spans="1:7" s="77" customFormat="1" ht="32.1" customHeight="1">
      <c r="A879" s="91"/>
      <c r="B879" s="277"/>
      <c r="C879" s="278"/>
      <c r="D879" s="278"/>
      <c r="E879" s="278"/>
      <c r="F879" s="123"/>
      <c r="G879" s="279">
        <f t="shared" si="14"/>
        <v>0</v>
      </c>
    </row>
    <row r="880" spans="1:7" s="77" customFormat="1" ht="32.1" customHeight="1">
      <c r="A880" s="91"/>
      <c r="B880" s="277"/>
      <c r="C880" s="278"/>
      <c r="D880" s="278"/>
      <c r="E880" s="278"/>
      <c r="F880" s="123"/>
      <c r="G880" s="279">
        <f t="shared" si="14"/>
        <v>0</v>
      </c>
    </row>
    <row r="881" spans="1:7" s="77" customFormat="1" ht="32.1" customHeight="1">
      <c r="A881" s="91"/>
      <c r="B881" s="277"/>
      <c r="C881" s="278"/>
      <c r="D881" s="278"/>
      <c r="E881" s="278"/>
      <c r="F881" s="123"/>
      <c r="G881" s="279">
        <f t="shared" si="14"/>
        <v>0</v>
      </c>
    </row>
    <row r="882" spans="1:7" s="77" customFormat="1" ht="32.1" customHeight="1">
      <c r="A882" s="91"/>
      <c r="B882" s="277"/>
      <c r="C882" s="278"/>
      <c r="D882" s="278"/>
      <c r="E882" s="278"/>
      <c r="F882" s="123"/>
      <c r="G882" s="279">
        <f t="shared" si="14"/>
        <v>0</v>
      </c>
    </row>
    <row r="883" spans="1:7" s="77" customFormat="1" ht="32.1" customHeight="1">
      <c r="A883" s="91"/>
      <c r="B883" s="277"/>
      <c r="C883" s="278"/>
      <c r="D883" s="278"/>
      <c r="E883" s="278"/>
      <c r="F883" s="123"/>
      <c r="G883" s="279">
        <f t="shared" si="14"/>
        <v>0</v>
      </c>
    </row>
    <row r="884" spans="1:7" s="77" customFormat="1" ht="32.1" customHeight="1">
      <c r="A884" s="91"/>
      <c r="B884" s="277"/>
      <c r="C884" s="278"/>
      <c r="D884" s="278"/>
      <c r="E884" s="278"/>
      <c r="F884" s="123"/>
      <c r="G884" s="279">
        <f t="shared" si="14"/>
        <v>0</v>
      </c>
    </row>
    <row r="885" spans="1:7" s="77" customFormat="1" ht="32.1" customHeight="1">
      <c r="A885" s="91"/>
      <c r="B885" s="277"/>
      <c r="C885" s="278"/>
      <c r="D885" s="278"/>
      <c r="E885" s="278"/>
      <c r="F885" s="123"/>
      <c r="G885" s="279">
        <f t="shared" si="14"/>
        <v>0</v>
      </c>
    </row>
    <row r="886" spans="1:7" s="77" customFormat="1" ht="32.1" customHeight="1">
      <c r="A886" s="91"/>
      <c r="B886" s="277"/>
      <c r="C886" s="278"/>
      <c r="D886" s="278"/>
      <c r="E886" s="278"/>
      <c r="F886" s="123"/>
      <c r="G886" s="279">
        <f t="shared" si="14"/>
        <v>0</v>
      </c>
    </row>
    <row r="887" spans="1:7" s="77" customFormat="1" ht="32.1" customHeight="1">
      <c r="A887" s="91"/>
      <c r="B887" s="277"/>
      <c r="C887" s="278"/>
      <c r="D887" s="278"/>
      <c r="E887" s="278"/>
      <c r="F887" s="123"/>
      <c r="G887" s="279">
        <f t="shared" si="14"/>
        <v>0</v>
      </c>
    </row>
    <row r="888" spans="1:7" s="77" customFormat="1" ht="32.1" customHeight="1">
      <c r="A888" s="91"/>
      <c r="B888" s="277"/>
      <c r="C888" s="278"/>
      <c r="D888" s="278"/>
      <c r="E888" s="278"/>
      <c r="F888" s="123"/>
      <c r="G888" s="279">
        <f t="shared" si="14"/>
        <v>0</v>
      </c>
    </row>
    <row r="889" spans="1:7" s="77" customFormat="1" ht="32.1" customHeight="1">
      <c r="A889" s="91"/>
      <c r="B889" s="277"/>
      <c r="C889" s="278"/>
      <c r="D889" s="278"/>
      <c r="E889" s="278"/>
      <c r="F889" s="123"/>
      <c r="G889" s="279">
        <f t="shared" si="14"/>
        <v>0</v>
      </c>
    </row>
    <row r="890" spans="1:7" s="77" customFormat="1" ht="32.1" customHeight="1">
      <c r="A890" s="91"/>
      <c r="B890" s="277"/>
      <c r="C890" s="278"/>
      <c r="D890" s="278"/>
      <c r="E890" s="278"/>
      <c r="F890" s="123"/>
      <c r="G890" s="279">
        <f t="shared" si="14"/>
        <v>0</v>
      </c>
    </row>
    <row r="891" spans="1:7" s="77" customFormat="1" ht="32.1" customHeight="1">
      <c r="A891" s="91"/>
      <c r="B891" s="277"/>
      <c r="C891" s="278"/>
      <c r="D891" s="278"/>
      <c r="E891" s="278"/>
      <c r="F891" s="123"/>
      <c r="G891" s="279">
        <f t="shared" si="14"/>
        <v>0</v>
      </c>
    </row>
    <row r="892" spans="1:7" s="77" customFormat="1" ht="32.1" customHeight="1">
      <c r="A892" s="91"/>
      <c r="B892" s="277"/>
      <c r="C892" s="278"/>
      <c r="D892" s="278"/>
      <c r="E892" s="278"/>
      <c r="F892" s="123"/>
      <c r="G892" s="279">
        <f t="shared" si="14"/>
        <v>0</v>
      </c>
    </row>
    <row r="893" spans="1:7" s="77" customFormat="1" ht="32.1" customHeight="1">
      <c r="A893" s="91"/>
      <c r="B893" s="277"/>
      <c r="C893" s="278"/>
      <c r="D893" s="278"/>
      <c r="E893" s="278"/>
      <c r="F893" s="123"/>
      <c r="G893" s="279">
        <f t="shared" si="14"/>
        <v>0</v>
      </c>
    </row>
    <row r="894" spans="1:7" s="77" customFormat="1" ht="32.1" customHeight="1">
      <c r="A894" s="91"/>
      <c r="B894" s="277"/>
      <c r="C894" s="278"/>
      <c r="D894" s="278"/>
      <c r="E894" s="278"/>
      <c r="F894" s="123"/>
      <c r="G894" s="279">
        <f t="shared" si="14"/>
        <v>0</v>
      </c>
    </row>
    <row r="895" spans="1:7" s="77" customFormat="1" ht="32.1" customHeight="1">
      <c r="A895" s="91"/>
      <c r="B895" s="277"/>
      <c r="C895" s="278"/>
      <c r="D895" s="278"/>
      <c r="E895" s="278"/>
      <c r="F895" s="123"/>
      <c r="G895" s="279">
        <f t="shared" si="14"/>
        <v>0</v>
      </c>
    </row>
    <row r="896" spans="1:7" s="77" customFormat="1" ht="32.1" customHeight="1">
      <c r="A896" s="91"/>
      <c r="B896" s="277"/>
      <c r="C896" s="278"/>
      <c r="D896" s="278"/>
      <c r="E896" s="278"/>
      <c r="F896" s="123"/>
      <c r="G896" s="279">
        <f t="shared" si="14"/>
        <v>0</v>
      </c>
    </row>
    <row r="897" spans="1:7" s="77" customFormat="1" ht="32.1" customHeight="1">
      <c r="A897" s="91"/>
      <c r="B897" s="277"/>
      <c r="C897" s="278"/>
      <c r="D897" s="278"/>
      <c r="E897" s="278"/>
      <c r="F897" s="123"/>
      <c r="G897" s="279">
        <f t="shared" si="14"/>
        <v>0</v>
      </c>
    </row>
    <row r="898" spans="1:7" s="77" customFormat="1" ht="32.1" customHeight="1">
      <c r="A898" s="91"/>
      <c r="B898" s="277"/>
      <c r="C898" s="278"/>
      <c r="D898" s="278"/>
      <c r="E898" s="278"/>
      <c r="F898" s="123"/>
      <c r="G898" s="279">
        <f t="shared" si="14"/>
        <v>0</v>
      </c>
    </row>
    <row r="899" spans="1:7" s="77" customFormat="1" ht="32.1" customHeight="1">
      <c r="A899" s="91"/>
      <c r="B899" s="277"/>
      <c r="C899" s="278"/>
      <c r="D899" s="278"/>
      <c r="E899" s="278"/>
      <c r="F899" s="123"/>
      <c r="G899" s="279">
        <f t="shared" si="14"/>
        <v>0</v>
      </c>
    </row>
    <row r="900" spans="1:7" s="77" customFormat="1" ht="32.1" customHeight="1">
      <c r="A900" s="91"/>
      <c r="B900" s="277"/>
      <c r="C900" s="278"/>
      <c r="D900" s="278"/>
      <c r="E900" s="278"/>
      <c r="F900" s="123"/>
      <c r="G900" s="279">
        <f t="shared" si="14"/>
        <v>0</v>
      </c>
    </row>
    <row r="901" spans="1:7" s="77" customFormat="1" ht="32.1" customHeight="1">
      <c r="A901" s="91"/>
      <c r="B901" s="277"/>
      <c r="C901" s="278"/>
      <c r="D901" s="278"/>
      <c r="E901" s="278"/>
      <c r="F901" s="123"/>
      <c r="G901" s="279">
        <f t="shared" si="14"/>
        <v>0</v>
      </c>
    </row>
    <row r="902" spans="1:7" s="77" customFormat="1" ht="32.1" customHeight="1">
      <c r="A902" s="91"/>
      <c r="B902" s="277"/>
      <c r="C902" s="278"/>
      <c r="D902" s="278"/>
      <c r="E902" s="278"/>
      <c r="F902" s="123"/>
      <c r="G902" s="279">
        <f t="shared" si="14"/>
        <v>0</v>
      </c>
    </row>
    <row r="903" spans="1:7" s="77" customFormat="1" ht="32.1" customHeight="1">
      <c r="A903" s="91"/>
      <c r="B903" s="277"/>
      <c r="C903" s="278"/>
      <c r="D903" s="278"/>
      <c r="E903" s="278"/>
      <c r="F903" s="123"/>
      <c r="G903" s="279">
        <f t="shared" si="14"/>
        <v>0</v>
      </c>
    </row>
    <row r="904" spans="1:7" s="77" customFormat="1" ht="32.1" customHeight="1">
      <c r="A904" s="91"/>
      <c r="B904" s="277"/>
      <c r="C904" s="278"/>
      <c r="D904" s="278"/>
      <c r="E904" s="278"/>
      <c r="F904" s="123"/>
      <c r="G904" s="279">
        <f t="shared" si="14"/>
        <v>0</v>
      </c>
    </row>
    <row r="905" spans="1:7" s="77" customFormat="1" ht="32.1" customHeight="1">
      <c r="A905" s="91"/>
      <c r="B905" s="277"/>
      <c r="C905" s="278"/>
      <c r="D905" s="278"/>
      <c r="E905" s="278"/>
      <c r="F905" s="123"/>
      <c r="G905" s="279">
        <f t="shared" si="14"/>
        <v>0</v>
      </c>
    </row>
    <row r="906" spans="1:7" s="77" customFormat="1" ht="32.1" customHeight="1">
      <c r="A906" s="91"/>
      <c r="B906" s="277"/>
      <c r="C906" s="278"/>
      <c r="D906" s="278"/>
      <c r="E906" s="278"/>
      <c r="F906" s="123"/>
      <c r="G906" s="279">
        <f t="shared" si="14"/>
        <v>0</v>
      </c>
    </row>
    <row r="907" spans="1:7" s="77" customFormat="1" ht="32.1" customHeight="1">
      <c r="A907" s="91"/>
      <c r="B907" s="277"/>
      <c r="C907" s="278"/>
      <c r="D907" s="278"/>
      <c r="E907" s="278"/>
      <c r="F907" s="123"/>
      <c r="G907" s="279">
        <f t="shared" si="14"/>
        <v>0</v>
      </c>
    </row>
    <row r="908" spans="1:7" s="77" customFormat="1" ht="32.1" customHeight="1">
      <c r="A908" s="91"/>
      <c r="B908" s="277"/>
      <c r="C908" s="278"/>
      <c r="D908" s="278"/>
      <c r="E908" s="278"/>
      <c r="F908" s="123"/>
      <c r="G908" s="279">
        <f t="shared" si="14"/>
        <v>0</v>
      </c>
    </row>
    <row r="909" spans="1:7" s="77" customFormat="1" ht="32.1" customHeight="1">
      <c r="A909" s="91"/>
      <c r="B909" s="277"/>
      <c r="C909" s="278"/>
      <c r="D909" s="278"/>
      <c r="E909" s="278"/>
      <c r="F909" s="123"/>
      <c r="G909" s="279">
        <f t="shared" si="14"/>
        <v>0</v>
      </c>
    </row>
    <row r="910" spans="1:7" s="77" customFormat="1" ht="32.1" customHeight="1">
      <c r="A910" s="91"/>
      <c r="B910" s="277"/>
      <c r="C910" s="278"/>
      <c r="D910" s="278"/>
      <c r="E910" s="278"/>
      <c r="F910" s="123"/>
      <c r="G910" s="279">
        <f t="shared" si="14"/>
        <v>0</v>
      </c>
    </row>
    <row r="911" spans="1:7" s="77" customFormat="1" ht="32.1" customHeight="1">
      <c r="A911" s="91"/>
      <c r="B911" s="277"/>
      <c r="C911" s="278"/>
      <c r="D911" s="278"/>
      <c r="E911" s="278"/>
      <c r="F911" s="123"/>
      <c r="G911" s="279">
        <f t="shared" si="14"/>
        <v>0</v>
      </c>
    </row>
    <row r="912" spans="1:7" s="77" customFormat="1" ht="32.1" customHeight="1">
      <c r="A912" s="91"/>
      <c r="B912" s="277"/>
      <c r="C912" s="278"/>
      <c r="D912" s="278"/>
      <c r="E912" s="278"/>
      <c r="F912" s="123"/>
      <c r="G912" s="279">
        <f t="shared" si="14"/>
        <v>0</v>
      </c>
    </row>
    <row r="913" spans="1:7" s="77" customFormat="1" ht="32.1" customHeight="1">
      <c r="A913" s="91"/>
      <c r="B913" s="277"/>
      <c r="C913" s="278"/>
      <c r="D913" s="278"/>
      <c r="E913" s="278"/>
      <c r="F913" s="123"/>
      <c r="G913" s="279">
        <f t="shared" si="14"/>
        <v>0</v>
      </c>
    </row>
    <row r="914" spans="1:7" s="77" customFormat="1" ht="32.1" customHeight="1">
      <c r="A914" s="91"/>
      <c r="B914" s="277"/>
      <c r="C914" s="278"/>
      <c r="D914" s="278"/>
      <c r="E914" s="278"/>
      <c r="F914" s="123"/>
      <c r="G914" s="279">
        <f t="shared" si="14"/>
        <v>0</v>
      </c>
    </row>
    <row r="915" spans="1:7" s="77" customFormat="1" ht="32.1" customHeight="1">
      <c r="A915" s="91"/>
      <c r="B915" s="277"/>
      <c r="C915" s="278"/>
      <c r="D915" s="278"/>
      <c r="E915" s="278"/>
      <c r="F915" s="123"/>
      <c r="G915" s="279">
        <f t="shared" si="14"/>
        <v>0</v>
      </c>
    </row>
    <row r="916" spans="1:7" s="77" customFormat="1" ht="32.1" customHeight="1">
      <c r="A916" s="91"/>
      <c r="B916" s="277"/>
      <c r="C916" s="278"/>
      <c r="D916" s="278"/>
      <c r="E916" s="278"/>
      <c r="F916" s="123"/>
      <c r="G916" s="279">
        <f t="shared" si="14"/>
        <v>0</v>
      </c>
    </row>
    <row r="917" spans="1:7" s="77" customFormat="1" ht="32.1" customHeight="1">
      <c r="A917" s="91"/>
      <c r="B917" s="277"/>
      <c r="C917" s="278"/>
      <c r="D917" s="278"/>
      <c r="E917" s="278"/>
      <c r="F917" s="123"/>
      <c r="G917" s="279">
        <f t="shared" ref="G917:G980" si="15">C917-D917+(E917+F917)</f>
        <v>0</v>
      </c>
    </row>
    <row r="918" spans="1:7" s="77" customFormat="1" ht="32.1" customHeight="1">
      <c r="A918" s="91"/>
      <c r="B918" s="277"/>
      <c r="C918" s="278"/>
      <c r="D918" s="278"/>
      <c r="E918" s="278"/>
      <c r="F918" s="123"/>
      <c r="G918" s="279">
        <f t="shared" si="15"/>
        <v>0</v>
      </c>
    </row>
    <row r="919" spans="1:7" s="77" customFormat="1" ht="32.1" customHeight="1">
      <c r="A919" s="91"/>
      <c r="B919" s="277"/>
      <c r="C919" s="278"/>
      <c r="D919" s="278"/>
      <c r="E919" s="278"/>
      <c r="F919" s="123"/>
      <c r="G919" s="279">
        <f t="shared" si="15"/>
        <v>0</v>
      </c>
    </row>
    <row r="920" spans="1:7" s="77" customFormat="1" ht="32.1" customHeight="1">
      <c r="A920" s="91"/>
      <c r="B920" s="277"/>
      <c r="C920" s="278"/>
      <c r="D920" s="278"/>
      <c r="E920" s="278"/>
      <c r="F920" s="123"/>
      <c r="G920" s="279">
        <f t="shared" si="15"/>
        <v>0</v>
      </c>
    </row>
    <row r="921" spans="1:7" s="77" customFormat="1" ht="32.1" customHeight="1">
      <c r="A921" s="91"/>
      <c r="B921" s="277"/>
      <c r="C921" s="278"/>
      <c r="D921" s="278"/>
      <c r="E921" s="278"/>
      <c r="F921" s="123"/>
      <c r="G921" s="279">
        <f t="shared" si="15"/>
        <v>0</v>
      </c>
    </row>
    <row r="922" spans="1:7" s="77" customFormat="1" ht="32.1" customHeight="1">
      <c r="A922" s="91"/>
      <c r="B922" s="277"/>
      <c r="C922" s="278"/>
      <c r="D922" s="278"/>
      <c r="E922" s="278"/>
      <c r="F922" s="123"/>
      <c r="G922" s="279">
        <f t="shared" si="15"/>
        <v>0</v>
      </c>
    </row>
    <row r="923" spans="1:7" s="77" customFormat="1" ht="32.1" customHeight="1">
      <c r="A923" s="91"/>
      <c r="B923" s="277"/>
      <c r="C923" s="278"/>
      <c r="D923" s="278"/>
      <c r="E923" s="278"/>
      <c r="F923" s="123"/>
      <c r="G923" s="279">
        <f t="shared" si="15"/>
        <v>0</v>
      </c>
    </row>
    <row r="924" spans="1:7" s="77" customFormat="1" ht="32.1" customHeight="1">
      <c r="A924" s="91"/>
      <c r="B924" s="277"/>
      <c r="C924" s="278"/>
      <c r="D924" s="278"/>
      <c r="E924" s="278"/>
      <c r="F924" s="123"/>
      <c r="G924" s="279">
        <f t="shared" si="15"/>
        <v>0</v>
      </c>
    </row>
    <row r="925" spans="1:7" s="77" customFormat="1" ht="32.1" customHeight="1">
      <c r="A925" s="91"/>
      <c r="B925" s="277"/>
      <c r="C925" s="278"/>
      <c r="D925" s="278"/>
      <c r="E925" s="278"/>
      <c r="F925" s="123"/>
      <c r="G925" s="279">
        <f t="shared" si="15"/>
        <v>0</v>
      </c>
    </row>
    <row r="926" spans="1:7" s="77" customFormat="1" ht="32.1" customHeight="1">
      <c r="A926" s="91"/>
      <c r="B926" s="277"/>
      <c r="C926" s="278"/>
      <c r="D926" s="278"/>
      <c r="E926" s="278"/>
      <c r="F926" s="123"/>
      <c r="G926" s="279">
        <f t="shared" si="15"/>
        <v>0</v>
      </c>
    </row>
    <row r="927" spans="1:7" s="77" customFormat="1" ht="32.1" customHeight="1">
      <c r="A927" s="91"/>
      <c r="B927" s="277"/>
      <c r="C927" s="278"/>
      <c r="D927" s="278"/>
      <c r="E927" s="278"/>
      <c r="F927" s="123"/>
      <c r="G927" s="279">
        <f t="shared" si="15"/>
        <v>0</v>
      </c>
    </row>
    <row r="928" spans="1:7" s="77" customFormat="1" ht="32.1" customHeight="1">
      <c r="A928" s="91"/>
      <c r="B928" s="277"/>
      <c r="C928" s="278"/>
      <c r="D928" s="278"/>
      <c r="E928" s="278"/>
      <c r="F928" s="123"/>
      <c r="G928" s="279">
        <f t="shared" si="15"/>
        <v>0</v>
      </c>
    </row>
    <row r="929" spans="1:7" s="77" customFormat="1" ht="32.1" customHeight="1">
      <c r="A929" s="91"/>
      <c r="B929" s="277"/>
      <c r="C929" s="278"/>
      <c r="D929" s="278"/>
      <c r="E929" s="278"/>
      <c r="F929" s="123"/>
      <c r="G929" s="279">
        <f t="shared" si="15"/>
        <v>0</v>
      </c>
    </row>
    <row r="930" spans="1:7" s="77" customFormat="1" ht="32.1" customHeight="1">
      <c r="A930" s="91"/>
      <c r="B930" s="277"/>
      <c r="C930" s="278"/>
      <c r="D930" s="278"/>
      <c r="E930" s="278"/>
      <c r="F930" s="123"/>
      <c r="G930" s="279">
        <f t="shared" si="15"/>
        <v>0</v>
      </c>
    </row>
    <row r="931" spans="1:7" s="77" customFormat="1" ht="32.1" customHeight="1">
      <c r="A931" s="91"/>
      <c r="B931" s="277"/>
      <c r="C931" s="278"/>
      <c r="D931" s="278"/>
      <c r="E931" s="278"/>
      <c r="F931" s="123"/>
      <c r="G931" s="279">
        <f t="shared" si="15"/>
        <v>0</v>
      </c>
    </row>
    <row r="932" spans="1:7" s="77" customFormat="1" ht="32.1" customHeight="1">
      <c r="A932" s="91"/>
      <c r="B932" s="277"/>
      <c r="C932" s="278"/>
      <c r="D932" s="278"/>
      <c r="E932" s="278"/>
      <c r="F932" s="123"/>
      <c r="G932" s="279">
        <f t="shared" si="15"/>
        <v>0</v>
      </c>
    </row>
    <row r="933" spans="1:7" s="77" customFormat="1" ht="32.1" customHeight="1">
      <c r="A933" s="91"/>
      <c r="B933" s="277"/>
      <c r="C933" s="278"/>
      <c r="D933" s="278"/>
      <c r="E933" s="278"/>
      <c r="F933" s="123"/>
      <c r="G933" s="279">
        <f t="shared" si="15"/>
        <v>0</v>
      </c>
    </row>
    <row r="934" spans="1:7" s="77" customFormat="1" ht="32.1" customHeight="1">
      <c r="A934" s="91"/>
      <c r="B934" s="277"/>
      <c r="C934" s="278"/>
      <c r="D934" s="278"/>
      <c r="E934" s="278"/>
      <c r="F934" s="123"/>
      <c r="G934" s="279">
        <f t="shared" si="15"/>
        <v>0</v>
      </c>
    </row>
    <row r="935" spans="1:7" s="77" customFormat="1" ht="32.1" customHeight="1">
      <c r="A935" s="91"/>
      <c r="B935" s="277"/>
      <c r="C935" s="278"/>
      <c r="D935" s="278"/>
      <c r="E935" s="278"/>
      <c r="F935" s="123"/>
      <c r="G935" s="279">
        <f t="shared" si="15"/>
        <v>0</v>
      </c>
    </row>
    <row r="936" spans="1:7" s="77" customFormat="1" ht="32.1" customHeight="1">
      <c r="A936" s="91"/>
      <c r="B936" s="277"/>
      <c r="C936" s="278"/>
      <c r="D936" s="278"/>
      <c r="E936" s="278"/>
      <c r="F936" s="123"/>
      <c r="G936" s="279">
        <f t="shared" si="15"/>
        <v>0</v>
      </c>
    </row>
    <row r="937" spans="1:7" s="77" customFormat="1" ht="32.1" customHeight="1">
      <c r="A937" s="91"/>
      <c r="B937" s="277"/>
      <c r="C937" s="278"/>
      <c r="D937" s="278"/>
      <c r="E937" s="278"/>
      <c r="F937" s="123"/>
      <c r="G937" s="279">
        <f t="shared" si="15"/>
        <v>0</v>
      </c>
    </row>
    <row r="938" spans="1:7" s="77" customFormat="1" ht="32.1" customHeight="1">
      <c r="A938" s="91"/>
      <c r="B938" s="277"/>
      <c r="C938" s="278"/>
      <c r="D938" s="278"/>
      <c r="E938" s="278"/>
      <c r="F938" s="123"/>
      <c r="G938" s="279">
        <f t="shared" si="15"/>
        <v>0</v>
      </c>
    </row>
    <row r="939" spans="1:7" s="77" customFormat="1" ht="32.1" customHeight="1">
      <c r="A939" s="91"/>
      <c r="B939" s="277"/>
      <c r="C939" s="278"/>
      <c r="D939" s="278"/>
      <c r="E939" s="278"/>
      <c r="F939" s="123"/>
      <c r="G939" s="279">
        <f t="shared" si="15"/>
        <v>0</v>
      </c>
    </row>
    <row r="940" spans="1:7" s="77" customFormat="1" ht="32.1" customHeight="1">
      <c r="A940" s="91"/>
      <c r="B940" s="277"/>
      <c r="C940" s="278"/>
      <c r="D940" s="278"/>
      <c r="E940" s="278"/>
      <c r="F940" s="123"/>
      <c r="G940" s="279">
        <f t="shared" si="15"/>
        <v>0</v>
      </c>
    </row>
    <row r="941" spans="1:7" s="77" customFormat="1" ht="32.1" customHeight="1">
      <c r="A941" s="91"/>
      <c r="B941" s="277"/>
      <c r="C941" s="278"/>
      <c r="D941" s="278"/>
      <c r="E941" s="278"/>
      <c r="F941" s="123"/>
      <c r="G941" s="279">
        <f t="shared" si="15"/>
        <v>0</v>
      </c>
    </row>
    <row r="942" spans="1:7" s="77" customFormat="1" ht="32.1" customHeight="1">
      <c r="A942" s="91"/>
      <c r="B942" s="277"/>
      <c r="C942" s="278"/>
      <c r="D942" s="278"/>
      <c r="E942" s="278"/>
      <c r="F942" s="123"/>
      <c r="G942" s="279">
        <f t="shared" si="15"/>
        <v>0</v>
      </c>
    </row>
    <row r="943" spans="1:7" s="77" customFormat="1" ht="32.1" customHeight="1">
      <c r="A943" s="91"/>
      <c r="B943" s="277"/>
      <c r="C943" s="278"/>
      <c r="D943" s="278"/>
      <c r="E943" s="278"/>
      <c r="F943" s="123"/>
      <c r="G943" s="279">
        <f t="shared" si="15"/>
        <v>0</v>
      </c>
    </row>
    <row r="944" spans="1:7" s="77" customFormat="1" ht="32.1" customHeight="1">
      <c r="A944" s="91"/>
      <c r="B944" s="277"/>
      <c r="C944" s="278"/>
      <c r="D944" s="278"/>
      <c r="E944" s="278"/>
      <c r="F944" s="123"/>
      <c r="G944" s="279">
        <f t="shared" si="15"/>
        <v>0</v>
      </c>
    </row>
    <row r="945" spans="1:7" s="77" customFormat="1" ht="32.1" customHeight="1">
      <c r="A945" s="91"/>
      <c r="B945" s="277"/>
      <c r="C945" s="278"/>
      <c r="D945" s="278"/>
      <c r="E945" s="278"/>
      <c r="F945" s="123"/>
      <c r="G945" s="279">
        <f t="shared" si="15"/>
        <v>0</v>
      </c>
    </row>
    <row r="946" spans="1:7" s="77" customFormat="1" ht="32.1" customHeight="1">
      <c r="A946" s="91"/>
      <c r="B946" s="277"/>
      <c r="C946" s="278"/>
      <c r="D946" s="278"/>
      <c r="E946" s="278"/>
      <c r="F946" s="123"/>
      <c r="G946" s="279">
        <f t="shared" si="15"/>
        <v>0</v>
      </c>
    </row>
    <row r="947" spans="1:7" s="77" customFormat="1" ht="32.1" customHeight="1">
      <c r="A947" s="91"/>
      <c r="B947" s="277"/>
      <c r="C947" s="278"/>
      <c r="D947" s="278"/>
      <c r="E947" s="278"/>
      <c r="F947" s="123"/>
      <c r="G947" s="279">
        <f t="shared" si="15"/>
        <v>0</v>
      </c>
    </row>
    <row r="948" spans="1:7" s="77" customFormat="1" ht="32.1" customHeight="1">
      <c r="A948" s="91"/>
      <c r="B948" s="277"/>
      <c r="C948" s="278"/>
      <c r="D948" s="278"/>
      <c r="E948" s="278"/>
      <c r="F948" s="123"/>
      <c r="G948" s="279">
        <f t="shared" si="15"/>
        <v>0</v>
      </c>
    </row>
    <row r="949" spans="1:7" s="77" customFormat="1" ht="32.1" customHeight="1">
      <c r="A949" s="91"/>
      <c r="B949" s="277"/>
      <c r="C949" s="278"/>
      <c r="D949" s="278"/>
      <c r="E949" s="278"/>
      <c r="F949" s="123"/>
      <c r="G949" s="279">
        <f t="shared" si="15"/>
        <v>0</v>
      </c>
    </row>
    <row r="950" spans="1:7" s="77" customFormat="1" ht="32.1" customHeight="1">
      <c r="A950" s="91"/>
      <c r="B950" s="277"/>
      <c r="C950" s="278"/>
      <c r="D950" s="278"/>
      <c r="E950" s="278"/>
      <c r="F950" s="123"/>
      <c r="G950" s="279">
        <f t="shared" si="15"/>
        <v>0</v>
      </c>
    </row>
    <row r="951" spans="1:7" s="77" customFormat="1" ht="32.1" customHeight="1">
      <c r="A951" s="91"/>
      <c r="B951" s="277"/>
      <c r="C951" s="278"/>
      <c r="D951" s="278"/>
      <c r="E951" s="278"/>
      <c r="F951" s="123"/>
      <c r="G951" s="279">
        <f t="shared" si="15"/>
        <v>0</v>
      </c>
    </row>
    <row r="952" spans="1:7" s="77" customFormat="1" ht="32.1" customHeight="1">
      <c r="A952" s="91"/>
      <c r="B952" s="277"/>
      <c r="C952" s="278"/>
      <c r="D952" s="278"/>
      <c r="E952" s="278"/>
      <c r="F952" s="123"/>
      <c r="G952" s="279">
        <f t="shared" si="15"/>
        <v>0</v>
      </c>
    </row>
    <row r="953" spans="1:7" s="77" customFormat="1" ht="32.1" customHeight="1">
      <c r="A953" s="91"/>
      <c r="B953" s="277"/>
      <c r="C953" s="278"/>
      <c r="D953" s="278"/>
      <c r="E953" s="278"/>
      <c r="F953" s="123"/>
      <c r="G953" s="279">
        <f t="shared" si="15"/>
        <v>0</v>
      </c>
    </row>
    <row r="954" spans="1:7" s="77" customFormat="1" ht="32.1" customHeight="1">
      <c r="A954" s="91"/>
      <c r="B954" s="277"/>
      <c r="C954" s="278"/>
      <c r="D954" s="278"/>
      <c r="E954" s="278"/>
      <c r="F954" s="123"/>
      <c r="G954" s="279">
        <f t="shared" si="15"/>
        <v>0</v>
      </c>
    </row>
    <row r="955" spans="1:7" s="77" customFormat="1" ht="32.1" customHeight="1">
      <c r="A955" s="91"/>
      <c r="B955" s="277"/>
      <c r="C955" s="278"/>
      <c r="D955" s="278"/>
      <c r="E955" s="278"/>
      <c r="F955" s="123"/>
      <c r="G955" s="279">
        <f t="shared" si="15"/>
        <v>0</v>
      </c>
    </row>
    <row r="956" spans="1:7" s="77" customFormat="1" ht="32.1" customHeight="1">
      <c r="A956" s="91"/>
      <c r="B956" s="277"/>
      <c r="C956" s="278"/>
      <c r="D956" s="278"/>
      <c r="E956" s="278"/>
      <c r="F956" s="123"/>
      <c r="G956" s="279">
        <f t="shared" si="15"/>
        <v>0</v>
      </c>
    </row>
    <row r="957" spans="1:7" s="77" customFormat="1" ht="32.1" customHeight="1">
      <c r="A957" s="91"/>
      <c r="B957" s="277"/>
      <c r="C957" s="278"/>
      <c r="D957" s="278"/>
      <c r="E957" s="278"/>
      <c r="F957" s="123"/>
      <c r="G957" s="279">
        <f t="shared" si="15"/>
        <v>0</v>
      </c>
    </row>
    <row r="958" spans="1:7" s="77" customFormat="1" ht="32.1" customHeight="1">
      <c r="A958" s="91"/>
      <c r="B958" s="277"/>
      <c r="C958" s="278"/>
      <c r="D958" s="278"/>
      <c r="E958" s="278"/>
      <c r="F958" s="123"/>
      <c r="G958" s="279">
        <f t="shared" si="15"/>
        <v>0</v>
      </c>
    </row>
    <row r="959" spans="1:7" s="77" customFormat="1" ht="32.1" customHeight="1">
      <c r="A959" s="91"/>
      <c r="B959" s="277"/>
      <c r="C959" s="278"/>
      <c r="D959" s="278"/>
      <c r="E959" s="278"/>
      <c r="F959" s="123"/>
      <c r="G959" s="279">
        <f t="shared" si="15"/>
        <v>0</v>
      </c>
    </row>
    <row r="960" spans="1:7" s="77" customFormat="1" ht="32.1" customHeight="1">
      <c r="A960" s="91"/>
      <c r="B960" s="277"/>
      <c r="C960" s="278"/>
      <c r="D960" s="278"/>
      <c r="E960" s="278"/>
      <c r="F960" s="123"/>
      <c r="G960" s="279">
        <f t="shared" si="15"/>
        <v>0</v>
      </c>
    </row>
    <row r="961" spans="1:7" s="77" customFormat="1" ht="32.1" customHeight="1">
      <c r="A961" s="91"/>
      <c r="B961" s="277"/>
      <c r="C961" s="278"/>
      <c r="D961" s="278"/>
      <c r="E961" s="278"/>
      <c r="F961" s="123"/>
      <c r="G961" s="279">
        <f t="shared" si="15"/>
        <v>0</v>
      </c>
    </row>
    <row r="962" spans="1:7" s="77" customFormat="1" ht="32.1" customHeight="1">
      <c r="A962" s="91"/>
      <c r="B962" s="277"/>
      <c r="C962" s="278"/>
      <c r="D962" s="278"/>
      <c r="E962" s="278"/>
      <c r="F962" s="123"/>
      <c r="G962" s="279">
        <f t="shared" si="15"/>
        <v>0</v>
      </c>
    </row>
    <row r="963" spans="1:7" s="77" customFormat="1" ht="32.1" customHeight="1">
      <c r="A963" s="91"/>
      <c r="B963" s="277"/>
      <c r="C963" s="278"/>
      <c r="D963" s="278"/>
      <c r="E963" s="278"/>
      <c r="F963" s="123"/>
      <c r="G963" s="279">
        <f t="shared" si="15"/>
        <v>0</v>
      </c>
    </row>
    <row r="964" spans="1:7" s="77" customFormat="1" ht="32.1" customHeight="1">
      <c r="A964" s="91"/>
      <c r="B964" s="277"/>
      <c r="C964" s="278"/>
      <c r="D964" s="278"/>
      <c r="E964" s="278"/>
      <c r="F964" s="123"/>
      <c r="G964" s="279">
        <f t="shared" si="15"/>
        <v>0</v>
      </c>
    </row>
    <row r="965" spans="1:7" s="77" customFormat="1" ht="32.1" customHeight="1">
      <c r="A965" s="91"/>
      <c r="B965" s="277"/>
      <c r="C965" s="278"/>
      <c r="D965" s="278"/>
      <c r="E965" s="278"/>
      <c r="F965" s="123"/>
      <c r="G965" s="279">
        <f t="shared" si="15"/>
        <v>0</v>
      </c>
    </row>
    <row r="966" spans="1:7" s="77" customFormat="1" ht="32.1" customHeight="1">
      <c r="A966" s="91"/>
      <c r="B966" s="277"/>
      <c r="C966" s="278"/>
      <c r="D966" s="278"/>
      <c r="E966" s="278"/>
      <c r="F966" s="123"/>
      <c r="G966" s="279">
        <f t="shared" si="15"/>
        <v>0</v>
      </c>
    </row>
    <row r="967" spans="1:7" s="77" customFormat="1" ht="32.1" customHeight="1">
      <c r="A967" s="91"/>
      <c r="B967" s="277"/>
      <c r="C967" s="278"/>
      <c r="D967" s="278"/>
      <c r="E967" s="278"/>
      <c r="F967" s="123"/>
      <c r="G967" s="279">
        <f t="shared" si="15"/>
        <v>0</v>
      </c>
    </row>
    <row r="968" spans="1:7" s="77" customFormat="1" ht="32.1" customHeight="1">
      <c r="A968" s="91"/>
      <c r="B968" s="277"/>
      <c r="C968" s="278"/>
      <c r="D968" s="278"/>
      <c r="E968" s="278"/>
      <c r="F968" s="123"/>
      <c r="G968" s="279">
        <f t="shared" si="15"/>
        <v>0</v>
      </c>
    </row>
    <row r="969" spans="1:7" s="77" customFormat="1" ht="32.1" customHeight="1">
      <c r="A969" s="91"/>
      <c r="B969" s="277"/>
      <c r="C969" s="278"/>
      <c r="D969" s="278"/>
      <c r="E969" s="278"/>
      <c r="F969" s="123"/>
      <c r="G969" s="279">
        <f t="shared" si="15"/>
        <v>0</v>
      </c>
    </row>
    <row r="970" spans="1:7" s="77" customFormat="1" ht="32.1" customHeight="1">
      <c r="A970" s="91"/>
      <c r="B970" s="277"/>
      <c r="C970" s="278"/>
      <c r="D970" s="278"/>
      <c r="E970" s="278"/>
      <c r="F970" s="123"/>
      <c r="G970" s="279">
        <f t="shared" si="15"/>
        <v>0</v>
      </c>
    </row>
    <row r="971" spans="1:7" s="77" customFormat="1" ht="32.1" customHeight="1">
      <c r="A971" s="91"/>
      <c r="B971" s="277"/>
      <c r="C971" s="278"/>
      <c r="D971" s="278"/>
      <c r="E971" s="278"/>
      <c r="F971" s="123"/>
      <c r="G971" s="279">
        <f t="shared" si="15"/>
        <v>0</v>
      </c>
    </row>
    <row r="972" spans="1:7" s="77" customFormat="1" ht="32.1" customHeight="1">
      <c r="A972" s="91"/>
      <c r="B972" s="277"/>
      <c r="C972" s="278"/>
      <c r="D972" s="278"/>
      <c r="E972" s="278"/>
      <c r="F972" s="123"/>
      <c r="G972" s="279">
        <f t="shared" si="15"/>
        <v>0</v>
      </c>
    </row>
    <row r="973" spans="1:7" s="77" customFormat="1" ht="32.1" customHeight="1">
      <c r="A973" s="91"/>
      <c r="B973" s="277"/>
      <c r="C973" s="278"/>
      <c r="D973" s="278"/>
      <c r="E973" s="278"/>
      <c r="F973" s="123"/>
      <c r="G973" s="279">
        <f t="shared" si="15"/>
        <v>0</v>
      </c>
    </row>
    <row r="974" spans="1:7" s="77" customFormat="1" ht="32.1" customHeight="1">
      <c r="A974" s="91"/>
      <c r="B974" s="277"/>
      <c r="C974" s="278"/>
      <c r="D974" s="278"/>
      <c r="E974" s="278"/>
      <c r="F974" s="123"/>
      <c r="G974" s="279">
        <f t="shared" si="15"/>
        <v>0</v>
      </c>
    </row>
    <row r="975" spans="1:7" s="77" customFormat="1" ht="32.1" customHeight="1">
      <c r="A975" s="91"/>
      <c r="B975" s="277"/>
      <c r="C975" s="278"/>
      <c r="D975" s="278"/>
      <c r="E975" s="278"/>
      <c r="F975" s="123"/>
      <c r="G975" s="279">
        <f t="shared" si="15"/>
        <v>0</v>
      </c>
    </row>
    <row r="976" spans="1:7" s="77" customFormat="1" ht="32.1" customHeight="1">
      <c r="A976" s="91"/>
      <c r="B976" s="277"/>
      <c r="C976" s="278"/>
      <c r="D976" s="278"/>
      <c r="E976" s="278"/>
      <c r="F976" s="123"/>
      <c r="G976" s="279">
        <f t="shared" si="15"/>
        <v>0</v>
      </c>
    </row>
    <row r="977" spans="1:7" s="77" customFormat="1" ht="32.1" customHeight="1">
      <c r="A977" s="91"/>
      <c r="B977" s="277"/>
      <c r="C977" s="278"/>
      <c r="D977" s="278"/>
      <c r="E977" s="278"/>
      <c r="F977" s="123"/>
      <c r="G977" s="279">
        <f t="shared" si="15"/>
        <v>0</v>
      </c>
    </row>
    <row r="978" spans="1:7" s="77" customFormat="1" ht="32.1" customHeight="1">
      <c r="A978" s="91"/>
      <c r="B978" s="277"/>
      <c r="C978" s="278"/>
      <c r="D978" s="278"/>
      <c r="E978" s="278"/>
      <c r="F978" s="123"/>
      <c r="G978" s="279">
        <f t="shared" si="15"/>
        <v>0</v>
      </c>
    </row>
    <row r="979" spans="1:7" s="77" customFormat="1" ht="32.1" customHeight="1">
      <c r="A979" s="91"/>
      <c r="B979" s="277"/>
      <c r="C979" s="278"/>
      <c r="D979" s="278"/>
      <c r="E979" s="278"/>
      <c r="F979" s="123"/>
      <c r="G979" s="279">
        <f t="shared" si="15"/>
        <v>0</v>
      </c>
    </row>
    <row r="980" spans="1:7" s="77" customFormat="1" ht="32.1" customHeight="1">
      <c r="A980" s="91"/>
      <c r="B980" s="277"/>
      <c r="C980" s="278"/>
      <c r="D980" s="278"/>
      <c r="E980" s="278"/>
      <c r="F980" s="123"/>
      <c r="G980" s="279">
        <f t="shared" si="15"/>
        <v>0</v>
      </c>
    </row>
    <row r="981" spans="1:7" s="77" customFormat="1" ht="32.1" customHeight="1">
      <c r="A981" s="91"/>
      <c r="B981" s="277"/>
      <c r="C981" s="278"/>
      <c r="D981" s="278"/>
      <c r="E981" s="278"/>
      <c r="F981" s="123"/>
      <c r="G981" s="279">
        <f t="shared" ref="G981:G1010" si="16">C981-D981+(E981+F981)</f>
        <v>0</v>
      </c>
    </row>
    <row r="982" spans="1:7" s="77" customFormat="1" ht="32.1" customHeight="1">
      <c r="A982" s="91"/>
      <c r="B982" s="277"/>
      <c r="C982" s="278"/>
      <c r="D982" s="278"/>
      <c r="E982" s="278"/>
      <c r="F982" s="123"/>
      <c r="G982" s="279">
        <f t="shared" si="16"/>
        <v>0</v>
      </c>
    </row>
    <row r="983" spans="1:7" s="77" customFormat="1" ht="32.1" customHeight="1">
      <c r="A983" s="91"/>
      <c r="B983" s="277"/>
      <c r="C983" s="278"/>
      <c r="D983" s="278"/>
      <c r="E983" s="278"/>
      <c r="F983" s="123"/>
      <c r="G983" s="279">
        <f t="shared" si="16"/>
        <v>0</v>
      </c>
    </row>
    <row r="984" spans="1:7" s="77" customFormat="1" ht="32.1" customHeight="1">
      <c r="A984" s="91"/>
      <c r="B984" s="277"/>
      <c r="C984" s="278"/>
      <c r="D984" s="278"/>
      <c r="E984" s="278"/>
      <c r="F984" s="123"/>
      <c r="G984" s="279">
        <f t="shared" si="16"/>
        <v>0</v>
      </c>
    </row>
    <row r="985" spans="1:7" s="77" customFormat="1" ht="32.1" customHeight="1">
      <c r="A985" s="91"/>
      <c r="B985" s="277"/>
      <c r="C985" s="278"/>
      <c r="D985" s="278"/>
      <c r="E985" s="278"/>
      <c r="F985" s="123"/>
      <c r="G985" s="279">
        <f t="shared" si="16"/>
        <v>0</v>
      </c>
    </row>
    <row r="986" spans="1:7" s="77" customFormat="1" ht="32.1" customHeight="1">
      <c r="A986" s="91"/>
      <c r="B986" s="277"/>
      <c r="C986" s="278"/>
      <c r="D986" s="278"/>
      <c r="E986" s="278"/>
      <c r="F986" s="123"/>
      <c r="G986" s="279">
        <f t="shared" si="16"/>
        <v>0</v>
      </c>
    </row>
    <row r="987" spans="1:7" s="77" customFormat="1" ht="32.1" customHeight="1">
      <c r="A987" s="91"/>
      <c r="B987" s="277"/>
      <c r="C987" s="278"/>
      <c r="D987" s="278"/>
      <c r="E987" s="278"/>
      <c r="F987" s="123"/>
      <c r="G987" s="279">
        <f t="shared" si="16"/>
        <v>0</v>
      </c>
    </row>
    <row r="988" spans="1:7" s="77" customFormat="1" ht="32.1" customHeight="1">
      <c r="A988" s="91"/>
      <c r="B988" s="277"/>
      <c r="C988" s="278"/>
      <c r="D988" s="278"/>
      <c r="E988" s="278"/>
      <c r="F988" s="123"/>
      <c r="G988" s="279">
        <f t="shared" si="16"/>
        <v>0</v>
      </c>
    </row>
    <row r="989" spans="1:7" s="77" customFormat="1" ht="32.1" customHeight="1">
      <c r="A989" s="91"/>
      <c r="B989" s="277"/>
      <c r="C989" s="278"/>
      <c r="D989" s="278"/>
      <c r="E989" s="278"/>
      <c r="F989" s="123"/>
      <c r="G989" s="279">
        <f t="shared" si="16"/>
        <v>0</v>
      </c>
    </row>
    <row r="990" spans="1:7" s="77" customFormat="1" ht="32.1" customHeight="1">
      <c r="A990" s="91"/>
      <c r="B990" s="277"/>
      <c r="C990" s="278"/>
      <c r="D990" s="278"/>
      <c r="E990" s="278"/>
      <c r="F990" s="123"/>
      <c r="G990" s="279">
        <f t="shared" si="16"/>
        <v>0</v>
      </c>
    </row>
    <row r="991" spans="1:7" s="77" customFormat="1" ht="32.1" customHeight="1">
      <c r="A991" s="91"/>
      <c r="B991" s="277"/>
      <c r="C991" s="278"/>
      <c r="D991" s="278"/>
      <c r="E991" s="278"/>
      <c r="F991" s="123"/>
      <c r="G991" s="279">
        <f t="shared" si="16"/>
        <v>0</v>
      </c>
    </row>
    <row r="992" spans="1:7" s="77" customFormat="1" ht="32.1" customHeight="1">
      <c r="A992" s="91"/>
      <c r="B992" s="277"/>
      <c r="C992" s="278"/>
      <c r="D992" s="278"/>
      <c r="E992" s="278"/>
      <c r="F992" s="123"/>
      <c r="G992" s="279">
        <f t="shared" si="16"/>
        <v>0</v>
      </c>
    </row>
    <row r="993" spans="1:7" s="77" customFormat="1" ht="32.1" customHeight="1">
      <c r="A993" s="91"/>
      <c r="B993" s="277"/>
      <c r="C993" s="278"/>
      <c r="D993" s="278"/>
      <c r="E993" s="278"/>
      <c r="F993" s="123"/>
      <c r="G993" s="279">
        <f t="shared" si="16"/>
        <v>0</v>
      </c>
    </row>
    <row r="994" spans="1:7" s="77" customFormat="1" ht="32.1" customHeight="1">
      <c r="A994" s="91"/>
      <c r="B994" s="277"/>
      <c r="C994" s="278"/>
      <c r="D994" s="278"/>
      <c r="E994" s="278"/>
      <c r="F994" s="123"/>
      <c r="G994" s="279">
        <f t="shared" si="16"/>
        <v>0</v>
      </c>
    </row>
    <row r="995" spans="1:7" s="77" customFormat="1" ht="32.1" customHeight="1">
      <c r="A995" s="91"/>
      <c r="B995" s="277"/>
      <c r="C995" s="278"/>
      <c r="D995" s="278"/>
      <c r="E995" s="278"/>
      <c r="F995" s="123"/>
      <c r="G995" s="279">
        <f t="shared" si="16"/>
        <v>0</v>
      </c>
    </row>
    <row r="996" spans="1:7" s="77" customFormat="1" ht="32.1" customHeight="1">
      <c r="A996" s="91"/>
      <c r="B996" s="277"/>
      <c r="C996" s="278"/>
      <c r="D996" s="278"/>
      <c r="E996" s="278"/>
      <c r="F996" s="123"/>
      <c r="G996" s="279">
        <f t="shared" si="16"/>
        <v>0</v>
      </c>
    </row>
    <row r="997" spans="1:7" s="77" customFormat="1" ht="32.1" customHeight="1">
      <c r="A997" s="91"/>
      <c r="B997" s="277"/>
      <c r="C997" s="278"/>
      <c r="D997" s="278"/>
      <c r="E997" s="278"/>
      <c r="F997" s="123"/>
      <c r="G997" s="279">
        <f t="shared" si="16"/>
        <v>0</v>
      </c>
    </row>
    <row r="998" spans="1:7" s="77" customFormat="1" ht="32.1" customHeight="1">
      <c r="A998" s="91"/>
      <c r="B998" s="277"/>
      <c r="C998" s="278"/>
      <c r="D998" s="278"/>
      <c r="E998" s="278"/>
      <c r="F998" s="123"/>
      <c r="G998" s="279">
        <f t="shared" si="16"/>
        <v>0</v>
      </c>
    </row>
    <row r="999" spans="1:7" s="77" customFormat="1" ht="32.1" customHeight="1">
      <c r="A999" s="91"/>
      <c r="B999" s="277"/>
      <c r="C999" s="278"/>
      <c r="D999" s="278"/>
      <c r="E999" s="278"/>
      <c r="F999" s="123"/>
      <c r="G999" s="279">
        <f t="shared" si="16"/>
        <v>0</v>
      </c>
    </row>
    <row r="1000" spans="1:7" s="77" customFormat="1" ht="32.1" customHeight="1">
      <c r="A1000" s="91"/>
      <c r="B1000" s="277"/>
      <c r="C1000" s="278"/>
      <c r="D1000" s="278"/>
      <c r="E1000" s="278"/>
      <c r="F1000" s="123"/>
      <c r="G1000" s="279">
        <f t="shared" si="16"/>
        <v>0</v>
      </c>
    </row>
    <row r="1001" spans="1:7" s="77" customFormat="1" ht="32.1" customHeight="1">
      <c r="A1001" s="91"/>
      <c r="B1001" s="277"/>
      <c r="C1001" s="278"/>
      <c r="D1001" s="278"/>
      <c r="E1001" s="278"/>
      <c r="F1001" s="123"/>
      <c r="G1001" s="279">
        <f t="shared" si="16"/>
        <v>0</v>
      </c>
    </row>
    <row r="1002" spans="1:7" s="77" customFormat="1" ht="32.1" customHeight="1">
      <c r="A1002" s="91"/>
      <c r="B1002" s="277"/>
      <c r="C1002" s="278"/>
      <c r="D1002" s="278"/>
      <c r="E1002" s="278"/>
      <c r="F1002" s="123"/>
      <c r="G1002" s="279">
        <f t="shared" si="16"/>
        <v>0</v>
      </c>
    </row>
    <row r="1003" spans="1:7" s="77" customFormat="1" ht="32.1" customHeight="1">
      <c r="A1003" s="91"/>
      <c r="B1003" s="277"/>
      <c r="C1003" s="278"/>
      <c r="D1003" s="278"/>
      <c r="E1003" s="278"/>
      <c r="F1003" s="123"/>
      <c r="G1003" s="279">
        <f t="shared" si="16"/>
        <v>0</v>
      </c>
    </row>
    <row r="1004" spans="1:7" s="77" customFormat="1" ht="32.1" customHeight="1">
      <c r="A1004" s="91"/>
      <c r="B1004" s="277"/>
      <c r="C1004" s="278"/>
      <c r="D1004" s="278"/>
      <c r="E1004" s="278"/>
      <c r="F1004" s="123"/>
      <c r="G1004" s="279">
        <f t="shared" si="16"/>
        <v>0</v>
      </c>
    </row>
    <row r="1005" spans="1:7" s="77" customFormat="1" ht="32.1" customHeight="1">
      <c r="A1005" s="91"/>
      <c r="B1005" s="277"/>
      <c r="C1005" s="278"/>
      <c r="D1005" s="278"/>
      <c r="E1005" s="278"/>
      <c r="F1005" s="123"/>
      <c r="G1005" s="279">
        <f t="shared" si="16"/>
        <v>0</v>
      </c>
    </row>
    <row r="1006" spans="1:7" s="77" customFormat="1" ht="32.1" customHeight="1">
      <c r="A1006" s="91"/>
      <c r="B1006" s="277"/>
      <c r="C1006" s="278"/>
      <c r="D1006" s="278"/>
      <c r="E1006" s="278"/>
      <c r="F1006" s="123"/>
      <c r="G1006" s="279">
        <f t="shared" si="16"/>
        <v>0</v>
      </c>
    </row>
    <row r="1007" spans="1:7" s="77" customFormat="1" ht="32.1" customHeight="1">
      <c r="A1007" s="91"/>
      <c r="B1007" s="277"/>
      <c r="C1007" s="278"/>
      <c r="D1007" s="278"/>
      <c r="E1007" s="278"/>
      <c r="F1007" s="123"/>
      <c r="G1007" s="279">
        <f t="shared" si="16"/>
        <v>0</v>
      </c>
    </row>
    <row r="1008" spans="1:7" s="77" customFormat="1" ht="32.1" customHeight="1">
      <c r="A1008" s="91"/>
      <c r="B1008" s="277"/>
      <c r="C1008" s="278"/>
      <c r="D1008" s="278"/>
      <c r="E1008" s="278"/>
      <c r="F1008" s="123"/>
      <c r="G1008" s="279">
        <f t="shared" si="16"/>
        <v>0</v>
      </c>
    </row>
    <row r="1009" spans="1:8" s="77" customFormat="1" ht="32.1" customHeight="1">
      <c r="A1009" s="91"/>
      <c r="B1009" s="277"/>
      <c r="C1009" s="278"/>
      <c r="D1009" s="278"/>
      <c r="E1009" s="278"/>
      <c r="F1009" s="123"/>
      <c r="G1009" s="279">
        <f t="shared" si="16"/>
        <v>0</v>
      </c>
    </row>
    <row r="1010" spans="1:8" s="77" customFormat="1" ht="32.1" customHeight="1">
      <c r="A1010" s="91"/>
      <c r="B1010" s="277"/>
      <c r="C1010" s="278"/>
      <c r="D1010" s="278"/>
      <c r="E1010" s="278"/>
      <c r="F1010" s="123"/>
      <c r="G1010" s="279">
        <f t="shared" si="16"/>
        <v>0</v>
      </c>
    </row>
    <row r="1011" spans="1:8" s="77" customFormat="1" ht="32.1" customHeight="1" thickBot="1">
      <c r="A1011" s="91"/>
      <c r="B1011" s="110"/>
      <c r="C1011" s="124"/>
      <c r="D1011" s="124"/>
      <c r="E1011" s="124"/>
      <c r="F1011" s="125"/>
      <c r="G1011" s="126">
        <f>C1011-D1011+(E1011+F1011)</f>
        <v>0</v>
      </c>
    </row>
    <row r="1012" spans="1:8" s="77" customFormat="1" ht="3.75" customHeight="1">
      <c r="A1012" s="91"/>
      <c r="B1012" s="92"/>
      <c r="C1012" s="92"/>
      <c r="E1012" s="93"/>
      <c r="F1012" s="93"/>
      <c r="H1012" s="94"/>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6" customWidth="1"/>
    <col min="2" max="2" width="22.375" style="76" customWidth="1"/>
    <col min="3" max="3" width="22.25" style="76" customWidth="1"/>
    <col min="4" max="7" width="22.25" style="77" customWidth="1"/>
    <col min="8" max="8" width="1.625" style="76" customWidth="1"/>
    <col min="9" max="16384" width="9" style="76"/>
  </cols>
  <sheetData>
    <row r="1" spans="1:8" ht="5.25" customHeight="1"/>
    <row r="2" spans="1:8" ht="21">
      <c r="B2" s="354" t="s">
        <v>56</v>
      </c>
      <c r="D2" s="78" t="s">
        <v>50</v>
      </c>
      <c r="E2" s="182" t="str">
        <f>'パターン2-1'!B16</f>
        <v>平成28年</v>
      </c>
      <c r="F2" s="76"/>
      <c r="G2" s="76"/>
    </row>
    <row r="3" spans="1:8" ht="15.75" customHeight="1">
      <c r="B3" s="80"/>
      <c r="C3" s="80"/>
      <c r="D3" s="80"/>
      <c r="E3" s="80"/>
      <c r="F3" s="80"/>
      <c r="G3" s="80"/>
    </row>
    <row r="4" spans="1:8" ht="15.75" customHeight="1">
      <c r="A4" s="81"/>
      <c r="B4" s="255" t="s">
        <v>297</v>
      </c>
      <c r="C4" s="82"/>
      <c r="D4" s="81"/>
      <c r="E4" s="82"/>
    </row>
    <row r="5" spans="1:8" ht="15.75" customHeight="1">
      <c r="A5" s="81"/>
      <c r="B5" s="76" t="s">
        <v>372</v>
      </c>
      <c r="C5" s="82"/>
      <c r="D5" s="81"/>
      <c r="E5" s="82"/>
    </row>
    <row r="6" spans="1:8" ht="25.5" customHeight="1" thickBot="1">
      <c r="A6" s="83"/>
      <c r="B6" s="84" t="str">
        <f>"　　・"&amp;E2&amp;"の青色申告決算書の２ページに記載した内容に沿って入力し、完了したら「次へ」ボタンを押してください。"</f>
        <v>　　・平成28年の青色申告決算書の２ページに記載した内容に沿って入力し、完了したら「次へ」ボタンを押してください。</v>
      </c>
      <c r="C6" s="83"/>
      <c r="D6" s="83"/>
      <c r="E6" s="80"/>
      <c r="F6" s="80"/>
      <c r="G6" s="85" t="s">
        <v>33</v>
      </c>
    </row>
    <row r="7" spans="1:8" s="198" customFormat="1" ht="40.5" customHeight="1">
      <c r="A7" s="197"/>
      <c r="B7" s="430" t="s">
        <v>126</v>
      </c>
      <c r="C7" s="437" t="s">
        <v>57</v>
      </c>
      <c r="D7" s="437" t="s">
        <v>58</v>
      </c>
      <c r="E7" s="437" t="s">
        <v>59</v>
      </c>
      <c r="F7" s="437" t="s">
        <v>60</v>
      </c>
      <c r="G7" s="432" t="s">
        <v>153</v>
      </c>
    </row>
    <row r="8" spans="1:8" s="198" customFormat="1" ht="15" customHeight="1">
      <c r="A8" s="197"/>
      <c r="B8" s="431"/>
      <c r="C8" s="438"/>
      <c r="D8" s="438"/>
      <c r="E8" s="439"/>
      <c r="F8" s="438"/>
      <c r="G8" s="433"/>
    </row>
    <row r="9" spans="1:8" s="198" customFormat="1" ht="15" customHeight="1">
      <c r="A9" s="197"/>
      <c r="B9" s="417" t="s">
        <v>127</v>
      </c>
      <c r="C9" s="434" t="s">
        <v>35</v>
      </c>
      <c r="D9" s="435"/>
      <c r="E9" s="435"/>
      <c r="F9" s="435"/>
      <c r="G9" s="436"/>
    </row>
    <row r="10" spans="1:8" s="90" customFormat="1" ht="30" customHeight="1" thickBot="1">
      <c r="A10" s="88"/>
      <c r="B10" s="419"/>
      <c r="C10" s="128">
        <f>SUM(C11:C1010)</f>
        <v>0</v>
      </c>
      <c r="D10" s="128">
        <f>SUM(D11:D1010)</f>
        <v>0</v>
      </c>
      <c r="E10" s="128">
        <f>SUM(E11:E1010)</f>
        <v>0</v>
      </c>
      <c r="F10" s="129">
        <f>SUM(F11:F1010)</f>
        <v>0</v>
      </c>
      <c r="G10" s="130">
        <f>SUM(G11:G1010)</f>
        <v>0</v>
      </c>
      <c r="H10" s="89"/>
    </row>
    <row r="11" spans="1:8" s="77" customFormat="1" ht="32.1" customHeight="1" thickTop="1">
      <c r="A11" s="91"/>
      <c r="B11" s="280">
        <f>'パターン2-2-2-1'!B12</f>
        <v>0</v>
      </c>
      <c r="C11" s="281"/>
      <c r="D11" s="282">
        <f>'パターン2-2-2-1'!G12</f>
        <v>0</v>
      </c>
      <c r="E11" s="281"/>
      <c r="F11" s="281"/>
      <c r="G11" s="283">
        <f t="shared" ref="G11:G265" si="0">D11+E11+F11-C11</f>
        <v>0</v>
      </c>
    </row>
    <row r="12" spans="1:8" s="77" customFormat="1" ht="32.1" customHeight="1">
      <c r="A12" s="91"/>
      <c r="B12" s="284">
        <f>'パターン2-2-2-1'!B13</f>
        <v>0</v>
      </c>
      <c r="C12" s="285"/>
      <c r="D12" s="286">
        <f>'パターン2-2-2-1'!G13</f>
        <v>0</v>
      </c>
      <c r="E12" s="285"/>
      <c r="F12" s="287"/>
      <c r="G12" s="288">
        <f t="shared" si="0"/>
        <v>0</v>
      </c>
    </row>
    <row r="13" spans="1:8" s="77" customFormat="1" ht="32.1" customHeight="1">
      <c r="A13" s="91"/>
      <c r="B13" s="284">
        <f>'パターン2-2-2-1'!B14</f>
        <v>0</v>
      </c>
      <c r="C13" s="285"/>
      <c r="D13" s="286">
        <f>'パターン2-2-2-1'!G14</f>
        <v>0</v>
      </c>
      <c r="E13" s="285"/>
      <c r="F13" s="287"/>
      <c r="G13" s="288">
        <f t="shared" si="0"/>
        <v>0</v>
      </c>
    </row>
    <row r="14" spans="1:8" s="77" customFormat="1" ht="32.1" customHeight="1">
      <c r="A14" s="91"/>
      <c r="B14" s="284">
        <f>'パターン2-2-2-1'!B15</f>
        <v>0</v>
      </c>
      <c r="C14" s="285"/>
      <c r="D14" s="286">
        <f>'パターン2-2-2-1'!G15</f>
        <v>0</v>
      </c>
      <c r="E14" s="285"/>
      <c r="F14" s="287"/>
      <c r="G14" s="288">
        <f t="shared" si="0"/>
        <v>0</v>
      </c>
    </row>
    <row r="15" spans="1:8" s="77" customFormat="1" ht="32.1" customHeight="1">
      <c r="A15" s="91"/>
      <c r="B15" s="284">
        <f>'パターン2-2-2-1'!B16</f>
        <v>0</v>
      </c>
      <c r="C15" s="285"/>
      <c r="D15" s="286">
        <f>'パターン2-2-2-1'!G16</f>
        <v>0</v>
      </c>
      <c r="E15" s="285"/>
      <c r="F15" s="287"/>
      <c r="G15" s="288">
        <f t="shared" si="0"/>
        <v>0</v>
      </c>
    </row>
    <row r="16" spans="1:8" s="77" customFormat="1" ht="32.1" customHeight="1">
      <c r="A16" s="91"/>
      <c r="B16" s="284">
        <f>'パターン2-2-2-1'!B17</f>
        <v>0</v>
      </c>
      <c r="C16" s="285"/>
      <c r="D16" s="286">
        <f>'パターン2-2-2-1'!G17</f>
        <v>0</v>
      </c>
      <c r="E16" s="285"/>
      <c r="F16" s="287"/>
      <c r="G16" s="288">
        <f t="shared" si="0"/>
        <v>0</v>
      </c>
    </row>
    <row r="17" spans="1:7" s="77" customFormat="1" ht="32.1" customHeight="1">
      <c r="A17" s="91"/>
      <c r="B17" s="284">
        <f>'パターン2-2-2-1'!B18</f>
        <v>0</v>
      </c>
      <c r="C17" s="285"/>
      <c r="D17" s="286">
        <f>'パターン2-2-2-1'!G18</f>
        <v>0</v>
      </c>
      <c r="E17" s="285"/>
      <c r="F17" s="287"/>
      <c r="G17" s="288">
        <f t="shared" si="0"/>
        <v>0</v>
      </c>
    </row>
    <row r="18" spans="1:7" s="77" customFormat="1" ht="32.1" customHeight="1">
      <c r="A18" s="91"/>
      <c r="B18" s="284">
        <f>'パターン2-2-2-1'!B19</f>
        <v>0</v>
      </c>
      <c r="C18" s="285"/>
      <c r="D18" s="286">
        <f>'パターン2-2-2-1'!G19</f>
        <v>0</v>
      </c>
      <c r="E18" s="285"/>
      <c r="F18" s="287"/>
      <c r="G18" s="288">
        <f t="shared" si="0"/>
        <v>0</v>
      </c>
    </row>
    <row r="19" spans="1:7" s="77" customFormat="1" ht="32.1" customHeight="1">
      <c r="A19" s="91"/>
      <c r="B19" s="284">
        <f>'パターン2-2-2-1'!B20</f>
        <v>0</v>
      </c>
      <c r="C19" s="285"/>
      <c r="D19" s="286">
        <f>'パターン2-2-2-1'!G20</f>
        <v>0</v>
      </c>
      <c r="E19" s="285"/>
      <c r="F19" s="287"/>
      <c r="G19" s="288">
        <f t="shared" si="0"/>
        <v>0</v>
      </c>
    </row>
    <row r="20" spans="1:7" s="77" customFormat="1" ht="32.1" customHeight="1">
      <c r="A20" s="91"/>
      <c r="B20" s="284">
        <f>'パターン2-2-2-1'!B21</f>
        <v>0</v>
      </c>
      <c r="C20" s="285"/>
      <c r="D20" s="286">
        <f>'パターン2-2-2-1'!G21</f>
        <v>0</v>
      </c>
      <c r="E20" s="285"/>
      <c r="F20" s="287"/>
      <c r="G20" s="288">
        <f t="shared" si="0"/>
        <v>0</v>
      </c>
    </row>
    <row r="21" spans="1:7" s="77" customFormat="1" ht="32.1" customHeight="1">
      <c r="A21" s="91"/>
      <c r="B21" s="284">
        <f>'パターン2-2-2-1'!B22</f>
        <v>0</v>
      </c>
      <c r="C21" s="285"/>
      <c r="D21" s="286">
        <f>'パターン2-2-2-1'!G22</f>
        <v>0</v>
      </c>
      <c r="E21" s="285"/>
      <c r="F21" s="287"/>
      <c r="G21" s="288">
        <f t="shared" si="0"/>
        <v>0</v>
      </c>
    </row>
    <row r="22" spans="1:7" s="77" customFormat="1" ht="32.1" customHeight="1">
      <c r="A22" s="91"/>
      <c r="B22" s="284">
        <f>'パターン2-2-2-1'!B23</f>
        <v>0</v>
      </c>
      <c r="C22" s="285"/>
      <c r="D22" s="286">
        <f>'パターン2-2-2-1'!G23</f>
        <v>0</v>
      </c>
      <c r="E22" s="285"/>
      <c r="F22" s="287"/>
      <c r="G22" s="288">
        <f t="shared" si="0"/>
        <v>0</v>
      </c>
    </row>
    <row r="23" spans="1:7" s="77" customFormat="1" ht="32.1" customHeight="1">
      <c r="A23" s="91"/>
      <c r="B23" s="284">
        <f>'パターン2-2-2-1'!B24</f>
        <v>0</v>
      </c>
      <c r="C23" s="285"/>
      <c r="D23" s="286">
        <f>'パターン2-2-2-1'!G24</f>
        <v>0</v>
      </c>
      <c r="E23" s="285"/>
      <c r="F23" s="287"/>
      <c r="G23" s="288">
        <f t="shared" si="0"/>
        <v>0</v>
      </c>
    </row>
    <row r="24" spans="1:7" s="77" customFormat="1" ht="32.1" customHeight="1">
      <c r="A24" s="91"/>
      <c r="B24" s="284">
        <f>'パターン2-2-2-1'!B25</f>
        <v>0</v>
      </c>
      <c r="C24" s="285"/>
      <c r="D24" s="286">
        <f>'パターン2-2-2-1'!G25</f>
        <v>0</v>
      </c>
      <c r="E24" s="285"/>
      <c r="F24" s="287"/>
      <c r="G24" s="288">
        <f t="shared" si="0"/>
        <v>0</v>
      </c>
    </row>
    <row r="25" spans="1:7" s="77" customFormat="1" ht="32.1" customHeight="1">
      <c r="A25" s="91"/>
      <c r="B25" s="284">
        <f>'パターン2-2-2-1'!B26</f>
        <v>0</v>
      </c>
      <c r="C25" s="285"/>
      <c r="D25" s="286">
        <f>'パターン2-2-2-1'!G26</f>
        <v>0</v>
      </c>
      <c r="E25" s="285"/>
      <c r="F25" s="287"/>
      <c r="G25" s="288">
        <f t="shared" si="0"/>
        <v>0</v>
      </c>
    </row>
    <row r="26" spans="1:7" s="77" customFormat="1" ht="32.1" customHeight="1">
      <c r="A26" s="91"/>
      <c r="B26" s="284">
        <f>'パターン2-2-2-1'!B27</f>
        <v>0</v>
      </c>
      <c r="C26" s="285"/>
      <c r="D26" s="286">
        <f>'パターン2-2-2-1'!G27</f>
        <v>0</v>
      </c>
      <c r="E26" s="285"/>
      <c r="F26" s="287"/>
      <c r="G26" s="288">
        <f t="shared" si="0"/>
        <v>0</v>
      </c>
    </row>
    <row r="27" spans="1:7" s="77" customFormat="1" ht="32.1" customHeight="1">
      <c r="A27" s="91"/>
      <c r="B27" s="284">
        <f>'パターン2-2-2-1'!B28</f>
        <v>0</v>
      </c>
      <c r="C27" s="285"/>
      <c r="D27" s="286">
        <f>'パターン2-2-2-1'!G28</f>
        <v>0</v>
      </c>
      <c r="E27" s="285"/>
      <c r="F27" s="287"/>
      <c r="G27" s="288">
        <f t="shared" si="0"/>
        <v>0</v>
      </c>
    </row>
    <row r="28" spans="1:7" s="77" customFormat="1" ht="32.1" customHeight="1">
      <c r="A28" s="91"/>
      <c r="B28" s="284">
        <f>'パターン2-2-2-1'!B29</f>
        <v>0</v>
      </c>
      <c r="C28" s="285"/>
      <c r="D28" s="286">
        <f>'パターン2-2-2-1'!G29</f>
        <v>0</v>
      </c>
      <c r="E28" s="285"/>
      <c r="F28" s="287"/>
      <c r="G28" s="288">
        <f t="shared" si="0"/>
        <v>0</v>
      </c>
    </row>
    <row r="29" spans="1:7" s="77" customFormat="1" ht="32.1" customHeight="1">
      <c r="A29" s="91"/>
      <c r="B29" s="284">
        <f>'パターン2-2-2-1'!B30</f>
        <v>0</v>
      </c>
      <c r="C29" s="285"/>
      <c r="D29" s="286">
        <f>'パターン2-2-2-1'!G30</f>
        <v>0</v>
      </c>
      <c r="E29" s="285"/>
      <c r="F29" s="287"/>
      <c r="G29" s="288">
        <f t="shared" si="0"/>
        <v>0</v>
      </c>
    </row>
    <row r="30" spans="1:7" s="77" customFormat="1" ht="32.1" customHeight="1">
      <c r="A30" s="91"/>
      <c r="B30" s="284">
        <f>'パターン2-2-2-1'!B31</f>
        <v>0</v>
      </c>
      <c r="C30" s="285"/>
      <c r="D30" s="286">
        <f>'パターン2-2-2-1'!G31</f>
        <v>0</v>
      </c>
      <c r="E30" s="285"/>
      <c r="F30" s="287"/>
      <c r="G30" s="288">
        <f t="shared" si="0"/>
        <v>0</v>
      </c>
    </row>
    <row r="31" spans="1:7" s="77" customFormat="1" ht="32.1" customHeight="1">
      <c r="A31" s="91"/>
      <c r="B31" s="284">
        <f>'パターン2-2-2-1'!B32</f>
        <v>0</v>
      </c>
      <c r="C31" s="285"/>
      <c r="D31" s="286">
        <f>'パターン2-2-2-1'!G32</f>
        <v>0</v>
      </c>
      <c r="E31" s="285"/>
      <c r="F31" s="287"/>
      <c r="G31" s="288">
        <f t="shared" si="0"/>
        <v>0</v>
      </c>
    </row>
    <row r="32" spans="1:7" s="77" customFormat="1" ht="32.1" customHeight="1">
      <c r="A32" s="91"/>
      <c r="B32" s="284">
        <f>'パターン2-2-2-1'!B33</f>
        <v>0</v>
      </c>
      <c r="C32" s="285"/>
      <c r="D32" s="286">
        <f>'パターン2-2-2-1'!G33</f>
        <v>0</v>
      </c>
      <c r="E32" s="285"/>
      <c r="F32" s="287"/>
      <c r="G32" s="288">
        <f t="shared" si="0"/>
        <v>0</v>
      </c>
    </row>
    <row r="33" spans="1:7" s="77" customFormat="1" ht="32.1" customHeight="1">
      <c r="A33" s="91"/>
      <c r="B33" s="284">
        <f>'パターン2-2-2-1'!B34</f>
        <v>0</v>
      </c>
      <c r="C33" s="285"/>
      <c r="D33" s="286">
        <f>'パターン2-2-2-1'!G34</f>
        <v>0</v>
      </c>
      <c r="E33" s="285"/>
      <c r="F33" s="287"/>
      <c r="G33" s="288">
        <f t="shared" si="0"/>
        <v>0</v>
      </c>
    </row>
    <row r="34" spans="1:7" s="77" customFormat="1" ht="32.1" customHeight="1">
      <c r="A34" s="91"/>
      <c r="B34" s="284">
        <f>'パターン2-2-2-1'!B35</f>
        <v>0</v>
      </c>
      <c r="C34" s="285"/>
      <c r="D34" s="286">
        <f>'パターン2-2-2-1'!G35</f>
        <v>0</v>
      </c>
      <c r="E34" s="285"/>
      <c r="F34" s="287"/>
      <c r="G34" s="288">
        <f t="shared" si="0"/>
        <v>0</v>
      </c>
    </row>
    <row r="35" spans="1:7" s="77" customFormat="1" ht="32.1" customHeight="1">
      <c r="A35" s="91"/>
      <c r="B35" s="284">
        <f>'パターン2-2-2-1'!B36</f>
        <v>0</v>
      </c>
      <c r="C35" s="285"/>
      <c r="D35" s="286">
        <f>'パターン2-2-2-1'!G36</f>
        <v>0</v>
      </c>
      <c r="E35" s="285"/>
      <c r="F35" s="287"/>
      <c r="G35" s="288">
        <f t="shared" si="0"/>
        <v>0</v>
      </c>
    </row>
    <row r="36" spans="1:7" s="77" customFormat="1" ht="32.1" customHeight="1">
      <c r="A36" s="91"/>
      <c r="B36" s="284">
        <f>'パターン2-2-2-1'!B37</f>
        <v>0</v>
      </c>
      <c r="C36" s="285"/>
      <c r="D36" s="286">
        <f>'パターン2-2-2-1'!G37</f>
        <v>0</v>
      </c>
      <c r="E36" s="285"/>
      <c r="F36" s="287"/>
      <c r="G36" s="288">
        <f t="shared" si="0"/>
        <v>0</v>
      </c>
    </row>
    <row r="37" spans="1:7" s="77" customFormat="1" ht="32.1" customHeight="1">
      <c r="A37" s="91"/>
      <c r="B37" s="284">
        <f>'パターン2-2-2-1'!B38</f>
        <v>0</v>
      </c>
      <c r="C37" s="285"/>
      <c r="D37" s="286">
        <f>'パターン2-2-2-1'!G38</f>
        <v>0</v>
      </c>
      <c r="E37" s="285"/>
      <c r="F37" s="287"/>
      <c r="G37" s="288">
        <f t="shared" si="0"/>
        <v>0</v>
      </c>
    </row>
    <row r="38" spans="1:7" s="77" customFormat="1" ht="32.1" customHeight="1">
      <c r="A38" s="91"/>
      <c r="B38" s="284">
        <f>'パターン2-2-2-1'!B39</f>
        <v>0</v>
      </c>
      <c r="C38" s="285"/>
      <c r="D38" s="286">
        <f>'パターン2-2-2-1'!G39</f>
        <v>0</v>
      </c>
      <c r="E38" s="285"/>
      <c r="F38" s="287"/>
      <c r="G38" s="288">
        <f t="shared" si="0"/>
        <v>0</v>
      </c>
    </row>
    <row r="39" spans="1:7" s="77" customFormat="1" ht="32.1" customHeight="1">
      <c r="A39" s="91"/>
      <c r="B39" s="284">
        <f>'パターン2-2-2-1'!B40</f>
        <v>0</v>
      </c>
      <c r="C39" s="285"/>
      <c r="D39" s="286">
        <f>'パターン2-2-2-1'!G40</f>
        <v>0</v>
      </c>
      <c r="E39" s="285"/>
      <c r="F39" s="287"/>
      <c r="G39" s="288">
        <f t="shared" si="0"/>
        <v>0</v>
      </c>
    </row>
    <row r="40" spans="1:7" s="77" customFormat="1" ht="32.1" customHeight="1">
      <c r="A40" s="91"/>
      <c r="B40" s="284">
        <f>'パターン2-2-2-1'!B41</f>
        <v>0</v>
      </c>
      <c r="C40" s="285"/>
      <c r="D40" s="286">
        <f>'パターン2-2-2-1'!G41</f>
        <v>0</v>
      </c>
      <c r="E40" s="285"/>
      <c r="F40" s="287"/>
      <c r="G40" s="288">
        <f t="shared" si="0"/>
        <v>0</v>
      </c>
    </row>
    <row r="41" spans="1:7" s="77" customFormat="1" ht="32.1" customHeight="1">
      <c r="A41" s="91"/>
      <c r="B41" s="284">
        <f>'パターン2-2-2-1'!B42</f>
        <v>0</v>
      </c>
      <c r="C41" s="285"/>
      <c r="D41" s="286">
        <f>'パターン2-2-2-1'!G42</f>
        <v>0</v>
      </c>
      <c r="E41" s="285"/>
      <c r="F41" s="287"/>
      <c r="G41" s="288">
        <f t="shared" si="0"/>
        <v>0</v>
      </c>
    </row>
    <row r="42" spans="1:7" s="77" customFormat="1" ht="32.1" customHeight="1">
      <c r="A42" s="91"/>
      <c r="B42" s="284">
        <f>'パターン2-2-2-1'!B43</f>
        <v>0</v>
      </c>
      <c r="C42" s="285"/>
      <c r="D42" s="286">
        <f>'パターン2-2-2-1'!G43</f>
        <v>0</v>
      </c>
      <c r="E42" s="285"/>
      <c r="F42" s="287"/>
      <c r="G42" s="288">
        <f t="shared" si="0"/>
        <v>0</v>
      </c>
    </row>
    <row r="43" spans="1:7" s="77" customFormat="1" ht="32.1" customHeight="1">
      <c r="A43" s="91"/>
      <c r="B43" s="284">
        <f>'パターン2-2-2-1'!B44</f>
        <v>0</v>
      </c>
      <c r="C43" s="285"/>
      <c r="D43" s="286">
        <f>'パターン2-2-2-1'!G44</f>
        <v>0</v>
      </c>
      <c r="E43" s="285"/>
      <c r="F43" s="287"/>
      <c r="G43" s="288">
        <f t="shared" si="0"/>
        <v>0</v>
      </c>
    </row>
    <row r="44" spans="1:7" s="77" customFormat="1" ht="32.1" customHeight="1">
      <c r="A44" s="91"/>
      <c r="B44" s="284">
        <f>'パターン2-2-2-1'!B45</f>
        <v>0</v>
      </c>
      <c r="C44" s="285"/>
      <c r="D44" s="286">
        <f>'パターン2-2-2-1'!G45</f>
        <v>0</v>
      </c>
      <c r="E44" s="285"/>
      <c r="F44" s="287"/>
      <c r="G44" s="288">
        <f t="shared" si="0"/>
        <v>0</v>
      </c>
    </row>
    <row r="45" spans="1:7" s="77" customFormat="1" ht="32.1" customHeight="1">
      <c r="A45" s="91"/>
      <c r="B45" s="284">
        <f>'パターン2-2-2-1'!B46</f>
        <v>0</v>
      </c>
      <c r="C45" s="285"/>
      <c r="D45" s="286">
        <f>'パターン2-2-2-1'!G46</f>
        <v>0</v>
      </c>
      <c r="E45" s="285"/>
      <c r="F45" s="287"/>
      <c r="G45" s="288">
        <f t="shared" si="0"/>
        <v>0</v>
      </c>
    </row>
    <row r="46" spans="1:7" s="77" customFormat="1" ht="32.1" customHeight="1">
      <c r="A46" s="91"/>
      <c r="B46" s="284">
        <f>'パターン2-2-2-1'!B47</f>
        <v>0</v>
      </c>
      <c r="C46" s="285"/>
      <c r="D46" s="286">
        <f>'パターン2-2-2-1'!G47</f>
        <v>0</v>
      </c>
      <c r="E46" s="285"/>
      <c r="F46" s="287"/>
      <c r="G46" s="288">
        <f t="shared" si="0"/>
        <v>0</v>
      </c>
    </row>
    <row r="47" spans="1:7" s="77" customFormat="1" ht="32.1" customHeight="1">
      <c r="A47" s="91"/>
      <c r="B47" s="284">
        <f>'パターン2-2-2-1'!B48</f>
        <v>0</v>
      </c>
      <c r="C47" s="285"/>
      <c r="D47" s="286">
        <f>'パターン2-2-2-1'!G48</f>
        <v>0</v>
      </c>
      <c r="E47" s="285"/>
      <c r="F47" s="287"/>
      <c r="G47" s="288">
        <f t="shared" si="0"/>
        <v>0</v>
      </c>
    </row>
    <row r="48" spans="1:7" s="77" customFormat="1" ht="32.1" customHeight="1">
      <c r="A48" s="91"/>
      <c r="B48" s="284">
        <f>'パターン2-2-2-1'!B49</f>
        <v>0</v>
      </c>
      <c r="C48" s="285"/>
      <c r="D48" s="286">
        <f>'パターン2-2-2-1'!G49</f>
        <v>0</v>
      </c>
      <c r="E48" s="285"/>
      <c r="F48" s="287"/>
      <c r="G48" s="288">
        <f t="shared" si="0"/>
        <v>0</v>
      </c>
    </row>
    <row r="49" spans="1:7" s="77" customFormat="1" ht="32.1" customHeight="1">
      <c r="A49" s="91"/>
      <c r="B49" s="284">
        <f>'パターン2-2-2-1'!B50</f>
        <v>0</v>
      </c>
      <c r="C49" s="285"/>
      <c r="D49" s="286">
        <f>'パターン2-2-2-1'!G50</f>
        <v>0</v>
      </c>
      <c r="E49" s="285"/>
      <c r="F49" s="287"/>
      <c r="G49" s="288">
        <f t="shared" si="0"/>
        <v>0</v>
      </c>
    </row>
    <row r="50" spans="1:7" s="77" customFormat="1" ht="32.1" customHeight="1">
      <c r="A50" s="91"/>
      <c r="B50" s="284">
        <f>'パターン2-2-2-1'!B51</f>
        <v>0</v>
      </c>
      <c r="C50" s="285"/>
      <c r="D50" s="286">
        <f>'パターン2-2-2-1'!G51</f>
        <v>0</v>
      </c>
      <c r="E50" s="285"/>
      <c r="F50" s="287"/>
      <c r="G50" s="288">
        <f t="shared" si="0"/>
        <v>0</v>
      </c>
    </row>
    <row r="51" spans="1:7" s="77" customFormat="1" ht="32.1" customHeight="1">
      <c r="A51" s="91"/>
      <c r="B51" s="284">
        <f>'パターン2-2-2-1'!B52</f>
        <v>0</v>
      </c>
      <c r="C51" s="285"/>
      <c r="D51" s="286">
        <f>'パターン2-2-2-1'!G52</f>
        <v>0</v>
      </c>
      <c r="E51" s="285"/>
      <c r="F51" s="287"/>
      <c r="G51" s="288">
        <f t="shared" si="0"/>
        <v>0</v>
      </c>
    </row>
    <row r="52" spans="1:7" s="77" customFormat="1" ht="32.1" customHeight="1">
      <c r="A52" s="91"/>
      <c r="B52" s="284">
        <f>'パターン2-2-2-1'!B53</f>
        <v>0</v>
      </c>
      <c r="C52" s="285"/>
      <c r="D52" s="286">
        <f>'パターン2-2-2-1'!G53</f>
        <v>0</v>
      </c>
      <c r="E52" s="285"/>
      <c r="F52" s="287"/>
      <c r="G52" s="288">
        <f t="shared" si="0"/>
        <v>0</v>
      </c>
    </row>
    <row r="53" spans="1:7" s="77" customFormat="1" ht="32.1" customHeight="1">
      <c r="A53" s="91"/>
      <c r="B53" s="284">
        <f>'パターン2-2-2-1'!B54</f>
        <v>0</v>
      </c>
      <c r="C53" s="285"/>
      <c r="D53" s="286">
        <f>'パターン2-2-2-1'!G54</f>
        <v>0</v>
      </c>
      <c r="E53" s="285"/>
      <c r="F53" s="287"/>
      <c r="G53" s="288">
        <f t="shared" si="0"/>
        <v>0</v>
      </c>
    </row>
    <row r="54" spans="1:7" s="77" customFormat="1" ht="32.1" customHeight="1">
      <c r="A54" s="91"/>
      <c r="B54" s="284">
        <f>'パターン2-2-2-1'!B55</f>
        <v>0</v>
      </c>
      <c r="C54" s="285"/>
      <c r="D54" s="286">
        <f>'パターン2-2-2-1'!G55</f>
        <v>0</v>
      </c>
      <c r="E54" s="285"/>
      <c r="F54" s="287"/>
      <c r="G54" s="288">
        <f t="shared" si="0"/>
        <v>0</v>
      </c>
    </row>
    <row r="55" spans="1:7" s="77" customFormat="1" ht="32.1" customHeight="1">
      <c r="A55" s="91"/>
      <c r="B55" s="284">
        <f>'パターン2-2-2-1'!B56</f>
        <v>0</v>
      </c>
      <c r="C55" s="285"/>
      <c r="D55" s="286">
        <f>'パターン2-2-2-1'!G56</f>
        <v>0</v>
      </c>
      <c r="E55" s="285"/>
      <c r="F55" s="287"/>
      <c r="G55" s="288">
        <f t="shared" si="0"/>
        <v>0</v>
      </c>
    </row>
    <row r="56" spans="1:7" s="77" customFormat="1" ht="32.1" customHeight="1">
      <c r="A56" s="91"/>
      <c r="B56" s="284">
        <f>'パターン2-2-2-1'!B57</f>
        <v>0</v>
      </c>
      <c r="C56" s="285"/>
      <c r="D56" s="286">
        <f>'パターン2-2-2-1'!G57</f>
        <v>0</v>
      </c>
      <c r="E56" s="285"/>
      <c r="F56" s="287"/>
      <c r="G56" s="288">
        <f t="shared" si="0"/>
        <v>0</v>
      </c>
    </row>
    <row r="57" spans="1:7" s="77" customFormat="1" ht="32.1" customHeight="1">
      <c r="A57" s="91"/>
      <c r="B57" s="284">
        <f>'パターン2-2-2-1'!B58</f>
        <v>0</v>
      </c>
      <c r="C57" s="285"/>
      <c r="D57" s="286">
        <f>'パターン2-2-2-1'!G58</f>
        <v>0</v>
      </c>
      <c r="E57" s="285"/>
      <c r="F57" s="287"/>
      <c r="G57" s="288">
        <f t="shared" si="0"/>
        <v>0</v>
      </c>
    </row>
    <row r="58" spans="1:7" s="77" customFormat="1" ht="32.1" customHeight="1">
      <c r="A58" s="91"/>
      <c r="B58" s="284">
        <f>'パターン2-2-2-1'!B59</f>
        <v>0</v>
      </c>
      <c r="C58" s="285"/>
      <c r="D58" s="286">
        <f>'パターン2-2-2-1'!G59</f>
        <v>0</v>
      </c>
      <c r="E58" s="285"/>
      <c r="F58" s="287"/>
      <c r="G58" s="288">
        <f t="shared" si="0"/>
        <v>0</v>
      </c>
    </row>
    <row r="59" spans="1:7" s="77" customFormat="1" ht="32.1" customHeight="1">
      <c r="A59" s="91"/>
      <c r="B59" s="284">
        <f>'パターン2-2-2-1'!B60</f>
        <v>0</v>
      </c>
      <c r="C59" s="285"/>
      <c r="D59" s="286">
        <f>'パターン2-2-2-1'!G60</f>
        <v>0</v>
      </c>
      <c r="E59" s="285"/>
      <c r="F59" s="287"/>
      <c r="G59" s="288">
        <f t="shared" si="0"/>
        <v>0</v>
      </c>
    </row>
    <row r="60" spans="1:7" s="77" customFormat="1" ht="32.1" customHeight="1">
      <c r="A60" s="91"/>
      <c r="B60" s="284">
        <f>'パターン2-2-2-1'!B61</f>
        <v>0</v>
      </c>
      <c r="C60" s="285"/>
      <c r="D60" s="286">
        <f>'パターン2-2-2-1'!G61</f>
        <v>0</v>
      </c>
      <c r="E60" s="285"/>
      <c r="F60" s="287"/>
      <c r="G60" s="288">
        <f t="shared" si="0"/>
        <v>0</v>
      </c>
    </row>
    <row r="61" spans="1:7" s="77" customFormat="1" ht="32.1" customHeight="1">
      <c r="A61" s="91"/>
      <c r="B61" s="284">
        <f>'パターン2-2-2-1'!B62</f>
        <v>0</v>
      </c>
      <c r="C61" s="285"/>
      <c r="D61" s="286">
        <f>'パターン2-2-2-1'!G62</f>
        <v>0</v>
      </c>
      <c r="E61" s="285"/>
      <c r="F61" s="287"/>
      <c r="G61" s="288">
        <f t="shared" si="0"/>
        <v>0</v>
      </c>
    </row>
    <row r="62" spans="1:7" s="77" customFormat="1" ht="32.1" customHeight="1">
      <c r="A62" s="91"/>
      <c r="B62" s="284">
        <f>'パターン2-2-2-1'!B63</f>
        <v>0</v>
      </c>
      <c r="C62" s="285"/>
      <c r="D62" s="286">
        <f>'パターン2-2-2-1'!G63</f>
        <v>0</v>
      </c>
      <c r="E62" s="285"/>
      <c r="F62" s="287"/>
      <c r="G62" s="288">
        <f t="shared" si="0"/>
        <v>0</v>
      </c>
    </row>
    <row r="63" spans="1:7" s="77" customFormat="1" ht="32.1" customHeight="1">
      <c r="A63" s="91"/>
      <c r="B63" s="284">
        <f>'パターン2-2-2-1'!B64</f>
        <v>0</v>
      </c>
      <c r="C63" s="285"/>
      <c r="D63" s="286">
        <f>'パターン2-2-2-1'!G64</f>
        <v>0</v>
      </c>
      <c r="E63" s="285"/>
      <c r="F63" s="287"/>
      <c r="G63" s="288">
        <f t="shared" si="0"/>
        <v>0</v>
      </c>
    </row>
    <row r="64" spans="1:7" s="77" customFormat="1" ht="32.1" customHeight="1">
      <c r="A64" s="91"/>
      <c r="B64" s="284">
        <f>'パターン2-2-2-1'!B65</f>
        <v>0</v>
      </c>
      <c r="C64" s="285"/>
      <c r="D64" s="286">
        <f>'パターン2-2-2-1'!G65</f>
        <v>0</v>
      </c>
      <c r="E64" s="285"/>
      <c r="F64" s="287"/>
      <c r="G64" s="288">
        <f t="shared" si="0"/>
        <v>0</v>
      </c>
    </row>
    <row r="65" spans="1:7" s="77" customFormat="1" ht="32.1" customHeight="1">
      <c r="A65" s="91"/>
      <c r="B65" s="284">
        <f>'パターン2-2-2-1'!B66</f>
        <v>0</v>
      </c>
      <c r="C65" s="285"/>
      <c r="D65" s="286">
        <f>'パターン2-2-2-1'!G66</f>
        <v>0</v>
      </c>
      <c r="E65" s="285"/>
      <c r="F65" s="287"/>
      <c r="G65" s="288">
        <f t="shared" si="0"/>
        <v>0</v>
      </c>
    </row>
    <row r="66" spans="1:7" s="77" customFormat="1" ht="32.1" customHeight="1">
      <c r="A66" s="91"/>
      <c r="B66" s="284">
        <f>'パターン2-2-2-1'!B67</f>
        <v>0</v>
      </c>
      <c r="C66" s="285"/>
      <c r="D66" s="286">
        <f>'パターン2-2-2-1'!G67</f>
        <v>0</v>
      </c>
      <c r="E66" s="285"/>
      <c r="F66" s="287"/>
      <c r="G66" s="288">
        <f t="shared" si="0"/>
        <v>0</v>
      </c>
    </row>
    <row r="67" spans="1:7" s="77" customFormat="1" ht="32.1" customHeight="1">
      <c r="A67" s="91"/>
      <c r="B67" s="284">
        <f>'パターン2-2-2-1'!B68</f>
        <v>0</v>
      </c>
      <c r="C67" s="285"/>
      <c r="D67" s="286">
        <f>'パターン2-2-2-1'!G68</f>
        <v>0</v>
      </c>
      <c r="E67" s="285"/>
      <c r="F67" s="287"/>
      <c r="G67" s="288">
        <f t="shared" si="0"/>
        <v>0</v>
      </c>
    </row>
    <row r="68" spans="1:7" s="77" customFormat="1" ht="32.1" customHeight="1">
      <c r="A68" s="91"/>
      <c r="B68" s="284">
        <f>'パターン2-2-2-1'!B69</f>
        <v>0</v>
      </c>
      <c r="C68" s="285"/>
      <c r="D68" s="286">
        <f>'パターン2-2-2-1'!G69</f>
        <v>0</v>
      </c>
      <c r="E68" s="285"/>
      <c r="F68" s="287"/>
      <c r="G68" s="288">
        <f t="shared" si="0"/>
        <v>0</v>
      </c>
    </row>
    <row r="69" spans="1:7" s="77" customFormat="1" ht="32.1" customHeight="1">
      <c r="A69" s="91"/>
      <c r="B69" s="284">
        <f>'パターン2-2-2-1'!B70</f>
        <v>0</v>
      </c>
      <c r="C69" s="285"/>
      <c r="D69" s="286">
        <f>'パターン2-2-2-1'!G70</f>
        <v>0</v>
      </c>
      <c r="E69" s="285"/>
      <c r="F69" s="287"/>
      <c r="G69" s="288">
        <f t="shared" si="0"/>
        <v>0</v>
      </c>
    </row>
    <row r="70" spans="1:7" s="77" customFormat="1" ht="32.1" customHeight="1">
      <c r="A70" s="91"/>
      <c r="B70" s="284">
        <f>'パターン2-2-2-1'!B71</f>
        <v>0</v>
      </c>
      <c r="C70" s="285"/>
      <c r="D70" s="286">
        <f>'パターン2-2-2-1'!G71</f>
        <v>0</v>
      </c>
      <c r="E70" s="285"/>
      <c r="F70" s="287"/>
      <c r="G70" s="288">
        <f t="shared" si="0"/>
        <v>0</v>
      </c>
    </row>
    <row r="71" spans="1:7" s="77" customFormat="1" ht="32.1" customHeight="1">
      <c r="A71" s="91"/>
      <c r="B71" s="284">
        <f>'パターン2-2-2-1'!B72</f>
        <v>0</v>
      </c>
      <c r="C71" s="285"/>
      <c r="D71" s="286">
        <f>'パターン2-2-2-1'!G72</f>
        <v>0</v>
      </c>
      <c r="E71" s="285"/>
      <c r="F71" s="287"/>
      <c r="G71" s="288">
        <f t="shared" si="0"/>
        <v>0</v>
      </c>
    </row>
    <row r="72" spans="1:7" s="77" customFormat="1" ht="32.1" customHeight="1">
      <c r="A72" s="91"/>
      <c r="B72" s="284">
        <f>'パターン2-2-2-1'!B73</f>
        <v>0</v>
      </c>
      <c r="C72" s="285"/>
      <c r="D72" s="286">
        <f>'パターン2-2-2-1'!G73</f>
        <v>0</v>
      </c>
      <c r="E72" s="285"/>
      <c r="F72" s="287"/>
      <c r="G72" s="288">
        <f t="shared" si="0"/>
        <v>0</v>
      </c>
    </row>
    <row r="73" spans="1:7" s="77" customFormat="1" ht="32.1" customHeight="1">
      <c r="A73" s="91"/>
      <c r="B73" s="284">
        <f>'パターン2-2-2-1'!B74</f>
        <v>0</v>
      </c>
      <c r="C73" s="285"/>
      <c r="D73" s="286">
        <f>'パターン2-2-2-1'!G74</f>
        <v>0</v>
      </c>
      <c r="E73" s="285"/>
      <c r="F73" s="287"/>
      <c r="G73" s="288">
        <f t="shared" si="0"/>
        <v>0</v>
      </c>
    </row>
    <row r="74" spans="1:7" s="77" customFormat="1" ht="32.1" customHeight="1">
      <c r="A74" s="91"/>
      <c r="B74" s="284">
        <f>'パターン2-2-2-1'!B75</f>
        <v>0</v>
      </c>
      <c r="C74" s="285"/>
      <c r="D74" s="286">
        <f>'パターン2-2-2-1'!G75</f>
        <v>0</v>
      </c>
      <c r="E74" s="285"/>
      <c r="F74" s="287"/>
      <c r="G74" s="288">
        <f t="shared" si="0"/>
        <v>0</v>
      </c>
    </row>
    <row r="75" spans="1:7" s="77" customFormat="1" ht="32.1" customHeight="1">
      <c r="A75" s="91"/>
      <c r="B75" s="284">
        <f>'パターン2-2-2-1'!B76</f>
        <v>0</v>
      </c>
      <c r="C75" s="285"/>
      <c r="D75" s="286">
        <f>'パターン2-2-2-1'!G76</f>
        <v>0</v>
      </c>
      <c r="E75" s="285"/>
      <c r="F75" s="287"/>
      <c r="G75" s="288">
        <f t="shared" si="0"/>
        <v>0</v>
      </c>
    </row>
    <row r="76" spans="1:7" s="77" customFormat="1" ht="32.1" customHeight="1">
      <c r="A76" s="91"/>
      <c r="B76" s="284">
        <f>'パターン2-2-2-1'!B77</f>
        <v>0</v>
      </c>
      <c r="C76" s="285"/>
      <c r="D76" s="286">
        <f>'パターン2-2-2-1'!G77</f>
        <v>0</v>
      </c>
      <c r="E76" s="285"/>
      <c r="F76" s="287"/>
      <c r="G76" s="288">
        <f t="shared" si="0"/>
        <v>0</v>
      </c>
    </row>
    <row r="77" spans="1:7" s="77" customFormat="1" ht="32.1" customHeight="1">
      <c r="A77" s="91"/>
      <c r="B77" s="284">
        <f>'パターン2-2-2-1'!B78</f>
        <v>0</v>
      </c>
      <c r="C77" s="285"/>
      <c r="D77" s="286">
        <f>'パターン2-2-2-1'!G78</f>
        <v>0</v>
      </c>
      <c r="E77" s="285"/>
      <c r="F77" s="287"/>
      <c r="G77" s="288">
        <f t="shared" si="0"/>
        <v>0</v>
      </c>
    </row>
    <row r="78" spans="1:7" s="77" customFormat="1" ht="32.1" customHeight="1">
      <c r="A78" s="91"/>
      <c r="B78" s="284">
        <f>'パターン2-2-2-1'!B79</f>
        <v>0</v>
      </c>
      <c r="C78" s="285"/>
      <c r="D78" s="286">
        <f>'パターン2-2-2-1'!G79</f>
        <v>0</v>
      </c>
      <c r="E78" s="285"/>
      <c r="F78" s="287"/>
      <c r="G78" s="288">
        <f t="shared" si="0"/>
        <v>0</v>
      </c>
    </row>
    <row r="79" spans="1:7" s="77" customFormat="1" ht="32.1" customHeight="1">
      <c r="A79" s="91"/>
      <c r="B79" s="284">
        <f>'パターン2-2-2-1'!B80</f>
        <v>0</v>
      </c>
      <c r="C79" s="285"/>
      <c r="D79" s="286">
        <f>'パターン2-2-2-1'!G80</f>
        <v>0</v>
      </c>
      <c r="E79" s="285"/>
      <c r="F79" s="287"/>
      <c r="G79" s="288">
        <f t="shared" si="0"/>
        <v>0</v>
      </c>
    </row>
    <row r="80" spans="1:7" s="77" customFormat="1" ht="32.1" customHeight="1">
      <c r="A80" s="91"/>
      <c r="B80" s="284">
        <f>'パターン2-2-2-1'!B81</f>
        <v>0</v>
      </c>
      <c r="C80" s="285"/>
      <c r="D80" s="286">
        <f>'パターン2-2-2-1'!G81</f>
        <v>0</v>
      </c>
      <c r="E80" s="285"/>
      <c r="F80" s="287"/>
      <c r="G80" s="288">
        <f t="shared" si="0"/>
        <v>0</v>
      </c>
    </row>
    <row r="81" spans="1:7" s="77" customFormat="1" ht="32.1" customHeight="1">
      <c r="A81" s="91"/>
      <c r="B81" s="284">
        <f>'パターン2-2-2-1'!B82</f>
        <v>0</v>
      </c>
      <c r="C81" s="285"/>
      <c r="D81" s="286">
        <f>'パターン2-2-2-1'!G82</f>
        <v>0</v>
      </c>
      <c r="E81" s="285"/>
      <c r="F81" s="287"/>
      <c r="G81" s="288">
        <f t="shared" si="0"/>
        <v>0</v>
      </c>
    </row>
    <row r="82" spans="1:7" s="77" customFormat="1" ht="32.1" customHeight="1">
      <c r="A82" s="91"/>
      <c r="B82" s="284">
        <f>'パターン2-2-2-1'!B83</f>
        <v>0</v>
      </c>
      <c r="C82" s="285"/>
      <c r="D82" s="286">
        <f>'パターン2-2-2-1'!G83</f>
        <v>0</v>
      </c>
      <c r="E82" s="285"/>
      <c r="F82" s="287"/>
      <c r="G82" s="288">
        <f t="shared" si="0"/>
        <v>0</v>
      </c>
    </row>
    <row r="83" spans="1:7" s="77" customFormat="1" ht="32.1" customHeight="1">
      <c r="A83" s="91"/>
      <c r="B83" s="284">
        <f>'パターン2-2-2-1'!B84</f>
        <v>0</v>
      </c>
      <c r="C83" s="285"/>
      <c r="D83" s="286">
        <f>'パターン2-2-2-1'!G84</f>
        <v>0</v>
      </c>
      <c r="E83" s="285"/>
      <c r="F83" s="287"/>
      <c r="G83" s="288">
        <f t="shared" si="0"/>
        <v>0</v>
      </c>
    </row>
    <row r="84" spans="1:7" s="77" customFormat="1" ht="32.1" customHeight="1">
      <c r="A84" s="91"/>
      <c r="B84" s="284">
        <f>'パターン2-2-2-1'!B85</f>
        <v>0</v>
      </c>
      <c r="C84" s="285"/>
      <c r="D84" s="286">
        <f>'パターン2-2-2-1'!G85</f>
        <v>0</v>
      </c>
      <c r="E84" s="285"/>
      <c r="F84" s="287"/>
      <c r="G84" s="288">
        <f t="shared" si="0"/>
        <v>0</v>
      </c>
    </row>
    <row r="85" spans="1:7" s="77" customFormat="1" ht="32.1" customHeight="1">
      <c r="A85" s="91"/>
      <c r="B85" s="284">
        <f>'パターン2-2-2-1'!B86</f>
        <v>0</v>
      </c>
      <c r="C85" s="285"/>
      <c r="D85" s="286">
        <f>'パターン2-2-2-1'!G86</f>
        <v>0</v>
      </c>
      <c r="E85" s="285"/>
      <c r="F85" s="287"/>
      <c r="G85" s="288">
        <f t="shared" si="0"/>
        <v>0</v>
      </c>
    </row>
    <row r="86" spans="1:7" s="77" customFormat="1" ht="32.1" customHeight="1">
      <c r="A86" s="91"/>
      <c r="B86" s="284">
        <f>'パターン2-2-2-1'!B87</f>
        <v>0</v>
      </c>
      <c r="C86" s="285"/>
      <c r="D86" s="286">
        <f>'パターン2-2-2-1'!G87</f>
        <v>0</v>
      </c>
      <c r="E86" s="285"/>
      <c r="F86" s="287"/>
      <c r="G86" s="288">
        <f t="shared" si="0"/>
        <v>0</v>
      </c>
    </row>
    <row r="87" spans="1:7" s="77" customFormat="1" ht="32.1" customHeight="1">
      <c r="A87" s="91"/>
      <c r="B87" s="284">
        <f>'パターン2-2-2-1'!B88</f>
        <v>0</v>
      </c>
      <c r="C87" s="285"/>
      <c r="D87" s="286">
        <f>'パターン2-2-2-1'!G88</f>
        <v>0</v>
      </c>
      <c r="E87" s="285"/>
      <c r="F87" s="287"/>
      <c r="G87" s="288">
        <f t="shared" si="0"/>
        <v>0</v>
      </c>
    </row>
    <row r="88" spans="1:7" s="77" customFormat="1" ht="32.1" customHeight="1">
      <c r="A88" s="91"/>
      <c r="B88" s="284">
        <f>'パターン2-2-2-1'!B89</f>
        <v>0</v>
      </c>
      <c r="C88" s="285"/>
      <c r="D88" s="286">
        <f>'パターン2-2-2-1'!G89</f>
        <v>0</v>
      </c>
      <c r="E88" s="285"/>
      <c r="F88" s="287"/>
      <c r="G88" s="288">
        <f t="shared" si="0"/>
        <v>0</v>
      </c>
    </row>
    <row r="89" spans="1:7" s="77" customFormat="1" ht="32.1" customHeight="1">
      <c r="A89" s="91"/>
      <c r="B89" s="284">
        <f>'パターン2-2-2-1'!B90</f>
        <v>0</v>
      </c>
      <c r="C89" s="285"/>
      <c r="D89" s="286">
        <f>'パターン2-2-2-1'!G90</f>
        <v>0</v>
      </c>
      <c r="E89" s="285"/>
      <c r="F89" s="287"/>
      <c r="G89" s="288">
        <f t="shared" si="0"/>
        <v>0</v>
      </c>
    </row>
    <row r="90" spans="1:7" s="77" customFormat="1" ht="32.1" customHeight="1">
      <c r="A90" s="91"/>
      <c r="B90" s="284">
        <f>'パターン2-2-2-1'!B91</f>
        <v>0</v>
      </c>
      <c r="C90" s="285"/>
      <c r="D90" s="286">
        <f>'パターン2-2-2-1'!G91</f>
        <v>0</v>
      </c>
      <c r="E90" s="285"/>
      <c r="F90" s="287"/>
      <c r="G90" s="288">
        <f t="shared" si="0"/>
        <v>0</v>
      </c>
    </row>
    <row r="91" spans="1:7" s="77" customFormat="1" ht="32.1" customHeight="1">
      <c r="A91" s="91"/>
      <c r="B91" s="284">
        <f>'パターン2-2-2-1'!B92</f>
        <v>0</v>
      </c>
      <c r="C91" s="285"/>
      <c r="D91" s="286">
        <f>'パターン2-2-2-1'!G92</f>
        <v>0</v>
      </c>
      <c r="E91" s="285"/>
      <c r="F91" s="287"/>
      <c r="G91" s="288">
        <f t="shared" si="0"/>
        <v>0</v>
      </c>
    </row>
    <row r="92" spans="1:7" s="77" customFormat="1" ht="32.1" customHeight="1">
      <c r="A92" s="91"/>
      <c r="B92" s="284">
        <f>'パターン2-2-2-1'!B93</f>
        <v>0</v>
      </c>
      <c r="C92" s="285"/>
      <c r="D92" s="286">
        <f>'パターン2-2-2-1'!G93</f>
        <v>0</v>
      </c>
      <c r="E92" s="285"/>
      <c r="F92" s="287"/>
      <c r="G92" s="288">
        <f t="shared" si="0"/>
        <v>0</v>
      </c>
    </row>
    <row r="93" spans="1:7" s="77" customFormat="1" ht="32.1" customHeight="1">
      <c r="A93" s="91"/>
      <c r="B93" s="284">
        <f>'パターン2-2-2-1'!B94</f>
        <v>0</v>
      </c>
      <c r="C93" s="285"/>
      <c r="D93" s="286">
        <f>'パターン2-2-2-1'!G94</f>
        <v>0</v>
      </c>
      <c r="E93" s="285"/>
      <c r="F93" s="287"/>
      <c r="G93" s="288">
        <f t="shared" si="0"/>
        <v>0</v>
      </c>
    </row>
    <row r="94" spans="1:7" s="77" customFormat="1" ht="32.1" customHeight="1">
      <c r="A94" s="91"/>
      <c r="B94" s="284">
        <f>'パターン2-2-2-1'!B95</f>
        <v>0</v>
      </c>
      <c r="C94" s="285"/>
      <c r="D94" s="286">
        <f>'パターン2-2-2-1'!G95</f>
        <v>0</v>
      </c>
      <c r="E94" s="285"/>
      <c r="F94" s="287"/>
      <c r="G94" s="288">
        <f t="shared" si="0"/>
        <v>0</v>
      </c>
    </row>
    <row r="95" spans="1:7" s="77" customFormat="1" ht="32.1" customHeight="1">
      <c r="A95" s="91"/>
      <c r="B95" s="284">
        <f>'パターン2-2-2-1'!B96</f>
        <v>0</v>
      </c>
      <c r="C95" s="285"/>
      <c r="D95" s="286">
        <f>'パターン2-2-2-1'!G96</f>
        <v>0</v>
      </c>
      <c r="E95" s="285"/>
      <c r="F95" s="287"/>
      <c r="G95" s="288">
        <f t="shared" si="0"/>
        <v>0</v>
      </c>
    </row>
    <row r="96" spans="1:7" s="77" customFormat="1" ht="32.1" customHeight="1">
      <c r="A96" s="91"/>
      <c r="B96" s="284">
        <f>'パターン2-2-2-1'!B97</f>
        <v>0</v>
      </c>
      <c r="C96" s="285"/>
      <c r="D96" s="286">
        <f>'パターン2-2-2-1'!G97</f>
        <v>0</v>
      </c>
      <c r="E96" s="285"/>
      <c r="F96" s="287"/>
      <c r="G96" s="288">
        <f t="shared" si="0"/>
        <v>0</v>
      </c>
    </row>
    <row r="97" spans="1:7" s="77" customFormat="1" ht="32.1" customHeight="1">
      <c r="A97" s="91"/>
      <c r="B97" s="284">
        <f>'パターン2-2-2-1'!B98</f>
        <v>0</v>
      </c>
      <c r="C97" s="285"/>
      <c r="D97" s="286">
        <f>'パターン2-2-2-1'!G98</f>
        <v>0</v>
      </c>
      <c r="E97" s="285"/>
      <c r="F97" s="287"/>
      <c r="G97" s="288">
        <f t="shared" si="0"/>
        <v>0</v>
      </c>
    </row>
    <row r="98" spans="1:7" s="77" customFormat="1" ht="32.1" customHeight="1">
      <c r="A98" s="91"/>
      <c r="B98" s="284">
        <f>'パターン2-2-2-1'!B99</f>
        <v>0</v>
      </c>
      <c r="C98" s="285"/>
      <c r="D98" s="286">
        <f>'パターン2-2-2-1'!G99</f>
        <v>0</v>
      </c>
      <c r="E98" s="285"/>
      <c r="F98" s="287"/>
      <c r="G98" s="288">
        <f t="shared" si="0"/>
        <v>0</v>
      </c>
    </row>
    <row r="99" spans="1:7" s="77" customFormat="1" ht="32.1" customHeight="1">
      <c r="A99" s="91"/>
      <c r="B99" s="284">
        <f>'パターン2-2-2-1'!B100</f>
        <v>0</v>
      </c>
      <c r="C99" s="285"/>
      <c r="D99" s="286">
        <f>'パターン2-2-2-1'!G100</f>
        <v>0</v>
      </c>
      <c r="E99" s="285"/>
      <c r="F99" s="287"/>
      <c r="G99" s="288">
        <f t="shared" si="0"/>
        <v>0</v>
      </c>
    </row>
    <row r="100" spans="1:7" s="77" customFormat="1" ht="32.1" customHeight="1">
      <c r="A100" s="91"/>
      <c r="B100" s="284">
        <f>'パターン2-2-2-1'!B101</f>
        <v>0</v>
      </c>
      <c r="C100" s="285"/>
      <c r="D100" s="286">
        <f>'パターン2-2-2-1'!G101</f>
        <v>0</v>
      </c>
      <c r="E100" s="285"/>
      <c r="F100" s="287"/>
      <c r="G100" s="288">
        <f t="shared" si="0"/>
        <v>0</v>
      </c>
    </row>
    <row r="101" spans="1:7" s="77" customFormat="1" ht="32.1" customHeight="1">
      <c r="A101" s="91"/>
      <c r="B101" s="284">
        <f>'パターン2-2-2-1'!B102</f>
        <v>0</v>
      </c>
      <c r="C101" s="285"/>
      <c r="D101" s="286">
        <f>'パターン2-2-2-1'!G102</f>
        <v>0</v>
      </c>
      <c r="E101" s="285"/>
      <c r="F101" s="287"/>
      <c r="G101" s="288">
        <f t="shared" si="0"/>
        <v>0</v>
      </c>
    </row>
    <row r="102" spans="1:7" s="77" customFormat="1" ht="32.1" customHeight="1">
      <c r="A102" s="91"/>
      <c r="B102" s="284">
        <f>'パターン2-2-2-1'!B103</f>
        <v>0</v>
      </c>
      <c r="C102" s="285"/>
      <c r="D102" s="286">
        <f>'パターン2-2-2-1'!G103</f>
        <v>0</v>
      </c>
      <c r="E102" s="285"/>
      <c r="F102" s="287"/>
      <c r="G102" s="288">
        <f t="shared" si="0"/>
        <v>0</v>
      </c>
    </row>
    <row r="103" spans="1:7" s="77" customFormat="1" ht="32.1" customHeight="1">
      <c r="A103" s="91"/>
      <c r="B103" s="284">
        <f>'パターン2-2-2-1'!B104</f>
        <v>0</v>
      </c>
      <c r="C103" s="285"/>
      <c r="D103" s="286">
        <f>'パターン2-2-2-1'!G104</f>
        <v>0</v>
      </c>
      <c r="E103" s="285"/>
      <c r="F103" s="287"/>
      <c r="G103" s="288">
        <f t="shared" si="0"/>
        <v>0</v>
      </c>
    </row>
    <row r="104" spans="1:7" s="77" customFormat="1" ht="32.1" customHeight="1">
      <c r="A104" s="91"/>
      <c r="B104" s="284">
        <f>'パターン2-2-2-1'!B105</f>
        <v>0</v>
      </c>
      <c r="C104" s="285"/>
      <c r="D104" s="286">
        <f>'パターン2-2-2-1'!G105</f>
        <v>0</v>
      </c>
      <c r="E104" s="285"/>
      <c r="F104" s="287"/>
      <c r="G104" s="288">
        <f t="shared" si="0"/>
        <v>0</v>
      </c>
    </row>
    <row r="105" spans="1:7" s="77" customFormat="1" ht="32.1" customHeight="1">
      <c r="A105" s="91"/>
      <c r="B105" s="284">
        <f>'パターン2-2-2-1'!B106</f>
        <v>0</v>
      </c>
      <c r="C105" s="285"/>
      <c r="D105" s="286">
        <f>'パターン2-2-2-1'!G106</f>
        <v>0</v>
      </c>
      <c r="E105" s="285"/>
      <c r="F105" s="287"/>
      <c r="G105" s="288">
        <f t="shared" si="0"/>
        <v>0</v>
      </c>
    </row>
    <row r="106" spans="1:7" s="77" customFormat="1" ht="32.1" customHeight="1">
      <c r="A106" s="91"/>
      <c r="B106" s="284">
        <f>'パターン2-2-2-1'!B107</f>
        <v>0</v>
      </c>
      <c r="C106" s="285"/>
      <c r="D106" s="286">
        <f>'パターン2-2-2-1'!G107</f>
        <v>0</v>
      </c>
      <c r="E106" s="285"/>
      <c r="F106" s="287"/>
      <c r="G106" s="288">
        <f t="shared" si="0"/>
        <v>0</v>
      </c>
    </row>
    <row r="107" spans="1:7" s="77" customFormat="1" ht="32.1" customHeight="1">
      <c r="A107" s="91"/>
      <c r="B107" s="284">
        <f>'パターン2-2-2-1'!B108</f>
        <v>0</v>
      </c>
      <c r="C107" s="285"/>
      <c r="D107" s="286">
        <f>'パターン2-2-2-1'!G108</f>
        <v>0</v>
      </c>
      <c r="E107" s="285"/>
      <c r="F107" s="287"/>
      <c r="G107" s="288">
        <f t="shared" si="0"/>
        <v>0</v>
      </c>
    </row>
    <row r="108" spans="1:7" s="77" customFormat="1" ht="32.1" customHeight="1">
      <c r="A108" s="91"/>
      <c r="B108" s="284">
        <f>'パターン2-2-2-1'!B109</f>
        <v>0</v>
      </c>
      <c r="C108" s="285"/>
      <c r="D108" s="286">
        <f>'パターン2-2-2-1'!G109</f>
        <v>0</v>
      </c>
      <c r="E108" s="285"/>
      <c r="F108" s="287"/>
      <c r="G108" s="288">
        <f t="shared" si="0"/>
        <v>0</v>
      </c>
    </row>
    <row r="109" spans="1:7" s="77" customFormat="1" ht="32.1" customHeight="1">
      <c r="A109" s="91"/>
      <c r="B109" s="284">
        <f>'パターン2-2-2-1'!B110</f>
        <v>0</v>
      </c>
      <c r="C109" s="285"/>
      <c r="D109" s="286">
        <f>'パターン2-2-2-1'!G110</f>
        <v>0</v>
      </c>
      <c r="E109" s="285"/>
      <c r="F109" s="287"/>
      <c r="G109" s="288">
        <f t="shared" si="0"/>
        <v>0</v>
      </c>
    </row>
    <row r="110" spans="1:7" s="77" customFormat="1" ht="32.1" customHeight="1">
      <c r="A110" s="91"/>
      <c r="B110" s="284">
        <f>'パターン2-2-2-1'!B111</f>
        <v>0</v>
      </c>
      <c r="C110" s="285"/>
      <c r="D110" s="286">
        <f>'パターン2-2-2-1'!G111</f>
        <v>0</v>
      </c>
      <c r="E110" s="285"/>
      <c r="F110" s="287"/>
      <c r="G110" s="288">
        <f t="shared" si="0"/>
        <v>0</v>
      </c>
    </row>
    <row r="111" spans="1:7" s="77" customFormat="1" ht="32.1" customHeight="1">
      <c r="A111" s="91"/>
      <c r="B111" s="284">
        <f>'パターン2-2-2-1'!B112</f>
        <v>0</v>
      </c>
      <c r="C111" s="285"/>
      <c r="D111" s="286">
        <f>'パターン2-2-2-1'!G112</f>
        <v>0</v>
      </c>
      <c r="E111" s="285"/>
      <c r="F111" s="287"/>
      <c r="G111" s="288">
        <f t="shared" si="0"/>
        <v>0</v>
      </c>
    </row>
    <row r="112" spans="1:7" s="77" customFormat="1" ht="32.1" customHeight="1">
      <c r="A112" s="91"/>
      <c r="B112" s="284">
        <f>'パターン2-2-2-1'!B113</f>
        <v>0</v>
      </c>
      <c r="C112" s="285"/>
      <c r="D112" s="286">
        <f>'パターン2-2-2-1'!G113</f>
        <v>0</v>
      </c>
      <c r="E112" s="285"/>
      <c r="F112" s="287"/>
      <c r="G112" s="288">
        <f t="shared" si="0"/>
        <v>0</v>
      </c>
    </row>
    <row r="113" spans="1:7" s="77" customFormat="1" ht="32.1" customHeight="1">
      <c r="A113" s="91"/>
      <c r="B113" s="284">
        <f>'パターン2-2-2-1'!B114</f>
        <v>0</v>
      </c>
      <c r="C113" s="285"/>
      <c r="D113" s="286">
        <f>'パターン2-2-2-1'!G114</f>
        <v>0</v>
      </c>
      <c r="E113" s="285"/>
      <c r="F113" s="287"/>
      <c r="G113" s="288">
        <f t="shared" si="0"/>
        <v>0</v>
      </c>
    </row>
    <row r="114" spans="1:7" s="77" customFormat="1" ht="32.1" customHeight="1">
      <c r="A114" s="91"/>
      <c r="B114" s="284">
        <f>'パターン2-2-2-1'!B115</f>
        <v>0</v>
      </c>
      <c r="C114" s="285"/>
      <c r="D114" s="286">
        <f>'パターン2-2-2-1'!G115</f>
        <v>0</v>
      </c>
      <c r="E114" s="285"/>
      <c r="F114" s="287"/>
      <c r="G114" s="288">
        <f t="shared" si="0"/>
        <v>0</v>
      </c>
    </row>
    <row r="115" spans="1:7" s="77" customFormat="1" ht="32.1" customHeight="1">
      <c r="A115" s="91"/>
      <c r="B115" s="284">
        <f>'パターン2-2-2-1'!B116</f>
        <v>0</v>
      </c>
      <c r="C115" s="285"/>
      <c r="D115" s="286">
        <f>'パターン2-2-2-1'!G116</f>
        <v>0</v>
      </c>
      <c r="E115" s="285"/>
      <c r="F115" s="287"/>
      <c r="G115" s="288">
        <f t="shared" si="0"/>
        <v>0</v>
      </c>
    </row>
    <row r="116" spans="1:7" s="77" customFormat="1" ht="32.1" customHeight="1">
      <c r="A116" s="91"/>
      <c r="B116" s="284">
        <f>'パターン2-2-2-1'!B117</f>
        <v>0</v>
      </c>
      <c r="C116" s="285"/>
      <c r="D116" s="286">
        <f>'パターン2-2-2-1'!G117</f>
        <v>0</v>
      </c>
      <c r="E116" s="285"/>
      <c r="F116" s="287"/>
      <c r="G116" s="288">
        <f t="shared" si="0"/>
        <v>0</v>
      </c>
    </row>
    <row r="117" spans="1:7" s="77" customFormat="1" ht="32.1" customHeight="1">
      <c r="A117" s="91"/>
      <c r="B117" s="284">
        <f>'パターン2-2-2-1'!B118</f>
        <v>0</v>
      </c>
      <c r="C117" s="285"/>
      <c r="D117" s="286">
        <f>'パターン2-2-2-1'!G118</f>
        <v>0</v>
      </c>
      <c r="E117" s="285"/>
      <c r="F117" s="287"/>
      <c r="G117" s="288">
        <f t="shared" si="0"/>
        <v>0</v>
      </c>
    </row>
    <row r="118" spans="1:7" s="77" customFormat="1" ht="32.1" customHeight="1">
      <c r="A118" s="91"/>
      <c r="B118" s="284">
        <f>'パターン2-2-2-1'!B119</f>
        <v>0</v>
      </c>
      <c r="C118" s="285"/>
      <c r="D118" s="286">
        <f>'パターン2-2-2-1'!G119</f>
        <v>0</v>
      </c>
      <c r="E118" s="285"/>
      <c r="F118" s="287"/>
      <c r="G118" s="288">
        <f t="shared" si="0"/>
        <v>0</v>
      </c>
    </row>
    <row r="119" spans="1:7" s="77" customFormat="1" ht="32.1" customHeight="1">
      <c r="A119" s="91"/>
      <c r="B119" s="284">
        <f>'パターン2-2-2-1'!B120</f>
        <v>0</v>
      </c>
      <c r="C119" s="285"/>
      <c r="D119" s="286">
        <f>'パターン2-2-2-1'!G120</f>
        <v>0</v>
      </c>
      <c r="E119" s="285"/>
      <c r="F119" s="287"/>
      <c r="G119" s="288">
        <f t="shared" si="0"/>
        <v>0</v>
      </c>
    </row>
    <row r="120" spans="1:7" s="77" customFormat="1" ht="32.1" customHeight="1">
      <c r="A120" s="91"/>
      <c r="B120" s="284">
        <f>'パターン2-2-2-1'!B121</f>
        <v>0</v>
      </c>
      <c r="C120" s="285"/>
      <c r="D120" s="286">
        <f>'パターン2-2-2-1'!G121</f>
        <v>0</v>
      </c>
      <c r="E120" s="285"/>
      <c r="F120" s="287"/>
      <c r="G120" s="288">
        <f t="shared" si="0"/>
        <v>0</v>
      </c>
    </row>
    <row r="121" spans="1:7" s="77" customFormat="1" ht="32.1" customHeight="1">
      <c r="A121" s="91"/>
      <c r="B121" s="284">
        <f>'パターン2-2-2-1'!B122</f>
        <v>0</v>
      </c>
      <c r="C121" s="285"/>
      <c r="D121" s="286">
        <f>'パターン2-2-2-1'!G122</f>
        <v>0</v>
      </c>
      <c r="E121" s="285"/>
      <c r="F121" s="287"/>
      <c r="G121" s="288">
        <f t="shared" si="0"/>
        <v>0</v>
      </c>
    </row>
    <row r="122" spans="1:7" s="77" customFormat="1" ht="32.1" customHeight="1">
      <c r="A122" s="91"/>
      <c r="B122" s="284">
        <f>'パターン2-2-2-1'!B123</f>
        <v>0</v>
      </c>
      <c r="C122" s="285"/>
      <c r="D122" s="286">
        <f>'パターン2-2-2-1'!G123</f>
        <v>0</v>
      </c>
      <c r="E122" s="285"/>
      <c r="F122" s="287"/>
      <c r="G122" s="288">
        <f t="shared" si="0"/>
        <v>0</v>
      </c>
    </row>
    <row r="123" spans="1:7" s="77" customFormat="1" ht="32.1" customHeight="1">
      <c r="A123" s="91"/>
      <c r="B123" s="284">
        <f>'パターン2-2-2-1'!B124</f>
        <v>0</v>
      </c>
      <c r="C123" s="285"/>
      <c r="D123" s="286">
        <f>'パターン2-2-2-1'!G124</f>
        <v>0</v>
      </c>
      <c r="E123" s="285"/>
      <c r="F123" s="287"/>
      <c r="G123" s="288">
        <f t="shared" si="0"/>
        <v>0</v>
      </c>
    </row>
    <row r="124" spans="1:7" s="77" customFormat="1" ht="32.1" customHeight="1">
      <c r="A124" s="91"/>
      <c r="B124" s="284">
        <f>'パターン2-2-2-1'!B125</f>
        <v>0</v>
      </c>
      <c r="C124" s="285"/>
      <c r="D124" s="286">
        <f>'パターン2-2-2-1'!G125</f>
        <v>0</v>
      </c>
      <c r="E124" s="285"/>
      <c r="F124" s="287"/>
      <c r="G124" s="288">
        <f t="shared" si="0"/>
        <v>0</v>
      </c>
    </row>
    <row r="125" spans="1:7" s="77" customFormat="1" ht="32.1" customHeight="1">
      <c r="A125" s="91"/>
      <c r="B125" s="284">
        <f>'パターン2-2-2-1'!B126</f>
        <v>0</v>
      </c>
      <c r="C125" s="285"/>
      <c r="D125" s="286">
        <f>'パターン2-2-2-1'!G126</f>
        <v>0</v>
      </c>
      <c r="E125" s="285"/>
      <c r="F125" s="287"/>
      <c r="G125" s="288">
        <f t="shared" si="0"/>
        <v>0</v>
      </c>
    </row>
    <row r="126" spans="1:7" s="77" customFormat="1" ht="32.1" customHeight="1">
      <c r="A126" s="91"/>
      <c r="B126" s="284">
        <f>'パターン2-2-2-1'!B127</f>
        <v>0</v>
      </c>
      <c r="C126" s="285"/>
      <c r="D126" s="286">
        <f>'パターン2-2-2-1'!G127</f>
        <v>0</v>
      </c>
      <c r="E126" s="285"/>
      <c r="F126" s="287"/>
      <c r="G126" s="288">
        <f t="shared" si="0"/>
        <v>0</v>
      </c>
    </row>
    <row r="127" spans="1:7" s="77" customFormat="1" ht="32.1" customHeight="1">
      <c r="A127" s="91"/>
      <c r="B127" s="284">
        <f>'パターン2-2-2-1'!B128</f>
        <v>0</v>
      </c>
      <c r="C127" s="285"/>
      <c r="D127" s="286">
        <f>'パターン2-2-2-1'!G128</f>
        <v>0</v>
      </c>
      <c r="E127" s="285"/>
      <c r="F127" s="287"/>
      <c r="G127" s="288">
        <f t="shared" si="0"/>
        <v>0</v>
      </c>
    </row>
    <row r="128" spans="1:7" s="77" customFormat="1" ht="32.1" customHeight="1">
      <c r="A128" s="91"/>
      <c r="B128" s="284">
        <f>'パターン2-2-2-1'!B129</f>
        <v>0</v>
      </c>
      <c r="C128" s="285"/>
      <c r="D128" s="286">
        <f>'パターン2-2-2-1'!G129</f>
        <v>0</v>
      </c>
      <c r="E128" s="285"/>
      <c r="F128" s="287"/>
      <c r="G128" s="288">
        <f t="shared" si="0"/>
        <v>0</v>
      </c>
    </row>
    <row r="129" spans="1:7" s="77" customFormat="1" ht="32.1" customHeight="1">
      <c r="A129" s="91"/>
      <c r="B129" s="284">
        <f>'パターン2-2-2-1'!B130</f>
        <v>0</v>
      </c>
      <c r="C129" s="285"/>
      <c r="D129" s="286">
        <f>'パターン2-2-2-1'!G130</f>
        <v>0</v>
      </c>
      <c r="E129" s="285"/>
      <c r="F129" s="287"/>
      <c r="G129" s="288">
        <f t="shared" si="0"/>
        <v>0</v>
      </c>
    </row>
    <row r="130" spans="1:7" s="77" customFormat="1" ht="32.1" customHeight="1">
      <c r="A130" s="91"/>
      <c r="B130" s="284">
        <f>'パターン2-2-2-1'!B131</f>
        <v>0</v>
      </c>
      <c r="C130" s="285"/>
      <c r="D130" s="286">
        <f>'パターン2-2-2-1'!G131</f>
        <v>0</v>
      </c>
      <c r="E130" s="285"/>
      <c r="F130" s="287"/>
      <c r="G130" s="288">
        <f t="shared" si="0"/>
        <v>0</v>
      </c>
    </row>
    <row r="131" spans="1:7" s="77" customFormat="1" ht="32.1" customHeight="1">
      <c r="A131" s="91"/>
      <c r="B131" s="284">
        <f>'パターン2-2-2-1'!B132</f>
        <v>0</v>
      </c>
      <c r="C131" s="285"/>
      <c r="D131" s="286">
        <f>'パターン2-2-2-1'!G132</f>
        <v>0</v>
      </c>
      <c r="E131" s="285"/>
      <c r="F131" s="287"/>
      <c r="G131" s="288">
        <f t="shared" si="0"/>
        <v>0</v>
      </c>
    </row>
    <row r="132" spans="1:7" s="77" customFormat="1" ht="32.1" customHeight="1">
      <c r="A132" s="91"/>
      <c r="B132" s="284">
        <f>'パターン2-2-2-1'!B133</f>
        <v>0</v>
      </c>
      <c r="C132" s="285"/>
      <c r="D132" s="286">
        <f>'パターン2-2-2-1'!G133</f>
        <v>0</v>
      </c>
      <c r="E132" s="285"/>
      <c r="F132" s="287"/>
      <c r="G132" s="288">
        <f t="shared" si="0"/>
        <v>0</v>
      </c>
    </row>
    <row r="133" spans="1:7" s="77" customFormat="1" ht="32.1" customHeight="1">
      <c r="A133" s="91"/>
      <c r="B133" s="284">
        <f>'パターン2-2-2-1'!B134</f>
        <v>0</v>
      </c>
      <c r="C133" s="285"/>
      <c r="D133" s="286">
        <f>'パターン2-2-2-1'!G134</f>
        <v>0</v>
      </c>
      <c r="E133" s="285"/>
      <c r="F133" s="287"/>
      <c r="G133" s="288">
        <f t="shared" si="0"/>
        <v>0</v>
      </c>
    </row>
    <row r="134" spans="1:7" s="77" customFormat="1" ht="32.1" customHeight="1">
      <c r="A134" s="91"/>
      <c r="B134" s="284">
        <f>'パターン2-2-2-1'!B135</f>
        <v>0</v>
      </c>
      <c r="C134" s="285"/>
      <c r="D134" s="286">
        <f>'パターン2-2-2-1'!G135</f>
        <v>0</v>
      </c>
      <c r="E134" s="285"/>
      <c r="F134" s="287"/>
      <c r="G134" s="288">
        <f t="shared" si="0"/>
        <v>0</v>
      </c>
    </row>
    <row r="135" spans="1:7" s="77" customFormat="1" ht="32.1" customHeight="1">
      <c r="A135" s="91"/>
      <c r="B135" s="284">
        <f>'パターン2-2-2-1'!B136</f>
        <v>0</v>
      </c>
      <c r="C135" s="285"/>
      <c r="D135" s="286">
        <f>'パターン2-2-2-1'!G136</f>
        <v>0</v>
      </c>
      <c r="E135" s="285"/>
      <c r="F135" s="287"/>
      <c r="G135" s="288">
        <f t="shared" si="0"/>
        <v>0</v>
      </c>
    </row>
    <row r="136" spans="1:7" s="77" customFormat="1" ht="32.1" customHeight="1">
      <c r="A136" s="91"/>
      <c r="B136" s="284">
        <f>'パターン2-2-2-1'!B137</f>
        <v>0</v>
      </c>
      <c r="C136" s="285"/>
      <c r="D136" s="286">
        <f>'パターン2-2-2-1'!G137</f>
        <v>0</v>
      </c>
      <c r="E136" s="285"/>
      <c r="F136" s="287"/>
      <c r="G136" s="288">
        <f t="shared" si="0"/>
        <v>0</v>
      </c>
    </row>
    <row r="137" spans="1:7" s="77" customFormat="1" ht="32.1" customHeight="1">
      <c r="A137" s="91"/>
      <c r="B137" s="284">
        <f>'パターン2-2-2-1'!B138</f>
        <v>0</v>
      </c>
      <c r="C137" s="285"/>
      <c r="D137" s="286">
        <f>'パターン2-2-2-1'!G138</f>
        <v>0</v>
      </c>
      <c r="E137" s="285"/>
      <c r="F137" s="287"/>
      <c r="G137" s="288">
        <f t="shared" si="0"/>
        <v>0</v>
      </c>
    </row>
    <row r="138" spans="1:7" s="77" customFormat="1" ht="32.1" customHeight="1">
      <c r="A138" s="91"/>
      <c r="B138" s="284">
        <f>'パターン2-2-2-1'!B139</f>
        <v>0</v>
      </c>
      <c r="C138" s="285"/>
      <c r="D138" s="286">
        <f>'パターン2-2-2-1'!G139</f>
        <v>0</v>
      </c>
      <c r="E138" s="285"/>
      <c r="F138" s="287"/>
      <c r="G138" s="288">
        <f t="shared" si="0"/>
        <v>0</v>
      </c>
    </row>
    <row r="139" spans="1:7" s="77" customFormat="1" ht="32.1" customHeight="1">
      <c r="A139" s="91"/>
      <c r="B139" s="284">
        <f>'パターン2-2-2-1'!B140</f>
        <v>0</v>
      </c>
      <c r="C139" s="285"/>
      <c r="D139" s="286">
        <f>'パターン2-2-2-1'!G140</f>
        <v>0</v>
      </c>
      <c r="E139" s="285"/>
      <c r="F139" s="287"/>
      <c r="G139" s="288">
        <f t="shared" si="0"/>
        <v>0</v>
      </c>
    </row>
    <row r="140" spans="1:7" s="77" customFormat="1" ht="32.1" customHeight="1">
      <c r="A140" s="91"/>
      <c r="B140" s="284">
        <f>'パターン2-2-2-1'!B141</f>
        <v>0</v>
      </c>
      <c r="C140" s="285"/>
      <c r="D140" s="286">
        <f>'パターン2-2-2-1'!G141</f>
        <v>0</v>
      </c>
      <c r="E140" s="285"/>
      <c r="F140" s="287"/>
      <c r="G140" s="288">
        <f t="shared" si="0"/>
        <v>0</v>
      </c>
    </row>
    <row r="141" spans="1:7" s="77" customFormat="1" ht="32.1" customHeight="1">
      <c r="A141" s="91"/>
      <c r="B141" s="284">
        <f>'パターン2-2-2-1'!B142</f>
        <v>0</v>
      </c>
      <c r="C141" s="285"/>
      <c r="D141" s="286">
        <f>'パターン2-2-2-1'!G142</f>
        <v>0</v>
      </c>
      <c r="E141" s="285"/>
      <c r="F141" s="287"/>
      <c r="G141" s="288">
        <f t="shared" si="0"/>
        <v>0</v>
      </c>
    </row>
    <row r="142" spans="1:7" s="77" customFormat="1" ht="32.1" customHeight="1">
      <c r="A142" s="91"/>
      <c r="B142" s="284">
        <f>'パターン2-2-2-1'!B143</f>
        <v>0</v>
      </c>
      <c r="C142" s="285"/>
      <c r="D142" s="286">
        <f>'パターン2-2-2-1'!G143</f>
        <v>0</v>
      </c>
      <c r="E142" s="285"/>
      <c r="F142" s="287"/>
      <c r="G142" s="288">
        <f t="shared" si="0"/>
        <v>0</v>
      </c>
    </row>
    <row r="143" spans="1:7" s="77" customFormat="1" ht="32.1" customHeight="1">
      <c r="A143" s="91"/>
      <c r="B143" s="284">
        <f>'パターン2-2-2-1'!B144</f>
        <v>0</v>
      </c>
      <c r="C143" s="285"/>
      <c r="D143" s="286">
        <f>'パターン2-2-2-1'!G144</f>
        <v>0</v>
      </c>
      <c r="E143" s="285"/>
      <c r="F143" s="287"/>
      <c r="G143" s="288">
        <f t="shared" si="0"/>
        <v>0</v>
      </c>
    </row>
    <row r="144" spans="1:7" s="77" customFormat="1" ht="32.1" customHeight="1">
      <c r="A144" s="91"/>
      <c r="B144" s="284">
        <f>'パターン2-2-2-1'!B145</f>
        <v>0</v>
      </c>
      <c r="C144" s="285"/>
      <c r="D144" s="286">
        <f>'パターン2-2-2-1'!G145</f>
        <v>0</v>
      </c>
      <c r="E144" s="285"/>
      <c r="F144" s="287"/>
      <c r="G144" s="288">
        <f t="shared" si="0"/>
        <v>0</v>
      </c>
    </row>
    <row r="145" spans="1:7" s="77" customFormat="1" ht="32.1" customHeight="1">
      <c r="A145" s="91"/>
      <c r="B145" s="284">
        <f>'パターン2-2-2-1'!B146</f>
        <v>0</v>
      </c>
      <c r="C145" s="285"/>
      <c r="D145" s="286">
        <f>'パターン2-2-2-1'!G146</f>
        <v>0</v>
      </c>
      <c r="E145" s="285"/>
      <c r="F145" s="287"/>
      <c r="G145" s="288">
        <f t="shared" si="0"/>
        <v>0</v>
      </c>
    </row>
    <row r="146" spans="1:7" s="77" customFormat="1" ht="32.1" customHeight="1">
      <c r="A146" s="91"/>
      <c r="B146" s="284">
        <f>'パターン2-2-2-1'!B147</f>
        <v>0</v>
      </c>
      <c r="C146" s="285"/>
      <c r="D146" s="286">
        <f>'パターン2-2-2-1'!G147</f>
        <v>0</v>
      </c>
      <c r="E146" s="285"/>
      <c r="F146" s="287"/>
      <c r="G146" s="288">
        <f t="shared" si="0"/>
        <v>0</v>
      </c>
    </row>
    <row r="147" spans="1:7" s="77" customFormat="1" ht="32.1" customHeight="1">
      <c r="A147" s="91"/>
      <c r="B147" s="284">
        <f>'パターン2-2-2-1'!B148</f>
        <v>0</v>
      </c>
      <c r="C147" s="285"/>
      <c r="D147" s="286">
        <f>'パターン2-2-2-1'!G148</f>
        <v>0</v>
      </c>
      <c r="E147" s="285"/>
      <c r="F147" s="287"/>
      <c r="G147" s="288">
        <f t="shared" si="0"/>
        <v>0</v>
      </c>
    </row>
    <row r="148" spans="1:7" s="77" customFormat="1" ht="32.1" customHeight="1">
      <c r="A148" s="91"/>
      <c r="B148" s="284">
        <f>'パターン2-2-2-1'!B149</f>
        <v>0</v>
      </c>
      <c r="C148" s="285"/>
      <c r="D148" s="286">
        <f>'パターン2-2-2-1'!G149</f>
        <v>0</v>
      </c>
      <c r="E148" s="285"/>
      <c r="F148" s="287"/>
      <c r="G148" s="288">
        <f t="shared" si="0"/>
        <v>0</v>
      </c>
    </row>
    <row r="149" spans="1:7" s="77" customFormat="1" ht="32.1" customHeight="1">
      <c r="A149" s="91"/>
      <c r="B149" s="284">
        <f>'パターン2-2-2-1'!B150</f>
        <v>0</v>
      </c>
      <c r="C149" s="285"/>
      <c r="D149" s="286">
        <f>'パターン2-2-2-1'!G150</f>
        <v>0</v>
      </c>
      <c r="E149" s="285"/>
      <c r="F149" s="287"/>
      <c r="G149" s="288">
        <f t="shared" si="0"/>
        <v>0</v>
      </c>
    </row>
    <row r="150" spans="1:7" s="77" customFormat="1" ht="32.1" customHeight="1">
      <c r="A150" s="91"/>
      <c r="B150" s="284">
        <f>'パターン2-2-2-1'!B151</f>
        <v>0</v>
      </c>
      <c r="C150" s="285"/>
      <c r="D150" s="286">
        <f>'パターン2-2-2-1'!G151</f>
        <v>0</v>
      </c>
      <c r="E150" s="285"/>
      <c r="F150" s="287"/>
      <c r="G150" s="288">
        <f t="shared" si="0"/>
        <v>0</v>
      </c>
    </row>
    <row r="151" spans="1:7" s="77" customFormat="1" ht="32.1" customHeight="1">
      <c r="A151" s="91"/>
      <c r="B151" s="284">
        <f>'パターン2-2-2-1'!B152</f>
        <v>0</v>
      </c>
      <c r="C151" s="285"/>
      <c r="D151" s="286">
        <f>'パターン2-2-2-1'!G152</f>
        <v>0</v>
      </c>
      <c r="E151" s="285"/>
      <c r="F151" s="287"/>
      <c r="G151" s="288">
        <f t="shared" si="0"/>
        <v>0</v>
      </c>
    </row>
    <row r="152" spans="1:7" s="77" customFormat="1" ht="32.1" customHeight="1">
      <c r="A152" s="91"/>
      <c r="B152" s="284">
        <f>'パターン2-2-2-1'!B153</f>
        <v>0</v>
      </c>
      <c r="C152" s="285"/>
      <c r="D152" s="286">
        <f>'パターン2-2-2-1'!G153</f>
        <v>0</v>
      </c>
      <c r="E152" s="285"/>
      <c r="F152" s="287"/>
      <c r="G152" s="288">
        <f t="shared" si="0"/>
        <v>0</v>
      </c>
    </row>
    <row r="153" spans="1:7" s="77" customFormat="1" ht="32.1" customHeight="1">
      <c r="A153" s="91"/>
      <c r="B153" s="284">
        <f>'パターン2-2-2-1'!B154</f>
        <v>0</v>
      </c>
      <c r="C153" s="285"/>
      <c r="D153" s="286">
        <f>'パターン2-2-2-1'!G154</f>
        <v>0</v>
      </c>
      <c r="E153" s="285"/>
      <c r="F153" s="287"/>
      <c r="G153" s="288">
        <f t="shared" si="0"/>
        <v>0</v>
      </c>
    </row>
    <row r="154" spans="1:7" s="77" customFormat="1" ht="32.1" customHeight="1">
      <c r="A154" s="91"/>
      <c r="B154" s="284">
        <f>'パターン2-2-2-1'!B155</f>
        <v>0</v>
      </c>
      <c r="C154" s="285"/>
      <c r="D154" s="286">
        <f>'パターン2-2-2-1'!G155</f>
        <v>0</v>
      </c>
      <c r="E154" s="285"/>
      <c r="F154" s="287"/>
      <c r="G154" s="288">
        <f t="shared" si="0"/>
        <v>0</v>
      </c>
    </row>
    <row r="155" spans="1:7" s="77" customFormat="1" ht="32.1" customHeight="1">
      <c r="A155" s="91"/>
      <c r="B155" s="284">
        <f>'パターン2-2-2-1'!B156</f>
        <v>0</v>
      </c>
      <c r="C155" s="285"/>
      <c r="D155" s="286">
        <f>'パターン2-2-2-1'!G156</f>
        <v>0</v>
      </c>
      <c r="E155" s="285"/>
      <c r="F155" s="287"/>
      <c r="G155" s="288">
        <f t="shared" si="0"/>
        <v>0</v>
      </c>
    </row>
    <row r="156" spans="1:7" s="77" customFormat="1" ht="32.1" customHeight="1">
      <c r="A156" s="91"/>
      <c r="B156" s="284">
        <f>'パターン2-2-2-1'!B157</f>
        <v>0</v>
      </c>
      <c r="C156" s="285"/>
      <c r="D156" s="286">
        <f>'パターン2-2-2-1'!G157</f>
        <v>0</v>
      </c>
      <c r="E156" s="285"/>
      <c r="F156" s="287"/>
      <c r="G156" s="288">
        <f t="shared" si="0"/>
        <v>0</v>
      </c>
    </row>
    <row r="157" spans="1:7" s="77" customFormat="1" ht="32.1" customHeight="1">
      <c r="A157" s="91"/>
      <c r="B157" s="284">
        <f>'パターン2-2-2-1'!B158</f>
        <v>0</v>
      </c>
      <c r="C157" s="285"/>
      <c r="D157" s="286">
        <f>'パターン2-2-2-1'!G158</f>
        <v>0</v>
      </c>
      <c r="E157" s="285"/>
      <c r="F157" s="287"/>
      <c r="G157" s="288">
        <f t="shared" si="0"/>
        <v>0</v>
      </c>
    </row>
    <row r="158" spans="1:7" s="77" customFormat="1" ht="32.1" customHeight="1">
      <c r="A158" s="91"/>
      <c r="B158" s="284">
        <f>'パターン2-2-2-1'!B159</f>
        <v>0</v>
      </c>
      <c r="C158" s="285"/>
      <c r="D158" s="286">
        <f>'パターン2-2-2-1'!G159</f>
        <v>0</v>
      </c>
      <c r="E158" s="285"/>
      <c r="F158" s="287"/>
      <c r="G158" s="288">
        <f t="shared" si="0"/>
        <v>0</v>
      </c>
    </row>
    <row r="159" spans="1:7" s="77" customFormat="1" ht="32.1" customHeight="1">
      <c r="A159" s="91"/>
      <c r="B159" s="284">
        <f>'パターン2-2-2-1'!B160</f>
        <v>0</v>
      </c>
      <c r="C159" s="285"/>
      <c r="D159" s="286">
        <f>'パターン2-2-2-1'!G160</f>
        <v>0</v>
      </c>
      <c r="E159" s="285"/>
      <c r="F159" s="287"/>
      <c r="G159" s="288">
        <f t="shared" si="0"/>
        <v>0</v>
      </c>
    </row>
    <row r="160" spans="1:7" s="77" customFormat="1" ht="32.1" customHeight="1">
      <c r="A160" s="91"/>
      <c r="B160" s="284">
        <f>'パターン2-2-2-1'!B161</f>
        <v>0</v>
      </c>
      <c r="C160" s="285"/>
      <c r="D160" s="286">
        <f>'パターン2-2-2-1'!G161</f>
        <v>0</v>
      </c>
      <c r="E160" s="285"/>
      <c r="F160" s="287"/>
      <c r="G160" s="288">
        <f t="shared" si="0"/>
        <v>0</v>
      </c>
    </row>
    <row r="161" spans="1:7" s="77" customFormat="1" ht="32.1" customHeight="1">
      <c r="A161" s="91"/>
      <c r="B161" s="284">
        <f>'パターン2-2-2-1'!B162</f>
        <v>0</v>
      </c>
      <c r="C161" s="285"/>
      <c r="D161" s="286">
        <f>'パターン2-2-2-1'!G162</f>
        <v>0</v>
      </c>
      <c r="E161" s="285"/>
      <c r="F161" s="287"/>
      <c r="G161" s="288">
        <f t="shared" si="0"/>
        <v>0</v>
      </c>
    </row>
    <row r="162" spans="1:7" s="77" customFormat="1" ht="32.1" customHeight="1">
      <c r="A162" s="91"/>
      <c r="B162" s="284">
        <f>'パターン2-2-2-1'!B163</f>
        <v>0</v>
      </c>
      <c r="C162" s="285"/>
      <c r="D162" s="286">
        <f>'パターン2-2-2-1'!G163</f>
        <v>0</v>
      </c>
      <c r="E162" s="285"/>
      <c r="F162" s="287"/>
      <c r="G162" s="288">
        <f t="shared" si="0"/>
        <v>0</v>
      </c>
    </row>
    <row r="163" spans="1:7" s="77" customFormat="1" ht="32.1" customHeight="1">
      <c r="A163" s="91"/>
      <c r="B163" s="284">
        <f>'パターン2-2-2-1'!B164</f>
        <v>0</v>
      </c>
      <c r="C163" s="285"/>
      <c r="D163" s="286">
        <f>'パターン2-2-2-1'!G164</f>
        <v>0</v>
      </c>
      <c r="E163" s="285"/>
      <c r="F163" s="287"/>
      <c r="G163" s="288">
        <f t="shared" si="0"/>
        <v>0</v>
      </c>
    </row>
    <row r="164" spans="1:7" s="77" customFormat="1" ht="32.1" customHeight="1">
      <c r="A164" s="91"/>
      <c r="B164" s="284">
        <f>'パターン2-2-2-1'!B165</f>
        <v>0</v>
      </c>
      <c r="C164" s="285"/>
      <c r="D164" s="286">
        <f>'パターン2-2-2-1'!G165</f>
        <v>0</v>
      </c>
      <c r="E164" s="285"/>
      <c r="F164" s="287"/>
      <c r="G164" s="288">
        <f t="shared" si="0"/>
        <v>0</v>
      </c>
    </row>
    <row r="165" spans="1:7" s="77" customFormat="1" ht="32.1" customHeight="1">
      <c r="A165" s="91"/>
      <c r="B165" s="284">
        <f>'パターン2-2-2-1'!B166</f>
        <v>0</v>
      </c>
      <c r="C165" s="285"/>
      <c r="D165" s="286">
        <f>'パターン2-2-2-1'!G166</f>
        <v>0</v>
      </c>
      <c r="E165" s="285"/>
      <c r="F165" s="287"/>
      <c r="G165" s="288">
        <f t="shared" si="0"/>
        <v>0</v>
      </c>
    </row>
    <row r="166" spans="1:7" s="77" customFormat="1" ht="32.1" customHeight="1">
      <c r="A166" s="91"/>
      <c r="B166" s="284">
        <f>'パターン2-2-2-1'!B167</f>
        <v>0</v>
      </c>
      <c r="C166" s="285"/>
      <c r="D166" s="286">
        <f>'パターン2-2-2-1'!G167</f>
        <v>0</v>
      </c>
      <c r="E166" s="285"/>
      <c r="F166" s="287"/>
      <c r="G166" s="288">
        <f t="shared" si="0"/>
        <v>0</v>
      </c>
    </row>
    <row r="167" spans="1:7" s="77" customFormat="1" ht="32.1" customHeight="1">
      <c r="A167" s="91"/>
      <c r="B167" s="284">
        <f>'パターン2-2-2-1'!B168</f>
        <v>0</v>
      </c>
      <c r="C167" s="285"/>
      <c r="D167" s="286">
        <f>'パターン2-2-2-1'!G168</f>
        <v>0</v>
      </c>
      <c r="E167" s="285"/>
      <c r="F167" s="287"/>
      <c r="G167" s="288">
        <f t="shared" si="0"/>
        <v>0</v>
      </c>
    </row>
    <row r="168" spans="1:7" s="77" customFormat="1" ht="32.1" customHeight="1">
      <c r="A168" s="91"/>
      <c r="B168" s="284">
        <f>'パターン2-2-2-1'!B169</f>
        <v>0</v>
      </c>
      <c r="C168" s="285"/>
      <c r="D168" s="286">
        <f>'パターン2-2-2-1'!G169</f>
        <v>0</v>
      </c>
      <c r="E168" s="285"/>
      <c r="F168" s="287"/>
      <c r="G168" s="288">
        <f t="shared" si="0"/>
        <v>0</v>
      </c>
    </row>
    <row r="169" spans="1:7" s="77" customFormat="1" ht="32.1" customHeight="1">
      <c r="A169" s="91"/>
      <c r="B169" s="284">
        <f>'パターン2-2-2-1'!B170</f>
        <v>0</v>
      </c>
      <c r="C169" s="285"/>
      <c r="D169" s="286">
        <f>'パターン2-2-2-1'!G170</f>
        <v>0</v>
      </c>
      <c r="E169" s="285"/>
      <c r="F169" s="287"/>
      <c r="G169" s="288">
        <f t="shared" si="0"/>
        <v>0</v>
      </c>
    </row>
    <row r="170" spans="1:7" s="77" customFormat="1" ht="32.1" customHeight="1">
      <c r="A170" s="91"/>
      <c r="B170" s="284">
        <f>'パターン2-2-2-1'!B171</f>
        <v>0</v>
      </c>
      <c r="C170" s="285"/>
      <c r="D170" s="286">
        <f>'パターン2-2-2-1'!G171</f>
        <v>0</v>
      </c>
      <c r="E170" s="285"/>
      <c r="F170" s="287"/>
      <c r="G170" s="288">
        <f t="shared" si="0"/>
        <v>0</v>
      </c>
    </row>
    <row r="171" spans="1:7" s="77" customFormat="1" ht="32.1" customHeight="1">
      <c r="A171" s="91"/>
      <c r="B171" s="284">
        <f>'パターン2-2-2-1'!B172</f>
        <v>0</v>
      </c>
      <c r="C171" s="285"/>
      <c r="D171" s="286">
        <f>'パターン2-2-2-1'!G172</f>
        <v>0</v>
      </c>
      <c r="E171" s="285"/>
      <c r="F171" s="287"/>
      <c r="G171" s="288">
        <f t="shared" si="0"/>
        <v>0</v>
      </c>
    </row>
    <row r="172" spans="1:7" s="77" customFormat="1" ht="32.1" customHeight="1">
      <c r="A172" s="91"/>
      <c r="B172" s="284">
        <f>'パターン2-2-2-1'!B173</f>
        <v>0</v>
      </c>
      <c r="C172" s="285"/>
      <c r="D172" s="286">
        <f>'パターン2-2-2-1'!G173</f>
        <v>0</v>
      </c>
      <c r="E172" s="285"/>
      <c r="F172" s="287"/>
      <c r="G172" s="288">
        <f t="shared" si="0"/>
        <v>0</v>
      </c>
    </row>
    <row r="173" spans="1:7" s="77" customFormat="1" ht="32.1" customHeight="1">
      <c r="A173" s="91"/>
      <c r="B173" s="284">
        <f>'パターン2-2-2-1'!B174</f>
        <v>0</v>
      </c>
      <c r="C173" s="285"/>
      <c r="D173" s="286">
        <f>'パターン2-2-2-1'!G174</f>
        <v>0</v>
      </c>
      <c r="E173" s="285"/>
      <c r="F173" s="287"/>
      <c r="G173" s="288">
        <f t="shared" si="0"/>
        <v>0</v>
      </c>
    </row>
    <row r="174" spans="1:7" s="77" customFormat="1" ht="32.1" customHeight="1">
      <c r="A174" s="91"/>
      <c r="B174" s="284">
        <f>'パターン2-2-2-1'!B175</f>
        <v>0</v>
      </c>
      <c r="C174" s="285"/>
      <c r="D174" s="286">
        <f>'パターン2-2-2-1'!G175</f>
        <v>0</v>
      </c>
      <c r="E174" s="285"/>
      <c r="F174" s="287"/>
      <c r="G174" s="288">
        <f t="shared" si="0"/>
        <v>0</v>
      </c>
    </row>
    <row r="175" spans="1:7" s="77" customFormat="1" ht="32.1" customHeight="1">
      <c r="A175" s="91"/>
      <c r="B175" s="284">
        <f>'パターン2-2-2-1'!B176</f>
        <v>0</v>
      </c>
      <c r="C175" s="285"/>
      <c r="D175" s="286">
        <f>'パターン2-2-2-1'!G176</f>
        <v>0</v>
      </c>
      <c r="E175" s="285"/>
      <c r="F175" s="287"/>
      <c r="G175" s="288">
        <f t="shared" si="0"/>
        <v>0</v>
      </c>
    </row>
    <row r="176" spans="1:7" s="77" customFormat="1" ht="32.1" customHeight="1">
      <c r="A176" s="91"/>
      <c r="B176" s="284">
        <f>'パターン2-2-2-1'!B177</f>
        <v>0</v>
      </c>
      <c r="C176" s="285"/>
      <c r="D176" s="286">
        <f>'パターン2-2-2-1'!G177</f>
        <v>0</v>
      </c>
      <c r="E176" s="285"/>
      <c r="F176" s="287"/>
      <c r="G176" s="288">
        <f t="shared" si="0"/>
        <v>0</v>
      </c>
    </row>
    <row r="177" spans="1:7" s="77" customFormat="1" ht="32.1" customHeight="1">
      <c r="A177" s="91"/>
      <c r="B177" s="284">
        <f>'パターン2-2-2-1'!B178</f>
        <v>0</v>
      </c>
      <c r="C177" s="285"/>
      <c r="D177" s="286">
        <f>'パターン2-2-2-1'!G178</f>
        <v>0</v>
      </c>
      <c r="E177" s="285"/>
      <c r="F177" s="287"/>
      <c r="G177" s="288">
        <f t="shared" si="0"/>
        <v>0</v>
      </c>
    </row>
    <row r="178" spans="1:7" s="77" customFormat="1" ht="32.1" customHeight="1">
      <c r="A178" s="91"/>
      <c r="B178" s="284">
        <f>'パターン2-2-2-1'!B179</f>
        <v>0</v>
      </c>
      <c r="C178" s="285"/>
      <c r="D178" s="286">
        <f>'パターン2-2-2-1'!G179</f>
        <v>0</v>
      </c>
      <c r="E178" s="285"/>
      <c r="F178" s="287"/>
      <c r="G178" s="288">
        <f t="shared" si="0"/>
        <v>0</v>
      </c>
    </row>
    <row r="179" spans="1:7" s="77" customFormat="1" ht="32.1" customHeight="1">
      <c r="A179" s="91"/>
      <c r="B179" s="284">
        <f>'パターン2-2-2-1'!B180</f>
        <v>0</v>
      </c>
      <c r="C179" s="285"/>
      <c r="D179" s="286">
        <f>'パターン2-2-2-1'!G180</f>
        <v>0</v>
      </c>
      <c r="E179" s="285"/>
      <c r="F179" s="287"/>
      <c r="G179" s="288">
        <f t="shared" si="0"/>
        <v>0</v>
      </c>
    </row>
    <row r="180" spans="1:7" s="77" customFormat="1" ht="32.1" customHeight="1">
      <c r="A180" s="91"/>
      <c r="B180" s="284">
        <f>'パターン2-2-2-1'!B181</f>
        <v>0</v>
      </c>
      <c r="C180" s="285"/>
      <c r="D180" s="286">
        <f>'パターン2-2-2-1'!G181</f>
        <v>0</v>
      </c>
      <c r="E180" s="285"/>
      <c r="F180" s="287"/>
      <c r="G180" s="288">
        <f t="shared" si="0"/>
        <v>0</v>
      </c>
    </row>
    <row r="181" spans="1:7" s="77" customFormat="1" ht="32.1" customHeight="1">
      <c r="A181" s="91"/>
      <c r="B181" s="284">
        <f>'パターン2-2-2-1'!B182</f>
        <v>0</v>
      </c>
      <c r="C181" s="285"/>
      <c r="D181" s="286">
        <f>'パターン2-2-2-1'!G182</f>
        <v>0</v>
      </c>
      <c r="E181" s="285"/>
      <c r="F181" s="287"/>
      <c r="G181" s="288">
        <f t="shared" si="0"/>
        <v>0</v>
      </c>
    </row>
    <row r="182" spans="1:7" s="77" customFormat="1" ht="32.1" customHeight="1">
      <c r="A182" s="91"/>
      <c r="B182" s="284">
        <f>'パターン2-2-2-1'!B183</f>
        <v>0</v>
      </c>
      <c r="C182" s="285"/>
      <c r="D182" s="286">
        <f>'パターン2-2-2-1'!G183</f>
        <v>0</v>
      </c>
      <c r="E182" s="285"/>
      <c r="F182" s="287"/>
      <c r="G182" s="288">
        <f t="shared" si="0"/>
        <v>0</v>
      </c>
    </row>
    <row r="183" spans="1:7" s="77" customFormat="1" ht="32.1" customHeight="1">
      <c r="A183" s="91"/>
      <c r="B183" s="284">
        <f>'パターン2-2-2-1'!B184</f>
        <v>0</v>
      </c>
      <c r="C183" s="285"/>
      <c r="D183" s="286">
        <f>'パターン2-2-2-1'!G184</f>
        <v>0</v>
      </c>
      <c r="E183" s="285"/>
      <c r="F183" s="287"/>
      <c r="G183" s="288">
        <f t="shared" si="0"/>
        <v>0</v>
      </c>
    </row>
    <row r="184" spans="1:7" s="77" customFormat="1" ht="32.1" customHeight="1">
      <c r="A184" s="91"/>
      <c r="B184" s="284">
        <f>'パターン2-2-2-1'!B185</f>
        <v>0</v>
      </c>
      <c r="C184" s="285"/>
      <c r="D184" s="286">
        <f>'パターン2-2-2-1'!G185</f>
        <v>0</v>
      </c>
      <c r="E184" s="285"/>
      <c r="F184" s="287"/>
      <c r="G184" s="288">
        <f t="shared" si="0"/>
        <v>0</v>
      </c>
    </row>
    <row r="185" spans="1:7" s="77" customFormat="1" ht="32.1" customHeight="1">
      <c r="A185" s="91"/>
      <c r="B185" s="284">
        <f>'パターン2-2-2-1'!B186</f>
        <v>0</v>
      </c>
      <c r="C185" s="285"/>
      <c r="D185" s="286">
        <f>'パターン2-2-2-1'!G186</f>
        <v>0</v>
      </c>
      <c r="E185" s="285"/>
      <c r="F185" s="287"/>
      <c r="G185" s="288">
        <f t="shared" si="0"/>
        <v>0</v>
      </c>
    </row>
    <row r="186" spans="1:7" s="77" customFormat="1" ht="32.1" customHeight="1">
      <c r="A186" s="91"/>
      <c r="B186" s="284">
        <f>'パターン2-2-2-1'!B187</f>
        <v>0</v>
      </c>
      <c r="C186" s="285"/>
      <c r="D186" s="286">
        <f>'パターン2-2-2-1'!G187</f>
        <v>0</v>
      </c>
      <c r="E186" s="285"/>
      <c r="F186" s="287"/>
      <c r="G186" s="288">
        <f t="shared" si="0"/>
        <v>0</v>
      </c>
    </row>
    <row r="187" spans="1:7" s="77" customFormat="1" ht="32.1" customHeight="1">
      <c r="A187" s="91"/>
      <c r="B187" s="284">
        <f>'パターン2-2-2-1'!B188</f>
        <v>0</v>
      </c>
      <c r="C187" s="285"/>
      <c r="D187" s="286">
        <f>'パターン2-2-2-1'!G188</f>
        <v>0</v>
      </c>
      <c r="E187" s="285"/>
      <c r="F187" s="287"/>
      <c r="G187" s="288">
        <f t="shared" si="0"/>
        <v>0</v>
      </c>
    </row>
    <row r="188" spans="1:7" s="77" customFormat="1" ht="32.1" customHeight="1">
      <c r="A188" s="91"/>
      <c r="B188" s="284">
        <f>'パターン2-2-2-1'!B189</f>
        <v>0</v>
      </c>
      <c r="C188" s="285"/>
      <c r="D188" s="286">
        <f>'パターン2-2-2-1'!G189</f>
        <v>0</v>
      </c>
      <c r="E188" s="285"/>
      <c r="F188" s="287"/>
      <c r="G188" s="288">
        <f t="shared" si="0"/>
        <v>0</v>
      </c>
    </row>
    <row r="189" spans="1:7" s="77" customFormat="1" ht="32.1" customHeight="1">
      <c r="A189" s="91"/>
      <c r="B189" s="284">
        <f>'パターン2-2-2-1'!B190</f>
        <v>0</v>
      </c>
      <c r="C189" s="285"/>
      <c r="D189" s="286">
        <f>'パターン2-2-2-1'!G190</f>
        <v>0</v>
      </c>
      <c r="E189" s="285"/>
      <c r="F189" s="287"/>
      <c r="G189" s="288">
        <f t="shared" si="0"/>
        <v>0</v>
      </c>
    </row>
    <row r="190" spans="1:7" s="77" customFormat="1" ht="32.1" customHeight="1">
      <c r="A190" s="91"/>
      <c r="B190" s="284">
        <f>'パターン2-2-2-1'!B191</f>
        <v>0</v>
      </c>
      <c r="C190" s="285"/>
      <c r="D190" s="286">
        <f>'パターン2-2-2-1'!G191</f>
        <v>0</v>
      </c>
      <c r="E190" s="285"/>
      <c r="F190" s="287"/>
      <c r="G190" s="288">
        <f t="shared" si="0"/>
        <v>0</v>
      </c>
    </row>
    <row r="191" spans="1:7" s="77" customFormat="1" ht="32.1" customHeight="1">
      <c r="A191" s="91"/>
      <c r="B191" s="284">
        <f>'パターン2-2-2-1'!B192</f>
        <v>0</v>
      </c>
      <c r="C191" s="285"/>
      <c r="D191" s="286">
        <f>'パターン2-2-2-1'!G192</f>
        <v>0</v>
      </c>
      <c r="E191" s="285"/>
      <c r="F191" s="287"/>
      <c r="G191" s="288">
        <f t="shared" si="0"/>
        <v>0</v>
      </c>
    </row>
    <row r="192" spans="1:7" s="77" customFormat="1" ht="32.1" customHeight="1">
      <c r="A192" s="91"/>
      <c r="B192" s="284">
        <f>'パターン2-2-2-1'!B193</f>
        <v>0</v>
      </c>
      <c r="C192" s="285"/>
      <c r="D192" s="286">
        <f>'パターン2-2-2-1'!G193</f>
        <v>0</v>
      </c>
      <c r="E192" s="285"/>
      <c r="F192" s="287"/>
      <c r="G192" s="288">
        <f t="shared" si="0"/>
        <v>0</v>
      </c>
    </row>
    <row r="193" spans="1:7" s="77" customFormat="1" ht="32.1" customHeight="1">
      <c r="A193" s="91"/>
      <c r="B193" s="284">
        <f>'パターン2-2-2-1'!B194</f>
        <v>0</v>
      </c>
      <c r="C193" s="285"/>
      <c r="D193" s="286">
        <f>'パターン2-2-2-1'!G194</f>
        <v>0</v>
      </c>
      <c r="E193" s="285"/>
      <c r="F193" s="287"/>
      <c r="G193" s="288">
        <f t="shared" si="0"/>
        <v>0</v>
      </c>
    </row>
    <row r="194" spans="1:7" s="77" customFormat="1" ht="32.1" customHeight="1">
      <c r="A194" s="91"/>
      <c r="B194" s="284">
        <f>'パターン2-2-2-1'!B195</f>
        <v>0</v>
      </c>
      <c r="C194" s="285"/>
      <c r="D194" s="286">
        <f>'パターン2-2-2-1'!G195</f>
        <v>0</v>
      </c>
      <c r="E194" s="285"/>
      <c r="F194" s="287"/>
      <c r="G194" s="288">
        <f t="shared" si="0"/>
        <v>0</v>
      </c>
    </row>
    <row r="195" spans="1:7" s="77" customFormat="1" ht="32.1" customHeight="1">
      <c r="A195" s="91"/>
      <c r="B195" s="284">
        <f>'パターン2-2-2-1'!B196</f>
        <v>0</v>
      </c>
      <c r="C195" s="285"/>
      <c r="D195" s="286">
        <f>'パターン2-2-2-1'!G196</f>
        <v>0</v>
      </c>
      <c r="E195" s="285"/>
      <c r="F195" s="287"/>
      <c r="G195" s="288">
        <f t="shared" si="0"/>
        <v>0</v>
      </c>
    </row>
    <row r="196" spans="1:7" s="77" customFormat="1" ht="32.1" customHeight="1">
      <c r="A196" s="91"/>
      <c r="B196" s="284">
        <f>'パターン2-2-2-1'!B197</f>
        <v>0</v>
      </c>
      <c r="C196" s="285"/>
      <c r="D196" s="286">
        <f>'パターン2-2-2-1'!G197</f>
        <v>0</v>
      </c>
      <c r="E196" s="285"/>
      <c r="F196" s="287"/>
      <c r="G196" s="288">
        <f t="shared" si="0"/>
        <v>0</v>
      </c>
    </row>
    <row r="197" spans="1:7" s="77" customFormat="1" ht="32.1" customHeight="1">
      <c r="A197" s="91"/>
      <c r="B197" s="284">
        <f>'パターン2-2-2-1'!B198</f>
        <v>0</v>
      </c>
      <c r="C197" s="285"/>
      <c r="D197" s="286">
        <f>'パターン2-2-2-1'!G198</f>
        <v>0</v>
      </c>
      <c r="E197" s="285"/>
      <c r="F197" s="287"/>
      <c r="G197" s="288">
        <f t="shared" si="0"/>
        <v>0</v>
      </c>
    </row>
    <row r="198" spans="1:7" s="77" customFormat="1" ht="32.1" customHeight="1">
      <c r="A198" s="91"/>
      <c r="B198" s="284">
        <f>'パターン2-2-2-1'!B199</f>
        <v>0</v>
      </c>
      <c r="C198" s="285"/>
      <c r="D198" s="286">
        <f>'パターン2-2-2-1'!G199</f>
        <v>0</v>
      </c>
      <c r="E198" s="285"/>
      <c r="F198" s="287"/>
      <c r="G198" s="288">
        <f t="shared" si="0"/>
        <v>0</v>
      </c>
    </row>
    <row r="199" spans="1:7" s="77" customFormat="1" ht="32.1" customHeight="1">
      <c r="A199" s="91"/>
      <c r="B199" s="284">
        <f>'パターン2-2-2-1'!B200</f>
        <v>0</v>
      </c>
      <c r="C199" s="285"/>
      <c r="D199" s="286">
        <f>'パターン2-2-2-1'!G200</f>
        <v>0</v>
      </c>
      <c r="E199" s="285"/>
      <c r="F199" s="287"/>
      <c r="G199" s="288">
        <f t="shared" si="0"/>
        <v>0</v>
      </c>
    </row>
    <row r="200" spans="1:7" s="77" customFormat="1" ht="32.1" customHeight="1">
      <c r="A200" s="91"/>
      <c r="B200" s="284">
        <f>'パターン2-2-2-1'!B201</f>
        <v>0</v>
      </c>
      <c r="C200" s="285"/>
      <c r="D200" s="286">
        <f>'パターン2-2-2-1'!G201</f>
        <v>0</v>
      </c>
      <c r="E200" s="285"/>
      <c r="F200" s="287"/>
      <c r="G200" s="288">
        <f t="shared" si="0"/>
        <v>0</v>
      </c>
    </row>
    <row r="201" spans="1:7" s="77" customFormat="1" ht="32.1" customHeight="1">
      <c r="A201" s="91"/>
      <c r="B201" s="284">
        <f>'パターン2-2-2-1'!B202</f>
        <v>0</v>
      </c>
      <c r="C201" s="285"/>
      <c r="D201" s="286">
        <f>'パターン2-2-2-1'!G202</f>
        <v>0</v>
      </c>
      <c r="E201" s="285"/>
      <c r="F201" s="287"/>
      <c r="G201" s="288">
        <f t="shared" si="0"/>
        <v>0</v>
      </c>
    </row>
    <row r="202" spans="1:7" s="77" customFormat="1" ht="32.1" customHeight="1">
      <c r="A202" s="91"/>
      <c r="B202" s="284">
        <f>'パターン2-2-2-1'!B203</f>
        <v>0</v>
      </c>
      <c r="C202" s="285"/>
      <c r="D202" s="286">
        <f>'パターン2-2-2-1'!G203</f>
        <v>0</v>
      </c>
      <c r="E202" s="285"/>
      <c r="F202" s="287"/>
      <c r="G202" s="288">
        <f t="shared" si="0"/>
        <v>0</v>
      </c>
    </row>
    <row r="203" spans="1:7" s="77" customFormat="1" ht="32.1" customHeight="1">
      <c r="A203" s="91"/>
      <c r="B203" s="284">
        <f>'パターン2-2-2-1'!B204</f>
        <v>0</v>
      </c>
      <c r="C203" s="285"/>
      <c r="D203" s="286">
        <f>'パターン2-2-2-1'!G204</f>
        <v>0</v>
      </c>
      <c r="E203" s="285"/>
      <c r="F203" s="287"/>
      <c r="G203" s="288">
        <f t="shared" si="0"/>
        <v>0</v>
      </c>
    </row>
    <row r="204" spans="1:7" s="77" customFormat="1" ht="32.1" customHeight="1">
      <c r="A204" s="91"/>
      <c r="B204" s="284">
        <f>'パターン2-2-2-1'!B205</f>
        <v>0</v>
      </c>
      <c r="C204" s="285"/>
      <c r="D204" s="286">
        <f>'パターン2-2-2-1'!G205</f>
        <v>0</v>
      </c>
      <c r="E204" s="285"/>
      <c r="F204" s="287"/>
      <c r="G204" s="288">
        <f t="shared" si="0"/>
        <v>0</v>
      </c>
    </row>
    <row r="205" spans="1:7" s="77" customFormat="1" ht="32.1" customHeight="1">
      <c r="A205" s="91"/>
      <c r="B205" s="284">
        <f>'パターン2-2-2-1'!B206</f>
        <v>0</v>
      </c>
      <c r="C205" s="285"/>
      <c r="D205" s="286">
        <f>'パターン2-2-2-1'!G206</f>
        <v>0</v>
      </c>
      <c r="E205" s="285"/>
      <c r="F205" s="287"/>
      <c r="G205" s="288">
        <f t="shared" si="0"/>
        <v>0</v>
      </c>
    </row>
    <row r="206" spans="1:7" s="77" customFormat="1" ht="32.1" customHeight="1">
      <c r="A206" s="91"/>
      <c r="B206" s="284">
        <f>'パターン2-2-2-1'!B207</f>
        <v>0</v>
      </c>
      <c r="C206" s="285"/>
      <c r="D206" s="286">
        <f>'パターン2-2-2-1'!G207</f>
        <v>0</v>
      </c>
      <c r="E206" s="285"/>
      <c r="F206" s="287"/>
      <c r="G206" s="288">
        <f t="shared" si="0"/>
        <v>0</v>
      </c>
    </row>
    <row r="207" spans="1:7" s="77" customFormat="1" ht="32.1" customHeight="1">
      <c r="A207" s="91"/>
      <c r="B207" s="284">
        <f>'パターン2-2-2-1'!B208</f>
        <v>0</v>
      </c>
      <c r="C207" s="285"/>
      <c r="D207" s="286">
        <f>'パターン2-2-2-1'!G208</f>
        <v>0</v>
      </c>
      <c r="E207" s="285"/>
      <c r="F207" s="287"/>
      <c r="G207" s="288">
        <f t="shared" si="0"/>
        <v>0</v>
      </c>
    </row>
    <row r="208" spans="1:7" s="77" customFormat="1" ht="32.1" customHeight="1">
      <c r="A208" s="91"/>
      <c r="B208" s="284">
        <f>'パターン2-2-2-1'!B209</f>
        <v>0</v>
      </c>
      <c r="C208" s="285"/>
      <c r="D208" s="286">
        <f>'パターン2-2-2-1'!G209</f>
        <v>0</v>
      </c>
      <c r="E208" s="285"/>
      <c r="F208" s="287"/>
      <c r="G208" s="288">
        <f t="shared" si="0"/>
        <v>0</v>
      </c>
    </row>
    <row r="209" spans="1:7" s="77" customFormat="1" ht="32.1" customHeight="1">
      <c r="A209" s="91"/>
      <c r="B209" s="284">
        <f>'パターン2-2-2-1'!B210</f>
        <v>0</v>
      </c>
      <c r="C209" s="285"/>
      <c r="D209" s="286">
        <f>'パターン2-2-2-1'!G210</f>
        <v>0</v>
      </c>
      <c r="E209" s="285"/>
      <c r="F209" s="287"/>
      <c r="G209" s="288">
        <f t="shared" si="0"/>
        <v>0</v>
      </c>
    </row>
    <row r="210" spans="1:7" s="77" customFormat="1" ht="32.1" customHeight="1">
      <c r="A210" s="91"/>
      <c r="B210" s="284">
        <f>'パターン2-2-2-1'!B211</f>
        <v>0</v>
      </c>
      <c r="C210" s="285"/>
      <c r="D210" s="286">
        <f>'パターン2-2-2-1'!G211</f>
        <v>0</v>
      </c>
      <c r="E210" s="285"/>
      <c r="F210" s="287"/>
      <c r="G210" s="288">
        <f t="shared" si="0"/>
        <v>0</v>
      </c>
    </row>
    <row r="211" spans="1:7" s="77" customFormat="1" ht="32.1" customHeight="1">
      <c r="A211" s="91"/>
      <c r="B211" s="284">
        <f>'パターン2-2-2-1'!B212</f>
        <v>0</v>
      </c>
      <c r="C211" s="285"/>
      <c r="D211" s="286">
        <f>'パターン2-2-2-1'!G212</f>
        <v>0</v>
      </c>
      <c r="E211" s="285"/>
      <c r="F211" s="287"/>
      <c r="G211" s="288">
        <f t="shared" si="0"/>
        <v>0</v>
      </c>
    </row>
    <row r="212" spans="1:7" s="77" customFormat="1" ht="32.1" customHeight="1">
      <c r="A212" s="91"/>
      <c r="B212" s="284">
        <f>'パターン2-2-2-1'!B213</f>
        <v>0</v>
      </c>
      <c r="C212" s="285"/>
      <c r="D212" s="286">
        <f>'パターン2-2-2-1'!G213</f>
        <v>0</v>
      </c>
      <c r="E212" s="285"/>
      <c r="F212" s="287"/>
      <c r="G212" s="288">
        <f t="shared" si="0"/>
        <v>0</v>
      </c>
    </row>
    <row r="213" spans="1:7" s="77" customFormat="1" ht="32.1" customHeight="1">
      <c r="A213" s="91"/>
      <c r="B213" s="284">
        <f>'パターン2-2-2-1'!B214</f>
        <v>0</v>
      </c>
      <c r="C213" s="285"/>
      <c r="D213" s="286">
        <f>'パターン2-2-2-1'!G214</f>
        <v>0</v>
      </c>
      <c r="E213" s="285"/>
      <c r="F213" s="287"/>
      <c r="G213" s="288">
        <f t="shared" si="0"/>
        <v>0</v>
      </c>
    </row>
    <row r="214" spans="1:7" s="77" customFormat="1" ht="32.1" customHeight="1">
      <c r="A214" s="91"/>
      <c r="B214" s="284">
        <f>'パターン2-2-2-1'!B215</f>
        <v>0</v>
      </c>
      <c r="C214" s="285"/>
      <c r="D214" s="286">
        <f>'パターン2-2-2-1'!G215</f>
        <v>0</v>
      </c>
      <c r="E214" s="285"/>
      <c r="F214" s="287"/>
      <c r="G214" s="288">
        <f t="shared" si="0"/>
        <v>0</v>
      </c>
    </row>
    <row r="215" spans="1:7" s="77" customFormat="1" ht="32.1" customHeight="1">
      <c r="A215" s="91"/>
      <c r="B215" s="284">
        <f>'パターン2-2-2-1'!B216</f>
        <v>0</v>
      </c>
      <c r="C215" s="285"/>
      <c r="D215" s="286">
        <f>'パターン2-2-2-1'!G216</f>
        <v>0</v>
      </c>
      <c r="E215" s="285"/>
      <c r="F215" s="287"/>
      <c r="G215" s="288">
        <f t="shared" si="0"/>
        <v>0</v>
      </c>
    </row>
    <row r="216" spans="1:7" s="77" customFormat="1" ht="32.1" customHeight="1">
      <c r="A216" s="91"/>
      <c r="B216" s="284">
        <f>'パターン2-2-2-1'!B217</f>
        <v>0</v>
      </c>
      <c r="C216" s="285"/>
      <c r="D216" s="286">
        <f>'パターン2-2-2-1'!G217</f>
        <v>0</v>
      </c>
      <c r="E216" s="285"/>
      <c r="F216" s="287"/>
      <c r="G216" s="288">
        <f t="shared" si="0"/>
        <v>0</v>
      </c>
    </row>
    <row r="217" spans="1:7" s="77" customFormat="1" ht="32.1" customHeight="1">
      <c r="A217" s="91"/>
      <c r="B217" s="284">
        <f>'パターン2-2-2-1'!B218</f>
        <v>0</v>
      </c>
      <c r="C217" s="285"/>
      <c r="D217" s="286">
        <f>'パターン2-2-2-1'!G218</f>
        <v>0</v>
      </c>
      <c r="E217" s="285"/>
      <c r="F217" s="287"/>
      <c r="G217" s="288">
        <f t="shared" si="0"/>
        <v>0</v>
      </c>
    </row>
    <row r="218" spans="1:7" s="77" customFormat="1" ht="32.1" customHeight="1">
      <c r="A218" s="91"/>
      <c r="B218" s="284">
        <f>'パターン2-2-2-1'!B219</f>
        <v>0</v>
      </c>
      <c r="C218" s="285"/>
      <c r="D218" s="286">
        <f>'パターン2-2-2-1'!G219</f>
        <v>0</v>
      </c>
      <c r="E218" s="285"/>
      <c r="F218" s="287"/>
      <c r="G218" s="288">
        <f t="shared" si="0"/>
        <v>0</v>
      </c>
    </row>
    <row r="219" spans="1:7" s="77" customFormat="1" ht="32.1" customHeight="1">
      <c r="A219" s="91"/>
      <c r="B219" s="284">
        <f>'パターン2-2-2-1'!B220</f>
        <v>0</v>
      </c>
      <c r="C219" s="285"/>
      <c r="D219" s="286">
        <f>'パターン2-2-2-1'!G220</f>
        <v>0</v>
      </c>
      <c r="E219" s="285"/>
      <c r="F219" s="287"/>
      <c r="G219" s="288">
        <f t="shared" si="0"/>
        <v>0</v>
      </c>
    </row>
    <row r="220" spans="1:7" s="77" customFormat="1" ht="32.1" customHeight="1">
      <c r="A220" s="91"/>
      <c r="B220" s="284">
        <f>'パターン2-2-2-1'!B221</f>
        <v>0</v>
      </c>
      <c r="C220" s="285"/>
      <c r="D220" s="286">
        <f>'パターン2-2-2-1'!G221</f>
        <v>0</v>
      </c>
      <c r="E220" s="285"/>
      <c r="F220" s="287"/>
      <c r="G220" s="288">
        <f t="shared" si="0"/>
        <v>0</v>
      </c>
    </row>
    <row r="221" spans="1:7" s="77" customFormat="1" ht="32.1" customHeight="1">
      <c r="A221" s="91"/>
      <c r="B221" s="284">
        <f>'パターン2-2-2-1'!B222</f>
        <v>0</v>
      </c>
      <c r="C221" s="285"/>
      <c r="D221" s="286">
        <f>'パターン2-2-2-1'!G222</f>
        <v>0</v>
      </c>
      <c r="E221" s="285"/>
      <c r="F221" s="287"/>
      <c r="G221" s="288">
        <f t="shared" si="0"/>
        <v>0</v>
      </c>
    </row>
    <row r="222" spans="1:7" s="77" customFormat="1" ht="32.1" customHeight="1">
      <c r="A222" s="91"/>
      <c r="B222" s="284">
        <f>'パターン2-2-2-1'!B223</f>
        <v>0</v>
      </c>
      <c r="C222" s="285"/>
      <c r="D222" s="286">
        <f>'パターン2-2-2-1'!G223</f>
        <v>0</v>
      </c>
      <c r="E222" s="285"/>
      <c r="F222" s="287"/>
      <c r="G222" s="288">
        <f t="shared" si="0"/>
        <v>0</v>
      </c>
    </row>
    <row r="223" spans="1:7" s="77" customFormat="1" ht="32.1" customHeight="1">
      <c r="A223" s="91"/>
      <c r="B223" s="284">
        <f>'パターン2-2-2-1'!B224</f>
        <v>0</v>
      </c>
      <c r="C223" s="285"/>
      <c r="D223" s="286">
        <f>'パターン2-2-2-1'!G224</f>
        <v>0</v>
      </c>
      <c r="E223" s="285"/>
      <c r="F223" s="287"/>
      <c r="G223" s="288">
        <f t="shared" si="0"/>
        <v>0</v>
      </c>
    </row>
    <row r="224" spans="1:7" s="77" customFormat="1" ht="32.1" customHeight="1">
      <c r="A224" s="91"/>
      <c r="B224" s="284">
        <f>'パターン2-2-2-1'!B225</f>
        <v>0</v>
      </c>
      <c r="C224" s="285"/>
      <c r="D224" s="286">
        <f>'パターン2-2-2-1'!G225</f>
        <v>0</v>
      </c>
      <c r="E224" s="285"/>
      <c r="F224" s="287"/>
      <c r="G224" s="288">
        <f t="shared" si="0"/>
        <v>0</v>
      </c>
    </row>
    <row r="225" spans="1:7" s="77" customFormat="1" ht="32.1" customHeight="1">
      <c r="A225" s="91"/>
      <c r="B225" s="284">
        <f>'パターン2-2-2-1'!B226</f>
        <v>0</v>
      </c>
      <c r="C225" s="285"/>
      <c r="D225" s="286">
        <f>'パターン2-2-2-1'!G226</f>
        <v>0</v>
      </c>
      <c r="E225" s="285"/>
      <c r="F225" s="287"/>
      <c r="G225" s="288">
        <f t="shared" si="0"/>
        <v>0</v>
      </c>
    </row>
    <row r="226" spans="1:7" s="77" customFormat="1" ht="32.1" customHeight="1">
      <c r="A226" s="91"/>
      <c r="B226" s="284">
        <f>'パターン2-2-2-1'!B227</f>
        <v>0</v>
      </c>
      <c r="C226" s="285"/>
      <c r="D226" s="286">
        <f>'パターン2-2-2-1'!G227</f>
        <v>0</v>
      </c>
      <c r="E226" s="285"/>
      <c r="F226" s="287"/>
      <c r="G226" s="288">
        <f t="shared" si="0"/>
        <v>0</v>
      </c>
    </row>
    <row r="227" spans="1:7" s="77" customFormat="1" ht="32.1" customHeight="1">
      <c r="A227" s="91"/>
      <c r="B227" s="284">
        <f>'パターン2-2-2-1'!B228</f>
        <v>0</v>
      </c>
      <c r="C227" s="285"/>
      <c r="D227" s="286">
        <f>'パターン2-2-2-1'!G228</f>
        <v>0</v>
      </c>
      <c r="E227" s="285"/>
      <c r="F227" s="287"/>
      <c r="G227" s="288">
        <f t="shared" si="0"/>
        <v>0</v>
      </c>
    </row>
    <row r="228" spans="1:7" s="77" customFormat="1" ht="32.1" customHeight="1">
      <c r="A228" s="91"/>
      <c r="B228" s="284">
        <f>'パターン2-2-2-1'!B229</f>
        <v>0</v>
      </c>
      <c r="C228" s="285"/>
      <c r="D228" s="286">
        <f>'パターン2-2-2-1'!G229</f>
        <v>0</v>
      </c>
      <c r="E228" s="285"/>
      <c r="F228" s="287"/>
      <c r="G228" s="288">
        <f t="shared" si="0"/>
        <v>0</v>
      </c>
    </row>
    <row r="229" spans="1:7" s="77" customFormat="1" ht="32.1" customHeight="1">
      <c r="A229" s="91"/>
      <c r="B229" s="284">
        <f>'パターン2-2-2-1'!B230</f>
        <v>0</v>
      </c>
      <c r="C229" s="285"/>
      <c r="D229" s="286">
        <f>'パターン2-2-2-1'!G230</f>
        <v>0</v>
      </c>
      <c r="E229" s="285"/>
      <c r="F229" s="287"/>
      <c r="G229" s="288">
        <f t="shared" si="0"/>
        <v>0</v>
      </c>
    </row>
    <row r="230" spans="1:7" s="77" customFormat="1" ht="32.1" customHeight="1">
      <c r="A230" s="91"/>
      <c r="B230" s="284">
        <f>'パターン2-2-2-1'!B231</f>
        <v>0</v>
      </c>
      <c r="C230" s="285"/>
      <c r="D230" s="286">
        <f>'パターン2-2-2-1'!G231</f>
        <v>0</v>
      </c>
      <c r="E230" s="285"/>
      <c r="F230" s="287"/>
      <c r="G230" s="288">
        <f t="shared" si="0"/>
        <v>0</v>
      </c>
    </row>
    <row r="231" spans="1:7" s="77" customFormat="1" ht="32.1" customHeight="1">
      <c r="A231" s="91"/>
      <c r="B231" s="284">
        <f>'パターン2-2-2-1'!B232</f>
        <v>0</v>
      </c>
      <c r="C231" s="285"/>
      <c r="D231" s="286">
        <f>'パターン2-2-2-1'!G232</f>
        <v>0</v>
      </c>
      <c r="E231" s="285"/>
      <c r="F231" s="287"/>
      <c r="G231" s="288">
        <f t="shared" si="0"/>
        <v>0</v>
      </c>
    </row>
    <row r="232" spans="1:7" s="77" customFormat="1" ht="32.1" customHeight="1">
      <c r="A232" s="91"/>
      <c r="B232" s="284">
        <f>'パターン2-2-2-1'!B233</f>
        <v>0</v>
      </c>
      <c r="C232" s="285"/>
      <c r="D232" s="286">
        <f>'パターン2-2-2-1'!G233</f>
        <v>0</v>
      </c>
      <c r="E232" s="285"/>
      <c r="F232" s="287"/>
      <c r="G232" s="288">
        <f t="shared" si="0"/>
        <v>0</v>
      </c>
    </row>
    <row r="233" spans="1:7" s="77" customFormat="1" ht="32.1" customHeight="1">
      <c r="A233" s="91"/>
      <c r="B233" s="284">
        <f>'パターン2-2-2-1'!B234</f>
        <v>0</v>
      </c>
      <c r="C233" s="285"/>
      <c r="D233" s="286">
        <f>'パターン2-2-2-1'!G234</f>
        <v>0</v>
      </c>
      <c r="E233" s="285"/>
      <c r="F233" s="287"/>
      <c r="G233" s="288">
        <f t="shared" si="0"/>
        <v>0</v>
      </c>
    </row>
    <row r="234" spans="1:7" s="77" customFormat="1" ht="32.1" customHeight="1">
      <c r="A234" s="91"/>
      <c r="B234" s="284">
        <f>'パターン2-2-2-1'!B235</f>
        <v>0</v>
      </c>
      <c r="C234" s="285"/>
      <c r="D234" s="286">
        <f>'パターン2-2-2-1'!G235</f>
        <v>0</v>
      </c>
      <c r="E234" s="285"/>
      <c r="F234" s="287"/>
      <c r="G234" s="288">
        <f t="shared" si="0"/>
        <v>0</v>
      </c>
    </row>
    <row r="235" spans="1:7" s="77" customFormat="1" ht="32.1" customHeight="1">
      <c r="A235" s="91"/>
      <c r="B235" s="284">
        <f>'パターン2-2-2-1'!B236</f>
        <v>0</v>
      </c>
      <c r="C235" s="285"/>
      <c r="D235" s="286">
        <f>'パターン2-2-2-1'!G236</f>
        <v>0</v>
      </c>
      <c r="E235" s="285"/>
      <c r="F235" s="287"/>
      <c r="G235" s="288">
        <f t="shared" si="0"/>
        <v>0</v>
      </c>
    </row>
    <row r="236" spans="1:7" s="77" customFormat="1" ht="32.1" customHeight="1">
      <c r="A236" s="91"/>
      <c r="B236" s="284">
        <f>'パターン2-2-2-1'!B237</f>
        <v>0</v>
      </c>
      <c r="C236" s="285"/>
      <c r="D236" s="286">
        <f>'パターン2-2-2-1'!G237</f>
        <v>0</v>
      </c>
      <c r="E236" s="285"/>
      <c r="F236" s="287"/>
      <c r="G236" s="288">
        <f t="shared" si="0"/>
        <v>0</v>
      </c>
    </row>
    <row r="237" spans="1:7" s="77" customFormat="1" ht="32.1" customHeight="1">
      <c r="A237" s="91"/>
      <c r="B237" s="284">
        <f>'パターン2-2-2-1'!B238</f>
        <v>0</v>
      </c>
      <c r="C237" s="285"/>
      <c r="D237" s="286">
        <f>'パターン2-2-2-1'!G238</f>
        <v>0</v>
      </c>
      <c r="E237" s="285"/>
      <c r="F237" s="287"/>
      <c r="G237" s="288">
        <f t="shared" si="0"/>
        <v>0</v>
      </c>
    </row>
    <row r="238" spans="1:7" s="77" customFormat="1" ht="32.1" customHeight="1">
      <c r="A238" s="91"/>
      <c r="B238" s="284">
        <f>'パターン2-2-2-1'!B239</f>
        <v>0</v>
      </c>
      <c r="C238" s="285"/>
      <c r="D238" s="286">
        <f>'パターン2-2-2-1'!G239</f>
        <v>0</v>
      </c>
      <c r="E238" s="285"/>
      <c r="F238" s="287"/>
      <c r="G238" s="288">
        <f t="shared" si="0"/>
        <v>0</v>
      </c>
    </row>
    <row r="239" spans="1:7" s="77" customFormat="1" ht="32.1" customHeight="1">
      <c r="A239" s="91"/>
      <c r="B239" s="284">
        <f>'パターン2-2-2-1'!B240</f>
        <v>0</v>
      </c>
      <c r="C239" s="285"/>
      <c r="D239" s="286">
        <f>'パターン2-2-2-1'!G240</f>
        <v>0</v>
      </c>
      <c r="E239" s="285"/>
      <c r="F239" s="287"/>
      <c r="G239" s="288">
        <f t="shared" si="0"/>
        <v>0</v>
      </c>
    </row>
    <row r="240" spans="1:7" s="77" customFormat="1" ht="32.1" customHeight="1">
      <c r="A240" s="91"/>
      <c r="B240" s="284">
        <f>'パターン2-2-2-1'!B241</f>
        <v>0</v>
      </c>
      <c r="C240" s="285"/>
      <c r="D240" s="286">
        <f>'パターン2-2-2-1'!G241</f>
        <v>0</v>
      </c>
      <c r="E240" s="285"/>
      <c r="F240" s="287"/>
      <c r="G240" s="288">
        <f t="shared" si="0"/>
        <v>0</v>
      </c>
    </row>
    <row r="241" spans="1:7" s="77" customFormat="1" ht="32.1" customHeight="1">
      <c r="A241" s="91"/>
      <c r="B241" s="284">
        <f>'パターン2-2-2-1'!B242</f>
        <v>0</v>
      </c>
      <c r="C241" s="285"/>
      <c r="D241" s="286">
        <f>'パターン2-2-2-1'!G242</f>
        <v>0</v>
      </c>
      <c r="E241" s="285"/>
      <c r="F241" s="287"/>
      <c r="G241" s="288">
        <f t="shared" si="0"/>
        <v>0</v>
      </c>
    </row>
    <row r="242" spans="1:7" s="77" customFormat="1" ht="32.1" customHeight="1">
      <c r="A242" s="91"/>
      <c r="B242" s="284">
        <f>'パターン2-2-2-1'!B243</f>
        <v>0</v>
      </c>
      <c r="C242" s="285"/>
      <c r="D242" s="286">
        <f>'パターン2-2-2-1'!G243</f>
        <v>0</v>
      </c>
      <c r="E242" s="285"/>
      <c r="F242" s="287"/>
      <c r="G242" s="288">
        <f t="shared" si="0"/>
        <v>0</v>
      </c>
    </row>
    <row r="243" spans="1:7" s="77" customFormat="1" ht="32.1" customHeight="1">
      <c r="A243" s="91"/>
      <c r="B243" s="284">
        <f>'パターン2-2-2-1'!B244</f>
        <v>0</v>
      </c>
      <c r="C243" s="285"/>
      <c r="D243" s="286">
        <f>'パターン2-2-2-1'!G244</f>
        <v>0</v>
      </c>
      <c r="E243" s="285"/>
      <c r="F243" s="287"/>
      <c r="G243" s="288">
        <f t="shared" si="0"/>
        <v>0</v>
      </c>
    </row>
    <row r="244" spans="1:7" s="77" customFormat="1" ht="32.1" customHeight="1">
      <c r="A244" s="91"/>
      <c r="B244" s="284">
        <f>'パターン2-2-2-1'!B245</f>
        <v>0</v>
      </c>
      <c r="C244" s="285"/>
      <c r="D244" s="286">
        <f>'パターン2-2-2-1'!G245</f>
        <v>0</v>
      </c>
      <c r="E244" s="285"/>
      <c r="F244" s="287"/>
      <c r="G244" s="288">
        <f t="shared" si="0"/>
        <v>0</v>
      </c>
    </row>
    <row r="245" spans="1:7" s="77" customFormat="1" ht="32.1" customHeight="1">
      <c r="A245" s="91"/>
      <c r="B245" s="284">
        <f>'パターン2-2-2-1'!B246</f>
        <v>0</v>
      </c>
      <c r="C245" s="285"/>
      <c r="D245" s="286">
        <f>'パターン2-2-2-1'!G246</f>
        <v>0</v>
      </c>
      <c r="E245" s="285"/>
      <c r="F245" s="287"/>
      <c r="G245" s="288">
        <f t="shared" si="0"/>
        <v>0</v>
      </c>
    </row>
    <row r="246" spans="1:7" s="77" customFormat="1" ht="32.1" customHeight="1">
      <c r="A246" s="91"/>
      <c r="B246" s="284">
        <f>'パターン2-2-2-1'!B247</f>
        <v>0</v>
      </c>
      <c r="C246" s="285"/>
      <c r="D246" s="286">
        <f>'パターン2-2-2-1'!G247</f>
        <v>0</v>
      </c>
      <c r="E246" s="285"/>
      <c r="F246" s="287"/>
      <c r="G246" s="288">
        <f t="shared" si="0"/>
        <v>0</v>
      </c>
    </row>
    <row r="247" spans="1:7" s="77" customFormat="1" ht="32.1" customHeight="1">
      <c r="A247" s="91"/>
      <c r="B247" s="284">
        <f>'パターン2-2-2-1'!B248</f>
        <v>0</v>
      </c>
      <c r="C247" s="285"/>
      <c r="D247" s="286">
        <f>'パターン2-2-2-1'!G248</f>
        <v>0</v>
      </c>
      <c r="E247" s="285"/>
      <c r="F247" s="287"/>
      <c r="G247" s="288">
        <f t="shared" si="0"/>
        <v>0</v>
      </c>
    </row>
    <row r="248" spans="1:7" s="77" customFormat="1" ht="32.1" customHeight="1">
      <c r="A248" s="91"/>
      <c r="B248" s="284">
        <f>'パターン2-2-2-1'!B249</f>
        <v>0</v>
      </c>
      <c r="C248" s="285"/>
      <c r="D248" s="286">
        <f>'パターン2-2-2-1'!G249</f>
        <v>0</v>
      </c>
      <c r="E248" s="285"/>
      <c r="F248" s="287"/>
      <c r="G248" s="288">
        <f t="shared" si="0"/>
        <v>0</v>
      </c>
    </row>
    <row r="249" spans="1:7" s="77" customFormat="1" ht="32.1" customHeight="1">
      <c r="A249" s="91"/>
      <c r="B249" s="284">
        <f>'パターン2-2-2-1'!B250</f>
        <v>0</v>
      </c>
      <c r="C249" s="285"/>
      <c r="D249" s="286">
        <f>'パターン2-2-2-1'!G250</f>
        <v>0</v>
      </c>
      <c r="E249" s="285"/>
      <c r="F249" s="287"/>
      <c r="G249" s="288">
        <f t="shared" si="0"/>
        <v>0</v>
      </c>
    </row>
    <row r="250" spans="1:7" s="77" customFormat="1" ht="32.1" customHeight="1">
      <c r="A250" s="91"/>
      <c r="B250" s="284">
        <f>'パターン2-2-2-1'!B251</f>
        <v>0</v>
      </c>
      <c r="C250" s="285"/>
      <c r="D250" s="286">
        <f>'パターン2-2-2-1'!G251</f>
        <v>0</v>
      </c>
      <c r="E250" s="285"/>
      <c r="F250" s="287"/>
      <c r="G250" s="288">
        <f t="shared" si="0"/>
        <v>0</v>
      </c>
    </row>
    <row r="251" spans="1:7" s="77" customFormat="1" ht="32.1" customHeight="1">
      <c r="A251" s="91"/>
      <c r="B251" s="284">
        <f>'パターン2-2-2-1'!B252</f>
        <v>0</v>
      </c>
      <c r="C251" s="285"/>
      <c r="D251" s="286">
        <f>'パターン2-2-2-1'!G252</f>
        <v>0</v>
      </c>
      <c r="E251" s="285"/>
      <c r="F251" s="287"/>
      <c r="G251" s="288">
        <f t="shared" si="0"/>
        <v>0</v>
      </c>
    </row>
    <row r="252" spans="1:7" s="77" customFormat="1" ht="32.1" customHeight="1">
      <c r="A252" s="91"/>
      <c r="B252" s="284">
        <f>'パターン2-2-2-1'!B253</f>
        <v>0</v>
      </c>
      <c r="C252" s="285"/>
      <c r="D252" s="286">
        <f>'パターン2-2-2-1'!G253</f>
        <v>0</v>
      </c>
      <c r="E252" s="285"/>
      <c r="F252" s="287"/>
      <c r="G252" s="288">
        <f t="shared" si="0"/>
        <v>0</v>
      </c>
    </row>
    <row r="253" spans="1:7" s="77" customFormat="1" ht="32.1" customHeight="1">
      <c r="A253" s="91"/>
      <c r="B253" s="284">
        <f>'パターン2-2-2-1'!B254</f>
        <v>0</v>
      </c>
      <c r="C253" s="285"/>
      <c r="D253" s="286">
        <f>'パターン2-2-2-1'!G254</f>
        <v>0</v>
      </c>
      <c r="E253" s="285"/>
      <c r="F253" s="287"/>
      <c r="G253" s="288">
        <f t="shared" si="0"/>
        <v>0</v>
      </c>
    </row>
    <row r="254" spans="1:7" s="77" customFormat="1" ht="32.1" customHeight="1">
      <c r="A254" s="91"/>
      <c r="B254" s="284">
        <f>'パターン2-2-2-1'!B255</f>
        <v>0</v>
      </c>
      <c r="C254" s="285"/>
      <c r="D254" s="286">
        <f>'パターン2-2-2-1'!G255</f>
        <v>0</v>
      </c>
      <c r="E254" s="285"/>
      <c r="F254" s="287"/>
      <c r="G254" s="288">
        <f t="shared" si="0"/>
        <v>0</v>
      </c>
    </row>
    <row r="255" spans="1:7" s="77" customFormat="1" ht="32.1" customHeight="1">
      <c r="A255" s="91"/>
      <c r="B255" s="284">
        <f>'パターン2-2-2-1'!B256</f>
        <v>0</v>
      </c>
      <c r="C255" s="285"/>
      <c r="D255" s="286">
        <f>'パターン2-2-2-1'!G256</f>
        <v>0</v>
      </c>
      <c r="E255" s="285"/>
      <c r="F255" s="287"/>
      <c r="G255" s="288">
        <f t="shared" si="0"/>
        <v>0</v>
      </c>
    </row>
    <row r="256" spans="1:7" s="77" customFormat="1" ht="32.1" customHeight="1">
      <c r="A256" s="91"/>
      <c r="B256" s="284">
        <f>'パターン2-2-2-1'!B257</f>
        <v>0</v>
      </c>
      <c r="C256" s="285"/>
      <c r="D256" s="286">
        <f>'パターン2-2-2-1'!G257</f>
        <v>0</v>
      </c>
      <c r="E256" s="285"/>
      <c r="F256" s="287"/>
      <c r="G256" s="288">
        <f t="shared" si="0"/>
        <v>0</v>
      </c>
    </row>
    <row r="257" spans="1:7" s="77" customFormat="1" ht="32.1" customHeight="1">
      <c r="A257" s="91"/>
      <c r="B257" s="284">
        <f>'パターン2-2-2-1'!B258</f>
        <v>0</v>
      </c>
      <c r="C257" s="285"/>
      <c r="D257" s="286">
        <f>'パターン2-2-2-1'!G258</f>
        <v>0</v>
      </c>
      <c r="E257" s="285"/>
      <c r="F257" s="287"/>
      <c r="G257" s="288">
        <f t="shared" si="0"/>
        <v>0</v>
      </c>
    </row>
    <row r="258" spans="1:7" s="77" customFormat="1" ht="32.1" customHeight="1">
      <c r="A258" s="91"/>
      <c r="B258" s="284">
        <f>'パターン2-2-2-1'!B259</f>
        <v>0</v>
      </c>
      <c r="C258" s="285"/>
      <c r="D258" s="286">
        <f>'パターン2-2-2-1'!G259</f>
        <v>0</v>
      </c>
      <c r="E258" s="285"/>
      <c r="F258" s="287"/>
      <c r="G258" s="288">
        <f t="shared" si="0"/>
        <v>0</v>
      </c>
    </row>
    <row r="259" spans="1:7" s="77" customFormat="1" ht="32.1" customHeight="1">
      <c r="A259" s="91"/>
      <c r="B259" s="284">
        <f>'パターン2-2-2-1'!B260</f>
        <v>0</v>
      </c>
      <c r="C259" s="285"/>
      <c r="D259" s="286">
        <f>'パターン2-2-2-1'!G260</f>
        <v>0</v>
      </c>
      <c r="E259" s="285"/>
      <c r="F259" s="287"/>
      <c r="G259" s="288">
        <f t="shared" si="0"/>
        <v>0</v>
      </c>
    </row>
    <row r="260" spans="1:7" s="77" customFormat="1" ht="32.1" customHeight="1">
      <c r="A260" s="91"/>
      <c r="B260" s="284">
        <f>'パターン2-2-2-1'!B261</f>
        <v>0</v>
      </c>
      <c r="C260" s="285"/>
      <c r="D260" s="286">
        <f>'パターン2-2-2-1'!G261</f>
        <v>0</v>
      </c>
      <c r="E260" s="285"/>
      <c r="F260" s="287"/>
      <c r="G260" s="288">
        <f t="shared" si="0"/>
        <v>0</v>
      </c>
    </row>
    <row r="261" spans="1:7" s="77" customFormat="1" ht="32.1" customHeight="1">
      <c r="A261" s="91"/>
      <c r="B261" s="284">
        <f>'パターン2-2-2-1'!B262</f>
        <v>0</v>
      </c>
      <c r="C261" s="285"/>
      <c r="D261" s="286">
        <f>'パターン2-2-2-1'!G262</f>
        <v>0</v>
      </c>
      <c r="E261" s="285"/>
      <c r="F261" s="287"/>
      <c r="G261" s="288">
        <f t="shared" si="0"/>
        <v>0</v>
      </c>
    </row>
    <row r="262" spans="1:7" s="77" customFormat="1" ht="32.1" customHeight="1">
      <c r="A262" s="91"/>
      <c r="B262" s="284">
        <f>'パターン2-2-2-1'!B263</f>
        <v>0</v>
      </c>
      <c r="C262" s="285"/>
      <c r="D262" s="286">
        <f>'パターン2-2-2-1'!G263</f>
        <v>0</v>
      </c>
      <c r="E262" s="285"/>
      <c r="F262" s="287"/>
      <c r="G262" s="288">
        <f t="shared" si="0"/>
        <v>0</v>
      </c>
    </row>
    <row r="263" spans="1:7" s="77" customFormat="1" ht="32.1" customHeight="1">
      <c r="A263" s="91"/>
      <c r="B263" s="284">
        <f>'パターン2-2-2-1'!B264</f>
        <v>0</v>
      </c>
      <c r="C263" s="285"/>
      <c r="D263" s="286">
        <f>'パターン2-2-2-1'!G264</f>
        <v>0</v>
      </c>
      <c r="E263" s="285"/>
      <c r="F263" s="287"/>
      <c r="G263" s="288">
        <f t="shared" si="0"/>
        <v>0</v>
      </c>
    </row>
    <row r="264" spans="1:7" s="77" customFormat="1" ht="32.1" customHeight="1">
      <c r="A264" s="91"/>
      <c r="B264" s="284">
        <f>'パターン2-2-2-1'!B265</f>
        <v>0</v>
      </c>
      <c r="C264" s="285"/>
      <c r="D264" s="286">
        <f>'パターン2-2-2-1'!G265</f>
        <v>0</v>
      </c>
      <c r="E264" s="285"/>
      <c r="F264" s="287"/>
      <c r="G264" s="288">
        <f t="shared" si="0"/>
        <v>0</v>
      </c>
    </row>
    <row r="265" spans="1:7" s="77" customFormat="1" ht="32.1" customHeight="1">
      <c r="A265" s="91"/>
      <c r="B265" s="284">
        <f>'パターン2-2-2-1'!B266</f>
        <v>0</v>
      </c>
      <c r="C265" s="285"/>
      <c r="D265" s="286">
        <f>'パターン2-2-2-1'!G266</f>
        <v>0</v>
      </c>
      <c r="E265" s="285"/>
      <c r="F265" s="287"/>
      <c r="G265" s="288">
        <f t="shared" si="0"/>
        <v>0</v>
      </c>
    </row>
    <row r="266" spans="1:7" s="77" customFormat="1" ht="32.1" customHeight="1">
      <c r="A266" s="91"/>
      <c r="B266" s="284">
        <f>'パターン2-2-2-1'!B267</f>
        <v>0</v>
      </c>
      <c r="C266" s="285"/>
      <c r="D266" s="286">
        <f>'パターン2-2-2-1'!G267</f>
        <v>0</v>
      </c>
      <c r="E266" s="285"/>
      <c r="F266" s="287"/>
      <c r="G266" s="288">
        <f t="shared" ref="G266:G329" si="1">D266+E266+F266-C266</f>
        <v>0</v>
      </c>
    </row>
    <row r="267" spans="1:7" s="77" customFormat="1" ht="32.1" customHeight="1">
      <c r="A267" s="91"/>
      <c r="B267" s="284">
        <f>'パターン2-2-2-1'!B268</f>
        <v>0</v>
      </c>
      <c r="C267" s="285"/>
      <c r="D267" s="286">
        <f>'パターン2-2-2-1'!G268</f>
        <v>0</v>
      </c>
      <c r="E267" s="285"/>
      <c r="F267" s="287"/>
      <c r="G267" s="288">
        <f t="shared" si="1"/>
        <v>0</v>
      </c>
    </row>
    <row r="268" spans="1:7" s="77" customFormat="1" ht="32.1" customHeight="1">
      <c r="A268" s="91"/>
      <c r="B268" s="284">
        <f>'パターン2-2-2-1'!B269</f>
        <v>0</v>
      </c>
      <c r="C268" s="285"/>
      <c r="D268" s="286">
        <f>'パターン2-2-2-1'!G269</f>
        <v>0</v>
      </c>
      <c r="E268" s="285"/>
      <c r="F268" s="287"/>
      <c r="G268" s="288">
        <f t="shared" si="1"/>
        <v>0</v>
      </c>
    </row>
    <row r="269" spans="1:7" s="77" customFormat="1" ht="32.1" customHeight="1">
      <c r="A269" s="91"/>
      <c r="B269" s="284">
        <f>'パターン2-2-2-1'!B270</f>
        <v>0</v>
      </c>
      <c r="C269" s="285"/>
      <c r="D269" s="286">
        <f>'パターン2-2-2-1'!G270</f>
        <v>0</v>
      </c>
      <c r="E269" s="285"/>
      <c r="F269" s="287"/>
      <c r="G269" s="288">
        <f t="shared" si="1"/>
        <v>0</v>
      </c>
    </row>
    <row r="270" spans="1:7" s="77" customFormat="1" ht="32.1" customHeight="1">
      <c r="A270" s="91"/>
      <c r="B270" s="284">
        <f>'パターン2-2-2-1'!B271</f>
        <v>0</v>
      </c>
      <c r="C270" s="285"/>
      <c r="D270" s="286">
        <f>'パターン2-2-2-1'!G271</f>
        <v>0</v>
      </c>
      <c r="E270" s="285"/>
      <c r="F270" s="287"/>
      <c r="G270" s="288">
        <f t="shared" si="1"/>
        <v>0</v>
      </c>
    </row>
    <row r="271" spans="1:7" s="77" customFormat="1" ht="32.1" customHeight="1">
      <c r="A271" s="91"/>
      <c r="B271" s="284">
        <f>'パターン2-2-2-1'!B272</f>
        <v>0</v>
      </c>
      <c r="C271" s="285"/>
      <c r="D271" s="286">
        <f>'パターン2-2-2-1'!G272</f>
        <v>0</v>
      </c>
      <c r="E271" s="285"/>
      <c r="F271" s="287"/>
      <c r="G271" s="288">
        <f t="shared" si="1"/>
        <v>0</v>
      </c>
    </row>
    <row r="272" spans="1:7" s="77" customFormat="1" ht="32.1" customHeight="1">
      <c r="A272" s="91"/>
      <c r="B272" s="284">
        <f>'パターン2-2-2-1'!B273</f>
        <v>0</v>
      </c>
      <c r="C272" s="285"/>
      <c r="D272" s="286">
        <f>'パターン2-2-2-1'!G273</f>
        <v>0</v>
      </c>
      <c r="E272" s="285"/>
      <c r="F272" s="287"/>
      <c r="G272" s="288">
        <f t="shared" si="1"/>
        <v>0</v>
      </c>
    </row>
    <row r="273" spans="1:7" s="77" customFormat="1" ht="32.1" customHeight="1">
      <c r="A273" s="91"/>
      <c r="B273" s="284">
        <f>'パターン2-2-2-1'!B274</f>
        <v>0</v>
      </c>
      <c r="C273" s="285"/>
      <c r="D273" s="286">
        <f>'パターン2-2-2-1'!G274</f>
        <v>0</v>
      </c>
      <c r="E273" s="285"/>
      <c r="F273" s="287"/>
      <c r="G273" s="288">
        <f t="shared" si="1"/>
        <v>0</v>
      </c>
    </row>
    <row r="274" spans="1:7" s="77" customFormat="1" ht="32.1" customHeight="1">
      <c r="A274" s="91"/>
      <c r="B274" s="284">
        <f>'パターン2-2-2-1'!B275</f>
        <v>0</v>
      </c>
      <c r="C274" s="285"/>
      <c r="D274" s="286">
        <f>'パターン2-2-2-1'!G275</f>
        <v>0</v>
      </c>
      <c r="E274" s="285"/>
      <c r="F274" s="287"/>
      <c r="G274" s="288">
        <f t="shared" si="1"/>
        <v>0</v>
      </c>
    </row>
    <row r="275" spans="1:7" s="77" customFormat="1" ht="32.1" customHeight="1">
      <c r="A275" s="91"/>
      <c r="B275" s="284">
        <f>'パターン2-2-2-1'!B276</f>
        <v>0</v>
      </c>
      <c r="C275" s="285"/>
      <c r="D275" s="286">
        <f>'パターン2-2-2-1'!G276</f>
        <v>0</v>
      </c>
      <c r="E275" s="285"/>
      <c r="F275" s="287"/>
      <c r="G275" s="288">
        <f t="shared" si="1"/>
        <v>0</v>
      </c>
    </row>
    <row r="276" spans="1:7" s="77" customFormat="1" ht="32.1" customHeight="1">
      <c r="A276" s="91"/>
      <c r="B276" s="284">
        <f>'パターン2-2-2-1'!B277</f>
        <v>0</v>
      </c>
      <c r="C276" s="285"/>
      <c r="D276" s="286">
        <f>'パターン2-2-2-1'!G277</f>
        <v>0</v>
      </c>
      <c r="E276" s="285"/>
      <c r="F276" s="287"/>
      <c r="G276" s="288">
        <f t="shared" si="1"/>
        <v>0</v>
      </c>
    </row>
    <row r="277" spans="1:7" s="77" customFormat="1" ht="32.1" customHeight="1">
      <c r="A277" s="91"/>
      <c r="B277" s="284">
        <f>'パターン2-2-2-1'!B278</f>
        <v>0</v>
      </c>
      <c r="C277" s="285"/>
      <c r="D277" s="286">
        <f>'パターン2-2-2-1'!G278</f>
        <v>0</v>
      </c>
      <c r="E277" s="285"/>
      <c r="F277" s="287"/>
      <c r="G277" s="288">
        <f t="shared" si="1"/>
        <v>0</v>
      </c>
    </row>
    <row r="278" spans="1:7" s="77" customFormat="1" ht="32.1" customHeight="1">
      <c r="A278" s="91"/>
      <c r="B278" s="284">
        <f>'パターン2-2-2-1'!B279</f>
        <v>0</v>
      </c>
      <c r="C278" s="285"/>
      <c r="D278" s="286">
        <f>'パターン2-2-2-1'!G279</f>
        <v>0</v>
      </c>
      <c r="E278" s="285"/>
      <c r="F278" s="287"/>
      <c r="G278" s="288">
        <f t="shared" si="1"/>
        <v>0</v>
      </c>
    </row>
    <row r="279" spans="1:7" s="77" customFormat="1" ht="32.1" customHeight="1">
      <c r="A279" s="91"/>
      <c r="B279" s="284">
        <f>'パターン2-2-2-1'!B280</f>
        <v>0</v>
      </c>
      <c r="C279" s="285"/>
      <c r="D279" s="286">
        <f>'パターン2-2-2-1'!G280</f>
        <v>0</v>
      </c>
      <c r="E279" s="285"/>
      <c r="F279" s="287"/>
      <c r="G279" s="288">
        <f t="shared" si="1"/>
        <v>0</v>
      </c>
    </row>
    <row r="280" spans="1:7" s="77" customFormat="1" ht="32.1" customHeight="1">
      <c r="A280" s="91"/>
      <c r="B280" s="284">
        <f>'パターン2-2-2-1'!B281</f>
        <v>0</v>
      </c>
      <c r="C280" s="285"/>
      <c r="D280" s="286">
        <f>'パターン2-2-2-1'!G281</f>
        <v>0</v>
      </c>
      <c r="E280" s="285"/>
      <c r="F280" s="287"/>
      <c r="G280" s="288">
        <f t="shared" si="1"/>
        <v>0</v>
      </c>
    </row>
    <row r="281" spans="1:7" s="77" customFormat="1" ht="32.1" customHeight="1">
      <c r="A281" s="91"/>
      <c r="B281" s="284">
        <f>'パターン2-2-2-1'!B282</f>
        <v>0</v>
      </c>
      <c r="C281" s="285"/>
      <c r="D281" s="286">
        <f>'パターン2-2-2-1'!G282</f>
        <v>0</v>
      </c>
      <c r="E281" s="285"/>
      <c r="F281" s="287"/>
      <c r="G281" s="288">
        <f t="shared" si="1"/>
        <v>0</v>
      </c>
    </row>
    <row r="282" spans="1:7" s="77" customFormat="1" ht="32.1" customHeight="1">
      <c r="A282" s="91"/>
      <c r="B282" s="284">
        <f>'パターン2-2-2-1'!B283</f>
        <v>0</v>
      </c>
      <c r="C282" s="285"/>
      <c r="D282" s="286">
        <f>'パターン2-2-2-1'!G283</f>
        <v>0</v>
      </c>
      <c r="E282" s="285"/>
      <c r="F282" s="287"/>
      <c r="G282" s="288">
        <f t="shared" si="1"/>
        <v>0</v>
      </c>
    </row>
    <row r="283" spans="1:7" s="77" customFormat="1" ht="32.1" customHeight="1">
      <c r="A283" s="91"/>
      <c r="B283" s="284">
        <f>'パターン2-2-2-1'!B284</f>
        <v>0</v>
      </c>
      <c r="C283" s="285"/>
      <c r="D283" s="286">
        <f>'パターン2-2-2-1'!G284</f>
        <v>0</v>
      </c>
      <c r="E283" s="285"/>
      <c r="F283" s="287"/>
      <c r="G283" s="288">
        <f t="shared" si="1"/>
        <v>0</v>
      </c>
    </row>
    <row r="284" spans="1:7" s="77" customFormat="1" ht="32.1" customHeight="1">
      <c r="A284" s="91"/>
      <c r="B284" s="284">
        <f>'パターン2-2-2-1'!B285</f>
        <v>0</v>
      </c>
      <c r="C284" s="285"/>
      <c r="D284" s="286">
        <f>'パターン2-2-2-1'!G285</f>
        <v>0</v>
      </c>
      <c r="E284" s="285"/>
      <c r="F284" s="287"/>
      <c r="G284" s="288">
        <f t="shared" si="1"/>
        <v>0</v>
      </c>
    </row>
    <row r="285" spans="1:7" s="77" customFormat="1" ht="32.1" customHeight="1">
      <c r="A285" s="91"/>
      <c r="B285" s="284">
        <f>'パターン2-2-2-1'!B286</f>
        <v>0</v>
      </c>
      <c r="C285" s="285"/>
      <c r="D285" s="286">
        <f>'パターン2-2-2-1'!G286</f>
        <v>0</v>
      </c>
      <c r="E285" s="285"/>
      <c r="F285" s="287"/>
      <c r="G285" s="288">
        <f t="shared" si="1"/>
        <v>0</v>
      </c>
    </row>
    <row r="286" spans="1:7" s="77" customFormat="1" ht="32.1" customHeight="1">
      <c r="A286" s="91"/>
      <c r="B286" s="284">
        <f>'パターン2-2-2-1'!B287</f>
        <v>0</v>
      </c>
      <c r="C286" s="285"/>
      <c r="D286" s="286">
        <f>'パターン2-2-2-1'!G287</f>
        <v>0</v>
      </c>
      <c r="E286" s="285"/>
      <c r="F286" s="287"/>
      <c r="G286" s="288">
        <f t="shared" si="1"/>
        <v>0</v>
      </c>
    </row>
    <row r="287" spans="1:7" s="77" customFormat="1" ht="32.1" customHeight="1">
      <c r="A287" s="91"/>
      <c r="B287" s="284">
        <f>'パターン2-2-2-1'!B288</f>
        <v>0</v>
      </c>
      <c r="C287" s="285"/>
      <c r="D287" s="286">
        <f>'パターン2-2-2-1'!G288</f>
        <v>0</v>
      </c>
      <c r="E287" s="285"/>
      <c r="F287" s="287"/>
      <c r="G287" s="288">
        <f t="shared" si="1"/>
        <v>0</v>
      </c>
    </row>
    <row r="288" spans="1:7" s="77" customFormat="1" ht="32.1" customHeight="1">
      <c r="A288" s="91"/>
      <c r="B288" s="284">
        <f>'パターン2-2-2-1'!B289</f>
        <v>0</v>
      </c>
      <c r="C288" s="285"/>
      <c r="D288" s="286">
        <f>'パターン2-2-2-1'!G289</f>
        <v>0</v>
      </c>
      <c r="E288" s="285"/>
      <c r="F288" s="287"/>
      <c r="G288" s="288">
        <f t="shared" si="1"/>
        <v>0</v>
      </c>
    </row>
    <row r="289" spans="1:7" s="77" customFormat="1" ht="32.1" customHeight="1">
      <c r="A289" s="91"/>
      <c r="B289" s="284">
        <f>'パターン2-2-2-1'!B290</f>
        <v>0</v>
      </c>
      <c r="C289" s="285"/>
      <c r="D289" s="286">
        <f>'パターン2-2-2-1'!G290</f>
        <v>0</v>
      </c>
      <c r="E289" s="285"/>
      <c r="F289" s="287"/>
      <c r="G289" s="288">
        <f t="shared" si="1"/>
        <v>0</v>
      </c>
    </row>
    <row r="290" spans="1:7" s="77" customFormat="1" ht="32.1" customHeight="1">
      <c r="A290" s="91"/>
      <c r="B290" s="284">
        <f>'パターン2-2-2-1'!B291</f>
        <v>0</v>
      </c>
      <c r="C290" s="285"/>
      <c r="D290" s="286">
        <f>'パターン2-2-2-1'!G291</f>
        <v>0</v>
      </c>
      <c r="E290" s="285"/>
      <c r="F290" s="287"/>
      <c r="G290" s="288">
        <f t="shared" si="1"/>
        <v>0</v>
      </c>
    </row>
    <row r="291" spans="1:7" s="77" customFormat="1" ht="32.1" customHeight="1">
      <c r="A291" s="91"/>
      <c r="B291" s="284">
        <f>'パターン2-2-2-1'!B292</f>
        <v>0</v>
      </c>
      <c r="C291" s="285"/>
      <c r="D291" s="286">
        <f>'パターン2-2-2-1'!G292</f>
        <v>0</v>
      </c>
      <c r="E291" s="285"/>
      <c r="F291" s="287"/>
      <c r="G291" s="288">
        <f t="shared" si="1"/>
        <v>0</v>
      </c>
    </row>
    <row r="292" spans="1:7" s="77" customFormat="1" ht="32.1" customHeight="1">
      <c r="A292" s="91"/>
      <c r="B292" s="284">
        <f>'パターン2-2-2-1'!B293</f>
        <v>0</v>
      </c>
      <c r="C292" s="285"/>
      <c r="D292" s="286">
        <f>'パターン2-2-2-1'!G293</f>
        <v>0</v>
      </c>
      <c r="E292" s="285"/>
      <c r="F292" s="287"/>
      <c r="G292" s="288">
        <f t="shared" si="1"/>
        <v>0</v>
      </c>
    </row>
    <row r="293" spans="1:7" s="77" customFormat="1" ht="32.1" customHeight="1">
      <c r="A293" s="91"/>
      <c r="B293" s="284">
        <f>'パターン2-2-2-1'!B294</f>
        <v>0</v>
      </c>
      <c r="C293" s="285"/>
      <c r="D293" s="286">
        <f>'パターン2-2-2-1'!G294</f>
        <v>0</v>
      </c>
      <c r="E293" s="285"/>
      <c r="F293" s="287"/>
      <c r="G293" s="288">
        <f t="shared" si="1"/>
        <v>0</v>
      </c>
    </row>
    <row r="294" spans="1:7" s="77" customFormat="1" ht="32.1" customHeight="1">
      <c r="A294" s="91"/>
      <c r="B294" s="284">
        <f>'パターン2-2-2-1'!B295</f>
        <v>0</v>
      </c>
      <c r="C294" s="285"/>
      <c r="D294" s="286">
        <f>'パターン2-2-2-1'!G295</f>
        <v>0</v>
      </c>
      <c r="E294" s="285"/>
      <c r="F294" s="287"/>
      <c r="G294" s="288">
        <f t="shared" si="1"/>
        <v>0</v>
      </c>
    </row>
    <row r="295" spans="1:7" s="77" customFormat="1" ht="32.1" customHeight="1">
      <c r="A295" s="91"/>
      <c r="B295" s="284">
        <f>'パターン2-2-2-1'!B296</f>
        <v>0</v>
      </c>
      <c r="C295" s="285"/>
      <c r="D295" s="286">
        <f>'パターン2-2-2-1'!G296</f>
        <v>0</v>
      </c>
      <c r="E295" s="285"/>
      <c r="F295" s="287"/>
      <c r="G295" s="288">
        <f t="shared" si="1"/>
        <v>0</v>
      </c>
    </row>
    <row r="296" spans="1:7" s="77" customFormat="1" ht="32.1" customHeight="1">
      <c r="A296" s="91"/>
      <c r="B296" s="284">
        <f>'パターン2-2-2-1'!B297</f>
        <v>0</v>
      </c>
      <c r="C296" s="285"/>
      <c r="D296" s="286">
        <f>'パターン2-2-2-1'!G297</f>
        <v>0</v>
      </c>
      <c r="E296" s="285"/>
      <c r="F296" s="287"/>
      <c r="G296" s="288">
        <f t="shared" si="1"/>
        <v>0</v>
      </c>
    </row>
    <row r="297" spans="1:7" s="77" customFormat="1" ht="32.1" customHeight="1">
      <c r="A297" s="91"/>
      <c r="B297" s="284">
        <f>'パターン2-2-2-1'!B298</f>
        <v>0</v>
      </c>
      <c r="C297" s="285"/>
      <c r="D297" s="286">
        <f>'パターン2-2-2-1'!G298</f>
        <v>0</v>
      </c>
      <c r="E297" s="285"/>
      <c r="F297" s="287"/>
      <c r="G297" s="288">
        <f t="shared" si="1"/>
        <v>0</v>
      </c>
    </row>
    <row r="298" spans="1:7" s="77" customFormat="1" ht="32.1" customHeight="1">
      <c r="A298" s="91"/>
      <c r="B298" s="284">
        <f>'パターン2-2-2-1'!B299</f>
        <v>0</v>
      </c>
      <c r="C298" s="285"/>
      <c r="D298" s="286">
        <f>'パターン2-2-2-1'!G299</f>
        <v>0</v>
      </c>
      <c r="E298" s="285"/>
      <c r="F298" s="287"/>
      <c r="G298" s="288">
        <f t="shared" si="1"/>
        <v>0</v>
      </c>
    </row>
    <row r="299" spans="1:7" s="77" customFormat="1" ht="32.1" customHeight="1">
      <c r="A299" s="91"/>
      <c r="B299" s="284">
        <f>'パターン2-2-2-1'!B300</f>
        <v>0</v>
      </c>
      <c r="C299" s="285"/>
      <c r="D299" s="286">
        <f>'パターン2-2-2-1'!G300</f>
        <v>0</v>
      </c>
      <c r="E299" s="285"/>
      <c r="F299" s="287"/>
      <c r="G299" s="288">
        <f t="shared" si="1"/>
        <v>0</v>
      </c>
    </row>
    <row r="300" spans="1:7" s="77" customFormat="1" ht="32.1" customHeight="1">
      <c r="A300" s="91"/>
      <c r="B300" s="284">
        <f>'パターン2-2-2-1'!B301</f>
        <v>0</v>
      </c>
      <c r="C300" s="285"/>
      <c r="D300" s="286">
        <f>'パターン2-2-2-1'!G301</f>
        <v>0</v>
      </c>
      <c r="E300" s="285"/>
      <c r="F300" s="287"/>
      <c r="G300" s="288">
        <f t="shared" si="1"/>
        <v>0</v>
      </c>
    </row>
    <row r="301" spans="1:7" s="77" customFormat="1" ht="32.1" customHeight="1">
      <c r="A301" s="91"/>
      <c r="B301" s="284">
        <f>'パターン2-2-2-1'!B302</f>
        <v>0</v>
      </c>
      <c r="C301" s="285"/>
      <c r="D301" s="286">
        <f>'パターン2-2-2-1'!G302</f>
        <v>0</v>
      </c>
      <c r="E301" s="285"/>
      <c r="F301" s="287"/>
      <c r="G301" s="288">
        <f t="shared" si="1"/>
        <v>0</v>
      </c>
    </row>
    <row r="302" spans="1:7" s="77" customFormat="1" ht="32.1" customHeight="1">
      <c r="A302" s="91"/>
      <c r="B302" s="284">
        <f>'パターン2-2-2-1'!B303</f>
        <v>0</v>
      </c>
      <c r="C302" s="285"/>
      <c r="D302" s="286">
        <f>'パターン2-2-2-1'!G303</f>
        <v>0</v>
      </c>
      <c r="E302" s="285"/>
      <c r="F302" s="287"/>
      <c r="G302" s="288">
        <f t="shared" si="1"/>
        <v>0</v>
      </c>
    </row>
    <row r="303" spans="1:7" s="77" customFormat="1" ht="32.1" customHeight="1">
      <c r="A303" s="91"/>
      <c r="B303" s="284">
        <f>'パターン2-2-2-1'!B304</f>
        <v>0</v>
      </c>
      <c r="C303" s="285"/>
      <c r="D303" s="286">
        <f>'パターン2-2-2-1'!G304</f>
        <v>0</v>
      </c>
      <c r="E303" s="285"/>
      <c r="F303" s="287"/>
      <c r="G303" s="288">
        <f t="shared" si="1"/>
        <v>0</v>
      </c>
    </row>
    <row r="304" spans="1:7" s="77" customFormat="1" ht="32.1" customHeight="1">
      <c r="A304" s="91"/>
      <c r="B304" s="284">
        <f>'パターン2-2-2-1'!B305</f>
        <v>0</v>
      </c>
      <c r="C304" s="285"/>
      <c r="D304" s="286">
        <f>'パターン2-2-2-1'!G305</f>
        <v>0</v>
      </c>
      <c r="E304" s="285"/>
      <c r="F304" s="287"/>
      <c r="G304" s="288">
        <f t="shared" si="1"/>
        <v>0</v>
      </c>
    </row>
    <row r="305" spans="1:7" s="77" customFormat="1" ht="32.1" customHeight="1">
      <c r="A305" s="91"/>
      <c r="B305" s="284">
        <f>'パターン2-2-2-1'!B306</f>
        <v>0</v>
      </c>
      <c r="C305" s="285"/>
      <c r="D305" s="286">
        <f>'パターン2-2-2-1'!G306</f>
        <v>0</v>
      </c>
      <c r="E305" s="285"/>
      <c r="F305" s="287"/>
      <c r="G305" s="288">
        <f t="shared" si="1"/>
        <v>0</v>
      </c>
    </row>
    <row r="306" spans="1:7" s="77" customFormat="1" ht="32.1" customHeight="1">
      <c r="A306" s="91"/>
      <c r="B306" s="284">
        <f>'パターン2-2-2-1'!B307</f>
        <v>0</v>
      </c>
      <c r="C306" s="285"/>
      <c r="D306" s="286">
        <f>'パターン2-2-2-1'!G307</f>
        <v>0</v>
      </c>
      <c r="E306" s="285"/>
      <c r="F306" s="287"/>
      <c r="G306" s="288">
        <f t="shared" si="1"/>
        <v>0</v>
      </c>
    </row>
    <row r="307" spans="1:7" s="77" customFormat="1" ht="32.1" customHeight="1">
      <c r="A307" s="91"/>
      <c r="B307" s="284">
        <f>'パターン2-2-2-1'!B308</f>
        <v>0</v>
      </c>
      <c r="C307" s="285"/>
      <c r="D307" s="286">
        <f>'パターン2-2-2-1'!G308</f>
        <v>0</v>
      </c>
      <c r="E307" s="285"/>
      <c r="F307" s="287"/>
      <c r="G307" s="288">
        <f t="shared" si="1"/>
        <v>0</v>
      </c>
    </row>
    <row r="308" spans="1:7" s="77" customFormat="1" ht="32.1" customHeight="1">
      <c r="A308" s="91"/>
      <c r="B308" s="284">
        <f>'パターン2-2-2-1'!B309</f>
        <v>0</v>
      </c>
      <c r="C308" s="285"/>
      <c r="D308" s="286">
        <f>'パターン2-2-2-1'!G309</f>
        <v>0</v>
      </c>
      <c r="E308" s="285"/>
      <c r="F308" s="287"/>
      <c r="G308" s="288">
        <f t="shared" si="1"/>
        <v>0</v>
      </c>
    </row>
    <row r="309" spans="1:7" s="77" customFormat="1" ht="32.1" customHeight="1">
      <c r="A309" s="91"/>
      <c r="B309" s="284">
        <f>'パターン2-2-2-1'!B310</f>
        <v>0</v>
      </c>
      <c r="C309" s="285"/>
      <c r="D309" s="286">
        <f>'パターン2-2-2-1'!G310</f>
        <v>0</v>
      </c>
      <c r="E309" s="285"/>
      <c r="F309" s="287"/>
      <c r="G309" s="288">
        <f t="shared" si="1"/>
        <v>0</v>
      </c>
    </row>
    <row r="310" spans="1:7" s="77" customFormat="1" ht="32.1" customHeight="1">
      <c r="A310" s="91"/>
      <c r="B310" s="284">
        <f>'パターン2-2-2-1'!B311</f>
        <v>0</v>
      </c>
      <c r="C310" s="285"/>
      <c r="D310" s="286">
        <f>'パターン2-2-2-1'!G311</f>
        <v>0</v>
      </c>
      <c r="E310" s="285"/>
      <c r="F310" s="287"/>
      <c r="G310" s="288">
        <f t="shared" si="1"/>
        <v>0</v>
      </c>
    </row>
    <row r="311" spans="1:7" s="77" customFormat="1" ht="32.1" customHeight="1">
      <c r="A311" s="91"/>
      <c r="B311" s="284">
        <f>'パターン2-2-2-1'!B312</f>
        <v>0</v>
      </c>
      <c r="C311" s="285"/>
      <c r="D311" s="286">
        <f>'パターン2-2-2-1'!G312</f>
        <v>0</v>
      </c>
      <c r="E311" s="285"/>
      <c r="F311" s="287"/>
      <c r="G311" s="288">
        <f t="shared" si="1"/>
        <v>0</v>
      </c>
    </row>
    <row r="312" spans="1:7" s="77" customFormat="1" ht="32.1" customHeight="1">
      <c r="A312" s="91"/>
      <c r="B312" s="284">
        <f>'パターン2-2-2-1'!B313</f>
        <v>0</v>
      </c>
      <c r="C312" s="285"/>
      <c r="D312" s="286">
        <f>'パターン2-2-2-1'!G313</f>
        <v>0</v>
      </c>
      <c r="E312" s="285"/>
      <c r="F312" s="287"/>
      <c r="G312" s="288">
        <f t="shared" si="1"/>
        <v>0</v>
      </c>
    </row>
    <row r="313" spans="1:7" s="77" customFormat="1" ht="32.1" customHeight="1">
      <c r="A313" s="91"/>
      <c r="B313" s="284">
        <f>'パターン2-2-2-1'!B314</f>
        <v>0</v>
      </c>
      <c r="C313" s="285"/>
      <c r="D313" s="286">
        <f>'パターン2-2-2-1'!G314</f>
        <v>0</v>
      </c>
      <c r="E313" s="285"/>
      <c r="F313" s="287"/>
      <c r="G313" s="288">
        <f t="shared" si="1"/>
        <v>0</v>
      </c>
    </row>
    <row r="314" spans="1:7" s="77" customFormat="1" ht="32.1" customHeight="1">
      <c r="A314" s="91"/>
      <c r="B314" s="284">
        <f>'パターン2-2-2-1'!B315</f>
        <v>0</v>
      </c>
      <c r="C314" s="285"/>
      <c r="D314" s="286">
        <f>'パターン2-2-2-1'!G315</f>
        <v>0</v>
      </c>
      <c r="E314" s="285"/>
      <c r="F314" s="287"/>
      <c r="G314" s="288">
        <f t="shared" si="1"/>
        <v>0</v>
      </c>
    </row>
    <row r="315" spans="1:7" s="77" customFormat="1" ht="32.1" customHeight="1">
      <c r="A315" s="91"/>
      <c r="B315" s="284">
        <f>'パターン2-2-2-1'!B316</f>
        <v>0</v>
      </c>
      <c r="C315" s="285"/>
      <c r="D315" s="286">
        <f>'パターン2-2-2-1'!G316</f>
        <v>0</v>
      </c>
      <c r="E315" s="285"/>
      <c r="F315" s="287"/>
      <c r="G315" s="288">
        <f t="shared" si="1"/>
        <v>0</v>
      </c>
    </row>
    <row r="316" spans="1:7" s="77" customFormat="1" ht="32.1" customHeight="1">
      <c r="A316" s="91"/>
      <c r="B316" s="284">
        <f>'パターン2-2-2-1'!B317</f>
        <v>0</v>
      </c>
      <c r="C316" s="285"/>
      <c r="D316" s="286">
        <f>'パターン2-2-2-1'!G317</f>
        <v>0</v>
      </c>
      <c r="E316" s="285"/>
      <c r="F316" s="287"/>
      <c r="G316" s="288">
        <f t="shared" si="1"/>
        <v>0</v>
      </c>
    </row>
    <row r="317" spans="1:7" s="77" customFormat="1" ht="32.1" customHeight="1">
      <c r="A317" s="91"/>
      <c r="B317" s="284">
        <f>'パターン2-2-2-1'!B318</f>
        <v>0</v>
      </c>
      <c r="C317" s="285"/>
      <c r="D317" s="286">
        <f>'パターン2-2-2-1'!G318</f>
        <v>0</v>
      </c>
      <c r="E317" s="285"/>
      <c r="F317" s="287"/>
      <c r="G317" s="288">
        <f t="shared" si="1"/>
        <v>0</v>
      </c>
    </row>
    <row r="318" spans="1:7" s="77" customFormat="1" ht="32.1" customHeight="1">
      <c r="A318" s="91"/>
      <c r="B318" s="284">
        <f>'パターン2-2-2-1'!B319</f>
        <v>0</v>
      </c>
      <c r="C318" s="285"/>
      <c r="D318" s="286">
        <f>'パターン2-2-2-1'!G319</f>
        <v>0</v>
      </c>
      <c r="E318" s="285"/>
      <c r="F318" s="287"/>
      <c r="G318" s="288">
        <f t="shared" si="1"/>
        <v>0</v>
      </c>
    </row>
    <row r="319" spans="1:7" s="77" customFormat="1" ht="32.1" customHeight="1">
      <c r="A319" s="91"/>
      <c r="B319" s="284">
        <f>'パターン2-2-2-1'!B320</f>
        <v>0</v>
      </c>
      <c r="C319" s="285"/>
      <c r="D319" s="286">
        <f>'パターン2-2-2-1'!G320</f>
        <v>0</v>
      </c>
      <c r="E319" s="285"/>
      <c r="F319" s="287"/>
      <c r="G319" s="288">
        <f t="shared" si="1"/>
        <v>0</v>
      </c>
    </row>
    <row r="320" spans="1:7" s="77" customFormat="1" ht="32.1" customHeight="1">
      <c r="A320" s="91"/>
      <c r="B320" s="284">
        <f>'パターン2-2-2-1'!B321</f>
        <v>0</v>
      </c>
      <c r="C320" s="285"/>
      <c r="D320" s="286">
        <f>'パターン2-2-2-1'!G321</f>
        <v>0</v>
      </c>
      <c r="E320" s="285"/>
      <c r="F320" s="287"/>
      <c r="G320" s="288">
        <f t="shared" si="1"/>
        <v>0</v>
      </c>
    </row>
    <row r="321" spans="1:7" s="77" customFormat="1" ht="32.1" customHeight="1">
      <c r="A321" s="91"/>
      <c r="B321" s="284">
        <f>'パターン2-2-2-1'!B322</f>
        <v>0</v>
      </c>
      <c r="C321" s="285"/>
      <c r="D321" s="286">
        <f>'パターン2-2-2-1'!G322</f>
        <v>0</v>
      </c>
      <c r="E321" s="285"/>
      <c r="F321" s="287"/>
      <c r="G321" s="288">
        <f t="shared" si="1"/>
        <v>0</v>
      </c>
    </row>
    <row r="322" spans="1:7" s="77" customFormat="1" ht="32.1" customHeight="1">
      <c r="A322" s="91"/>
      <c r="B322" s="284">
        <f>'パターン2-2-2-1'!B323</f>
        <v>0</v>
      </c>
      <c r="C322" s="285"/>
      <c r="D322" s="286">
        <f>'パターン2-2-2-1'!G323</f>
        <v>0</v>
      </c>
      <c r="E322" s="285"/>
      <c r="F322" s="287"/>
      <c r="G322" s="288">
        <f t="shared" si="1"/>
        <v>0</v>
      </c>
    </row>
    <row r="323" spans="1:7" s="77" customFormat="1" ht="32.1" customHeight="1">
      <c r="A323" s="91"/>
      <c r="B323" s="284">
        <f>'パターン2-2-2-1'!B324</f>
        <v>0</v>
      </c>
      <c r="C323" s="285"/>
      <c r="D323" s="286">
        <f>'パターン2-2-2-1'!G324</f>
        <v>0</v>
      </c>
      <c r="E323" s="285"/>
      <c r="F323" s="287"/>
      <c r="G323" s="288">
        <f t="shared" si="1"/>
        <v>0</v>
      </c>
    </row>
    <row r="324" spans="1:7" s="77" customFormat="1" ht="32.1" customHeight="1">
      <c r="A324" s="91"/>
      <c r="B324" s="284">
        <f>'パターン2-2-2-1'!B325</f>
        <v>0</v>
      </c>
      <c r="C324" s="285"/>
      <c r="D324" s="286">
        <f>'パターン2-2-2-1'!G325</f>
        <v>0</v>
      </c>
      <c r="E324" s="285"/>
      <c r="F324" s="287"/>
      <c r="G324" s="288">
        <f t="shared" si="1"/>
        <v>0</v>
      </c>
    </row>
    <row r="325" spans="1:7" s="77" customFormat="1" ht="32.1" customHeight="1">
      <c r="A325" s="91"/>
      <c r="B325" s="284">
        <f>'パターン2-2-2-1'!B326</f>
        <v>0</v>
      </c>
      <c r="C325" s="285"/>
      <c r="D325" s="286">
        <f>'パターン2-2-2-1'!G326</f>
        <v>0</v>
      </c>
      <c r="E325" s="285"/>
      <c r="F325" s="287"/>
      <c r="G325" s="288">
        <f t="shared" si="1"/>
        <v>0</v>
      </c>
    </row>
    <row r="326" spans="1:7" s="77" customFormat="1" ht="32.1" customHeight="1">
      <c r="A326" s="91"/>
      <c r="B326" s="284">
        <f>'パターン2-2-2-1'!B327</f>
        <v>0</v>
      </c>
      <c r="C326" s="285"/>
      <c r="D326" s="286">
        <f>'パターン2-2-2-1'!G327</f>
        <v>0</v>
      </c>
      <c r="E326" s="285"/>
      <c r="F326" s="287"/>
      <c r="G326" s="288">
        <f t="shared" si="1"/>
        <v>0</v>
      </c>
    </row>
    <row r="327" spans="1:7" s="77" customFormat="1" ht="32.1" customHeight="1">
      <c r="A327" s="91"/>
      <c r="B327" s="284">
        <f>'パターン2-2-2-1'!B328</f>
        <v>0</v>
      </c>
      <c r="C327" s="285"/>
      <c r="D327" s="286">
        <f>'パターン2-2-2-1'!G328</f>
        <v>0</v>
      </c>
      <c r="E327" s="285"/>
      <c r="F327" s="287"/>
      <c r="G327" s="288">
        <f t="shared" si="1"/>
        <v>0</v>
      </c>
    </row>
    <row r="328" spans="1:7" s="77" customFormat="1" ht="32.1" customHeight="1">
      <c r="A328" s="91"/>
      <c r="B328" s="284">
        <f>'パターン2-2-2-1'!B329</f>
        <v>0</v>
      </c>
      <c r="C328" s="285"/>
      <c r="D328" s="286">
        <f>'パターン2-2-2-1'!G329</f>
        <v>0</v>
      </c>
      <c r="E328" s="285"/>
      <c r="F328" s="287"/>
      <c r="G328" s="288">
        <f t="shared" si="1"/>
        <v>0</v>
      </c>
    </row>
    <row r="329" spans="1:7" s="77" customFormat="1" ht="32.1" customHeight="1">
      <c r="A329" s="91"/>
      <c r="B329" s="284">
        <f>'パターン2-2-2-1'!B330</f>
        <v>0</v>
      </c>
      <c r="C329" s="285"/>
      <c r="D329" s="286">
        <f>'パターン2-2-2-1'!G330</f>
        <v>0</v>
      </c>
      <c r="E329" s="285"/>
      <c r="F329" s="287"/>
      <c r="G329" s="288">
        <f t="shared" si="1"/>
        <v>0</v>
      </c>
    </row>
    <row r="330" spans="1:7" s="77" customFormat="1" ht="32.1" customHeight="1">
      <c r="A330" s="91"/>
      <c r="B330" s="284">
        <f>'パターン2-2-2-1'!B331</f>
        <v>0</v>
      </c>
      <c r="C330" s="285"/>
      <c r="D330" s="286">
        <f>'パターン2-2-2-1'!G331</f>
        <v>0</v>
      </c>
      <c r="E330" s="285"/>
      <c r="F330" s="287"/>
      <c r="G330" s="288">
        <f t="shared" ref="G330:G393" si="2">D330+E330+F330-C330</f>
        <v>0</v>
      </c>
    </row>
    <row r="331" spans="1:7" s="77" customFormat="1" ht="32.1" customHeight="1">
      <c r="A331" s="91"/>
      <c r="B331" s="284">
        <f>'パターン2-2-2-1'!B332</f>
        <v>0</v>
      </c>
      <c r="C331" s="285"/>
      <c r="D331" s="286">
        <f>'パターン2-2-2-1'!G332</f>
        <v>0</v>
      </c>
      <c r="E331" s="285"/>
      <c r="F331" s="287"/>
      <c r="G331" s="288">
        <f t="shared" si="2"/>
        <v>0</v>
      </c>
    </row>
    <row r="332" spans="1:7" s="77" customFormat="1" ht="32.1" customHeight="1">
      <c r="A332" s="91"/>
      <c r="B332" s="284">
        <f>'パターン2-2-2-1'!B333</f>
        <v>0</v>
      </c>
      <c r="C332" s="285"/>
      <c r="D332" s="286">
        <f>'パターン2-2-2-1'!G333</f>
        <v>0</v>
      </c>
      <c r="E332" s="285"/>
      <c r="F332" s="287"/>
      <c r="G332" s="288">
        <f t="shared" si="2"/>
        <v>0</v>
      </c>
    </row>
    <row r="333" spans="1:7" s="77" customFormat="1" ht="32.1" customHeight="1">
      <c r="A333" s="91"/>
      <c r="B333" s="284">
        <f>'パターン2-2-2-1'!B334</f>
        <v>0</v>
      </c>
      <c r="C333" s="285"/>
      <c r="D333" s="286">
        <f>'パターン2-2-2-1'!G334</f>
        <v>0</v>
      </c>
      <c r="E333" s="285"/>
      <c r="F333" s="287"/>
      <c r="G333" s="288">
        <f t="shared" si="2"/>
        <v>0</v>
      </c>
    </row>
    <row r="334" spans="1:7" s="77" customFormat="1" ht="32.1" customHeight="1">
      <c r="A334" s="91"/>
      <c r="B334" s="284">
        <f>'パターン2-2-2-1'!B335</f>
        <v>0</v>
      </c>
      <c r="C334" s="285"/>
      <c r="D334" s="286">
        <f>'パターン2-2-2-1'!G335</f>
        <v>0</v>
      </c>
      <c r="E334" s="285"/>
      <c r="F334" s="287"/>
      <c r="G334" s="288">
        <f t="shared" si="2"/>
        <v>0</v>
      </c>
    </row>
    <row r="335" spans="1:7" s="77" customFormat="1" ht="32.1" customHeight="1">
      <c r="A335" s="91"/>
      <c r="B335" s="284">
        <f>'パターン2-2-2-1'!B336</f>
        <v>0</v>
      </c>
      <c r="C335" s="285"/>
      <c r="D335" s="286">
        <f>'パターン2-2-2-1'!G336</f>
        <v>0</v>
      </c>
      <c r="E335" s="285"/>
      <c r="F335" s="287"/>
      <c r="G335" s="288">
        <f t="shared" si="2"/>
        <v>0</v>
      </c>
    </row>
    <row r="336" spans="1:7" s="77" customFormat="1" ht="32.1" customHeight="1">
      <c r="A336" s="91"/>
      <c r="B336" s="284">
        <f>'パターン2-2-2-1'!B337</f>
        <v>0</v>
      </c>
      <c r="C336" s="285"/>
      <c r="D336" s="286">
        <f>'パターン2-2-2-1'!G337</f>
        <v>0</v>
      </c>
      <c r="E336" s="285"/>
      <c r="F336" s="287"/>
      <c r="G336" s="288">
        <f t="shared" si="2"/>
        <v>0</v>
      </c>
    </row>
    <row r="337" spans="1:7" s="77" customFormat="1" ht="32.1" customHeight="1">
      <c r="A337" s="91"/>
      <c r="B337" s="284">
        <f>'パターン2-2-2-1'!B338</f>
        <v>0</v>
      </c>
      <c r="C337" s="285"/>
      <c r="D337" s="286">
        <f>'パターン2-2-2-1'!G338</f>
        <v>0</v>
      </c>
      <c r="E337" s="285"/>
      <c r="F337" s="287"/>
      <c r="G337" s="288">
        <f t="shared" si="2"/>
        <v>0</v>
      </c>
    </row>
    <row r="338" spans="1:7" s="77" customFormat="1" ht="32.1" customHeight="1">
      <c r="A338" s="91"/>
      <c r="B338" s="284">
        <f>'パターン2-2-2-1'!B339</f>
        <v>0</v>
      </c>
      <c r="C338" s="285"/>
      <c r="D338" s="286">
        <f>'パターン2-2-2-1'!G339</f>
        <v>0</v>
      </c>
      <c r="E338" s="285"/>
      <c r="F338" s="287"/>
      <c r="G338" s="288">
        <f t="shared" si="2"/>
        <v>0</v>
      </c>
    </row>
    <row r="339" spans="1:7" s="77" customFormat="1" ht="32.1" customHeight="1">
      <c r="A339" s="91"/>
      <c r="B339" s="284">
        <f>'パターン2-2-2-1'!B340</f>
        <v>0</v>
      </c>
      <c r="C339" s="285"/>
      <c r="D339" s="286">
        <f>'パターン2-2-2-1'!G340</f>
        <v>0</v>
      </c>
      <c r="E339" s="285"/>
      <c r="F339" s="287"/>
      <c r="G339" s="288">
        <f t="shared" si="2"/>
        <v>0</v>
      </c>
    </row>
    <row r="340" spans="1:7" s="77" customFormat="1" ht="32.1" customHeight="1">
      <c r="A340" s="91"/>
      <c r="B340" s="284">
        <f>'パターン2-2-2-1'!B341</f>
        <v>0</v>
      </c>
      <c r="C340" s="285"/>
      <c r="D340" s="286">
        <f>'パターン2-2-2-1'!G341</f>
        <v>0</v>
      </c>
      <c r="E340" s="285"/>
      <c r="F340" s="287"/>
      <c r="G340" s="288">
        <f t="shared" si="2"/>
        <v>0</v>
      </c>
    </row>
    <row r="341" spans="1:7" s="77" customFormat="1" ht="32.1" customHeight="1">
      <c r="A341" s="91"/>
      <c r="B341" s="284">
        <f>'パターン2-2-2-1'!B342</f>
        <v>0</v>
      </c>
      <c r="C341" s="285"/>
      <c r="D341" s="286">
        <f>'パターン2-2-2-1'!G342</f>
        <v>0</v>
      </c>
      <c r="E341" s="285"/>
      <c r="F341" s="287"/>
      <c r="G341" s="288">
        <f t="shared" si="2"/>
        <v>0</v>
      </c>
    </row>
    <row r="342" spans="1:7" s="77" customFormat="1" ht="32.1" customHeight="1">
      <c r="A342" s="91"/>
      <c r="B342" s="284">
        <f>'パターン2-2-2-1'!B343</f>
        <v>0</v>
      </c>
      <c r="C342" s="285"/>
      <c r="D342" s="286">
        <f>'パターン2-2-2-1'!G343</f>
        <v>0</v>
      </c>
      <c r="E342" s="285"/>
      <c r="F342" s="287"/>
      <c r="G342" s="288">
        <f t="shared" si="2"/>
        <v>0</v>
      </c>
    </row>
    <row r="343" spans="1:7" s="77" customFormat="1" ht="32.1" customHeight="1">
      <c r="A343" s="91"/>
      <c r="B343" s="284">
        <f>'パターン2-2-2-1'!B344</f>
        <v>0</v>
      </c>
      <c r="C343" s="285"/>
      <c r="D343" s="286">
        <f>'パターン2-2-2-1'!G344</f>
        <v>0</v>
      </c>
      <c r="E343" s="285"/>
      <c r="F343" s="287"/>
      <c r="G343" s="288">
        <f t="shared" si="2"/>
        <v>0</v>
      </c>
    </row>
    <row r="344" spans="1:7" s="77" customFormat="1" ht="32.1" customHeight="1">
      <c r="A344" s="91"/>
      <c r="B344" s="284">
        <f>'パターン2-2-2-1'!B345</f>
        <v>0</v>
      </c>
      <c r="C344" s="285"/>
      <c r="D344" s="286">
        <f>'パターン2-2-2-1'!G345</f>
        <v>0</v>
      </c>
      <c r="E344" s="285"/>
      <c r="F344" s="287"/>
      <c r="G344" s="288">
        <f t="shared" si="2"/>
        <v>0</v>
      </c>
    </row>
    <row r="345" spans="1:7" s="77" customFormat="1" ht="32.1" customHeight="1">
      <c r="A345" s="91"/>
      <c r="B345" s="284">
        <f>'パターン2-2-2-1'!B346</f>
        <v>0</v>
      </c>
      <c r="C345" s="285"/>
      <c r="D345" s="286">
        <f>'パターン2-2-2-1'!G346</f>
        <v>0</v>
      </c>
      <c r="E345" s="285"/>
      <c r="F345" s="287"/>
      <c r="G345" s="288">
        <f t="shared" si="2"/>
        <v>0</v>
      </c>
    </row>
    <row r="346" spans="1:7" s="77" customFormat="1" ht="32.1" customHeight="1">
      <c r="A346" s="91"/>
      <c r="B346" s="284">
        <f>'パターン2-2-2-1'!B347</f>
        <v>0</v>
      </c>
      <c r="C346" s="285"/>
      <c r="D346" s="286">
        <f>'パターン2-2-2-1'!G347</f>
        <v>0</v>
      </c>
      <c r="E346" s="285"/>
      <c r="F346" s="287"/>
      <c r="G346" s="288">
        <f t="shared" si="2"/>
        <v>0</v>
      </c>
    </row>
    <row r="347" spans="1:7" s="77" customFormat="1" ht="32.1" customHeight="1">
      <c r="A347" s="91"/>
      <c r="B347" s="284">
        <f>'パターン2-2-2-1'!B348</f>
        <v>0</v>
      </c>
      <c r="C347" s="285"/>
      <c r="D347" s="286">
        <f>'パターン2-2-2-1'!G348</f>
        <v>0</v>
      </c>
      <c r="E347" s="285"/>
      <c r="F347" s="287"/>
      <c r="G347" s="288">
        <f t="shared" si="2"/>
        <v>0</v>
      </c>
    </row>
    <row r="348" spans="1:7" s="77" customFormat="1" ht="32.1" customHeight="1">
      <c r="A348" s="91"/>
      <c r="B348" s="284">
        <f>'パターン2-2-2-1'!B349</f>
        <v>0</v>
      </c>
      <c r="C348" s="285"/>
      <c r="D348" s="286">
        <f>'パターン2-2-2-1'!G349</f>
        <v>0</v>
      </c>
      <c r="E348" s="285"/>
      <c r="F348" s="287"/>
      <c r="G348" s="288">
        <f t="shared" si="2"/>
        <v>0</v>
      </c>
    </row>
    <row r="349" spans="1:7" s="77" customFormat="1" ht="32.1" customHeight="1">
      <c r="A349" s="91"/>
      <c r="B349" s="284">
        <f>'パターン2-2-2-1'!B350</f>
        <v>0</v>
      </c>
      <c r="C349" s="285"/>
      <c r="D349" s="286">
        <f>'パターン2-2-2-1'!G350</f>
        <v>0</v>
      </c>
      <c r="E349" s="285"/>
      <c r="F349" s="287"/>
      <c r="G349" s="288">
        <f t="shared" si="2"/>
        <v>0</v>
      </c>
    </row>
    <row r="350" spans="1:7" s="77" customFormat="1" ht="32.1" customHeight="1">
      <c r="A350" s="91"/>
      <c r="B350" s="284">
        <f>'パターン2-2-2-1'!B351</f>
        <v>0</v>
      </c>
      <c r="C350" s="285"/>
      <c r="D350" s="286">
        <f>'パターン2-2-2-1'!G351</f>
        <v>0</v>
      </c>
      <c r="E350" s="285"/>
      <c r="F350" s="287"/>
      <c r="G350" s="288">
        <f t="shared" si="2"/>
        <v>0</v>
      </c>
    </row>
    <row r="351" spans="1:7" s="77" customFormat="1" ht="32.1" customHeight="1">
      <c r="A351" s="91"/>
      <c r="B351" s="284">
        <f>'パターン2-2-2-1'!B352</f>
        <v>0</v>
      </c>
      <c r="C351" s="285"/>
      <c r="D351" s="286">
        <f>'パターン2-2-2-1'!G352</f>
        <v>0</v>
      </c>
      <c r="E351" s="285"/>
      <c r="F351" s="287"/>
      <c r="G351" s="288">
        <f t="shared" si="2"/>
        <v>0</v>
      </c>
    </row>
    <row r="352" spans="1:7" s="77" customFormat="1" ht="32.1" customHeight="1">
      <c r="A352" s="91"/>
      <c r="B352" s="284">
        <f>'パターン2-2-2-1'!B353</f>
        <v>0</v>
      </c>
      <c r="C352" s="285"/>
      <c r="D352" s="286">
        <f>'パターン2-2-2-1'!G353</f>
        <v>0</v>
      </c>
      <c r="E352" s="285"/>
      <c r="F352" s="287"/>
      <c r="G352" s="288">
        <f t="shared" si="2"/>
        <v>0</v>
      </c>
    </row>
    <row r="353" spans="1:7" s="77" customFormat="1" ht="32.1" customHeight="1">
      <c r="A353" s="91"/>
      <c r="B353" s="284">
        <f>'パターン2-2-2-1'!B354</f>
        <v>0</v>
      </c>
      <c r="C353" s="285"/>
      <c r="D353" s="286">
        <f>'パターン2-2-2-1'!G354</f>
        <v>0</v>
      </c>
      <c r="E353" s="285"/>
      <c r="F353" s="287"/>
      <c r="G353" s="288">
        <f t="shared" si="2"/>
        <v>0</v>
      </c>
    </row>
    <row r="354" spans="1:7" s="77" customFormat="1" ht="32.1" customHeight="1">
      <c r="A354" s="91"/>
      <c r="B354" s="284">
        <f>'パターン2-2-2-1'!B355</f>
        <v>0</v>
      </c>
      <c r="C354" s="285"/>
      <c r="D354" s="286">
        <f>'パターン2-2-2-1'!G355</f>
        <v>0</v>
      </c>
      <c r="E354" s="285"/>
      <c r="F354" s="287"/>
      <c r="G354" s="288">
        <f t="shared" si="2"/>
        <v>0</v>
      </c>
    </row>
    <row r="355" spans="1:7" s="77" customFormat="1" ht="32.1" customHeight="1">
      <c r="A355" s="91"/>
      <c r="B355" s="284">
        <f>'パターン2-2-2-1'!B356</f>
        <v>0</v>
      </c>
      <c r="C355" s="285"/>
      <c r="D355" s="286">
        <f>'パターン2-2-2-1'!G356</f>
        <v>0</v>
      </c>
      <c r="E355" s="285"/>
      <c r="F355" s="287"/>
      <c r="G355" s="288">
        <f t="shared" si="2"/>
        <v>0</v>
      </c>
    </row>
    <row r="356" spans="1:7" s="77" customFormat="1" ht="32.1" customHeight="1">
      <c r="A356" s="91"/>
      <c r="B356" s="284">
        <f>'パターン2-2-2-1'!B357</f>
        <v>0</v>
      </c>
      <c r="C356" s="285"/>
      <c r="D356" s="286">
        <f>'パターン2-2-2-1'!G357</f>
        <v>0</v>
      </c>
      <c r="E356" s="285"/>
      <c r="F356" s="287"/>
      <c r="G356" s="288">
        <f t="shared" si="2"/>
        <v>0</v>
      </c>
    </row>
    <row r="357" spans="1:7" s="77" customFormat="1" ht="32.1" customHeight="1">
      <c r="A357" s="91"/>
      <c r="B357" s="284">
        <f>'パターン2-2-2-1'!B358</f>
        <v>0</v>
      </c>
      <c r="C357" s="285"/>
      <c r="D357" s="286">
        <f>'パターン2-2-2-1'!G358</f>
        <v>0</v>
      </c>
      <c r="E357" s="285"/>
      <c r="F357" s="287"/>
      <c r="G357" s="288">
        <f t="shared" si="2"/>
        <v>0</v>
      </c>
    </row>
    <row r="358" spans="1:7" s="77" customFormat="1" ht="32.1" customHeight="1">
      <c r="A358" s="91"/>
      <c r="B358" s="284">
        <f>'パターン2-2-2-1'!B359</f>
        <v>0</v>
      </c>
      <c r="C358" s="285"/>
      <c r="D358" s="286">
        <f>'パターン2-2-2-1'!G359</f>
        <v>0</v>
      </c>
      <c r="E358" s="285"/>
      <c r="F358" s="287"/>
      <c r="G358" s="288">
        <f t="shared" si="2"/>
        <v>0</v>
      </c>
    </row>
    <row r="359" spans="1:7" s="77" customFormat="1" ht="32.1" customHeight="1">
      <c r="A359" s="91"/>
      <c r="B359" s="284">
        <f>'パターン2-2-2-1'!B360</f>
        <v>0</v>
      </c>
      <c r="C359" s="285"/>
      <c r="D359" s="286">
        <f>'パターン2-2-2-1'!G360</f>
        <v>0</v>
      </c>
      <c r="E359" s="285"/>
      <c r="F359" s="287"/>
      <c r="G359" s="288">
        <f t="shared" si="2"/>
        <v>0</v>
      </c>
    </row>
    <row r="360" spans="1:7" s="77" customFormat="1" ht="32.1" customHeight="1">
      <c r="A360" s="91"/>
      <c r="B360" s="284">
        <f>'パターン2-2-2-1'!B361</f>
        <v>0</v>
      </c>
      <c r="C360" s="285"/>
      <c r="D360" s="286">
        <f>'パターン2-2-2-1'!G361</f>
        <v>0</v>
      </c>
      <c r="E360" s="285"/>
      <c r="F360" s="287"/>
      <c r="G360" s="288">
        <f t="shared" si="2"/>
        <v>0</v>
      </c>
    </row>
    <row r="361" spans="1:7" s="77" customFormat="1" ht="32.1" customHeight="1">
      <c r="A361" s="91"/>
      <c r="B361" s="284">
        <f>'パターン2-2-2-1'!B362</f>
        <v>0</v>
      </c>
      <c r="C361" s="285"/>
      <c r="D361" s="286">
        <f>'パターン2-2-2-1'!G362</f>
        <v>0</v>
      </c>
      <c r="E361" s="285"/>
      <c r="F361" s="287"/>
      <c r="G361" s="288">
        <f t="shared" si="2"/>
        <v>0</v>
      </c>
    </row>
    <row r="362" spans="1:7" s="77" customFormat="1" ht="32.1" customHeight="1">
      <c r="A362" s="91"/>
      <c r="B362" s="284">
        <f>'パターン2-2-2-1'!B363</f>
        <v>0</v>
      </c>
      <c r="C362" s="285"/>
      <c r="D362" s="286">
        <f>'パターン2-2-2-1'!G363</f>
        <v>0</v>
      </c>
      <c r="E362" s="285"/>
      <c r="F362" s="287"/>
      <c r="G362" s="288">
        <f t="shared" si="2"/>
        <v>0</v>
      </c>
    </row>
    <row r="363" spans="1:7" s="77" customFormat="1" ht="32.1" customHeight="1">
      <c r="A363" s="91"/>
      <c r="B363" s="284">
        <f>'パターン2-2-2-1'!B364</f>
        <v>0</v>
      </c>
      <c r="C363" s="285"/>
      <c r="D363" s="286">
        <f>'パターン2-2-2-1'!G364</f>
        <v>0</v>
      </c>
      <c r="E363" s="285"/>
      <c r="F363" s="287"/>
      <c r="G363" s="288">
        <f t="shared" si="2"/>
        <v>0</v>
      </c>
    </row>
    <row r="364" spans="1:7" s="77" customFormat="1" ht="32.1" customHeight="1">
      <c r="A364" s="91"/>
      <c r="B364" s="284">
        <f>'パターン2-2-2-1'!B365</f>
        <v>0</v>
      </c>
      <c r="C364" s="285"/>
      <c r="D364" s="286">
        <f>'パターン2-2-2-1'!G365</f>
        <v>0</v>
      </c>
      <c r="E364" s="285"/>
      <c r="F364" s="287"/>
      <c r="G364" s="288">
        <f t="shared" si="2"/>
        <v>0</v>
      </c>
    </row>
    <row r="365" spans="1:7" s="77" customFormat="1" ht="32.1" customHeight="1">
      <c r="A365" s="91"/>
      <c r="B365" s="284">
        <f>'パターン2-2-2-1'!B366</f>
        <v>0</v>
      </c>
      <c r="C365" s="285"/>
      <c r="D365" s="286">
        <f>'パターン2-2-2-1'!G366</f>
        <v>0</v>
      </c>
      <c r="E365" s="285"/>
      <c r="F365" s="287"/>
      <c r="G365" s="288">
        <f t="shared" si="2"/>
        <v>0</v>
      </c>
    </row>
    <row r="366" spans="1:7" s="77" customFormat="1" ht="32.1" customHeight="1">
      <c r="A366" s="91"/>
      <c r="B366" s="284">
        <f>'パターン2-2-2-1'!B367</f>
        <v>0</v>
      </c>
      <c r="C366" s="285"/>
      <c r="D366" s="286">
        <f>'パターン2-2-2-1'!G367</f>
        <v>0</v>
      </c>
      <c r="E366" s="285"/>
      <c r="F366" s="287"/>
      <c r="G366" s="288">
        <f t="shared" si="2"/>
        <v>0</v>
      </c>
    </row>
    <row r="367" spans="1:7" s="77" customFormat="1" ht="32.1" customHeight="1">
      <c r="A367" s="91"/>
      <c r="B367" s="284">
        <f>'パターン2-2-2-1'!B368</f>
        <v>0</v>
      </c>
      <c r="C367" s="285"/>
      <c r="D367" s="286">
        <f>'パターン2-2-2-1'!G368</f>
        <v>0</v>
      </c>
      <c r="E367" s="285"/>
      <c r="F367" s="287"/>
      <c r="G367" s="288">
        <f t="shared" si="2"/>
        <v>0</v>
      </c>
    </row>
    <row r="368" spans="1:7" s="77" customFormat="1" ht="32.1" customHeight="1">
      <c r="A368" s="91"/>
      <c r="B368" s="284">
        <f>'パターン2-2-2-1'!B369</f>
        <v>0</v>
      </c>
      <c r="C368" s="285"/>
      <c r="D368" s="286">
        <f>'パターン2-2-2-1'!G369</f>
        <v>0</v>
      </c>
      <c r="E368" s="285"/>
      <c r="F368" s="287"/>
      <c r="G368" s="288">
        <f t="shared" si="2"/>
        <v>0</v>
      </c>
    </row>
    <row r="369" spans="1:7" s="77" customFormat="1" ht="32.1" customHeight="1">
      <c r="A369" s="91"/>
      <c r="B369" s="284">
        <f>'パターン2-2-2-1'!B370</f>
        <v>0</v>
      </c>
      <c r="C369" s="285"/>
      <c r="D369" s="286">
        <f>'パターン2-2-2-1'!G370</f>
        <v>0</v>
      </c>
      <c r="E369" s="285"/>
      <c r="F369" s="287"/>
      <c r="G369" s="288">
        <f t="shared" si="2"/>
        <v>0</v>
      </c>
    </row>
    <row r="370" spans="1:7" s="77" customFormat="1" ht="32.1" customHeight="1">
      <c r="A370" s="91"/>
      <c r="B370" s="284">
        <f>'パターン2-2-2-1'!B371</f>
        <v>0</v>
      </c>
      <c r="C370" s="285"/>
      <c r="D370" s="286">
        <f>'パターン2-2-2-1'!G371</f>
        <v>0</v>
      </c>
      <c r="E370" s="285"/>
      <c r="F370" s="287"/>
      <c r="G370" s="288">
        <f t="shared" si="2"/>
        <v>0</v>
      </c>
    </row>
    <row r="371" spans="1:7" s="77" customFormat="1" ht="32.1" customHeight="1">
      <c r="A371" s="91"/>
      <c r="B371" s="284">
        <f>'パターン2-2-2-1'!B372</f>
        <v>0</v>
      </c>
      <c r="C371" s="285"/>
      <c r="D371" s="286">
        <f>'パターン2-2-2-1'!G372</f>
        <v>0</v>
      </c>
      <c r="E371" s="285"/>
      <c r="F371" s="287"/>
      <c r="G371" s="288">
        <f t="shared" si="2"/>
        <v>0</v>
      </c>
    </row>
    <row r="372" spans="1:7" s="77" customFormat="1" ht="32.1" customHeight="1">
      <c r="A372" s="91"/>
      <c r="B372" s="284">
        <f>'パターン2-2-2-1'!B373</f>
        <v>0</v>
      </c>
      <c r="C372" s="285"/>
      <c r="D372" s="286">
        <f>'パターン2-2-2-1'!G373</f>
        <v>0</v>
      </c>
      <c r="E372" s="285"/>
      <c r="F372" s="287"/>
      <c r="G372" s="288">
        <f t="shared" si="2"/>
        <v>0</v>
      </c>
    </row>
    <row r="373" spans="1:7" s="77" customFormat="1" ht="32.1" customHeight="1">
      <c r="A373" s="91"/>
      <c r="B373" s="284">
        <f>'パターン2-2-2-1'!B374</f>
        <v>0</v>
      </c>
      <c r="C373" s="285"/>
      <c r="D373" s="286">
        <f>'パターン2-2-2-1'!G374</f>
        <v>0</v>
      </c>
      <c r="E373" s="285"/>
      <c r="F373" s="287"/>
      <c r="G373" s="288">
        <f t="shared" si="2"/>
        <v>0</v>
      </c>
    </row>
    <row r="374" spans="1:7" s="77" customFormat="1" ht="32.1" customHeight="1">
      <c r="A374" s="91"/>
      <c r="B374" s="284">
        <f>'パターン2-2-2-1'!B375</f>
        <v>0</v>
      </c>
      <c r="C374" s="285"/>
      <c r="D374" s="286">
        <f>'パターン2-2-2-1'!G375</f>
        <v>0</v>
      </c>
      <c r="E374" s="285"/>
      <c r="F374" s="287"/>
      <c r="G374" s="288">
        <f t="shared" si="2"/>
        <v>0</v>
      </c>
    </row>
    <row r="375" spans="1:7" s="77" customFormat="1" ht="32.1" customHeight="1">
      <c r="A375" s="91"/>
      <c r="B375" s="284">
        <f>'パターン2-2-2-1'!B376</f>
        <v>0</v>
      </c>
      <c r="C375" s="285"/>
      <c r="D375" s="286">
        <f>'パターン2-2-2-1'!G376</f>
        <v>0</v>
      </c>
      <c r="E375" s="285"/>
      <c r="F375" s="287"/>
      <c r="G375" s="288">
        <f t="shared" si="2"/>
        <v>0</v>
      </c>
    </row>
    <row r="376" spans="1:7" s="77" customFormat="1" ht="32.1" customHeight="1">
      <c r="A376" s="91"/>
      <c r="B376" s="284">
        <f>'パターン2-2-2-1'!B377</f>
        <v>0</v>
      </c>
      <c r="C376" s="285"/>
      <c r="D376" s="286">
        <f>'パターン2-2-2-1'!G377</f>
        <v>0</v>
      </c>
      <c r="E376" s="285"/>
      <c r="F376" s="287"/>
      <c r="G376" s="288">
        <f t="shared" si="2"/>
        <v>0</v>
      </c>
    </row>
    <row r="377" spans="1:7" s="77" customFormat="1" ht="32.1" customHeight="1">
      <c r="A377" s="91"/>
      <c r="B377" s="284">
        <f>'パターン2-2-2-1'!B378</f>
        <v>0</v>
      </c>
      <c r="C377" s="285"/>
      <c r="D377" s="286">
        <f>'パターン2-2-2-1'!G378</f>
        <v>0</v>
      </c>
      <c r="E377" s="285"/>
      <c r="F377" s="287"/>
      <c r="G377" s="288">
        <f t="shared" si="2"/>
        <v>0</v>
      </c>
    </row>
    <row r="378" spans="1:7" s="77" customFormat="1" ht="32.1" customHeight="1">
      <c r="A378" s="91"/>
      <c r="B378" s="284">
        <f>'パターン2-2-2-1'!B379</f>
        <v>0</v>
      </c>
      <c r="C378" s="285"/>
      <c r="D378" s="286">
        <f>'パターン2-2-2-1'!G379</f>
        <v>0</v>
      </c>
      <c r="E378" s="285"/>
      <c r="F378" s="287"/>
      <c r="G378" s="288">
        <f t="shared" si="2"/>
        <v>0</v>
      </c>
    </row>
    <row r="379" spans="1:7" s="77" customFormat="1" ht="32.1" customHeight="1">
      <c r="A379" s="91"/>
      <c r="B379" s="284">
        <f>'パターン2-2-2-1'!B380</f>
        <v>0</v>
      </c>
      <c r="C379" s="285"/>
      <c r="D379" s="286">
        <f>'パターン2-2-2-1'!G380</f>
        <v>0</v>
      </c>
      <c r="E379" s="285"/>
      <c r="F379" s="287"/>
      <c r="G379" s="288">
        <f t="shared" si="2"/>
        <v>0</v>
      </c>
    </row>
    <row r="380" spans="1:7" s="77" customFormat="1" ht="32.1" customHeight="1">
      <c r="A380" s="91"/>
      <c r="B380" s="284">
        <f>'パターン2-2-2-1'!B381</f>
        <v>0</v>
      </c>
      <c r="C380" s="285"/>
      <c r="D380" s="286">
        <f>'パターン2-2-2-1'!G381</f>
        <v>0</v>
      </c>
      <c r="E380" s="285"/>
      <c r="F380" s="287"/>
      <c r="G380" s="288">
        <f t="shared" si="2"/>
        <v>0</v>
      </c>
    </row>
    <row r="381" spans="1:7" s="77" customFormat="1" ht="32.1" customHeight="1">
      <c r="A381" s="91"/>
      <c r="B381" s="284">
        <f>'パターン2-2-2-1'!B382</f>
        <v>0</v>
      </c>
      <c r="C381" s="285"/>
      <c r="D381" s="286">
        <f>'パターン2-2-2-1'!G382</f>
        <v>0</v>
      </c>
      <c r="E381" s="285"/>
      <c r="F381" s="287"/>
      <c r="G381" s="288">
        <f t="shared" si="2"/>
        <v>0</v>
      </c>
    </row>
    <row r="382" spans="1:7" s="77" customFormat="1" ht="32.1" customHeight="1">
      <c r="A382" s="91"/>
      <c r="B382" s="284">
        <f>'パターン2-2-2-1'!B383</f>
        <v>0</v>
      </c>
      <c r="C382" s="285"/>
      <c r="D382" s="286">
        <f>'パターン2-2-2-1'!G383</f>
        <v>0</v>
      </c>
      <c r="E382" s="285"/>
      <c r="F382" s="287"/>
      <c r="G382" s="288">
        <f t="shared" si="2"/>
        <v>0</v>
      </c>
    </row>
    <row r="383" spans="1:7" s="77" customFormat="1" ht="32.1" customHeight="1">
      <c r="A383" s="91"/>
      <c r="B383" s="284">
        <f>'パターン2-2-2-1'!B384</f>
        <v>0</v>
      </c>
      <c r="C383" s="285"/>
      <c r="D383" s="286">
        <f>'パターン2-2-2-1'!G384</f>
        <v>0</v>
      </c>
      <c r="E383" s="285"/>
      <c r="F383" s="287"/>
      <c r="G383" s="288">
        <f t="shared" si="2"/>
        <v>0</v>
      </c>
    </row>
    <row r="384" spans="1:7" s="77" customFormat="1" ht="32.1" customHeight="1">
      <c r="A384" s="91"/>
      <c r="B384" s="284">
        <f>'パターン2-2-2-1'!B385</f>
        <v>0</v>
      </c>
      <c r="C384" s="285"/>
      <c r="D384" s="286">
        <f>'パターン2-2-2-1'!G385</f>
        <v>0</v>
      </c>
      <c r="E384" s="285"/>
      <c r="F384" s="287"/>
      <c r="G384" s="288">
        <f t="shared" si="2"/>
        <v>0</v>
      </c>
    </row>
    <row r="385" spans="1:7" s="77" customFormat="1" ht="32.1" customHeight="1">
      <c r="A385" s="91"/>
      <c r="B385" s="284">
        <f>'パターン2-2-2-1'!B386</f>
        <v>0</v>
      </c>
      <c r="C385" s="285"/>
      <c r="D385" s="286">
        <f>'パターン2-2-2-1'!G386</f>
        <v>0</v>
      </c>
      <c r="E385" s="285"/>
      <c r="F385" s="287"/>
      <c r="G385" s="288">
        <f t="shared" si="2"/>
        <v>0</v>
      </c>
    </row>
    <row r="386" spans="1:7" s="77" customFormat="1" ht="32.1" customHeight="1">
      <c r="A386" s="91"/>
      <c r="B386" s="284">
        <f>'パターン2-2-2-1'!B387</f>
        <v>0</v>
      </c>
      <c r="C386" s="285"/>
      <c r="D386" s="286">
        <f>'パターン2-2-2-1'!G387</f>
        <v>0</v>
      </c>
      <c r="E386" s="285"/>
      <c r="F386" s="287"/>
      <c r="G386" s="288">
        <f t="shared" si="2"/>
        <v>0</v>
      </c>
    </row>
    <row r="387" spans="1:7" s="77" customFormat="1" ht="32.1" customHeight="1">
      <c r="A387" s="91"/>
      <c r="B387" s="284">
        <f>'パターン2-2-2-1'!B388</f>
        <v>0</v>
      </c>
      <c r="C387" s="285"/>
      <c r="D387" s="286">
        <f>'パターン2-2-2-1'!G388</f>
        <v>0</v>
      </c>
      <c r="E387" s="285"/>
      <c r="F387" s="287"/>
      <c r="G387" s="288">
        <f t="shared" si="2"/>
        <v>0</v>
      </c>
    </row>
    <row r="388" spans="1:7" s="77" customFormat="1" ht="32.1" customHeight="1">
      <c r="A388" s="91"/>
      <c r="B388" s="284">
        <f>'パターン2-2-2-1'!B389</f>
        <v>0</v>
      </c>
      <c r="C388" s="285"/>
      <c r="D388" s="286">
        <f>'パターン2-2-2-1'!G389</f>
        <v>0</v>
      </c>
      <c r="E388" s="285"/>
      <c r="F388" s="287"/>
      <c r="G388" s="288">
        <f t="shared" si="2"/>
        <v>0</v>
      </c>
    </row>
    <row r="389" spans="1:7" s="77" customFormat="1" ht="32.1" customHeight="1">
      <c r="A389" s="91"/>
      <c r="B389" s="284">
        <f>'パターン2-2-2-1'!B390</f>
        <v>0</v>
      </c>
      <c r="C389" s="285"/>
      <c r="D389" s="286">
        <f>'パターン2-2-2-1'!G390</f>
        <v>0</v>
      </c>
      <c r="E389" s="285"/>
      <c r="F389" s="287"/>
      <c r="G389" s="288">
        <f t="shared" si="2"/>
        <v>0</v>
      </c>
    </row>
    <row r="390" spans="1:7" s="77" customFormat="1" ht="32.1" customHeight="1">
      <c r="A390" s="91"/>
      <c r="B390" s="284">
        <f>'パターン2-2-2-1'!B391</f>
        <v>0</v>
      </c>
      <c r="C390" s="285"/>
      <c r="D390" s="286">
        <f>'パターン2-2-2-1'!G391</f>
        <v>0</v>
      </c>
      <c r="E390" s="285"/>
      <c r="F390" s="287"/>
      <c r="G390" s="288">
        <f t="shared" si="2"/>
        <v>0</v>
      </c>
    </row>
    <row r="391" spans="1:7" s="77" customFormat="1" ht="32.1" customHeight="1">
      <c r="A391" s="91"/>
      <c r="B391" s="284">
        <f>'パターン2-2-2-1'!B392</f>
        <v>0</v>
      </c>
      <c r="C391" s="285"/>
      <c r="D391" s="286">
        <f>'パターン2-2-2-1'!G392</f>
        <v>0</v>
      </c>
      <c r="E391" s="285"/>
      <c r="F391" s="287"/>
      <c r="G391" s="288">
        <f t="shared" si="2"/>
        <v>0</v>
      </c>
    </row>
    <row r="392" spans="1:7" s="77" customFormat="1" ht="32.1" customHeight="1">
      <c r="A392" s="91"/>
      <c r="B392" s="284">
        <f>'パターン2-2-2-1'!B393</f>
        <v>0</v>
      </c>
      <c r="C392" s="285"/>
      <c r="D392" s="286">
        <f>'パターン2-2-2-1'!G393</f>
        <v>0</v>
      </c>
      <c r="E392" s="285"/>
      <c r="F392" s="287"/>
      <c r="G392" s="288">
        <f t="shared" si="2"/>
        <v>0</v>
      </c>
    </row>
    <row r="393" spans="1:7" s="77" customFormat="1" ht="32.1" customHeight="1">
      <c r="A393" s="91"/>
      <c r="B393" s="284">
        <f>'パターン2-2-2-1'!B394</f>
        <v>0</v>
      </c>
      <c r="C393" s="285"/>
      <c r="D393" s="286">
        <f>'パターン2-2-2-1'!G394</f>
        <v>0</v>
      </c>
      <c r="E393" s="285"/>
      <c r="F393" s="287"/>
      <c r="G393" s="288">
        <f t="shared" si="2"/>
        <v>0</v>
      </c>
    </row>
    <row r="394" spans="1:7" s="77" customFormat="1" ht="32.1" customHeight="1">
      <c r="A394" s="91"/>
      <c r="B394" s="284">
        <f>'パターン2-2-2-1'!B395</f>
        <v>0</v>
      </c>
      <c r="C394" s="285"/>
      <c r="D394" s="286">
        <f>'パターン2-2-2-1'!G395</f>
        <v>0</v>
      </c>
      <c r="E394" s="285"/>
      <c r="F394" s="287"/>
      <c r="G394" s="288">
        <f t="shared" ref="G394:G457" si="3">D394+E394+F394-C394</f>
        <v>0</v>
      </c>
    </row>
    <row r="395" spans="1:7" s="77" customFormat="1" ht="32.1" customHeight="1">
      <c r="A395" s="91"/>
      <c r="B395" s="284">
        <f>'パターン2-2-2-1'!B396</f>
        <v>0</v>
      </c>
      <c r="C395" s="285"/>
      <c r="D395" s="286">
        <f>'パターン2-2-2-1'!G396</f>
        <v>0</v>
      </c>
      <c r="E395" s="285"/>
      <c r="F395" s="287"/>
      <c r="G395" s="288">
        <f t="shared" si="3"/>
        <v>0</v>
      </c>
    </row>
    <row r="396" spans="1:7" s="77" customFormat="1" ht="32.1" customHeight="1">
      <c r="A396" s="91"/>
      <c r="B396" s="284">
        <f>'パターン2-2-2-1'!B397</f>
        <v>0</v>
      </c>
      <c r="C396" s="285"/>
      <c r="D396" s="286">
        <f>'パターン2-2-2-1'!G397</f>
        <v>0</v>
      </c>
      <c r="E396" s="285"/>
      <c r="F396" s="287"/>
      <c r="G396" s="288">
        <f t="shared" si="3"/>
        <v>0</v>
      </c>
    </row>
    <row r="397" spans="1:7" s="77" customFormat="1" ht="32.1" customHeight="1">
      <c r="A397" s="91"/>
      <c r="B397" s="284">
        <f>'パターン2-2-2-1'!B398</f>
        <v>0</v>
      </c>
      <c r="C397" s="285"/>
      <c r="D397" s="286">
        <f>'パターン2-2-2-1'!G398</f>
        <v>0</v>
      </c>
      <c r="E397" s="285"/>
      <c r="F397" s="287"/>
      <c r="G397" s="288">
        <f t="shared" si="3"/>
        <v>0</v>
      </c>
    </row>
    <row r="398" spans="1:7" s="77" customFormat="1" ht="32.1" customHeight="1">
      <c r="A398" s="91"/>
      <c r="B398" s="284">
        <f>'パターン2-2-2-1'!B399</f>
        <v>0</v>
      </c>
      <c r="C398" s="285"/>
      <c r="D398" s="286">
        <f>'パターン2-2-2-1'!G399</f>
        <v>0</v>
      </c>
      <c r="E398" s="285"/>
      <c r="F398" s="287"/>
      <c r="G398" s="288">
        <f t="shared" si="3"/>
        <v>0</v>
      </c>
    </row>
    <row r="399" spans="1:7" s="77" customFormat="1" ht="32.1" customHeight="1">
      <c r="A399" s="91"/>
      <c r="B399" s="284">
        <f>'パターン2-2-2-1'!B400</f>
        <v>0</v>
      </c>
      <c r="C399" s="285"/>
      <c r="D399" s="286">
        <f>'パターン2-2-2-1'!G400</f>
        <v>0</v>
      </c>
      <c r="E399" s="285"/>
      <c r="F399" s="287"/>
      <c r="G399" s="288">
        <f t="shared" si="3"/>
        <v>0</v>
      </c>
    </row>
    <row r="400" spans="1:7" s="77" customFormat="1" ht="32.1" customHeight="1">
      <c r="A400" s="91"/>
      <c r="B400" s="284">
        <f>'パターン2-2-2-1'!B401</f>
        <v>0</v>
      </c>
      <c r="C400" s="285"/>
      <c r="D400" s="286">
        <f>'パターン2-2-2-1'!G401</f>
        <v>0</v>
      </c>
      <c r="E400" s="285"/>
      <c r="F400" s="287"/>
      <c r="G400" s="288">
        <f t="shared" si="3"/>
        <v>0</v>
      </c>
    </row>
    <row r="401" spans="1:7" s="77" customFormat="1" ht="32.1" customHeight="1">
      <c r="A401" s="91"/>
      <c r="B401" s="284">
        <f>'パターン2-2-2-1'!B402</f>
        <v>0</v>
      </c>
      <c r="C401" s="285"/>
      <c r="D401" s="286">
        <f>'パターン2-2-2-1'!G402</f>
        <v>0</v>
      </c>
      <c r="E401" s="285"/>
      <c r="F401" s="287"/>
      <c r="G401" s="288">
        <f t="shared" si="3"/>
        <v>0</v>
      </c>
    </row>
    <row r="402" spans="1:7" s="77" customFormat="1" ht="32.1" customHeight="1">
      <c r="A402" s="91"/>
      <c r="B402" s="284">
        <f>'パターン2-2-2-1'!B403</f>
        <v>0</v>
      </c>
      <c r="C402" s="285"/>
      <c r="D402" s="286">
        <f>'パターン2-2-2-1'!G403</f>
        <v>0</v>
      </c>
      <c r="E402" s="285"/>
      <c r="F402" s="287"/>
      <c r="G402" s="288">
        <f t="shared" si="3"/>
        <v>0</v>
      </c>
    </row>
    <row r="403" spans="1:7" s="77" customFormat="1" ht="32.1" customHeight="1">
      <c r="A403" s="91"/>
      <c r="B403" s="284">
        <f>'パターン2-2-2-1'!B404</f>
        <v>0</v>
      </c>
      <c r="C403" s="285"/>
      <c r="D403" s="286">
        <f>'パターン2-2-2-1'!G404</f>
        <v>0</v>
      </c>
      <c r="E403" s="285"/>
      <c r="F403" s="287"/>
      <c r="G403" s="288">
        <f t="shared" si="3"/>
        <v>0</v>
      </c>
    </row>
    <row r="404" spans="1:7" s="77" customFormat="1" ht="32.1" customHeight="1">
      <c r="A404" s="91"/>
      <c r="B404" s="284">
        <f>'パターン2-2-2-1'!B405</f>
        <v>0</v>
      </c>
      <c r="C404" s="285"/>
      <c r="D404" s="286">
        <f>'パターン2-2-2-1'!G405</f>
        <v>0</v>
      </c>
      <c r="E404" s="285"/>
      <c r="F404" s="287"/>
      <c r="G404" s="288">
        <f t="shared" si="3"/>
        <v>0</v>
      </c>
    </row>
    <row r="405" spans="1:7" s="77" customFormat="1" ht="32.1" customHeight="1">
      <c r="A405" s="91"/>
      <c r="B405" s="284">
        <f>'パターン2-2-2-1'!B406</f>
        <v>0</v>
      </c>
      <c r="C405" s="285"/>
      <c r="D405" s="286">
        <f>'パターン2-2-2-1'!G406</f>
        <v>0</v>
      </c>
      <c r="E405" s="285"/>
      <c r="F405" s="287"/>
      <c r="G405" s="288">
        <f t="shared" si="3"/>
        <v>0</v>
      </c>
    </row>
    <row r="406" spans="1:7" s="77" customFormat="1" ht="32.1" customHeight="1">
      <c r="A406" s="91"/>
      <c r="B406" s="284">
        <f>'パターン2-2-2-1'!B407</f>
        <v>0</v>
      </c>
      <c r="C406" s="285"/>
      <c r="D406" s="286">
        <f>'パターン2-2-2-1'!G407</f>
        <v>0</v>
      </c>
      <c r="E406" s="285"/>
      <c r="F406" s="287"/>
      <c r="G406" s="288">
        <f t="shared" si="3"/>
        <v>0</v>
      </c>
    </row>
    <row r="407" spans="1:7" s="77" customFormat="1" ht="32.1" customHeight="1">
      <c r="A407" s="91"/>
      <c r="B407" s="284">
        <f>'パターン2-2-2-1'!B408</f>
        <v>0</v>
      </c>
      <c r="C407" s="285"/>
      <c r="D407" s="286">
        <f>'パターン2-2-2-1'!G408</f>
        <v>0</v>
      </c>
      <c r="E407" s="285"/>
      <c r="F407" s="287"/>
      <c r="G407" s="288">
        <f t="shared" si="3"/>
        <v>0</v>
      </c>
    </row>
    <row r="408" spans="1:7" s="77" customFormat="1" ht="32.1" customHeight="1">
      <c r="A408" s="91"/>
      <c r="B408" s="284">
        <f>'パターン2-2-2-1'!B409</f>
        <v>0</v>
      </c>
      <c r="C408" s="285"/>
      <c r="D408" s="286">
        <f>'パターン2-2-2-1'!G409</f>
        <v>0</v>
      </c>
      <c r="E408" s="285"/>
      <c r="F408" s="287"/>
      <c r="G408" s="288">
        <f t="shared" si="3"/>
        <v>0</v>
      </c>
    </row>
    <row r="409" spans="1:7" s="77" customFormat="1" ht="32.1" customHeight="1">
      <c r="A409" s="91"/>
      <c r="B409" s="284">
        <f>'パターン2-2-2-1'!B410</f>
        <v>0</v>
      </c>
      <c r="C409" s="285"/>
      <c r="D409" s="286">
        <f>'パターン2-2-2-1'!G410</f>
        <v>0</v>
      </c>
      <c r="E409" s="285"/>
      <c r="F409" s="287"/>
      <c r="G409" s="288">
        <f t="shared" si="3"/>
        <v>0</v>
      </c>
    </row>
    <row r="410" spans="1:7" s="77" customFormat="1" ht="32.1" customHeight="1">
      <c r="A410" s="91"/>
      <c r="B410" s="284">
        <f>'パターン2-2-2-1'!B411</f>
        <v>0</v>
      </c>
      <c r="C410" s="285"/>
      <c r="D410" s="286">
        <f>'パターン2-2-2-1'!G411</f>
        <v>0</v>
      </c>
      <c r="E410" s="285"/>
      <c r="F410" s="287"/>
      <c r="G410" s="288">
        <f t="shared" si="3"/>
        <v>0</v>
      </c>
    </row>
    <row r="411" spans="1:7" s="77" customFormat="1" ht="32.1" customHeight="1">
      <c r="A411" s="91"/>
      <c r="B411" s="284">
        <f>'パターン2-2-2-1'!B412</f>
        <v>0</v>
      </c>
      <c r="C411" s="285"/>
      <c r="D411" s="286">
        <f>'パターン2-2-2-1'!G412</f>
        <v>0</v>
      </c>
      <c r="E411" s="285"/>
      <c r="F411" s="287"/>
      <c r="G411" s="288">
        <f t="shared" si="3"/>
        <v>0</v>
      </c>
    </row>
    <row r="412" spans="1:7" s="77" customFormat="1" ht="32.1" customHeight="1">
      <c r="A412" s="91"/>
      <c r="B412" s="284">
        <f>'パターン2-2-2-1'!B413</f>
        <v>0</v>
      </c>
      <c r="C412" s="285"/>
      <c r="D412" s="286">
        <f>'パターン2-2-2-1'!G413</f>
        <v>0</v>
      </c>
      <c r="E412" s="285"/>
      <c r="F412" s="287"/>
      <c r="G412" s="288">
        <f t="shared" si="3"/>
        <v>0</v>
      </c>
    </row>
    <row r="413" spans="1:7" s="77" customFormat="1" ht="32.1" customHeight="1">
      <c r="A413" s="91"/>
      <c r="B413" s="284">
        <f>'パターン2-2-2-1'!B414</f>
        <v>0</v>
      </c>
      <c r="C413" s="285"/>
      <c r="D413" s="286">
        <f>'パターン2-2-2-1'!G414</f>
        <v>0</v>
      </c>
      <c r="E413" s="285"/>
      <c r="F413" s="287"/>
      <c r="G413" s="288">
        <f t="shared" si="3"/>
        <v>0</v>
      </c>
    </row>
    <row r="414" spans="1:7" s="77" customFormat="1" ht="32.1" customHeight="1">
      <c r="A414" s="91"/>
      <c r="B414" s="284">
        <f>'パターン2-2-2-1'!B415</f>
        <v>0</v>
      </c>
      <c r="C414" s="285"/>
      <c r="D414" s="286">
        <f>'パターン2-2-2-1'!G415</f>
        <v>0</v>
      </c>
      <c r="E414" s="285"/>
      <c r="F414" s="287"/>
      <c r="G414" s="288">
        <f t="shared" si="3"/>
        <v>0</v>
      </c>
    </row>
    <row r="415" spans="1:7" s="77" customFormat="1" ht="32.1" customHeight="1">
      <c r="A415" s="91"/>
      <c r="B415" s="284">
        <f>'パターン2-2-2-1'!B416</f>
        <v>0</v>
      </c>
      <c r="C415" s="285"/>
      <c r="D415" s="286">
        <f>'パターン2-2-2-1'!G416</f>
        <v>0</v>
      </c>
      <c r="E415" s="285"/>
      <c r="F415" s="287"/>
      <c r="G415" s="288">
        <f t="shared" si="3"/>
        <v>0</v>
      </c>
    </row>
    <row r="416" spans="1:7" s="77" customFormat="1" ht="32.1" customHeight="1">
      <c r="A416" s="91"/>
      <c r="B416" s="284">
        <f>'パターン2-2-2-1'!B417</f>
        <v>0</v>
      </c>
      <c r="C416" s="285"/>
      <c r="D416" s="286">
        <f>'パターン2-2-2-1'!G417</f>
        <v>0</v>
      </c>
      <c r="E416" s="285"/>
      <c r="F416" s="287"/>
      <c r="G416" s="288">
        <f t="shared" si="3"/>
        <v>0</v>
      </c>
    </row>
    <row r="417" spans="1:7" s="77" customFormat="1" ht="32.1" customHeight="1">
      <c r="A417" s="91"/>
      <c r="B417" s="284">
        <f>'パターン2-2-2-1'!B418</f>
        <v>0</v>
      </c>
      <c r="C417" s="285"/>
      <c r="D417" s="286">
        <f>'パターン2-2-2-1'!G418</f>
        <v>0</v>
      </c>
      <c r="E417" s="285"/>
      <c r="F417" s="287"/>
      <c r="G417" s="288">
        <f t="shared" si="3"/>
        <v>0</v>
      </c>
    </row>
    <row r="418" spans="1:7" s="77" customFormat="1" ht="32.1" customHeight="1">
      <c r="A418" s="91"/>
      <c r="B418" s="284">
        <f>'パターン2-2-2-1'!B419</f>
        <v>0</v>
      </c>
      <c r="C418" s="285"/>
      <c r="D418" s="286">
        <f>'パターン2-2-2-1'!G419</f>
        <v>0</v>
      </c>
      <c r="E418" s="285"/>
      <c r="F418" s="287"/>
      <c r="G418" s="288">
        <f t="shared" si="3"/>
        <v>0</v>
      </c>
    </row>
    <row r="419" spans="1:7" s="77" customFormat="1" ht="32.1" customHeight="1">
      <c r="A419" s="91"/>
      <c r="B419" s="284">
        <f>'パターン2-2-2-1'!B420</f>
        <v>0</v>
      </c>
      <c r="C419" s="285"/>
      <c r="D419" s="286">
        <f>'パターン2-2-2-1'!G420</f>
        <v>0</v>
      </c>
      <c r="E419" s="285"/>
      <c r="F419" s="287"/>
      <c r="G419" s="288">
        <f t="shared" si="3"/>
        <v>0</v>
      </c>
    </row>
    <row r="420" spans="1:7" s="77" customFormat="1" ht="32.1" customHeight="1">
      <c r="A420" s="91"/>
      <c r="B420" s="284">
        <f>'パターン2-2-2-1'!B421</f>
        <v>0</v>
      </c>
      <c r="C420" s="285"/>
      <c r="D420" s="286">
        <f>'パターン2-2-2-1'!G421</f>
        <v>0</v>
      </c>
      <c r="E420" s="285"/>
      <c r="F420" s="287"/>
      <c r="G420" s="288">
        <f t="shared" si="3"/>
        <v>0</v>
      </c>
    </row>
    <row r="421" spans="1:7" s="77" customFormat="1" ht="32.1" customHeight="1">
      <c r="A421" s="91"/>
      <c r="B421" s="284">
        <f>'パターン2-2-2-1'!B422</f>
        <v>0</v>
      </c>
      <c r="C421" s="285"/>
      <c r="D421" s="286">
        <f>'パターン2-2-2-1'!G422</f>
        <v>0</v>
      </c>
      <c r="E421" s="285"/>
      <c r="F421" s="287"/>
      <c r="G421" s="288">
        <f t="shared" si="3"/>
        <v>0</v>
      </c>
    </row>
    <row r="422" spans="1:7" s="77" customFormat="1" ht="32.1" customHeight="1">
      <c r="A422" s="91"/>
      <c r="B422" s="284">
        <f>'パターン2-2-2-1'!B423</f>
        <v>0</v>
      </c>
      <c r="C422" s="285"/>
      <c r="D422" s="286">
        <f>'パターン2-2-2-1'!G423</f>
        <v>0</v>
      </c>
      <c r="E422" s="285"/>
      <c r="F422" s="287"/>
      <c r="G422" s="288">
        <f t="shared" si="3"/>
        <v>0</v>
      </c>
    </row>
    <row r="423" spans="1:7" s="77" customFormat="1" ht="32.1" customHeight="1">
      <c r="A423" s="91"/>
      <c r="B423" s="284">
        <f>'パターン2-2-2-1'!B424</f>
        <v>0</v>
      </c>
      <c r="C423" s="285"/>
      <c r="D423" s="286">
        <f>'パターン2-2-2-1'!G424</f>
        <v>0</v>
      </c>
      <c r="E423" s="285"/>
      <c r="F423" s="287"/>
      <c r="G423" s="288">
        <f t="shared" si="3"/>
        <v>0</v>
      </c>
    </row>
    <row r="424" spans="1:7" s="77" customFormat="1" ht="32.1" customHeight="1">
      <c r="A424" s="91"/>
      <c r="B424" s="284">
        <f>'パターン2-2-2-1'!B425</f>
        <v>0</v>
      </c>
      <c r="C424" s="285"/>
      <c r="D424" s="286">
        <f>'パターン2-2-2-1'!G425</f>
        <v>0</v>
      </c>
      <c r="E424" s="285"/>
      <c r="F424" s="287"/>
      <c r="G424" s="288">
        <f t="shared" si="3"/>
        <v>0</v>
      </c>
    </row>
    <row r="425" spans="1:7" s="77" customFormat="1" ht="32.1" customHeight="1">
      <c r="A425" s="91"/>
      <c r="B425" s="284">
        <f>'パターン2-2-2-1'!B426</f>
        <v>0</v>
      </c>
      <c r="C425" s="285"/>
      <c r="D425" s="286">
        <f>'パターン2-2-2-1'!G426</f>
        <v>0</v>
      </c>
      <c r="E425" s="285"/>
      <c r="F425" s="287"/>
      <c r="G425" s="288">
        <f t="shared" si="3"/>
        <v>0</v>
      </c>
    </row>
    <row r="426" spans="1:7" s="77" customFormat="1" ht="32.1" customHeight="1">
      <c r="A426" s="91"/>
      <c r="B426" s="284">
        <f>'パターン2-2-2-1'!B427</f>
        <v>0</v>
      </c>
      <c r="C426" s="285"/>
      <c r="D426" s="286">
        <f>'パターン2-2-2-1'!G427</f>
        <v>0</v>
      </c>
      <c r="E426" s="285"/>
      <c r="F426" s="287"/>
      <c r="G426" s="288">
        <f t="shared" si="3"/>
        <v>0</v>
      </c>
    </row>
    <row r="427" spans="1:7" s="77" customFormat="1" ht="32.1" customHeight="1">
      <c r="A427" s="91"/>
      <c r="B427" s="284">
        <f>'パターン2-2-2-1'!B428</f>
        <v>0</v>
      </c>
      <c r="C427" s="285"/>
      <c r="D427" s="286">
        <f>'パターン2-2-2-1'!G428</f>
        <v>0</v>
      </c>
      <c r="E427" s="285"/>
      <c r="F427" s="287"/>
      <c r="G427" s="288">
        <f t="shared" si="3"/>
        <v>0</v>
      </c>
    </row>
    <row r="428" spans="1:7" s="77" customFormat="1" ht="32.1" customHeight="1">
      <c r="A428" s="91"/>
      <c r="B428" s="284">
        <f>'パターン2-2-2-1'!B429</f>
        <v>0</v>
      </c>
      <c r="C428" s="285"/>
      <c r="D428" s="286">
        <f>'パターン2-2-2-1'!G429</f>
        <v>0</v>
      </c>
      <c r="E428" s="285"/>
      <c r="F428" s="287"/>
      <c r="G428" s="288">
        <f t="shared" si="3"/>
        <v>0</v>
      </c>
    </row>
    <row r="429" spans="1:7" s="77" customFormat="1" ht="32.1" customHeight="1">
      <c r="A429" s="91"/>
      <c r="B429" s="284">
        <f>'パターン2-2-2-1'!B430</f>
        <v>0</v>
      </c>
      <c r="C429" s="285"/>
      <c r="D429" s="286">
        <f>'パターン2-2-2-1'!G430</f>
        <v>0</v>
      </c>
      <c r="E429" s="285"/>
      <c r="F429" s="287"/>
      <c r="G429" s="288">
        <f t="shared" si="3"/>
        <v>0</v>
      </c>
    </row>
    <row r="430" spans="1:7" s="77" customFormat="1" ht="32.1" customHeight="1">
      <c r="A430" s="91"/>
      <c r="B430" s="284">
        <f>'パターン2-2-2-1'!B431</f>
        <v>0</v>
      </c>
      <c r="C430" s="285"/>
      <c r="D430" s="286">
        <f>'パターン2-2-2-1'!G431</f>
        <v>0</v>
      </c>
      <c r="E430" s="285"/>
      <c r="F430" s="287"/>
      <c r="G430" s="288">
        <f t="shared" si="3"/>
        <v>0</v>
      </c>
    </row>
    <row r="431" spans="1:7" s="77" customFormat="1" ht="32.1" customHeight="1">
      <c r="A431" s="91"/>
      <c r="B431" s="284">
        <f>'パターン2-2-2-1'!B432</f>
        <v>0</v>
      </c>
      <c r="C431" s="285"/>
      <c r="D431" s="286">
        <f>'パターン2-2-2-1'!G432</f>
        <v>0</v>
      </c>
      <c r="E431" s="285"/>
      <c r="F431" s="287"/>
      <c r="G431" s="288">
        <f t="shared" si="3"/>
        <v>0</v>
      </c>
    </row>
    <row r="432" spans="1:7" s="77" customFormat="1" ht="32.1" customHeight="1">
      <c r="A432" s="91"/>
      <c r="B432" s="284">
        <f>'パターン2-2-2-1'!B433</f>
        <v>0</v>
      </c>
      <c r="C432" s="285"/>
      <c r="D432" s="286">
        <f>'パターン2-2-2-1'!G433</f>
        <v>0</v>
      </c>
      <c r="E432" s="285"/>
      <c r="F432" s="287"/>
      <c r="G432" s="288">
        <f t="shared" si="3"/>
        <v>0</v>
      </c>
    </row>
    <row r="433" spans="1:7" s="77" customFormat="1" ht="32.1" customHeight="1">
      <c r="A433" s="91"/>
      <c r="B433" s="284">
        <f>'パターン2-2-2-1'!B434</f>
        <v>0</v>
      </c>
      <c r="C433" s="285"/>
      <c r="D433" s="286">
        <f>'パターン2-2-2-1'!G434</f>
        <v>0</v>
      </c>
      <c r="E433" s="285"/>
      <c r="F433" s="287"/>
      <c r="G433" s="288">
        <f t="shared" si="3"/>
        <v>0</v>
      </c>
    </row>
    <row r="434" spans="1:7" s="77" customFormat="1" ht="32.1" customHeight="1">
      <c r="A434" s="91"/>
      <c r="B434" s="284">
        <f>'パターン2-2-2-1'!B435</f>
        <v>0</v>
      </c>
      <c r="C434" s="285"/>
      <c r="D434" s="286">
        <f>'パターン2-2-2-1'!G435</f>
        <v>0</v>
      </c>
      <c r="E434" s="285"/>
      <c r="F434" s="287"/>
      <c r="G434" s="288">
        <f t="shared" si="3"/>
        <v>0</v>
      </c>
    </row>
    <row r="435" spans="1:7" s="77" customFormat="1" ht="32.1" customHeight="1">
      <c r="A435" s="91"/>
      <c r="B435" s="284">
        <f>'パターン2-2-2-1'!B436</f>
        <v>0</v>
      </c>
      <c r="C435" s="285"/>
      <c r="D435" s="286">
        <f>'パターン2-2-2-1'!G436</f>
        <v>0</v>
      </c>
      <c r="E435" s="285"/>
      <c r="F435" s="287"/>
      <c r="G435" s="288">
        <f t="shared" si="3"/>
        <v>0</v>
      </c>
    </row>
    <row r="436" spans="1:7" s="77" customFormat="1" ht="32.1" customHeight="1">
      <c r="A436" s="91"/>
      <c r="B436" s="284">
        <f>'パターン2-2-2-1'!B437</f>
        <v>0</v>
      </c>
      <c r="C436" s="285"/>
      <c r="D436" s="286">
        <f>'パターン2-2-2-1'!G437</f>
        <v>0</v>
      </c>
      <c r="E436" s="285"/>
      <c r="F436" s="287"/>
      <c r="G436" s="288">
        <f t="shared" si="3"/>
        <v>0</v>
      </c>
    </row>
    <row r="437" spans="1:7" s="77" customFormat="1" ht="32.1" customHeight="1">
      <c r="A437" s="91"/>
      <c r="B437" s="284">
        <f>'パターン2-2-2-1'!B438</f>
        <v>0</v>
      </c>
      <c r="C437" s="285"/>
      <c r="D437" s="286">
        <f>'パターン2-2-2-1'!G438</f>
        <v>0</v>
      </c>
      <c r="E437" s="285"/>
      <c r="F437" s="287"/>
      <c r="G437" s="288">
        <f t="shared" si="3"/>
        <v>0</v>
      </c>
    </row>
    <row r="438" spans="1:7" s="77" customFormat="1" ht="32.1" customHeight="1">
      <c r="A438" s="91"/>
      <c r="B438" s="284">
        <f>'パターン2-2-2-1'!B439</f>
        <v>0</v>
      </c>
      <c r="C438" s="285"/>
      <c r="D438" s="286">
        <f>'パターン2-2-2-1'!G439</f>
        <v>0</v>
      </c>
      <c r="E438" s="285"/>
      <c r="F438" s="287"/>
      <c r="G438" s="288">
        <f t="shared" si="3"/>
        <v>0</v>
      </c>
    </row>
    <row r="439" spans="1:7" s="77" customFormat="1" ht="32.1" customHeight="1">
      <c r="A439" s="91"/>
      <c r="B439" s="284">
        <f>'パターン2-2-2-1'!B440</f>
        <v>0</v>
      </c>
      <c r="C439" s="285"/>
      <c r="D439" s="286">
        <f>'パターン2-2-2-1'!G440</f>
        <v>0</v>
      </c>
      <c r="E439" s="285"/>
      <c r="F439" s="287"/>
      <c r="G439" s="288">
        <f t="shared" si="3"/>
        <v>0</v>
      </c>
    </row>
    <row r="440" spans="1:7" s="77" customFormat="1" ht="32.1" customHeight="1">
      <c r="A440" s="91"/>
      <c r="B440" s="284">
        <f>'パターン2-2-2-1'!B441</f>
        <v>0</v>
      </c>
      <c r="C440" s="285"/>
      <c r="D440" s="286">
        <f>'パターン2-2-2-1'!G441</f>
        <v>0</v>
      </c>
      <c r="E440" s="285"/>
      <c r="F440" s="287"/>
      <c r="G440" s="288">
        <f t="shared" si="3"/>
        <v>0</v>
      </c>
    </row>
    <row r="441" spans="1:7" s="77" customFormat="1" ht="32.1" customHeight="1">
      <c r="A441" s="91"/>
      <c r="B441" s="284">
        <f>'パターン2-2-2-1'!B442</f>
        <v>0</v>
      </c>
      <c r="C441" s="285"/>
      <c r="D441" s="286">
        <f>'パターン2-2-2-1'!G442</f>
        <v>0</v>
      </c>
      <c r="E441" s="285"/>
      <c r="F441" s="287"/>
      <c r="G441" s="288">
        <f t="shared" si="3"/>
        <v>0</v>
      </c>
    </row>
    <row r="442" spans="1:7" s="77" customFormat="1" ht="32.1" customHeight="1">
      <c r="A442" s="91"/>
      <c r="B442" s="284">
        <f>'パターン2-2-2-1'!B443</f>
        <v>0</v>
      </c>
      <c r="C442" s="285"/>
      <c r="D442" s="286">
        <f>'パターン2-2-2-1'!G443</f>
        <v>0</v>
      </c>
      <c r="E442" s="285"/>
      <c r="F442" s="287"/>
      <c r="G442" s="288">
        <f t="shared" si="3"/>
        <v>0</v>
      </c>
    </row>
    <row r="443" spans="1:7" s="77" customFormat="1" ht="32.1" customHeight="1">
      <c r="A443" s="91"/>
      <c r="B443" s="284">
        <f>'パターン2-2-2-1'!B444</f>
        <v>0</v>
      </c>
      <c r="C443" s="285"/>
      <c r="D443" s="286">
        <f>'パターン2-2-2-1'!G444</f>
        <v>0</v>
      </c>
      <c r="E443" s="285"/>
      <c r="F443" s="287"/>
      <c r="G443" s="288">
        <f t="shared" si="3"/>
        <v>0</v>
      </c>
    </row>
    <row r="444" spans="1:7" s="77" customFormat="1" ht="32.1" customHeight="1">
      <c r="A444" s="91"/>
      <c r="B444" s="284">
        <f>'パターン2-2-2-1'!B445</f>
        <v>0</v>
      </c>
      <c r="C444" s="285"/>
      <c r="D444" s="286">
        <f>'パターン2-2-2-1'!G445</f>
        <v>0</v>
      </c>
      <c r="E444" s="285"/>
      <c r="F444" s="287"/>
      <c r="G444" s="288">
        <f t="shared" si="3"/>
        <v>0</v>
      </c>
    </row>
    <row r="445" spans="1:7" s="77" customFormat="1" ht="32.1" customHeight="1">
      <c r="A445" s="91"/>
      <c r="B445" s="284">
        <f>'パターン2-2-2-1'!B446</f>
        <v>0</v>
      </c>
      <c r="C445" s="285"/>
      <c r="D445" s="286">
        <f>'パターン2-2-2-1'!G446</f>
        <v>0</v>
      </c>
      <c r="E445" s="285"/>
      <c r="F445" s="287"/>
      <c r="G445" s="288">
        <f t="shared" si="3"/>
        <v>0</v>
      </c>
    </row>
    <row r="446" spans="1:7" s="77" customFormat="1" ht="32.1" customHeight="1">
      <c r="A446" s="91"/>
      <c r="B446" s="284">
        <f>'パターン2-2-2-1'!B447</f>
        <v>0</v>
      </c>
      <c r="C446" s="285"/>
      <c r="D446" s="286">
        <f>'パターン2-2-2-1'!G447</f>
        <v>0</v>
      </c>
      <c r="E446" s="285"/>
      <c r="F446" s="287"/>
      <c r="G446" s="288">
        <f t="shared" si="3"/>
        <v>0</v>
      </c>
    </row>
    <row r="447" spans="1:7" s="77" customFormat="1" ht="32.1" customHeight="1">
      <c r="A447" s="91"/>
      <c r="B447" s="284">
        <f>'パターン2-2-2-1'!B448</f>
        <v>0</v>
      </c>
      <c r="C447" s="285"/>
      <c r="D447" s="286">
        <f>'パターン2-2-2-1'!G448</f>
        <v>0</v>
      </c>
      <c r="E447" s="285"/>
      <c r="F447" s="287"/>
      <c r="G447" s="288">
        <f t="shared" si="3"/>
        <v>0</v>
      </c>
    </row>
    <row r="448" spans="1:7" s="77" customFormat="1" ht="32.1" customHeight="1">
      <c r="A448" s="91"/>
      <c r="B448" s="284">
        <f>'パターン2-2-2-1'!B449</f>
        <v>0</v>
      </c>
      <c r="C448" s="285"/>
      <c r="D448" s="286">
        <f>'パターン2-2-2-1'!G449</f>
        <v>0</v>
      </c>
      <c r="E448" s="285"/>
      <c r="F448" s="287"/>
      <c r="G448" s="288">
        <f t="shared" si="3"/>
        <v>0</v>
      </c>
    </row>
    <row r="449" spans="1:7" s="77" customFormat="1" ht="32.1" customHeight="1">
      <c r="A449" s="91"/>
      <c r="B449" s="284">
        <f>'パターン2-2-2-1'!B450</f>
        <v>0</v>
      </c>
      <c r="C449" s="285"/>
      <c r="D449" s="286">
        <f>'パターン2-2-2-1'!G450</f>
        <v>0</v>
      </c>
      <c r="E449" s="285"/>
      <c r="F449" s="287"/>
      <c r="G449" s="288">
        <f t="shared" si="3"/>
        <v>0</v>
      </c>
    </row>
    <row r="450" spans="1:7" s="77" customFormat="1" ht="32.1" customHeight="1">
      <c r="A450" s="91"/>
      <c r="B450" s="284">
        <f>'パターン2-2-2-1'!B451</f>
        <v>0</v>
      </c>
      <c r="C450" s="285"/>
      <c r="D450" s="286">
        <f>'パターン2-2-2-1'!G451</f>
        <v>0</v>
      </c>
      <c r="E450" s="285"/>
      <c r="F450" s="287"/>
      <c r="G450" s="288">
        <f t="shared" si="3"/>
        <v>0</v>
      </c>
    </row>
    <row r="451" spans="1:7" s="77" customFormat="1" ht="32.1" customHeight="1">
      <c r="A451" s="91"/>
      <c r="B451" s="284">
        <f>'パターン2-2-2-1'!B452</f>
        <v>0</v>
      </c>
      <c r="C451" s="285"/>
      <c r="D451" s="286">
        <f>'パターン2-2-2-1'!G452</f>
        <v>0</v>
      </c>
      <c r="E451" s="285"/>
      <c r="F451" s="287"/>
      <c r="G451" s="288">
        <f t="shared" si="3"/>
        <v>0</v>
      </c>
    </row>
    <row r="452" spans="1:7" s="77" customFormat="1" ht="32.1" customHeight="1">
      <c r="A452" s="91"/>
      <c r="B452" s="284">
        <f>'パターン2-2-2-1'!B453</f>
        <v>0</v>
      </c>
      <c r="C452" s="285"/>
      <c r="D452" s="286">
        <f>'パターン2-2-2-1'!G453</f>
        <v>0</v>
      </c>
      <c r="E452" s="285"/>
      <c r="F452" s="287"/>
      <c r="G452" s="288">
        <f t="shared" si="3"/>
        <v>0</v>
      </c>
    </row>
    <row r="453" spans="1:7" s="77" customFormat="1" ht="32.1" customHeight="1">
      <c r="A453" s="91"/>
      <c r="B453" s="284">
        <f>'パターン2-2-2-1'!B454</f>
        <v>0</v>
      </c>
      <c r="C453" s="285"/>
      <c r="D453" s="286">
        <f>'パターン2-2-2-1'!G454</f>
        <v>0</v>
      </c>
      <c r="E453" s="285"/>
      <c r="F453" s="287"/>
      <c r="G453" s="288">
        <f t="shared" si="3"/>
        <v>0</v>
      </c>
    </row>
    <row r="454" spans="1:7" s="77" customFormat="1" ht="32.1" customHeight="1">
      <c r="A454" s="91"/>
      <c r="B454" s="284">
        <f>'パターン2-2-2-1'!B455</f>
        <v>0</v>
      </c>
      <c r="C454" s="285"/>
      <c r="D454" s="286">
        <f>'パターン2-2-2-1'!G455</f>
        <v>0</v>
      </c>
      <c r="E454" s="285"/>
      <c r="F454" s="287"/>
      <c r="G454" s="288">
        <f t="shared" si="3"/>
        <v>0</v>
      </c>
    </row>
    <row r="455" spans="1:7" s="77" customFormat="1" ht="32.1" customHeight="1">
      <c r="A455" s="91"/>
      <c r="B455" s="284">
        <f>'パターン2-2-2-1'!B456</f>
        <v>0</v>
      </c>
      <c r="C455" s="285"/>
      <c r="D455" s="286">
        <f>'パターン2-2-2-1'!G456</f>
        <v>0</v>
      </c>
      <c r="E455" s="285"/>
      <c r="F455" s="287"/>
      <c r="G455" s="288">
        <f t="shared" si="3"/>
        <v>0</v>
      </c>
    </row>
    <row r="456" spans="1:7" s="77" customFormat="1" ht="32.1" customHeight="1">
      <c r="A456" s="91"/>
      <c r="B456" s="284">
        <f>'パターン2-2-2-1'!B457</f>
        <v>0</v>
      </c>
      <c r="C456" s="285"/>
      <c r="D456" s="286">
        <f>'パターン2-2-2-1'!G457</f>
        <v>0</v>
      </c>
      <c r="E456" s="285"/>
      <c r="F456" s="287"/>
      <c r="G456" s="288">
        <f t="shared" si="3"/>
        <v>0</v>
      </c>
    </row>
    <row r="457" spans="1:7" s="77" customFormat="1" ht="32.1" customHeight="1">
      <c r="A457" s="91"/>
      <c r="B457" s="284">
        <f>'パターン2-2-2-1'!B458</f>
        <v>0</v>
      </c>
      <c r="C457" s="285"/>
      <c r="D457" s="286">
        <f>'パターン2-2-2-1'!G458</f>
        <v>0</v>
      </c>
      <c r="E457" s="285"/>
      <c r="F457" s="287"/>
      <c r="G457" s="288">
        <f t="shared" si="3"/>
        <v>0</v>
      </c>
    </row>
    <row r="458" spans="1:7" s="77" customFormat="1" ht="32.1" customHeight="1">
      <c r="A458" s="91"/>
      <c r="B458" s="284">
        <f>'パターン2-2-2-1'!B459</f>
        <v>0</v>
      </c>
      <c r="C458" s="285"/>
      <c r="D458" s="286">
        <f>'パターン2-2-2-1'!G459</f>
        <v>0</v>
      </c>
      <c r="E458" s="285"/>
      <c r="F458" s="287"/>
      <c r="G458" s="288">
        <f t="shared" ref="G458:G521" si="4">D458+E458+F458-C458</f>
        <v>0</v>
      </c>
    </row>
    <row r="459" spans="1:7" s="77" customFormat="1" ht="32.1" customHeight="1">
      <c r="A459" s="91"/>
      <c r="B459" s="284">
        <f>'パターン2-2-2-1'!B460</f>
        <v>0</v>
      </c>
      <c r="C459" s="285"/>
      <c r="D459" s="286">
        <f>'パターン2-2-2-1'!G460</f>
        <v>0</v>
      </c>
      <c r="E459" s="285"/>
      <c r="F459" s="287"/>
      <c r="G459" s="288">
        <f t="shared" si="4"/>
        <v>0</v>
      </c>
    </row>
    <row r="460" spans="1:7" s="77" customFormat="1" ht="32.1" customHeight="1">
      <c r="A460" s="91"/>
      <c r="B460" s="284">
        <f>'パターン2-2-2-1'!B461</f>
        <v>0</v>
      </c>
      <c r="C460" s="285"/>
      <c r="D460" s="286">
        <f>'パターン2-2-2-1'!G461</f>
        <v>0</v>
      </c>
      <c r="E460" s="285"/>
      <c r="F460" s="287"/>
      <c r="G460" s="288">
        <f t="shared" si="4"/>
        <v>0</v>
      </c>
    </row>
    <row r="461" spans="1:7" s="77" customFormat="1" ht="32.1" customHeight="1">
      <c r="A461" s="91"/>
      <c r="B461" s="284">
        <f>'パターン2-2-2-1'!B462</f>
        <v>0</v>
      </c>
      <c r="C461" s="285"/>
      <c r="D461" s="286">
        <f>'パターン2-2-2-1'!G462</f>
        <v>0</v>
      </c>
      <c r="E461" s="285"/>
      <c r="F461" s="287"/>
      <c r="G461" s="288">
        <f t="shared" si="4"/>
        <v>0</v>
      </c>
    </row>
    <row r="462" spans="1:7" s="77" customFormat="1" ht="32.1" customHeight="1">
      <c r="A462" s="91"/>
      <c r="B462" s="284">
        <f>'パターン2-2-2-1'!B463</f>
        <v>0</v>
      </c>
      <c r="C462" s="285"/>
      <c r="D462" s="286">
        <f>'パターン2-2-2-1'!G463</f>
        <v>0</v>
      </c>
      <c r="E462" s="285"/>
      <c r="F462" s="287"/>
      <c r="G462" s="288">
        <f t="shared" si="4"/>
        <v>0</v>
      </c>
    </row>
    <row r="463" spans="1:7" s="77" customFormat="1" ht="32.1" customHeight="1">
      <c r="A463" s="91"/>
      <c r="B463" s="284">
        <f>'パターン2-2-2-1'!B464</f>
        <v>0</v>
      </c>
      <c r="C463" s="285"/>
      <c r="D463" s="286">
        <f>'パターン2-2-2-1'!G464</f>
        <v>0</v>
      </c>
      <c r="E463" s="285"/>
      <c r="F463" s="287"/>
      <c r="G463" s="288">
        <f t="shared" si="4"/>
        <v>0</v>
      </c>
    </row>
    <row r="464" spans="1:7" s="77" customFormat="1" ht="32.1" customHeight="1">
      <c r="A464" s="91"/>
      <c r="B464" s="284">
        <f>'パターン2-2-2-1'!B465</f>
        <v>0</v>
      </c>
      <c r="C464" s="285"/>
      <c r="D464" s="286">
        <f>'パターン2-2-2-1'!G465</f>
        <v>0</v>
      </c>
      <c r="E464" s="285"/>
      <c r="F464" s="287"/>
      <c r="G464" s="288">
        <f t="shared" si="4"/>
        <v>0</v>
      </c>
    </row>
    <row r="465" spans="1:7" s="77" customFormat="1" ht="32.1" customHeight="1">
      <c r="A465" s="91"/>
      <c r="B465" s="284">
        <f>'パターン2-2-2-1'!B466</f>
        <v>0</v>
      </c>
      <c r="C465" s="285"/>
      <c r="D465" s="286">
        <f>'パターン2-2-2-1'!G466</f>
        <v>0</v>
      </c>
      <c r="E465" s="285"/>
      <c r="F465" s="287"/>
      <c r="G465" s="288">
        <f t="shared" si="4"/>
        <v>0</v>
      </c>
    </row>
    <row r="466" spans="1:7" s="77" customFormat="1" ht="32.1" customHeight="1">
      <c r="A466" s="91"/>
      <c r="B466" s="284">
        <f>'パターン2-2-2-1'!B467</f>
        <v>0</v>
      </c>
      <c r="C466" s="285"/>
      <c r="D466" s="286">
        <f>'パターン2-2-2-1'!G467</f>
        <v>0</v>
      </c>
      <c r="E466" s="285"/>
      <c r="F466" s="287"/>
      <c r="G466" s="288">
        <f t="shared" si="4"/>
        <v>0</v>
      </c>
    </row>
    <row r="467" spans="1:7" s="77" customFormat="1" ht="32.1" customHeight="1">
      <c r="A467" s="91"/>
      <c r="B467" s="284">
        <f>'パターン2-2-2-1'!B468</f>
        <v>0</v>
      </c>
      <c r="C467" s="285"/>
      <c r="D467" s="286">
        <f>'パターン2-2-2-1'!G468</f>
        <v>0</v>
      </c>
      <c r="E467" s="285"/>
      <c r="F467" s="287"/>
      <c r="G467" s="288">
        <f t="shared" si="4"/>
        <v>0</v>
      </c>
    </row>
    <row r="468" spans="1:7" s="77" customFormat="1" ht="32.1" customHeight="1">
      <c r="A468" s="91"/>
      <c r="B468" s="284">
        <f>'パターン2-2-2-1'!B469</f>
        <v>0</v>
      </c>
      <c r="C468" s="285"/>
      <c r="D468" s="286">
        <f>'パターン2-2-2-1'!G469</f>
        <v>0</v>
      </c>
      <c r="E468" s="285"/>
      <c r="F468" s="287"/>
      <c r="G468" s="288">
        <f t="shared" si="4"/>
        <v>0</v>
      </c>
    </row>
    <row r="469" spans="1:7" s="77" customFormat="1" ht="32.1" customHeight="1">
      <c r="A469" s="91"/>
      <c r="B469" s="284">
        <f>'パターン2-2-2-1'!B470</f>
        <v>0</v>
      </c>
      <c r="C469" s="285"/>
      <c r="D469" s="286">
        <f>'パターン2-2-2-1'!G470</f>
        <v>0</v>
      </c>
      <c r="E469" s="285"/>
      <c r="F469" s="287"/>
      <c r="G469" s="288">
        <f t="shared" si="4"/>
        <v>0</v>
      </c>
    </row>
    <row r="470" spans="1:7" s="77" customFormat="1" ht="32.1" customHeight="1">
      <c r="A470" s="91"/>
      <c r="B470" s="284">
        <f>'パターン2-2-2-1'!B471</f>
        <v>0</v>
      </c>
      <c r="C470" s="285"/>
      <c r="D470" s="286">
        <f>'パターン2-2-2-1'!G471</f>
        <v>0</v>
      </c>
      <c r="E470" s="285"/>
      <c r="F470" s="287"/>
      <c r="G470" s="288">
        <f t="shared" si="4"/>
        <v>0</v>
      </c>
    </row>
    <row r="471" spans="1:7" s="77" customFormat="1" ht="32.1" customHeight="1">
      <c r="A471" s="91"/>
      <c r="B471" s="284">
        <f>'パターン2-2-2-1'!B472</f>
        <v>0</v>
      </c>
      <c r="C471" s="285"/>
      <c r="D471" s="286">
        <f>'パターン2-2-2-1'!G472</f>
        <v>0</v>
      </c>
      <c r="E471" s="285"/>
      <c r="F471" s="287"/>
      <c r="G471" s="288">
        <f t="shared" si="4"/>
        <v>0</v>
      </c>
    </row>
    <row r="472" spans="1:7" s="77" customFormat="1" ht="32.1" customHeight="1">
      <c r="A472" s="91"/>
      <c r="B472" s="284">
        <f>'パターン2-2-2-1'!B473</f>
        <v>0</v>
      </c>
      <c r="C472" s="285"/>
      <c r="D472" s="286">
        <f>'パターン2-2-2-1'!G473</f>
        <v>0</v>
      </c>
      <c r="E472" s="285"/>
      <c r="F472" s="287"/>
      <c r="G472" s="288">
        <f t="shared" si="4"/>
        <v>0</v>
      </c>
    </row>
    <row r="473" spans="1:7" s="77" customFormat="1" ht="32.1" customHeight="1">
      <c r="A473" s="91"/>
      <c r="B473" s="284">
        <f>'パターン2-2-2-1'!B474</f>
        <v>0</v>
      </c>
      <c r="C473" s="285"/>
      <c r="D473" s="286">
        <f>'パターン2-2-2-1'!G474</f>
        <v>0</v>
      </c>
      <c r="E473" s="285"/>
      <c r="F473" s="287"/>
      <c r="G473" s="288">
        <f t="shared" si="4"/>
        <v>0</v>
      </c>
    </row>
    <row r="474" spans="1:7" s="77" customFormat="1" ht="32.1" customHeight="1">
      <c r="A474" s="91"/>
      <c r="B474" s="284">
        <f>'パターン2-2-2-1'!B475</f>
        <v>0</v>
      </c>
      <c r="C474" s="285"/>
      <c r="D474" s="286">
        <f>'パターン2-2-2-1'!G475</f>
        <v>0</v>
      </c>
      <c r="E474" s="285"/>
      <c r="F474" s="287"/>
      <c r="G474" s="288">
        <f t="shared" si="4"/>
        <v>0</v>
      </c>
    </row>
    <row r="475" spans="1:7" s="77" customFormat="1" ht="32.1" customHeight="1">
      <c r="A475" s="91"/>
      <c r="B475" s="284">
        <f>'パターン2-2-2-1'!B476</f>
        <v>0</v>
      </c>
      <c r="C475" s="285"/>
      <c r="D475" s="286">
        <f>'パターン2-2-2-1'!G476</f>
        <v>0</v>
      </c>
      <c r="E475" s="285"/>
      <c r="F475" s="287"/>
      <c r="G475" s="288">
        <f t="shared" si="4"/>
        <v>0</v>
      </c>
    </row>
    <row r="476" spans="1:7" s="77" customFormat="1" ht="32.1" customHeight="1">
      <c r="A476" s="91"/>
      <c r="B476" s="284">
        <f>'パターン2-2-2-1'!B477</f>
        <v>0</v>
      </c>
      <c r="C476" s="285"/>
      <c r="D476" s="286">
        <f>'パターン2-2-2-1'!G477</f>
        <v>0</v>
      </c>
      <c r="E476" s="285"/>
      <c r="F476" s="287"/>
      <c r="G476" s="288">
        <f t="shared" si="4"/>
        <v>0</v>
      </c>
    </row>
    <row r="477" spans="1:7" s="77" customFormat="1" ht="32.1" customHeight="1">
      <c r="A477" s="91"/>
      <c r="B477" s="284">
        <f>'パターン2-2-2-1'!B478</f>
        <v>0</v>
      </c>
      <c r="C477" s="285"/>
      <c r="D477" s="286">
        <f>'パターン2-2-2-1'!G478</f>
        <v>0</v>
      </c>
      <c r="E477" s="285"/>
      <c r="F477" s="287"/>
      <c r="G477" s="288">
        <f t="shared" si="4"/>
        <v>0</v>
      </c>
    </row>
    <row r="478" spans="1:7" s="77" customFormat="1" ht="32.1" customHeight="1">
      <c r="A478" s="91"/>
      <c r="B478" s="284">
        <f>'パターン2-2-2-1'!B479</f>
        <v>0</v>
      </c>
      <c r="C478" s="285"/>
      <c r="D478" s="286">
        <f>'パターン2-2-2-1'!G479</f>
        <v>0</v>
      </c>
      <c r="E478" s="285"/>
      <c r="F478" s="287"/>
      <c r="G478" s="288">
        <f t="shared" si="4"/>
        <v>0</v>
      </c>
    </row>
    <row r="479" spans="1:7" s="77" customFormat="1" ht="32.1" customHeight="1">
      <c r="A479" s="91"/>
      <c r="B479" s="284">
        <f>'パターン2-2-2-1'!B480</f>
        <v>0</v>
      </c>
      <c r="C479" s="285"/>
      <c r="D479" s="286">
        <f>'パターン2-2-2-1'!G480</f>
        <v>0</v>
      </c>
      <c r="E479" s="285"/>
      <c r="F479" s="287"/>
      <c r="G479" s="288">
        <f t="shared" si="4"/>
        <v>0</v>
      </c>
    </row>
    <row r="480" spans="1:7" s="77" customFormat="1" ht="32.1" customHeight="1">
      <c r="A480" s="91"/>
      <c r="B480" s="284">
        <f>'パターン2-2-2-1'!B481</f>
        <v>0</v>
      </c>
      <c r="C480" s="285"/>
      <c r="D480" s="286">
        <f>'パターン2-2-2-1'!G481</f>
        <v>0</v>
      </c>
      <c r="E480" s="285"/>
      <c r="F480" s="287"/>
      <c r="G480" s="288">
        <f t="shared" si="4"/>
        <v>0</v>
      </c>
    </row>
    <row r="481" spans="1:7" s="77" customFormat="1" ht="32.1" customHeight="1">
      <c r="A481" s="91"/>
      <c r="B481" s="284">
        <f>'パターン2-2-2-1'!B482</f>
        <v>0</v>
      </c>
      <c r="C481" s="285"/>
      <c r="D481" s="286">
        <f>'パターン2-2-2-1'!G482</f>
        <v>0</v>
      </c>
      <c r="E481" s="285"/>
      <c r="F481" s="287"/>
      <c r="G481" s="288">
        <f t="shared" si="4"/>
        <v>0</v>
      </c>
    </row>
    <row r="482" spans="1:7" s="77" customFormat="1" ht="32.1" customHeight="1">
      <c r="A482" s="91"/>
      <c r="B482" s="284">
        <f>'パターン2-2-2-1'!B483</f>
        <v>0</v>
      </c>
      <c r="C482" s="285"/>
      <c r="D482" s="286">
        <f>'パターン2-2-2-1'!G483</f>
        <v>0</v>
      </c>
      <c r="E482" s="285"/>
      <c r="F482" s="287"/>
      <c r="G482" s="288">
        <f t="shared" si="4"/>
        <v>0</v>
      </c>
    </row>
    <row r="483" spans="1:7" s="77" customFormat="1" ht="32.1" customHeight="1">
      <c r="A483" s="91"/>
      <c r="B483" s="284">
        <f>'パターン2-2-2-1'!B484</f>
        <v>0</v>
      </c>
      <c r="C483" s="285"/>
      <c r="D483" s="286">
        <f>'パターン2-2-2-1'!G484</f>
        <v>0</v>
      </c>
      <c r="E483" s="285"/>
      <c r="F483" s="287"/>
      <c r="G483" s="288">
        <f t="shared" si="4"/>
        <v>0</v>
      </c>
    </row>
    <row r="484" spans="1:7" s="77" customFormat="1" ht="32.1" customHeight="1">
      <c r="A484" s="91"/>
      <c r="B484" s="284">
        <f>'パターン2-2-2-1'!B485</f>
        <v>0</v>
      </c>
      <c r="C484" s="285"/>
      <c r="D484" s="286">
        <f>'パターン2-2-2-1'!G485</f>
        <v>0</v>
      </c>
      <c r="E484" s="285"/>
      <c r="F484" s="287"/>
      <c r="G484" s="288">
        <f t="shared" si="4"/>
        <v>0</v>
      </c>
    </row>
    <row r="485" spans="1:7" s="77" customFormat="1" ht="32.1" customHeight="1">
      <c r="A485" s="91"/>
      <c r="B485" s="284">
        <f>'パターン2-2-2-1'!B486</f>
        <v>0</v>
      </c>
      <c r="C485" s="285"/>
      <c r="D485" s="286">
        <f>'パターン2-2-2-1'!G486</f>
        <v>0</v>
      </c>
      <c r="E485" s="285"/>
      <c r="F485" s="287"/>
      <c r="G485" s="288">
        <f t="shared" si="4"/>
        <v>0</v>
      </c>
    </row>
    <row r="486" spans="1:7" s="77" customFormat="1" ht="32.1" customHeight="1">
      <c r="A486" s="91"/>
      <c r="B486" s="284">
        <f>'パターン2-2-2-1'!B487</f>
        <v>0</v>
      </c>
      <c r="C486" s="285"/>
      <c r="D486" s="286">
        <f>'パターン2-2-2-1'!G487</f>
        <v>0</v>
      </c>
      <c r="E486" s="285"/>
      <c r="F486" s="287"/>
      <c r="G486" s="288">
        <f t="shared" si="4"/>
        <v>0</v>
      </c>
    </row>
    <row r="487" spans="1:7" s="77" customFormat="1" ht="32.1" customHeight="1">
      <c r="A487" s="91"/>
      <c r="B487" s="284">
        <f>'パターン2-2-2-1'!B488</f>
        <v>0</v>
      </c>
      <c r="C487" s="285"/>
      <c r="D487" s="286">
        <f>'パターン2-2-2-1'!G488</f>
        <v>0</v>
      </c>
      <c r="E487" s="285"/>
      <c r="F487" s="287"/>
      <c r="G487" s="288">
        <f t="shared" si="4"/>
        <v>0</v>
      </c>
    </row>
    <row r="488" spans="1:7" s="77" customFormat="1" ht="32.1" customHeight="1">
      <c r="A488" s="91"/>
      <c r="B488" s="284">
        <f>'パターン2-2-2-1'!B489</f>
        <v>0</v>
      </c>
      <c r="C488" s="285"/>
      <c r="D488" s="286">
        <f>'パターン2-2-2-1'!G489</f>
        <v>0</v>
      </c>
      <c r="E488" s="285"/>
      <c r="F488" s="287"/>
      <c r="G488" s="288">
        <f t="shared" si="4"/>
        <v>0</v>
      </c>
    </row>
    <row r="489" spans="1:7" s="77" customFormat="1" ht="32.1" customHeight="1">
      <c r="A489" s="91"/>
      <c r="B489" s="284">
        <f>'パターン2-2-2-1'!B490</f>
        <v>0</v>
      </c>
      <c r="C489" s="285"/>
      <c r="D489" s="286">
        <f>'パターン2-2-2-1'!G490</f>
        <v>0</v>
      </c>
      <c r="E489" s="285"/>
      <c r="F489" s="287"/>
      <c r="G489" s="288">
        <f t="shared" si="4"/>
        <v>0</v>
      </c>
    </row>
    <row r="490" spans="1:7" s="77" customFormat="1" ht="32.1" customHeight="1">
      <c r="A490" s="91"/>
      <c r="B490" s="284">
        <f>'パターン2-2-2-1'!B491</f>
        <v>0</v>
      </c>
      <c r="C490" s="285"/>
      <c r="D490" s="286">
        <f>'パターン2-2-2-1'!G491</f>
        <v>0</v>
      </c>
      <c r="E490" s="285"/>
      <c r="F490" s="287"/>
      <c r="G490" s="288">
        <f t="shared" si="4"/>
        <v>0</v>
      </c>
    </row>
    <row r="491" spans="1:7" s="77" customFormat="1" ht="32.1" customHeight="1">
      <c r="A491" s="91"/>
      <c r="B491" s="284">
        <f>'パターン2-2-2-1'!B492</f>
        <v>0</v>
      </c>
      <c r="C491" s="285"/>
      <c r="D491" s="286">
        <f>'パターン2-2-2-1'!G492</f>
        <v>0</v>
      </c>
      <c r="E491" s="285"/>
      <c r="F491" s="287"/>
      <c r="G491" s="288">
        <f t="shared" si="4"/>
        <v>0</v>
      </c>
    </row>
    <row r="492" spans="1:7" s="77" customFormat="1" ht="32.1" customHeight="1">
      <c r="A492" s="91"/>
      <c r="B492" s="284">
        <f>'パターン2-2-2-1'!B493</f>
        <v>0</v>
      </c>
      <c r="C492" s="285"/>
      <c r="D492" s="286">
        <f>'パターン2-2-2-1'!G493</f>
        <v>0</v>
      </c>
      <c r="E492" s="285"/>
      <c r="F492" s="287"/>
      <c r="G492" s="288">
        <f t="shared" si="4"/>
        <v>0</v>
      </c>
    </row>
    <row r="493" spans="1:7" s="77" customFormat="1" ht="32.1" customHeight="1">
      <c r="A493" s="91"/>
      <c r="B493" s="284">
        <f>'パターン2-2-2-1'!B494</f>
        <v>0</v>
      </c>
      <c r="C493" s="285"/>
      <c r="D493" s="286">
        <f>'パターン2-2-2-1'!G494</f>
        <v>0</v>
      </c>
      <c r="E493" s="285"/>
      <c r="F493" s="287"/>
      <c r="G493" s="288">
        <f t="shared" si="4"/>
        <v>0</v>
      </c>
    </row>
    <row r="494" spans="1:7" s="77" customFormat="1" ht="32.1" customHeight="1">
      <c r="A494" s="91"/>
      <c r="B494" s="284">
        <f>'パターン2-2-2-1'!B495</f>
        <v>0</v>
      </c>
      <c r="C494" s="285"/>
      <c r="D494" s="286">
        <f>'パターン2-2-2-1'!G495</f>
        <v>0</v>
      </c>
      <c r="E494" s="285"/>
      <c r="F494" s="287"/>
      <c r="G494" s="288">
        <f t="shared" si="4"/>
        <v>0</v>
      </c>
    </row>
    <row r="495" spans="1:7" s="77" customFormat="1" ht="32.1" customHeight="1">
      <c r="A495" s="91"/>
      <c r="B495" s="284">
        <f>'パターン2-2-2-1'!B496</f>
        <v>0</v>
      </c>
      <c r="C495" s="285"/>
      <c r="D495" s="286">
        <f>'パターン2-2-2-1'!G496</f>
        <v>0</v>
      </c>
      <c r="E495" s="285"/>
      <c r="F495" s="287"/>
      <c r="G495" s="288">
        <f t="shared" si="4"/>
        <v>0</v>
      </c>
    </row>
    <row r="496" spans="1:7" s="77" customFormat="1" ht="32.1" customHeight="1">
      <c r="A496" s="91"/>
      <c r="B496" s="284">
        <f>'パターン2-2-2-1'!B497</f>
        <v>0</v>
      </c>
      <c r="C496" s="285"/>
      <c r="D496" s="286">
        <f>'パターン2-2-2-1'!G497</f>
        <v>0</v>
      </c>
      <c r="E496" s="285"/>
      <c r="F496" s="287"/>
      <c r="G496" s="288">
        <f t="shared" si="4"/>
        <v>0</v>
      </c>
    </row>
    <row r="497" spans="1:7" s="77" customFormat="1" ht="32.1" customHeight="1">
      <c r="A497" s="91"/>
      <c r="B497" s="284">
        <f>'パターン2-2-2-1'!B498</f>
        <v>0</v>
      </c>
      <c r="C497" s="285"/>
      <c r="D497" s="286">
        <f>'パターン2-2-2-1'!G498</f>
        <v>0</v>
      </c>
      <c r="E497" s="285"/>
      <c r="F497" s="287"/>
      <c r="G497" s="288">
        <f t="shared" si="4"/>
        <v>0</v>
      </c>
    </row>
    <row r="498" spans="1:7" s="77" customFormat="1" ht="32.1" customHeight="1">
      <c r="A498" s="91"/>
      <c r="B498" s="284">
        <f>'パターン2-2-2-1'!B499</f>
        <v>0</v>
      </c>
      <c r="C498" s="285"/>
      <c r="D498" s="286">
        <f>'パターン2-2-2-1'!G499</f>
        <v>0</v>
      </c>
      <c r="E498" s="285"/>
      <c r="F498" s="287"/>
      <c r="G498" s="288">
        <f t="shared" si="4"/>
        <v>0</v>
      </c>
    </row>
    <row r="499" spans="1:7" s="77" customFormat="1" ht="32.1" customHeight="1">
      <c r="A499" s="91"/>
      <c r="B499" s="284">
        <f>'パターン2-2-2-1'!B500</f>
        <v>0</v>
      </c>
      <c r="C499" s="285"/>
      <c r="D499" s="286">
        <f>'パターン2-2-2-1'!G500</f>
        <v>0</v>
      </c>
      <c r="E499" s="285"/>
      <c r="F499" s="287"/>
      <c r="G499" s="288">
        <f t="shared" si="4"/>
        <v>0</v>
      </c>
    </row>
    <row r="500" spans="1:7" s="77" customFormat="1" ht="32.1" customHeight="1">
      <c r="A500" s="91"/>
      <c r="B500" s="284">
        <f>'パターン2-2-2-1'!B501</f>
        <v>0</v>
      </c>
      <c r="C500" s="285"/>
      <c r="D500" s="286">
        <f>'パターン2-2-2-1'!G501</f>
        <v>0</v>
      </c>
      <c r="E500" s="285"/>
      <c r="F500" s="287"/>
      <c r="G500" s="288">
        <f t="shared" si="4"/>
        <v>0</v>
      </c>
    </row>
    <row r="501" spans="1:7" s="77" customFormat="1" ht="32.1" customHeight="1">
      <c r="A501" s="91"/>
      <c r="B501" s="284">
        <f>'パターン2-2-2-1'!B502</f>
        <v>0</v>
      </c>
      <c r="C501" s="285"/>
      <c r="D501" s="286">
        <f>'パターン2-2-2-1'!G502</f>
        <v>0</v>
      </c>
      <c r="E501" s="285"/>
      <c r="F501" s="287"/>
      <c r="G501" s="288">
        <f t="shared" si="4"/>
        <v>0</v>
      </c>
    </row>
    <row r="502" spans="1:7" s="77" customFormat="1" ht="32.1" customHeight="1">
      <c r="A502" s="91"/>
      <c r="B502" s="284">
        <f>'パターン2-2-2-1'!B503</f>
        <v>0</v>
      </c>
      <c r="C502" s="285"/>
      <c r="D502" s="286">
        <f>'パターン2-2-2-1'!G503</f>
        <v>0</v>
      </c>
      <c r="E502" s="285"/>
      <c r="F502" s="287"/>
      <c r="G502" s="288">
        <f t="shared" si="4"/>
        <v>0</v>
      </c>
    </row>
    <row r="503" spans="1:7" s="77" customFormat="1" ht="32.1" customHeight="1">
      <c r="A503" s="91"/>
      <c r="B503" s="284">
        <f>'パターン2-2-2-1'!B504</f>
        <v>0</v>
      </c>
      <c r="C503" s="285"/>
      <c r="D503" s="286">
        <f>'パターン2-2-2-1'!G504</f>
        <v>0</v>
      </c>
      <c r="E503" s="285"/>
      <c r="F503" s="287"/>
      <c r="G503" s="288">
        <f t="shared" si="4"/>
        <v>0</v>
      </c>
    </row>
    <row r="504" spans="1:7" s="77" customFormat="1" ht="32.1" customHeight="1">
      <c r="A504" s="91"/>
      <c r="B504" s="284">
        <f>'パターン2-2-2-1'!B505</f>
        <v>0</v>
      </c>
      <c r="C504" s="285"/>
      <c r="D504" s="286">
        <f>'パターン2-2-2-1'!G505</f>
        <v>0</v>
      </c>
      <c r="E504" s="285"/>
      <c r="F504" s="287"/>
      <c r="G504" s="288">
        <f t="shared" si="4"/>
        <v>0</v>
      </c>
    </row>
    <row r="505" spans="1:7" s="77" customFormat="1" ht="32.1" customHeight="1">
      <c r="A505" s="91"/>
      <c r="B505" s="284">
        <f>'パターン2-2-2-1'!B506</f>
        <v>0</v>
      </c>
      <c r="C505" s="285"/>
      <c r="D505" s="286">
        <f>'パターン2-2-2-1'!G506</f>
        <v>0</v>
      </c>
      <c r="E505" s="285"/>
      <c r="F505" s="287"/>
      <c r="G505" s="288">
        <f t="shared" si="4"/>
        <v>0</v>
      </c>
    </row>
    <row r="506" spans="1:7" s="77" customFormat="1" ht="32.1" customHeight="1">
      <c r="A506" s="91"/>
      <c r="B506" s="284">
        <f>'パターン2-2-2-1'!B507</f>
        <v>0</v>
      </c>
      <c r="C506" s="285"/>
      <c r="D506" s="286">
        <f>'パターン2-2-2-1'!G507</f>
        <v>0</v>
      </c>
      <c r="E506" s="285"/>
      <c r="F506" s="287"/>
      <c r="G506" s="288">
        <f t="shared" si="4"/>
        <v>0</v>
      </c>
    </row>
    <row r="507" spans="1:7" s="77" customFormat="1" ht="32.1" customHeight="1">
      <c r="A507" s="91"/>
      <c r="B507" s="284">
        <f>'パターン2-2-2-1'!B508</f>
        <v>0</v>
      </c>
      <c r="C507" s="285"/>
      <c r="D507" s="286">
        <f>'パターン2-2-2-1'!G508</f>
        <v>0</v>
      </c>
      <c r="E507" s="285"/>
      <c r="F507" s="287"/>
      <c r="G507" s="288">
        <f t="shared" si="4"/>
        <v>0</v>
      </c>
    </row>
    <row r="508" spans="1:7" s="77" customFormat="1" ht="32.1" customHeight="1">
      <c r="A508" s="91"/>
      <c r="B508" s="284">
        <f>'パターン2-2-2-1'!B509</f>
        <v>0</v>
      </c>
      <c r="C508" s="285"/>
      <c r="D508" s="286">
        <f>'パターン2-2-2-1'!G509</f>
        <v>0</v>
      </c>
      <c r="E508" s="285"/>
      <c r="F508" s="287"/>
      <c r="G508" s="288">
        <f t="shared" si="4"/>
        <v>0</v>
      </c>
    </row>
    <row r="509" spans="1:7" s="77" customFormat="1" ht="32.1" customHeight="1">
      <c r="A509" s="91"/>
      <c r="B509" s="284">
        <f>'パターン2-2-2-1'!B510</f>
        <v>0</v>
      </c>
      <c r="C509" s="285"/>
      <c r="D509" s="286">
        <f>'パターン2-2-2-1'!G510</f>
        <v>0</v>
      </c>
      <c r="E509" s="285"/>
      <c r="F509" s="287"/>
      <c r="G509" s="288">
        <f t="shared" si="4"/>
        <v>0</v>
      </c>
    </row>
    <row r="510" spans="1:7" s="77" customFormat="1" ht="32.1" customHeight="1">
      <c r="A510" s="91"/>
      <c r="B510" s="284">
        <f>'パターン2-2-2-1'!B511</f>
        <v>0</v>
      </c>
      <c r="C510" s="285"/>
      <c r="D510" s="286">
        <f>'パターン2-2-2-1'!G511</f>
        <v>0</v>
      </c>
      <c r="E510" s="285"/>
      <c r="F510" s="287"/>
      <c r="G510" s="288">
        <f t="shared" si="4"/>
        <v>0</v>
      </c>
    </row>
    <row r="511" spans="1:7" s="77" customFormat="1" ht="32.1" customHeight="1">
      <c r="A511" s="91"/>
      <c r="B511" s="284">
        <f>'パターン2-2-2-1'!B512</f>
        <v>0</v>
      </c>
      <c r="C511" s="285"/>
      <c r="D511" s="286">
        <f>'パターン2-2-2-1'!G512</f>
        <v>0</v>
      </c>
      <c r="E511" s="285"/>
      <c r="F511" s="287"/>
      <c r="G511" s="288">
        <f t="shared" si="4"/>
        <v>0</v>
      </c>
    </row>
    <row r="512" spans="1:7" s="77" customFormat="1" ht="32.1" customHeight="1">
      <c r="A512" s="91"/>
      <c r="B512" s="284">
        <f>'パターン2-2-2-1'!B513</f>
        <v>0</v>
      </c>
      <c r="C512" s="285"/>
      <c r="D512" s="286">
        <f>'パターン2-2-2-1'!G513</f>
        <v>0</v>
      </c>
      <c r="E512" s="285"/>
      <c r="F512" s="287"/>
      <c r="G512" s="288">
        <f t="shared" si="4"/>
        <v>0</v>
      </c>
    </row>
    <row r="513" spans="1:7" s="77" customFormat="1" ht="32.1" customHeight="1">
      <c r="A513" s="91"/>
      <c r="B513" s="284">
        <f>'パターン2-2-2-1'!B514</f>
        <v>0</v>
      </c>
      <c r="C513" s="285"/>
      <c r="D513" s="286">
        <f>'パターン2-2-2-1'!G514</f>
        <v>0</v>
      </c>
      <c r="E513" s="285"/>
      <c r="F513" s="287"/>
      <c r="G513" s="288">
        <f t="shared" si="4"/>
        <v>0</v>
      </c>
    </row>
    <row r="514" spans="1:7" s="77" customFormat="1" ht="32.1" customHeight="1">
      <c r="A514" s="91"/>
      <c r="B514" s="284">
        <f>'パターン2-2-2-1'!B515</f>
        <v>0</v>
      </c>
      <c r="C514" s="285"/>
      <c r="D514" s="286">
        <f>'パターン2-2-2-1'!G515</f>
        <v>0</v>
      </c>
      <c r="E514" s="285"/>
      <c r="F514" s="287"/>
      <c r="G514" s="288">
        <f t="shared" si="4"/>
        <v>0</v>
      </c>
    </row>
    <row r="515" spans="1:7" s="77" customFormat="1" ht="32.1" customHeight="1">
      <c r="A515" s="91"/>
      <c r="B515" s="284">
        <f>'パターン2-2-2-1'!B516</f>
        <v>0</v>
      </c>
      <c r="C515" s="285"/>
      <c r="D515" s="286">
        <f>'パターン2-2-2-1'!G516</f>
        <v>0</v>
      </c>
      <c r="E515" s="285"/>
      <c r="F515" s="287"/>
      <c r="G515" s="288">
        <f t="shared" si="4"/>
        <v>0</v>
      </c>
    </row>
    <row r="516" spans="1:7" s="77" customFormat="1" ht="32.1" customHeight="1">
      <c r="A516" s="91"/>
      <c r="B516" s="284">
        <f>'パターン2-2-2-1'!B517</f>
        <v>0</v>
      </c>
      <c r="C516" s="285"/>
      <c r="D516" s="286">
        <f>'パターン2-2-2-1'!G517</f>
        <v>0</v>
      </c>
      <c r="E516" s="285"/>
      <c r="F516" s="287"/>
      <c r="G516" s="288">
        <f t="shared" si="4"/>
        <v>0</v>
      </c>
    </row>
    <row r="517" spans="1:7" s="77" customFormat="1" ht="32.1" customHeight="1">
      <c r="A517" s="91"/>
      <c r="B517" s="284">
        <f>'パターン2-2-2-1'!B518</f>
        <v>0</v>
      </c>
      <c r="C517" s="285"/>
      <c r="D517" s="286">
        <f>'パターン2-2-2-1'!G518</f>
        <v>0</v>
      </c>
      <c r="E517" s="285"/>
      <c r="F517" s="287"/>
      <c r="G517" s="288">
        <f t="shared" si="4"/>
        <v>0</v>
      </c>
    </row>
    <row r="518" spans="1:7" s="77" customFormat="1" ht="32.1" customHeight="1">
      <c r="A518" s="91"/>
      <c r="B518" s="284">
        <f>'パターン2-2-2-1'!B519</f>
        <v>0</v>
      </c>
      <c r="C518" s="285"/>
      <c r="D518" s="286">
        <f>'パターン2-2-2-1'!G519</f>
        <v>0</v>
      </c>
      <c r="E518" s="285"/>
      <c r="F518" s="287"/>
      <c r="G518" s="288">
        <f t="shared" si="4"/>
        <v>0</v>
      </c>
    </row>
    <row r="519" spans="1:7" s="77" customFormat="1" ht="32.1" customHeight="1">
      <c r="A519" s="91"/>
      <c r="B519" s="284">
        <f>'パターン2-2-2-1'!B520</f>
        <v>0</v>
      </c>
      <c r="C519" s="285"/>
      <c r="D519" s="286">
        <f>'パターン2-2-2-1'!G520</f>
        <v>0</v>
      </c>
      <c r="E519" s="285"/>
      <c r="F519" s="287"/>
      <c r="G519" s="288">
        <f t="shared" si="4"/>
        <v>0</v>
      </c>
    </row>
    <row r="520" spans="1:7" s="77" customFormat="1" ht="32.1" customHeight="1">
      <c r="A520" s="91"/>
      <c r="B520" s="284">
        <f>'パターン2-2-2-1'!B521</f>
        <v>0</v>
      </c>
      <c r="C520" s="285"/>
      <c r="D520" s="286">
        <f>'パターン2-2-2-1'!G521</f>
        <v>0</v>
      </c>
      <c r="E520" s="285"/>
      <c r="F520" s="287"/>
      <c r="G520" s="288">
        <f t="shared" si="4"/>
        <v>0</v>
      </c>
    </row>
    <row r="521" spans="1:7" s="77" customFormat="1" ht="32.1" customHeight="1">
      <c r="A521" s="91"/>
      <c r="B521" s="284">
        <f>'パターン2-2-2-1'!B522</f>
        <v>0</v>
      </c>
      <c r="C521" s="285"/>
      <c r="D521" s="286">
        <f>'パターン2-2-2-1'!G522</f>
        <v>0</v>
      </c>
      <c r="E521" s="285"/>
      <c r="F521" s="287"/>
      <c r="G521" s="288">
        <f t="shared" si="4"/>
        <v>0</v>
      </c>
    </row>
    <row r="522" spans="1:7" s="77" customFormat="1" ht="32.1" customHeight="1">
      <c r="A522" s="91"/>
      <c r="B522" s="284">
        <f>'パターン2-2-2-1'!B523</f>
        <v>0</v>
      </c>
      <c r="C522" s="285"/>
      <c r="D522" s="286">
        <f>'パターン2-2-2-1'!G523</f>
        <v>0</v>
      </c>
      <c r="E522" s="285"/>
      <c r="F522" s="287"/>
      <c r="G522" s="288">
        <f t="shared" ref="G522:G585" si="5">D522+E522+F522-C522</f>
        <v>0</v>
      </c>
    </row>
    <row r="523" spans="1:7" s="77" customFormat="1" ht="32.1" customHeight="1">
      <c r="A523" s="91"/>
      <c r="B523" s="284">
        <f>'パターン2-2-2-1'!B524</f>
        <v>0</v>
      </c>
      <c r="C523" s="285"/>
      <c r="D523" s="286">
        <f>'パターン2-2-2-1'!G524</f>
        <v>0</v>
      </c>
      <c r="E523" s="285"/>
      <c r="F523" s="287"/>
      <c r="G523" s="288">
        <f t="shared" si="5"/>
        <v>0</v>
      </c>
    </row>
    <row r="524" spans="1:7" s="77" customFormat="1" ht="32.1" customHeight="1">
      <c r="A524" s="91"/>
      <c r="B524" s="284">
        <f>'パターン2-2-2-1'!B525</f>
        <v>0</v>
      </c>
      <c r="C524" s="285"/>
      <c r="D524" s="286">
        <f>'パターン2-2-2-1'!G525</f>
        <v>0</v>
      </c>
      <c r="E524" s="285"/>
      <c r="F524" s="287"/>
      <c r="G524" s="288">
        <f t="shared" si="5"/>
        <v>0</v>
      </c>
    </row>
    <row r="525" spans="1:7" s="77" customFormat="1" ht="32.1" customHeight="1">
      <c r="A525" s="91"/>
      <c r="B525" s="284">
        <f>'パターン2-2-2-1'!B526</f>
        <v>0</v>
      </c>
      <c r="C525" s="285"/>
      <c r="D525" s="286">
        <f>'パターン2-2-2-1'!G526</f>
        <v>0</v>
      </c>
      <c r="E525" s="285"/>
      <c r="F525" s="287"/>
      <c r="G525" s="288">
        <f t="shared" si="5"/>
        <v>0</v>
      </c>
    </row>
    <row r="526" spans="1:7" s="77" customFormat="1" ht="32.1" customHeight="1">
      <c r="A526" s="91"/>
      <c r="B526" s="284">
        <f>'パターン2-2-2-1'!B527</f>
        <v>0</v>
      </c>
      <c r="C526" s="285"/>
      <c r="D526" s="286">
        <f>'パターン2-2-2-1'!G527</f>
        <v>0</v>
      </c>
      <c r="E526" s="285"/>
      <c r="F526" s="287"/>
      <c r="G526" s="288">
        <f t="shared" si="5"/>
        <v>0</v>
      </c>
    </row>
    <row r="527" spans="1:7" s="77" customFormat="1" ht="32.1" customHeight="1">
      <c r="A527" s="91"/>
      <c r="B527" s="284">
        <f>'パターン2-2-2-1'!B528</f>
        <v>0</v>
      </c>
      <c r="C527" s="285"/>
      <c r="D527" s="286">
        <f>'パターン2-2-2-1'!G528</f>
        <v>0</v>
      </c>
      <c r="E527" s="285"/>
      <c r="F527" s="287"/>
      <c r="G527" s="288">
        <f t="shared" si="5"/>
        <v>0</v>
      </c>
    </row>
    <row r="528" spans="1:7" s="77" customFormat="1" ht="32.1" customHeight="1">
      <c r="A528" s="91"/>
      <c r="B528" s="284">
        <f>'パターン2-2-2-1'!B529</f>
        <v>0</v>
      </c>
      <c r="C528" s="285"/>
      <c r="D528" s="286">
        <f>'パターン2-2-2-1'!G529</f>
        <v>0</v>
      </c>
      <c r="E528" s="285"/>
      <c r="F528" s="287"/>
      <c r="G528" s="288">
        <f t="shared" si="5"/>
        <v>0</v>
      </c>
    </row>
    <row r="529" spans="1:7" s="77" customFormat="1" ht="32.1" customHeight="1">
      <c r="A529" s="91"/>
      <c r="B529" s="284">
        <f>'パターン2-2-2-1'!B530</f>
        <v>0</v>
      </c>
      <c r="C529" s="285"/>
      <c r="D529" s="286">
        <f>'パターン2-2-2-1'!G530</f>
        <v>0</v>
      </c>
      <c r="E529" s="285"/>
      <c r="F529" s="287"/>
      <c r="G529" s="288">
        <f t="shared" si="5"/>
        <v>0</v>
      </c>
    </row>
    <row r="530" spans="1:7" s="77" customFormat="1" ht="32.1" customHeight="1">
      <c r="A530" s="91"/>
      <c r="B530" s="284">
        <f>'パターン2-2-2-1'!B531</f>
        <v>0</v>
      </c>
      <c r="C530" s="285"/>
      <c r="D530" s="286">
        <f>'パターン2-2-2-1'!G531</f>
        <v>0</v>
      </c>
      <c r="E530" s="285"/>
      <c r="F530" s="287"/>
      <c r="G530" s="288">
        <f t="shared" si="5"/>
        <v>0</v>
      </c>
    </row>
    <row r="531" spans="1:7" s="77" customFormat="1" ht="32.1" customHeight="1">
      <c r="A531" s="91"/>
      <c r="B531" s="284">
        <f>'パターン2-2-2-1'!B532</f>
        <v>0</v>
      </c>
      <c r="C531" s="285"/>
      <c r="D531" s="286">
        <f>'パターン2-2-2-1'!G532</f>
        <v>0</v>
      </c>
      <c r="E531" s="285"/>
      <c r="F531" s="287"/>
      <c r="G531" s="288">
        <f t="shared" si="5"/>
        <v>0</v>
      </c>
    </row>
    <row r="532" spans="1:7" s="77" customFormat="1" ht="32.1" customHeight="1">
      <c r="A532" s="91"/>
      <c r="B532" s="284">
        <f>'パターン2-2-2-1'!B533</f>
        <v>0</v>
      </c>
      <c r="C532" s="285"/>
      <c r="D532" s="286">
        <f>'パターン2-2-2-1'!G533</f>
        <v>0</v>
      </c>
      <c r="E532" s="285"/>
      <c r="F532" s="287"/>
      <c r="G532" s="288">
        <f t="shared" si="5"/>
        <v>0</v>
      </c>
    </row>
    <row r="533" spans="1:7" s="77" customFormat="1" ht="32.1" customHeight="1">
      <c r="A533" s="91"/>
      <c r="B533" s="284">
        <f>'パターン2-2-2-1'!B534</f>
        <v>0</v>
      </c>
      <c r="C533" s="285"/>
      <c r="D533" s="286">
        <f>'パターン2-2-2-1'!G534</f>
        <v>0</v>
      </c>
      <c r="E533" s="285"/>
      <c r="F533" s="287"/>
      <c r="G533" s="288">
        <f t="shared" si="5"/>
        <v>0</v>
      </c>
    </row>
    <row r="534" spans="1:7" s="77" customFormat="1" ht="32.1" customHeight="1">
      <c r="A534" s="91"/>
      <c r="B534" s="284">
        <f>'パターン2-2-2-1'!B535</f>
        <v>0</v>
      </c>
      <c r="C534" s="285"/>
      <c r="D534" s="286">
        <f>'パターン2-2-2-1'!G535</f>
        <v>0</v>
      </c>
      <c r="E534" s="285"/>
      <c r="F534" s="287"/>
      <c r="G534" s="288">
        <f t="shared" si="5"/>
        <v>0</v>
      </c>
    </row>
    <row r="535" spans="1:7" s="77" customFormat="1" ht="32.1" customHeight="1">
      <c r="A535" s="91"/>
      <c r="B535" s="284">
        <f>'パターン2-2-2-1'!B536</f>
        <v>0</v>
      </c>
      <c r="C535" s="285"/>
      <c r="D535" s="286">
        <f>'パターン2-2-2-1'!G536</f>
        <v>0</v>
      </c>
      <c r="E535" s="285"/>
      <c r="F535" s="287"/>
      <c r="G535" s="288">
        <f t="shared" si="5"/>
        <v>0</v>
      </c>
    </row>
    <row r="536" spans="1:7" s="77" customFormat="1" ht="32.1" customHeight="1">
      <c r="A536" s="91"/>
      <c r="B536" s="284">
        <f>'パターン2-2-2-1'!B537</f>
        <v>0</v>
      </c>
      <c r="C536" s="285"/>
      <c r="D536" s="286">
        <f>'パターン2-2-2-1'!G537</f>
        <v>0</v>
      </c>
      <c r="E536" s="285"/>
      <c r="F536" s="287"/>
      <c r="G536" s="288">
        <f t="shared" si="5"/>
        <v>0</v>
      </c>
    </row>
    <row r="537" spans="1:7" s="77" customFormat="1" ht="32.1" customHeight="1">
      <c r="A537" s="91"/>
      <c r="B537" s="284">
        <f>'パターン2-2-2-1'!B538</f>
        <v>0</v>
      </c>
      <c r="C537" s="285"/>
      <c r="D537" s="286">
        <f>'パターン2-2-2-1'!G538</f>
        <v>0</v>
      </c>
      <c r="E537" s="285"/>
      <c r="F537" s="287"/>
      <c r="G537" s="288">
        <f t="shared" si="5"/>
        <v>0</v>
      </c>
    </row>
    <row r="538" spans="1:7" s="77" customFormat="1" ht="32.1" customHeight="1">
      <c r="A538" s="91"/>
      <c r="B538" s="284">
        <f>'パターン2-2-2-1'!B539</f>
        <v>0</v>
      </c>
      <c r="C538" s="285"/>
      <c r="D538" s="286">
        <f>'パターン2-2-2-1'!G539</f>
        <v>0</v>
      </c>
      <c r="E538" s="285"/>
      <c r="F538" s="287"/>
      <c r="G538" s="288">
        <f t="shared" si="5"/>
        <v>0</v>
      </c>
    </row>
    <row r="539" spans="1:7" s="77" customFormat="1" ht="32.1" customHeight="1">
      <c r="A539" s="91"/>
      <c r="B539" s="284">
        <f>'パターン2-2-2-1'!B540</f>
        <v>0</v>
      </c>
      <c r="C539" s="285"/>
      <c r="D539" s="286">
        <f>'パターン2-2-2-1'!G540</f>
        <v>0</v>
      </c>
      <c r="E539" s="285"/>
      <c r="F539" s="287"/>
      <c r="G539" s="288">
        <f t="shared" si="5"/>
        <v>0</v>
      </c>
    </row>
    <row r="540" spans="1:7" s="77" customFormat="1" ht="32.1" customHeight="1">
      <c r="A540" s="91"/>
      <c r="B540" s="284">
        <f>'パターン2-2-2-1'!B541</f>
        <v>0</v>
      </c>
      <c r="C540" s="285"/>
      <c r="D540" s="286">
        <f>'パターン2-2-2-1'!G541</f>
        <v>0</v>
      </c>
      <c r="E540" s="285"/>
      <c r="F540" s="287"/>
      <c r="G540" s="288">
        <f t="shared" si="5"/>
        <v>0</v>
      </c>
    </row>
    <row r="541" spans="1:7" s="77" customFormat="1" ht="32.1" customHeight="1">
      <c r="A541" s="91"/>
      <c r="B541" s="284">
        <f>'パターン2-2-2-1'!B542</f>
        <v>0</v>
      </c>
      <c r="C541" s="285"/>
      <c r="D541" s="286">
        <f>'パターン2-2-2-1'!G542</f>
        <v>0</v>
      </c>
      <c r="E541" s="285"/>
      <c r="F541" s="287"/>
      <c r="G541" s="288">
        <f t="shared" si="5"/>
        <v>0</v>
      </c>
    </row>
    <row r="542" spans="1:7" s="77" customFormat="1" ht="32.1" customHeight="1">
      <c r="A542" s="91"/>
      <c r="B542" s="284">
        <f>'パターン2-2-2-1'!B543</f>
        <v>0</v>
      </c>
      <c r="C542" s="285"/>
      <c r="D542" s="286">
        <f>'パターン2-2-2-1'!G543</f>
        <v>0</v>
      </c>
      <c r="E542" s="285"/>
      <c r="F542" s="287"/>
      <c r="G542" s="288">
        <f t="shared" si="5"/>
        <v>0</v>
      </c>
    </row>
    <row r="543" spans="1:7" s="77" customFormat="1" ht="32.1" customHeight="1">
      <c r="A543" s="91"/>
      <c r="B543" s="284">
        <f>'パターン2-2-2-1'!B544</f>
        <v>0</v>
      </c>
      <c r="C543" s="285"/>
      <c r="D543" s="286">
        <f>'パターン2-2-2-1'!G544</f>
        <v>0</v>
      </c>
      <c r="E543" s="285"/>
      <c r="F543" s="287"/>
      <c r="G543" s="288">
        <f t="shared" si="5"/>
        <v>0</v>
      </c>
    </row>
    <row r="544" spans="1:7" s="77" customFormat="1" ht="32.1" customHeight="1">
      <c r="A544" s="91"/>
      <c r="B544" s="284">
        <f>'パターン2-2-2-1'!B545</f>
        <v>0</v>
      </c>
      <c r="C544" s="285"/>
      <c r="D544" s="286">
        <f>'パターン2-2-2-1'!G545</f>
        <v>0</v>
      </c>
      <c r="E544" s="285"/>
      <c r="F544" s="287"/>
      <c r="G544" s="288">
        <f t="shared" si="5"/>
        <v>0</v>
      </c>
    </row>
    <row r="545" spans="1:7" s="77" customFormat="1" ht="32.1" customHeight="1">
      <c r="A545" s="91"/>
      <c r="B545" s="284">
        <f>'パターン2-2-2-1'!B546</f>
        <v>0</v>
      </c>
      <c r="C545" s="285"/>
      <c r="D545" s="286">
        <f>'パターン2-2-2-1'!G546</f>
        <v>0</v>
      </c>
      <c r="E545" s="285"/>
      <c r="F545" s="287"/>
      <c r="G545" s="288">
        <f t="shared" si="5"/>
        <v>0</v>
      </c>
    </row>
    <row r="546" spans="1:7" s="77" customFormat="1" ht="32.1" customHeight="1">
      <c r="A546" s="91"/>
      <c r="B546" s="284">
        <f>'パターン2-2-2-1'!B547</f>
        <v>0</v>
      </c>
      <c r="C546" s="285"/>
      <c r="D546" s="286">
        <f>'パターン2-2-2-1'!G547</f>
        <v>0</v>
      </c>
      <c r="E546" s="285"/>
      <c r="F546" s="287"/>
      <c r="G546" s="288">
        <f t="shared" si="5"/>
        <v>0</v>
      </c>
    </row>
    <row r="547" spans="1:7" s="77" customFormat="1" ht="32.1" customHeight="1">
      <c r="A547" s="91"/>
      <c r="B547" s="284">
        <f>'パターン2-2-2-1'!B548</f>
        <v>0</v>
      </c>
      <c r="C547" s="285"/>
      <c r="D547" s="286">
        <f>'パターン2-2-2-1'!G548</f>
        <v>0</v>
      </c>
      <c r="E547" s="285"/>
      <c r="F547" s="287"/>
      <c r="G547" s="288">
        <f t="shared" si="5"/>
        <v>0</v>
      </c>
    </row>
    <row r="548" spans="1:7" s="77" customFormat="1" ht="32.1" customHeight="1">
      <c r="A548" s="91"/>
      <c r="B548" s="284">
        <f>'パターン2-2-2-1'!B549</f>
        <v>0</v>
      </c>
      <c r="C548" s="285"/>
      <c r="D548" s="286">
        <f>'パターン2-2-2-1'!G549</f>
        <v>0</v>
      </c>
      <c r="E548" s="285"/>
      <c r="F548" s="287"/>
      <c r="G548" s="288">
        <f t="shared" si="5"/>
        <v>0</v>
      </c>
    </row>
    <row r="549" spans="1:7" s="77" customFormat="1" ht="32.1" customHeight="1">
      <c r="A549" s="91"/>
      <c r="B549" s="284">
        <f>'パターン2-2-2-1'!B550</f>
        <v>0</v>
      </c>
      <c r="C549" s="285"/>
      <c r="D549" s="286">
        <f>'パターン2-2-2-1'!G550</f>
        <v>0</v>
      </c>
      <c r="E549" s="285"/>
      <c r="F549" s="287"/>
      <c r="G549" s="288">
        <f t="shared" si="5"/>
        <v>0</v>
      </c>
    </row>
    <row r="550" spans="1:7" s="77" customFormat="1" ht="32.1" customHeight="1">
      <c r="A550" s="91"/>
      <c r="B550" s="284">
        <f>'パターン2-2-2-1'!B551</f>
        <v>0</v>
      </c>
      <c r="C550" s="285"/>
      <c r="D550" s="286">
        <f>'パターン2-2-2-1'!G551</f>
        <v>0</v>
      </c>
      <c r="E550" s="285"/>
      <c r="F550" s="287"/>
      <c r="G550" s="288">
        <f t="shared" si="5"/>
        <v>0</v>
      </c>
    </row>
    <row r="551" spans="1:7" s="77" customFormat="1" ht="32.1" customHeight="1">
      <c r="A551" s="91"/>
      <c r="B551" s="284">
        <f>'パターン2-2-2-1'!B552</f>
        <v>0</v>
      </c>
      <c r="C551" s="285"/>
      <c r="D551" s="286">
        <f>'パターン2-2-2-1'!G552</f>
        <v>0</v>
      </c>
      <c r="E551" s="285"/>
      <c r="F551" s="287"/>
      <c r="G551" s="288">
        <f t="shared" si="5"/>
        <v>0</v>
      </c>
    </row>
    <row r="552" spans="1:7" s="77" customFormat="1" ht="32.1" customHeight="1">
      <c r="A552" s="91"/>
      <c r="B552" s="284">
        <f>'パターン2-2-2-1'!B553</f>
        <v>0</v>
      </c>
      <c r="C552" s="285"/>
      <c r="D552" s="286">
        <f>'パターン2-2-2-1'!G553</f>
        <v>0</v>
      </c>
      <c r="E552" s="285"/>
      <c r="F552" s="287"/>
      <c r="G552" s="288">
        <f t="shared" si="5"/>
        <v>0</v>
      </c>
    </row>
    <row r="553" spans="1:7" s="77" customFormat="1" ht="32.1" customHeight="1">
      <c r="A553" s="91"/>
      <c r="B553" s="284">
        <f>'パターン2-2-2-1'!B554</f>
        <v>0</v>
      </c>
      <c r="C553" s="285"/>
      <c r="D553" s="286">
        <f>'パターン2-2-2-1'!G554</f>
        <v>0</v>
      </c>
      <c r="E553" s="285"/>
      <c r="F553" s="287"/>
      <c r="G553" s="288">
        <f t="shared" si="5"/>
        <v>0</v>
      </c>
    </row>
    <row r="554" spans="1:7" s="77" customFormat="1" ht="32.1" customHeight="1">
      <c r="A554" s="91"/>
      <c r="B554" s="284">
        <f>'パターン2-2-2-1'!B555</f>
        <v>0</v>
      </c>
      <c r="C554" s="285"/>
      <c r="D554" s="286">
        <f>'パターン2-2-2-1'!G555</f>
        <v>0</v>
      </c>
      <c r="E554" s="285"/>
      <c r="F554" s="287"/>
      <c r="G554" s="288">
        <f t="shared" si="5"/>
        <v>0</v>
      </c>
    </row>
    <row r="555" spans="1:7" s="77" customFormat="1" ht="32.1" customHeight="1">
      <c r="A555" s="91"/>
      <c r="B555" s="284">
        <f>'パターン2-2-2-1'!B556</f>
        <v>0</v>
      </c>
      <c r="C555" s="285"/>
      <c r="D555" s="286">
        <f>'パターン2-2-2-1'!G556</f>
        <v>0</v>
      </c>
      <c r="E555" s="285"/>
      <c r="F555" s="287"/>
      <c r="G555" s="288">
        <f t="shared" si="5"/>
        <v>0</v>
      </c>
    </row>
    <row r="556" spans="1:7" s="77" customFormat="1" ht="32.1" customHeight="1">
      <c r="A556" s="91"/>
      <c r="B556" s="284">
        <f>'パターン2-2-2-1'!B557</f>
        <v>0</v>
      </c>
      <c r="C556" s="285"/>
      <c r="D556" s="286">
        <f>'パターン2-2-2-1'!G557</f>
        <v>0</v>
      </c>
      <c r="E556" s="285"/>
      <c r="F556" s="287"/>
      <c r="G556" s="288">
        <f t="shared" si="5"/>
        <v>0</v>
      </c>
    </row>
    <row r="557" spans="1:7" s="77" customFormat="1" ht="32.1" customHeight="1">
      <c r="A557" s="91"/>
      <c r="B557" s="284">
        <f>'パターン2-2-2-1'!B558</f>
        <v>0</v>
      </c>
      <c r="C557" s="285"/>
      <c r="D557" s="286">
        <f>'パターン2-2-2-1'!G558</f>
        <v>0</v>
      </c>
      <c r="E557" s="285"/>
      <c r="F557" s="287"/>
      <c r="G557" s="288">
        <f t="shared" si="5"/>
        <v>0</v>
      </c>
    </row>
    <row r="558" spans="1:7" s="77" customFormat="1" ht="32.1" customHeight="1">
      <c r="A558" s="91"/>
      <c r="B558" s="284">
        <f>'パターン2-2-2-1'!B559</f>
        <v>0</v>
      </c>
      <c r="C558" s="285"/>
      <c r="D558" s="286">
        <f>'パターン2-2-2-1'!G559</f>
        <v>0</v>
      </c>
      <c r="E558" s="285"/>
      <c r="F558" s="287"/>
      <c r="G558" s="288">
        <f t="shared" si="5"/>
        <v>0</v>
      </c>
    </row>
    <row r="559" spans="1:7" s="77" customFormat="1" ht="32.1" customHeight="1">
      <c r="A559" s="91"/>
      <c r="B559" s="284">
        <f>'パターン2-2-2-1'!B560</f>
        <v>0</v>
      </c>
      <c r="C559" s="285"/>
      <c r="D559" s="286">
        <f>'パターン2-2-2-1'!G560</f>
        <v>0</v>
      </c>
      <c r="E559" s="285"/>
      <c r="F559" s="287"/>
      <c r="G559" s="288">
        <f t="shared" si="5"/>
        <v>0</v>
      </c>
    </row>
    <row r="560" spans="1:7" s="77" customFormat="1" ht="32.1" customHeight="1">
      <c r="A560" s="91"/>
      <c r="B560" s="284">
        <f>'パターン2-2-2-1'!B561</f>
        <v>0</v>
      </c>
      <c r="C560" s="285"/>
      <c r="D560" s="286">
        <f>'パターン2-2-2-1'!G561</f>
        <v>0</v>
      </c>
      <c r="E560" s="285"/>
      <c r="F560" s="287"/>
      <c r="G560" s="288">
        <f t="shared" si="5"/>
        <v>0</v>
      </c>
    </row>
    <row r="561" spans="1:7" s="77" customFormat="1" ht="32.1" customHeight="1">
      <c r="A561" s="91"/>
      <c r="B561" s="284">
        <f>'パターン2-2-2-1'!B562</f>
        <v>0</v>
      </c>
      <c r="C561" s="285"/>
      <c r="D561" s="286">
        <f>'パターン2-2-2-1'!G562</f>
        <v>0</v>
      </c>
      <c r="E561" s="285"/>
      <c r="F561" s="287"/>
      <c r="G561" s="288">
        <f t="shared" si="5"/>
        <v>0</v>
      </c>
    </row>
    <row r="562" spans="1:7" s="77" customFormat="1" ht="32.1" customHeight="1">
      <c r="A562" s="91"/>
      <c r="B562" s="284">
        <f>'パターン2-2-2-1'!B563</f>
        <v>0</v>
      </c>
      <c r="C562" s="285"/>
      <c r="D562" s="286">
        <f>'パターン2-2-2-1'!G563</f>
        <v>0</v>
      </c>
      <c r="E562" s="285"/>
      <c r="F562" s="287"/>
      <c r="G562" s="288">
        <f t="shared" si="5"/>
        <v>0</v>
      </c>
    </row>
    <row r="563" spans="1:7" s="77" customFormat="1" ht="32.1" customHeight="1">
      <c r="A563" s="91"/>
      <c r="B563" s="284">
        <f>'パターン2-2-2-1'!B564</f>
        <v>0</v>
      </c>
      <c r="C563" s="285"/>
      <c r="D563" s="286">
        <f>'パターン2-2-2-1'!G564</f>
        <v>0</v>
      </c>
      <c r="E563" s="285"/>
      <c r="F563" s="287"/>
      <c r="G563" s="288">
        <f t="shared" si="5"/>
        <v>0</v>
      </c>
    </row>
    <row r="564" spans="1:7" s="77" customFormat="1" ht="32.1" customHeight="1">
      <c r="A564" s="91"/>
      <c r="B564" s="284">
        <f>'パターン2-2-2-1'!B565</f>
        <v>0</v>
      </c>
      <c r="C564" s="285"/>
      <c r="D564" s="286">
        <f>'パターン2-2-2-1'!G565</f>
        <v>0</v>
      </c>
      <c r="E564" s="285"/>
      <c r="F564" s="287"/>
      <c r="G564" s="288">
        <f t="shared" si="5"/>
        <v>0</v>
      </c>
    </row>
    <row r="565" spans="1:7" s="77" customFormat="1" ht="32.1" customHeight="1">
      <c r="A565" s="91"/>
      <c r="B565" s="284">
        <f>'パターン2-2-2-1'!B566</f>
        <v>0</v>
      </c>
      <c r="C565" s="285"/>
      <c r="D565" s="286">
        <f>'パターン2-2-2-1'!G566</f>
        <v>0</v>
      </c>
      <c r="E565" s="285"/>
      <c r="F565" s="287"/>
      <c r="G565" s="288">
        <f t="shared" si="5"/>
        <v>0</v>
      </c>
    </row>
    <row r="566" spans="1:7" s="77" customFormat="1" ht="32.1" customHeight="1">
      <c r="A566" s="91"/>
      <c r="B566" s="284">
        <f>'パターン2-2-2-1'!B567</f>
        <v>0</v>
      </c>
      <c r="C566" s="285"/>
      <c r="D566" s="286">
        <f>'パターン2-2-2-1'!G567</f>
        <v>0</v>
      </c>
      <c r="E566" s="285"/>
      <c r="F566" s="287"/>
      <c r="G566" s="288">
        <f t="shared" si="5"/>
        <v>0</v>
      </c>
    </row>
    <row r="567" spans="1:7" s="77" customFormat="1" ht="32.1" customHeight="1">
      <c r="A567" s="91"/>
      <c r="B567" s="284">
        <f>'パターン2-2-2-1'!B568</f>
        <v>0</v>
      </c>
      <c r="C567" s="285"/>
      <c r="D567" s="286">
        <f>'パターン2-2-2-1'!G568</f>
        <v>0</v>
      </c>
      <c r="E567" s="285"/>
      <c r="F567" s="287"/>
      <c r="G567" s="288">
        <f t="shared" si="5"/>
        <v>0</v>
      </c>
    </row>
    <row r="568" spans="1:7" s="77" customFormat="1" ht="32.1" customHeight="1">
      <c r="A568" s="91"/>
      <c r="B568" s="284">
        <f>'パターン2-2-2-1'!B569</f>
        <v>0</v>
      </c>
      <c r="C568" s="285"/>
      <c r="D568" s="286">
        <f>'パターン2-2-2-1'!G569</f>
        <v>0</v>
      </c>
      <c r="E568" s="285"/>
      <c r="F568" s="287"/>
      <c r="G568" s="288">
        <f t="shared" si="5"/>
        <v>0</v>
      </c>
    </row>
    <row r="569" spans="1:7" s="77" customFormat="1" ht="32.1" customHeight="1">
      <c r="A569" s="91"/>
      <c r="B569" s="284">
        <f>'パターン2-2-2-1'!B570</f>
        <v>0</v>
      </c>
      <c r="C569" s="285"/>
      <c r="D569" s="286">
        <f>'パターン2-2-2-1'!G570</f>
        <v>0</v>
      </c>
      <c r="E569" s="285"/>
      <c r="F569" s="287"/>
      <c r="G569" s="288">
        <f t="shared" si="5"/>
        <v>0</v>
      </c>
    </row>
    <row r="570" spans="1:7" s="77" customFormat="1" ht="32.1" customHeight="1">
      <c r="A570" s="91"/>
      <c r="B570" s="284">
        <f>'パターン2-2-2-1'!B571</f>
        <v>0</v>
      </c>
      <c r="C570" s="285"/>
      <c r="D570" s="286">
        <f>'パターン2-2-2-1'!G571</f>
        <v>0</v>
      </c>
      <c r="E570" s="285"/>
      <c r="F570" s="287"/>
      <c r="G570" s="288">
        <f t="shared" si="5"/>
        <v>0</v>
      </c>
    </row>
    <row r="571" spans="1:7" s="77" customFormat="1" ht="32.1" customHeight="1">
      <c r="A571" s="91"/>
      <c r="B571" s="284">
        <f>'パターン2-2-2-1'!B572</f>
        <v>0</v>
      </c>
      <c r="C571" s="285"/>
      <c r="D571" s="286">
        <f>'パターン2-2-2-1'!G572</f>
        <v>0</v>
      </c>
      <c r="E571" s="285"/>
      <c r="F571" s="287"/>
      <c r="G571" s="288">
        <f t="shared" si="5"/>
        <v>0</v>
      </c>
    </row>
    <row r="572" spans="1:7" s="77" customFormat="1" ht="32.1" customHeight="1">
      <c r="A572" s="91"/>
      <c r="B572" s="284">
        <f>'パターン2-2-2-1'!B573</f>
        <v>0</v>
      </c>
      <c r="C572" s="285"/>
      <c r="D572" s="286">
        <f>'パターン2-2-2-1'!G573</f>
        <v>0</v>
      </c>
      <c r="E572" s="285"/>
      <c r="F572" s="287"/>
      <c r="G572" s="288">
        <f t="shared" si="5"/>
        <v>0</v>
      </c>
    </row>
    <row r="573" spans="1:7" s="77" customFormat="1" ht="32.1" customHeight="1">
      <c r="A573" s="91"/>
      <c r="B573" s="284">
        <f>'パターン2-2-2-1'!B574</f>
        <v>0</v>
      </c>
      <c r="C573" s="285"/>
      <c r="D573" s="286">
        <f>'パターン2-2-2-1'!G574</f>
        <v>0</v>
      </c>
      <c r="E573" s="285"/>
      <c r="F573" s="287"/>
      <c r="G573" s="288">
        <f t="shared" si="5"/>
        <v>0</v>
      </c>
    </row>
    <row r="574" spans="1:7" s="77" customFormat="1" ht="32.1" customHeight="1">
      <c r="A574" s="91"/>
      <c r="B574" s="284">
        <f>'パターン2-2-2-1'!B575</f>
        <v>0</v>
      </c>
      <c r="C574" s="285"/>
      <c r="D574" s="286">
        <f>'パターン2-2-2-1'!G575</f>
        <v>0</v>
      </c>
      <c r="E574" s="285"/>
      <c r="F574" s="287"/>
      <c r="G574" s="288">
        <f t="shared" si="5"/>
        <v>0</v>
      </c>
    </row>
    <row r="575" spans="1:7" s="77" customFormat="1" ht="32.1" customHeight="1">
      <c r="A575" s="91"/>
      <c r="B575" s="284">
        <f>'パターン2-2-2-1'!B576</f>
        <v>0</v>
      </c>
      <c r="C575" s="285"/>
      <c r="D575" s="286">
        <f>'パターン2-2-2-1'!G576</f>
        <v>0</v>
      </c>
      <c r="E575" s="285"/>
      <c r="F575" s="287"/>
      <c r="G575" s="288">
        <f t="shared" si="5"/>
        <v>0</v>
      </c>
    </row>
    <row r="576" spans="1:7" s="77" customFormat="1" ht="32.1" customHeight="1">
      <c r="A576" s="91"/>
      <c r="B576" s="284">
        <f>'パターン2-2-2-1'!B577</f>
        <v>0</v>
      </c>
      <c r="C576" s="285"/>
      <c r="D576" s="286">
        <f>'パターン2-2-2-1'!G577</f>
        <v>0</v>
      </c>
      <c r="E576" s="285"/>
      <c r="F576" s="287"/>
      <c r="G576" s="288">
        <f t="shared" si="5"/>
        <v>0</v>
      </c>
    </row>
    <row r="577" spans="1:7" s="77" customFormat="1" ht="32.1" customHeight="1">
      <c r="A577" s="91"/>
      <c r="B577" s="284">
        <f>'パターン2-2-2-1'!B578</f>
        <v>0</v>
      </c>
      <c r="C577" s="285"/>
      <c r="D577" s="286">
        <f>'パターン2-2-2-1'!G578</f>
        <v>0</v>
      </c>
      <c r="E577" s="285"/>
      <c r="F577" s="287"/>
      <c r="G577" s="288">
        <f t="shared" si="5"/>
        <v>0</v>
      </c>
    </row>
    <row r="578" spans="1:7" s="77" customFormat="1" ht="32.1" customHeight="1">
      <c r="A578" s="91"/>
      <c r="B578" s="284">
        <f>'パターン2-2-2-1'!B579</f>
        <v>0</v>
      </c>
      <c r="C578" s="285"/>
      <c r="D578" s="286">
        <f>'パターン2-2-2-1'!G579</f>
        <v>0</v>
      </c>
      <c r="E578" s="285"/>
      <c r="F578" s="287"/>
      <c r="G578" s="288">
        <f t="shared" si="5"/>
        <v>0</v>
      </c>
    </row>
    <row r="579" spans="1:7" s="77" customFormat="1" ht="32.1" customHeight="1">
      <c r="A579" s="91"/>
      <c r="B579" s="284">
        <f>'パターン2-2-2-1'!B580</f>
        <v>0</v>
      </c>
      <c r="C579" s="285"/>
      <c r="D579" s="286">
        <f>'パターン2-2-2-1'!G580</f>
        <v>0</v>
      </c>
      <c r="E579" s="285"/>
      <c r="F579" s="287"/>
      <c r="G579" s="288">
        <f t="shared" si="5"/>
        <v>0</v>
      </c>
    </row>
    <row r="580" spans="1:7" s="77" customFormat="1" ht="32.1" customHeight="1">
      <c r="A580" s="91"/>
      <c r="B580" s="284">
        <f>'パターン2-2-2-1'!B581</f>
        <v>0</v>
      </c>
      <c r="C580" s="285"/>
      <c r="D580" s="286">
        <f>'パターン2-2-2-1'!G581</f>
        <v>0</v>
      </c>
      <c r="E580" s="285"/>
      <c r="F580" s="287"/>
      <c r="G580" s="288">
        <f t="shared" si="5"/>
        <v>0</v>
      </c>
    </row>
    <row r="581" spans="1:7" s="77" customFormat="1" ht="32.1" customHeight="1">
      <c r="A581" s="91"/>
      <c r="B581" s="284">
        <f>'パターン2-2-2-1'!B582</f>
        <v>0</v>
      </c>
      <c r="C581" s="285"/>
      <c r="D581" s="286">
        <f>'パターン2-2-2-1'!G582</f>
        <v>0</v>
      </c>
      <c r="E581" s="285"/>
      <c r="F581" s="287"/>
      <c r="G581" s="288">
        <f t="shared" si="5"/>
        <v>0</v>
      </c>
    </row>
    <row r="582" spans="1:7" s="77" customFormat="1" ht="32.1" customHeight="1">
      <c r="A582" s="91"/>
      <c r="B582" s="284">
        <f>'パターン2-2-2-1'!B583</f>
        <v>0</v>
      </c>
      <c r="C582" s="285"/>
      <c r="D582" s="286">
        <f>'パターン2-2-2-1'!G583</f>
        <v>0</v>
      </c>
      <c r="E582" s="285"/>
      <c r="F582" s="287"/>
      <c r="G582" s="288">
        <f t="shared" si="5"/>
        <v>0</v>
      </c>
    </row>
    <row r="583" spans="1:7" s="77" customFormat="1" ht="32.1" customHeight="1">
      <c r="A583" s="91"/>
      <c r="B583" s="284">
        <f>'パターン2-2-2-1'!B584</f>
        <v>0</v>
      </c>
      <c r="C583" s="285"/>
      <c r="D583" s="286">
        <f>'パターン2-2-2-1'!G584</f>
        <v>0</v>
      </c>
      <c r="E583" s="285"/>
      <c r="F583" s="287"/>
      <c r="G583" s="288">
        <f t="shared" si="5"/>
        <v>0</v>
      </c>
    </row>
    <row r="584" spans="1:7" s="77" customFormat="1" ht="32.1" customHeight="1">
      <c r="A584" s="91"/>
      <c r="B584" s="284">
        <f>'パターン2-2-2-1'!B585</f>
        <v>0</v>
      </c>
      <c r="C584" s="285"/>
      <c r="D584" s="286">
        <f>'パターン2-2-2-1'!G585</f>
        <v>0</v>
      </c>
      <c r="E584" s="285"/>
      <c r="F584" s="287"/>
      <c r="G584" s="288">
        <f t="shared" si="5"/>
        <v>0</v>
      </c>
    </row>
    <row r="585" spans="1:7" s="77" customFormat="1" ht="32.1" customHeight="1">
      <c r="A585" s="91"/>
      <c r="B585" s="284">
        <f>'パターン2-2-2-1'!B586</f>
        <v>0</v>
      </c>
      <c r="C585" s="285"/>
      <c r="D585" s="286">
        <f>'パターン2-2-2-1'!G586</f>
        <v>0</v>
      </c>
      <c r="E585" s="285"/>
      <c r="F585" s="287"/>
      <c r="G585" s="288">
        <f t="shared" si="5"/>
        <v>0</v>
      </c>
    </row>
    <row r="586" spans="1:7" s="77" customFormat="1" ht="32.1" customHeight="1">
      <c r="A586" s="91"/>
      <c r="B586" s="284">
        <f>'パターン2-2-2-1'!B587</f>
        <v>0</v>
      </c>
      <c r="C586" s="285"/>
      <c r="D586" s="286">
        <f>'パターン2-2-2-1'!G587</f>
        <v>0</v>
      </c>
      <c r="E586" s="285"/>
      <c r="F586" s="287"/>
      <c r="G586" s="288">
        <f t="shared" ref="G586:G649" si="6">D586+E586+F586-C586</f>
        <v>0</v>
      </c>
    </row>
    <row r="587" spans="1:7" s="77" customFormat="1" ht="32.1" customHeight="1">
      <c r="A587" s="91"/>
      <c r="B587" s="284">
        <f>'パターン2-2-2-1'!B588</f>
        <v>0</v>
      </c>
      <c r="C587" s="285"/>
      <c r="D587" s="286">
        <f>'パターン2-2-2-1'!G588</f>
        <v>0</v>
      </c>
      <c r="E587" s="285"/>
      <c r="F587" s="287"/>
      <c r="G587" s="288">
        <f t="shared" si="6"/>
        <v>0</v>
      </c>
    </row>
    <row r="588" spans="1:7" s="77" customFormat="1" ht="32.1" customHeight="1">
      <c r="A588" s="91"/>
      <c r="B588" s="284">
        <f>'パターン2-2-2-1'!B589</f>
        <v>0</v>
      </c>
      <c r="C588" s="285"/>
      <c r="D588" s="286">
        <f>'パターン2-2-2-1'!G589</f>
        <v>0</v>
      </c>
      <c r="E588" s="285"/>
      <c r="F588" s="287"/>
      <c r="G588" s="288">
        <f t="shared" si="6"/>
        <v>0</v>
      </c>
    </row>
    <row r="589" spans="1:7" s="77" customFormat="1" ht="32.1" customHeight="1">
      <c r="A589" s="91"/>
      <c r="B589" s="284">
        <f>'パターン2-2-2-1'!B590</f>
        <v>0</v>
      </c>
      <c r="C589" s="285"/>
      <c r="D589" s="286">
        <f>'パターン2-2-2-1'!G590</f>
        <v>0</v>
      </c>
      <c r="E589" s="285"/>
      <c r="F589" s="287"/>
      <c r="G589" s="288">
        <f t="shared" si="6"/>
        <v>0</v>
      </c>
    </row>
    <row r="590" spans="1:7" s="77" customFormat="1" ht="32.1" customHeight="1">
      <c r="A590" s="91"/>
      <c r="B590" s="284">
        <f>'パターン2-2-2-1'!B591</f>
        <v>0</v>
      </c>
      <c r="C590" s="285"/>
      <c r="D590" s="286">
        <f>'パターン2-2-2-1'!G591</f>
        <v>0</v>
      </c>
      <c r="E590" s="285"/>
      <c r="F590" s="287"/>
      <c r="G590" s="288">
        <f t="shared" si="6"/>
        <v>0</v>
      </c>
    </row>
    <row r="591" spans="1:7" s="77" customFormat="1" ht="32.1" customHeight="1">
      <c r="A591" s="91"/>
      <c r="B591" s="284">
        <f>'パターン2-2-2-1'!B592</f>
        <v>0</v>
      </c>
      <c r="C591" s="285"/>
      <c r="D591" s="286">
        <f>'パターン2-2-2-1'!G592</f>
        <v>0</v>
      </c>
      <c r="E591" s="285"/>
      <c r="F591" s="287"/>
      <c r="G591" s="288">
        <f t="shared" si="6"/>
        <v>0</v>
      </c>
    </row>
    <row r="592" spans="1:7" s="77" customFormat="1" ht="32.1" customHeight="1">
      <c r="A592" s="91"/>
      <c r="B592" s="284">
        <f>'パターン2-2-2-1'!B593</f>
        <v>0</v>
      </c>
      <c r="C592" s="285"/>
      <c r="D592" s="286">
        <f>'パターン2-2-2-1'!G593</f>
        <v>0</v>
      </c>
      <c r="E592" s="285"/>
      <c r="F592" s="287"/>
      <c r="G592" s="288">
        <f t="shared" si="6"/>
        <v>0</v>
      </c>
    </row>
    <row r="593" spans="1:7" s="77" customFormat="1" ht="32.1" customHeight="1">
      <c r="A593" s="91"/>
      <c r="B593" s="284">
        <f>'パターン2-2-2-1'!B594</f>
        <v>0</v>
      </c>
      <c r="C593" s="285"/>
      <c r="D593" s="286">
        <f>'パターン2-2-2-1'!G594</f>
        <v>0</v>
      </c>
      <c r="E593" s="285"/>
      <c r="F593" s="287"/>
      <c r="G593" s="288">
        <f t="shared" si="6"/>
        <v>0</v>
      </c>
    </row>
    <row r="594" spans="1:7" s="77" customFormat="1" ht="32.1" customHeight="1">
      <c r="A594" s="91"/>
      <c r="B594" s="284">
        <f>'パターン2-2-2-1'!B595</f>
        <v>0</v>
      </c>
      <c r="C594" s="285"/>
      <c r="D594" s="286">
        <f>'パターン2-2-2-1'!G595</f>
        <v>0</v>
      </c>
      <c r="E594" s="285"/>
      <c r="F594" s="287"/>
      <c r="G594" s="288">
        <f t="shared" si="6"/>
        <v>0</v>
      </c>
    </row>
    <row r="595" spans="1:7" s="77" customFormat="1" ht="32.1" customHeight="1">
      <c r="A595" s="91"/>
      <c r="B595" s="284">
        <f>'パターン2-2-2-1'!B596</f>
        <v>0</v>
      </c>
      <c r="C595" s="285"/>
      <c r="D595" s="286">
        <f>'パターン2-2-2-1'!G596</f>
        <v>0</v>
      </c>
      <c r="E595" s="285"/>
      <c r="F595" s="287"/>
      <c r="G595" s="288">
        <f t="shared" si="6"/>
        <v>0</v>
      </c>
    </row>
    <row r="596" spans="1:7" s="77" customFormat="1" ht="32.1" customHeight="1">
      <c r="A596" s="91"/>
      <c r="B596" s="284">
        <f>'パターン2-2-2-1'!B597</f>
        <v>0</v>
      </c>
      <c r="C596" s="285"/>
      <c r="D596" s="286">
        <f>'パターン2-2-2-1'!G597</f>
        <v>0</v>
      </c>
      <c r="E596" s="285"/>
      <c r="F596" s="287"/>
      <c r="G596" s="288">
        <f t="shared" si="6"/>
        <v>0</v>
      </c>
    </row>
    <row r="597" spans="1:7" s="77" customFormat="1" ht="32.1" customHeight="1">
      <c r="A597" s="91"/>
      <c r="B597" s="284">
        <f>'パターン2-2-2-1'!B598</f>
        <v>0</v>
      </c>
      <c r="C597" s="285"/>
      <c r="D597" s="286">
        <f>'パターン2-2-2-1'!G598</f>
        <v>0</v>
      </c>
      <c r="E597" s="285"/>
      <c r="F597" s="287"/>
      <c r="G597" s="288">
        <f t="shared" si="6"/>
        <v>0</v>
      </c>
    </row>
    <row r="598" spans="1:7" s="77" customFormat="1" ht="32.1" customHeight="1">
      <c r="A598" s="91"/>
      <c r="B598" s="284">
        <f>'パターン2-2-2-1'!B599</f>
        <v>0</v>
      </c>
      <c r="C598" s="285"/>
      <c r="D598" s="286">
        <f>'パターン2-2-2-1'!G599</f>
        <v>0</v>
      </c>
      <c r="E598" s="285"/>
      <c r="F598" s="287"/>
      <c r="G598" s="288">
        <f t="shared" si="6"/>
        <v>0</v>
      </c>
    </row>
    <row r="599" spans="1:7" s="77" customFormat="1" ht="32.1" customHeight="1">
      <c r="A599" s="91"/>
      <c r="B599" s="284">
        <f>'パターン2-2-2-1'!B600</f>
        <v>0</v>
      </c>
      <c r="C599" s="285"/>
      <c r="D599" s="286">
        <f>'パターン2-2-2-1'!G600</f>
        <v>0</v>
      </c>
      <c r="E599" s="285"/>
      <c r="F599" s="287"/>
      <c r="G599" s="288">
        <f t="shared" si="6"/>
        <v>0</v>
      </c>
    </row>
    <row r="600" spans="1:7" s="77" customFormat="1" ht="32.1" customHeight="1">
      <c r="A600" s="91"/>
      <c r="B600" s="284">
        <f>'パターン2-2-2-1'!B601</f>
        <v>0</v>
      </c>
      <c r="C600" s="285"/>
      <c r="D600" s="286">
        <f>'パターン2-2-2-1'!G601</f>
        <v>0</v>
      </c>
      <c r="E600" s="285"/>
      <c r="F600" s="287"/>
      <c r="G600" s="288">
        <f t="shared" si="6"/>
        <v>0</v>
      </c>
    </row>
    <row r="601" spans="1:7" s="77" customFormat="1" ht="32.1" customHeight="1">
      <c r="A601" s="91"/>
      <c r="B601" s="284">
        <f>'パターン2-2-2-1'!B602</f>
        <v>0</v>
      </c>
      <c r="C601" s="285"/>
      <c r="D601" s="286">
        <f>'パターン2-2-2-1'!G602</f>
        <v>0</v>
      </c>
      <c r="E601" s="285"/>
      <c r="F601" s="287"/>
      <c r="G601" s="288">
        <f t="shared" si="6"/>
        <v>0</v>
      </c>
    </row>
    <row r="602" spans="1:7" s="77" customFormat="1" ht="32.1" customHeight="1">
      <c r="A602" s="91"/>
      <c r="B602" s="284">
        <f>'パターン2-2-2-1'!B603</f>
        <v>0</v>
      </c>
      <c r="C602" s="285"/>
      <c r="D602" s="286">
        <f>'パターン2-2-2-1'!G603</f>
        <v>0</v>
      </c>
      <c r="E602" s="285"/>
      <c r="F602" s="287"/>
      <c r="G602" s="288">
        <f t="shared" si="6"/>
        <v>0</v>
      </c>
    </row>
    <row r="603" spans="1:7" s="77" customFormat="1" ht="32.1" customHeight="1">
      <c r="A603" s="91"/>
      <c r="B603" s="284">
        <f>'パターン2-2-2-1'!B604</f>
        <v>0</v>
      </c>
      <c r="C603" s="285"/>
      <c r="D603" s="286">
        <f>'パターン2-2-2-1'!G604</f>
        <v>0</v>
      </c>
      <c r="E603" s="285"/>
      <c r="F603" s="287"/>
      <c r="G603" s="288">
        <f t="shared" si="6"/>
        <v>0</v>
      </c>
    </row>
    <row r="604" spans="1:7" s="77" customFormat="1" ht="32.1" customHeight="1">
      <c r="A604" s="91"/>
      <c r="B604" s="284">
        <f>'パターン2-2-2-1'!B605</f>
        <v>0</v>
      </c>
      <c r="C604" s="285"/>
      <c r="D604" s="286">
        <f>'パターン2-2-2-1'!G605</f>
        <v>0</v>
      </c>
      <c r="E604" s="285"/>
      <c r="F604" s="287"/>
      <c r="G604" s="288">
        <f t="shared" si="6"/>
        <v>0</v>
      </c>
    </row>
    <row r="605" spans="1:7" s="77" customFormat="1" ht="32.1" customHeight="1">
      <c r="A605" s="91"/>
      <c r="B605" s="284">
        <f>'パターン2-2-2-1'!B606</f>
        <v>0</v>
      </c>
      <c r="C605" s="285"/>
      <c r="D605" s="286">
        <f>'パターン2-2-2-1'!G606</f>
        <v>0</v>
      </c>
      <c r="E605" s="285"/>
      <c r="F605" s="287"/>
      <c r="G605" s="288">
        <f t="shared" si="6"/>
        <v>0</v>
      </c>
    </row>
    <row r="606" spans="1:7" s="77" customFormat="1" ht="32.1" customHeight="1">
      <c r="A606" s="91"/>
      <c r="B606" s="284">
        <f>'パターン2-2-2-1'!B607</f>
        <v>0</v>
      </c>
      <c r="C606" s="285"/>
      <c r="D606" s="286">
        <f>'パターン2-2-2-1'!G607</f>
        <v>0</v>
      </c>
      <c r="E606" s="285"/>
      <c r="F606" s="287"/>
      <c r="G606" s="288">
        <f t="shared" si="6"/>
        <v>0</v>
      </c>
    </row>
    <row r="607" spans="1:7" s="77" customFormat="1" ht="32.1" customHeight="1">
      <c r="A607" s="91"/>
      <c r="B607" s="284">
        <f>'パターン2-2-2-1'!B608</f>
        <v>0</v>
      </c>
      <c r="C607" s="285"/>
      <c r="D607" s="286">
        <f>'パターン2-2-2-1'!G608</f>
        <v>0</v>
      </c>
      <c r="E607" s="285"/>
      <c r="F607" s="287"/>
      <c r="G607" s="288">
        <f t="shared" si="6"/>
        <v>0</v>
      </c>
    </row>
    <row r="608" spans="1:7" s="77" customFormat="1" ht="32.1" customHeight="1">
      <c r="A608" s="91"/>
      <c r="B608" s="284">
        <f>'パターン2-2-2-1'!B609</f>
        <v>0</v>
      </c>
      <c r="C608" s="285"/>
      <c r="D608" s="286">
        <f>'パターン2-2-2-1'!G609</f>
        <v>0</v>
      </c>
      <c r="E608" s="285"/>
      <c r="F608" s="287"/>
      <c r="G608" s="288">
        <f t="shared" si="6"/>
        <v>0</v>
      </c>
    </row>
    <row r="609" spans="1:7" s="77" customFormat="1" ht="32.1" customHeight="1">
      <c r="A609" s="91"/>
      <c r="B609" s="284">
        <f>'パターン2-2-2-1'!B610</f>
        <v>0</v>
      </c>
      <c r="C609" s="285"/>
      <c r="D609" s="286">
        <f>'パターン2-2-2-1'!G610</f>
        <v>0</v>
      </c>
      <c r="E609" s="285"/>
      <c r="F609" s="287"/>
      <c r="G609" s="288">
        <f t="shared" si="6"/>
        <v>0</v>
      </c>
    </row>
    <row r="610" spans="1:7" s="77" customFormat="1" ht="32.1" customHeight="1">
      <c r="A610" s="91"/>
      <c r="B610" s="284">
        <f>'パターン2-2-2-1'!B611</f>
        <v>0</v>
      </c>
      <c r="C610" s="285"/>
      <c r="D610" s="286">
        <f>'パターン2-2-2-1'!G611</f>
        <v>0</v>
      </c>
      <c r="E610" s="285"/>
      <c r="F610" s="287"/>
      <c r="G610" s="288">
        <f t="shared" si="6"/>
        <v>0</v>
      </c>
    </row>
    <row r="611" spans="1:7" s="77" customFormat="1" ht="32.1" customHeight="1">
      <c r="A611" s="91"/>
      <c r="B611" s="284">
        <f>'パターン2-2-2-1'!B612</f>
        <v>0</v>
      </c>
      <c r="C611" s="285"/>
      <c r="D611" s="286">
        <f>'パターン2-2-2-1'!G612</f>
        <v>0</v>
      </c>
      <c r="E611" s="285"/>
      <c r="F611" s="287"/>
      <c r="G611" s="288">
        <f t="shared" si="6"/>
        <v>0</v>
      </c>
    </row>
    <row r="612" spans="1:7" s="77" customFormat="1" ht="32.1" customHeight="1">
      <c r="A612" s="91"/>
      <c r="B612" s="284">
        <f>'パターン2-2-2-1'!B613</f>
        <v>0</v>
      </c>
      <c r="C612" s="285"/>
      <c r="D612" s="286">
        <f>'パターン2-2-2-1'!G613</f>
        <v>0</v>
      </c>
      <c r="E612" s="285"/>
      <c r="F612" s="287"/>
      <c r="G612" s="288">
        <f t="shared" si="6"/>
        <v>0</v>
      </c>
    </row>
    <row r="613" spans="1:7" s="77" customFormat="1" ht="32.1" customHeight="1">
      <c r="A613" s="91"/>
      <c r="B613" s="284">
        <f>'パターン2-2-2-1'!B614</f>
        <v>0</v>
      </c>
      <c r="C613" s="285"/>
      <c r="D613" s="286">
        <f>'パターン2-2-2-1'!G614</f>
        <v>0</v>
      </c>
      <c r="E613" s="285"/>
      <c r="F613" s="287"/>
      <c r="G613" s="288">
        <f t="shared" si="6"/>
        <v>0</v>
      </c>
    </row>
    <row r="614" spans="1:7" s="77" customFormat="1" ht="32.1" customHeight="1">
      <c r="A614" s="91"/>
      <c r="B614" s="284">
        <f>'パターン2-2-2-1'!B615</f>
        <v>0</v>
      </c>
      <c r="C614" s="285"/>
      <c r="D614" s="286">
        <f>'パターン2-2-2-1'!G615</f>
        <v>0</v>
      </c>
      <c r="E614" s="285"/>
      <c r="F614" s="287"/>
      <c r="G614" s="288">
        <f t="shared" si="6"/>
        <v>0</v>
      </c>
    </row>
    <row r="615" spans="1:7" s="77" customFormat="1" ht="32.1" customHeight="1">
      <c r="A615" s="91"/>
      <c r="B615" s="284">
        <f>'パターン2-2-2-1'!B616</f>
        <v>0</v>
      </c>
      <c r="C615" s="285"/>
      <c r="D615" s="286">
        <f>'パターン2-2-2-1'!G616</f>
        <v>0</v>
      </c>
      <c r="E615" s="285"/>
      <c r="F615" s="287"/>
      <c r="G615" s="288">
        <f t="shared" si="6"/>
        <v>0</v>
      </c>
    </row>
    <row r="616" spans="1:7" s="77" customFormat="1" ht="32.1" customHeight="1">
      <c r="A616" s="91"/>
      <c r="B616" s="284">
        <f>'パターン2-2-2-1'!B617</f>
        <v>0</v>
      </c>
      <c r="C616" s="285"/>
      <c r="D616" s="286">
        <f>'パターン2-2-2-1'!G617</f>
        <v>0</v>
      </c>
      <c r="E616" s="285"/>
      <c r="F616" s="287"/>
      <c r="G616" s="288">
        <f t="shared" si="6"/>
        <v>0</v>
      </c>
    </row>
    <row r="617" spans="1:7" s="77" customFormat="1" ht="32.1" customHeight="1">
      <c r="A617" s="91"/>
      <c r="B617" s="284">
        <f>'パターン2-2-2-1'!B618</f>
        <v>0</v>
      </c>
      <c r="C617" s="285"/>
      <c r="D617" s="286">
        <f>'パターン2-2-2-1'!G618</f>
        <v>0</v>
      </c>
      <c r="E617" s="285"/>
      <c r="F617" s="287"/>
      <c r="G617" s="288">
        <f t="shared" si="6"/>
        <v>0</v>
      </c>
    </row>
    <row r="618" spans="1:7" s="77" customFormat="1" ht="32.1" customHeight="1">
      <c r="A618" s="91"/>
      <c r="B618" s="284">
        <f>'パターン2-2-2-1'!B619</f>
        <v>0</v>
      </c>
      <c r="C618" s="285"/>
      <c r="D618" s="286">
        <f>'パターン2-2-2-1'!G619</f>
        <v>0</v>
      </c>
      <c r="E618" s="285"/>
      <c r="F618" s="287"/>
      <c r="G618" s="288">
        <f t="shared" si="6"/>
        <v>0</v>
      </c>
    </row>
    <row r="619" spans="1:7" s="77" customFormat="1" ht="32.1" customHeight="1">
      <c r="A619" s="91"/>
      <c r="B619" s="284">
        <f>'パターン2-2-2-1'!B620</f>
        <v>0</v>
      </c>
      <c r="C619" s="285"/>
      <c r="D619" s="286">
        <f>'パターン2-2-2-1'!G620</f>
        <v>0</v>
      </c>
      <c r="E619" s="285"/>
      <c r="F619" s="287"/>
      <c r="G619" s="288">
        <f t="shared" si="6"/>
        <v>0</v>
      </c>
    </row>
    <row r="620" spans="1:7" s="77" customFormat="1" ht="32.1" customHeight="1">
      <c r="A620" s="91"/>
      <c r="B620" s="284">
        <f>'パターン2-2-2-1'!B621</f>
        <v>0</v>
      </c>
      <c r="C620" s="285"/>
      <c r="D620" s="286">
        <f>'パターン2-2-2-1'!G621</f>
        <v>0</v>
      </c>
      <c r="E620" s="285"/>
      <c r="F620" s="287"/>
      <c r="G620" s="288">
        <f t="shared" si="6"/>
        <v>0</v>
      </c>
    </row>
    <row r="621" spans="1:7" s="77" customFormat="1" ht="32.1" customHeight="1">
      <c r="A621" s="91"/>
      <c r="B621" s="284">
        <f>'パターン2-2-2-1'!B622</f>
        <v>0</v>
      </c>
      <c r="C621" s="285"/>
      <c r="D621" s="286">
        <f>'パターン2-2-2-1'!G622</f>
        <v>0</v>
      </c>
      <c r="E621" s="285"/>
      <c r="F621" s="287"/>
      <c r="G621" s="288">
        <f t="shared" si="6"/>
        <v>0</v>
      </c>
    </row>
    <row r="622" spans="1:7" s="77" customFormat="1" ht="32.1" customHeight="1">
      <c r="A622" s="91"/>
      <c r="B622" s="284">
        <f>'パターン2-2-2-1'!B623</f>
        <v>0</v>
      </c>
      <c r="C622" s="285"/>
      <c r="D622" s="286">
        <f>'パターン2-2-2-1'!G623</f>
        <v>0</v>
      </c>
      <c r="E622" s="285"/>
      <c r="F622" s="287"/>
      <c r="G622" s="288">
        <f t="shared" si="6"/>
        <v>0</v>
      </c>
    </row>
    <row r="623" spans="1:7" s="77" customFormat="1" ht="32.1" customHeight="1">
      <c r="A623" s="91"/>
      <c r="B623" s="284">
        <f>'パターン2-2-2-1'!B624</f>
        <v>0</v>
      </c>
      <c r="C623" s="285"/>
      <c r="D623" s="286">
        <f>'パターン2-2-2-1'!G624</f>
        <v>0</v>
      </c>
      <c r="E623" s="285"/>
      <c r="F623" s="287"/>
      <c r="G623" s="288">
        <f t="shared" si="6"/>
        <v>0</v>
      </c>
    </row>
    <row r="624" spans="1:7" s="77" customFormat="1" ht="32.1" customHeight="1">
      <c r="A624" s="91"/>
      <c r="B624" s="284">
        <f>'パターン2-2-2-1'!B625</f>
        <v>0</v>
      </c>
      <c r="C624" s="285"/>
      <c r="D624" s="286">
        <f>'パターン2-2-2-1'!G625</f>
        <v>0</v>
      </c>
      <c r="E624" s="285"/>
      <c r="F624" s="287"/>
      <c r="G624" s="288">
        <f t="shared" si="6"/>
        <v>0</v>
      </c>
    </row>
    <row r="625" spans="1:7" s="77" customFormat="1" ht="32.1" customHeight="1">
      <c r="A625" s="91"/>
      <c r="B625" s="284">
        <f>'パターン2-2-2-1'!B626</f>
        <v>0</v>
      </c>
      <c r="C625" s="285"/>
      <c r="D625" s="286">
        <f>'パターン2-2-2-1'!G626</f>
        <v>0</v>
      </c>
      <c r="E625" s="285"/>
      <c r="F625" s="287"/>
      <c r="G625" s="288">
        <f t="shared" si="6"/>
        <v>0</v>
      </c>
    </row>
    <row r="626" spans="1:7" s="77" customFormat="1" ht="32.1" customHeight="1">
      <c r="A626" s="91"/>
      <c r="B626" s="284">
        <f>'パターン2-2-2-1'!B627</f>
        <v>0</v>
      </c>
      <c r="C626" s="285"/>
      <c r="D626" s="286">
        <f>'パターン2-2-2-1'!G627</f>
        <v>0</v>
      </c>
      <c r="E626" s="285"/>
      <c r="F626" s="287"/>
      <c r="G626" s="288">
        <f t="shared" si="6"/>
        <v>0</v>
      </c>
    </row>
    <row r="627" spans="1:7" s="77" customFormat="1" ht="32.1" customHeight="1">
      <c r="A627" s="91"/>
      <c r="B627" s="284">
        <f>'パターン2-2-2-1'!B628</f>
        <v>0</v>
      </c>
      <c r="C627" s="285"/>
      <c r="D627" s="286">
        <f>'パターン2-2-2-1'!G628</f>
        <v>0</v>
      </c>
      <c r="E627" s="285"/>
      <c r="F627" s="287"/>
      <c r="G627" s="288">
        <f t="shared" si="6"/>
        <v>0</v>
      </c>
    </row>
    <row r="628" spans="1:7" s="77" customFormat="1" ht="32.1" customHeight="1">
      <c r="A628" s="91"/>
      <c r="B628" s="284">
        <f>'パターン2-2-2-1'!B629</f>
        <v>0</v>
      </c>
      <c r="C628" s="285"/>
      <c r="D628" s="286">
        <f>'パターン2-2-2-1'!G629</f>
        <v>0</v>
      </c>
      <c r="E628" s="285"/>
      <c r="F628" s="287"/>
      <c r="G628" s="288">
        <f t="shared" si="6"/>
        <v>0</v>
      </c>
    </row>
    <row r="629" spans="1:7" s="77" customFormat="1" ht="32.1" customHeight="1">
      <c r="A629" s="91"/>
      <c r="B629" s="284">
        <f>'パターン2-2-2-1'!B630</f>
        <v>0</v>
      </c>
      <c r="C629" s="285"/>
      <c r="D629" s="286">
        <f>'パターン2-2-2-1'!G630</f>
        <v>0</v>
      </c>
      <c r="E629" s="285"/>
      <c r="F629" s="287"/>
      <c r="G629" s="288">
        <f t="shared" si="6"/>
        <v>0</v>
      </c>
    </row>
    <row r="630" spans="1:7" s="77" customFormat="1" ht="32.1" customHeight="1">
      <c r="A630" s="91"/>
      <c r="B630" s="284">
        <f>'パターン2-2-2-1'!B631</f>
        <v>0</v>
      </c>
      <c r="C630" s="285"/>
      <c r="D630" s="286">
        <f>'パターン2-2-2-1'!G631</f>
        <v>0</v>
      </c>
      <c r="E630" s="285"/>
      <c r="F630" s="287"/>
      <c r="G630" s="288">
        <f t="shared" si="6"/>
        <v>0</v>
      </c>
    </row>
    <row r="631" spans="1:7" s="77" customFormat="1" ht="32.1" customHeight="1">
      <c r="A631" s="91"/>
      <c r="B631" s="284">
        <f>'パターン2-2-2-1'!B632</f>
        <v>0</v>
      </c>
      <c r="C631" s="285"/>
      <c r="D631" s="286">
        <f>'パターン2-2-2-1'!G632</f>
        <v>0</v>
      </c>
      <c r="E631" s="285"/>
      <c r="F631" s="287"/>
      <c r="G631" s="288">
        <f t="shared" si="6"/>
        <v>0</v>
      </c>
    </row>
    <row r="632" spans="1:7" s="77" customFormat="1" ht="32.1" customHeight="1">
      <c r="A632" s="91"/>
      <c r="B632" s="284">
        <f>'パターン2-2-2-1'!B633</f>
        <v>0</v>
      </c>
      <c r="C632" s="285"/>
      <c r="D632" s="286">
        <f>'パターン2-2-2-1'!G633</f>
        <v>0</v>
      </c>
      <c r="E632" s="285"/>
      <c r="F632" s="287"/>
      <c r="G632" s="288">
        <f t="shared" si="6"/>
        <v>0</v>
      </c>
    </row>
    <row r="633" spans="1:7" s="77" customFormat="1" ht="32.1" customHeight="1">
      <c r="A633" s="91"/>
      <c r="B633" s="284">
        <f>'パターン2-2-2-1'!B634</f>
        <v>0</v>
      </c>
      <c r="C633" s="285"/>
      <c r="D633" s="286">
        <f>'パターン2-2-2-1'!G634</f>
        <v>0</v>
      </c>
      <c r="E633" s="285"/>
      <c r="F633" s="287"/>
      <c r="G633" s="288">
        <f t="shared" si="6"/>
        <v>0</v>
      </c>
    </row>
    <row r="634" spans="1:7" s="77" customFormat="1" ht="32.1" customHeight="1">
      <c r="A634" s="91"/>
      <c r="B634" s="284">
        <f>'パターン2-2-2-1'!B635</f>
        <v>0</v>
      </c>
      <c r="C634" s="285"/>
      <c r="D634" s="286">
        <f>'パターン2-2-2-1'!G635</f>
        <v>0</v>
      </c>
      <c r="E634" s="285"/>
      <c r="F634" s="287"/>
      <c r="G634" s="288">
        <f t="shared" si="6"/>
        <v>0</v>
      </c>
    </row>
    <row r="635" spans="1:7" s="77" customFormat="1" ht="32.1" customHeight="1">
      <c r="A635" s="91"/>
      <c r="B635" s="284">
        <f>'パターン2-2-2-1'!B636</f>
        <v>0</v>
      </c>
      <c r="C635" s="285"/>
      <c r="D635" s="286">
        <f>'パターン2-2-2-1'!G636</f>
        <v>0</v>
      </c>
      <c r="E635" s="285"/>
      <c r="F635" s="287"/>
      <c r="G635" s="288">
        <f t="shared" si="6"/>
        <v>0</v>
      </c>
    </row>
    <row r="636" spans="1:7" s="77" customFormat="1" ht="32.1" customHeight="1">
      <c r="A636" s="91"/>
      <c r="B636" s="284">
        <f>'パターン2-2-2-1'!B637</f>
        <v>0</v>
      </c>
      <c r="C636" s="285"/>
      <c r="D636" s="286">
        <f>'パターン2-2-2-1'!G637</f>
        <v>0</v>
      </c>
      <c r="E636" s="285"/>
      <c r="F636" s="287"/>
      <c r="G636" s="288">
        <f t="shared" si="6"/>
        <v>0</v>
      </c>
    </row>
    <row r="637" spans="1:7" s="77" customFormat="1" ht="32.1" customHeight="1">
      <c r="A637" s="91"/>
      <c r="B637" s="284">
        <f>'パターン2-2-2-1'!B638</f>
        <v>0</v>
      </c>
      <c r="C637" s="285"/>
      <c r="D637" s="286">
        <f>'パターン2-2-2-1'!G638</f>
        <v>0</v>
      </c>
      <c r="E637" s="285"/>
      <c r="F637" s="287"/>
      <c r="G637" s="288">
        <f t="shared" si="6"/>
        <v>0</v>
      </c>
    </row>
    <row r="638" spans="1:7" s="77" customFormat="1" ht="32.1" customHeight="1">
      <c r="A638" s="91"/>
      <c r="B638" s="284">
        <f>'パターン2-2-2-1'!B639</f>
        <v>0</v>
      </c>
      <c r="C638" s="285"/>
      <c r="D638" s="286">
        <f>'パターン2-2-2-1'!G639</f>
        <v>0</v>
      </c>
      <c r="E638" s="285"/>
      <c r="F638" s="287"/>
      <c r="G638" s="288">
        <f t="shared" si="6"/>
        <v>0</v>
      </c>
    </row>
    <row r="639" spans="1:7" s="77" customFormat="1" ht="32.1" customHeight="1">
      <c r="A639" s="91"/>
      <c r="B639" s="284">
        <f>'パターン2-2-2-1'!B640</f>
        <v>0</v>
      </c>
      <c r="C639" s="285"/>
      <c r="D639" s="286">
        <f>'パターン2-2-2-1'!G640</f>
        <v>0</v>
      </c>
      <c r="E639" s="285"/>
      <c r="F639" s="287"/>
      <c r="G639" s="288">
        <f t="shared" si="6"/>
        <v>0</v>
      </c>
    </row>
    <row r="640" spans="1:7" s="77" customFormat="1" ht="32.1" customHeight="1">
      <c r="A640" s="91"/>
      <c r="B640" s="284">
        <f>'パターン2-2-2-1'!B641</f>
        <v>0</v>
      </c>
      <c r="C640" s="285"/>
      <c r="D640" s="286">
        <f>'パターン2-2-2-1'!G641</f>
        <v>0</v>
      </c>
      <c r="E640" s="285"/>
      <c r="F640" s="287"/>
      <c r="G640" s="288">
        <f t="shared" si="6"/>
        <v>0</v>
      </c>
    </row>
    <row r="641" spans="1:7" s="77" customFormat="1" ht="32.1" customHeight="1">
      <c r="A641" s="91"/>
      <c r="B641" s="284">
        <f>'パターン2-2-2-1'!B642</f>
        <v>0</v>
      </c>
      <c r="C641" s="285"/>
      <c r="D641" s="286">
        <f>'パターン2-2-2-1'!G642</f>
        <v>0</v>
      </c>
      <c r="E641" s="285"/>
      <c r="F641" s="287"/>
      <c r="G641" s="288">
        <f t="shared" si="6"/>
        <v>0</v>
      </c>
    </row>
    <row r="642" spans="1:7" s="77" customFormat="1" ht="32.1" customHeight="1">
      <c r="A642" s="91"/>
      <c r="B642" s="284">
        <f>'パターン2-2-2-1'!B643</f>
        <v>0</v>
      </c>
      <c r="C642" s="285"/>
      <c r="D642" s="286">
        <f>'パターン2-2-2-1'!G643</f>
        <v>0</v>
      </c>
      <c r="E642" s="285"/>
      <c r="F642" s="287"/>
      <c r="G642" s="288">
        <f t="shared" si="6"/>
        <v>0</v>
      </c>
    </row>
    <row r="643" spans="1:7" s="77" customFormat="1" ht="32.1" customHeight="1">
      <c r="A643" s="91"/>
      <c r="B643" s="284">
        <f>'パターン2-2-2-1'!B644</f>
        <v>0</v>
      </c>
      <c r="C643" s="285"/>
      <c r="D643" s="286">
        <f>'パターン2-2-2-1'!G644</f>
        <v>0</v>
      </c>
      <c r="E643" s="285"/>
      <c r="F643" s="287"/>
      <c r="G643" s="288">
        <f t="shared" si="6"/>
        <v>0</v>
      </c>
    </row>
    <row r="644" spans="1:7" s="77" customFormat="1" ht="32.1" customHeight="1">
      <c r="A644" s="91"/>
      <c r="B644" s="284">
        <f>'パターン2-2-2-1'!B645</f>
        <v>0</v>
      </c>
      <c r="C644" s="285"/>
      <c r="D644" s="286">
        <f>'パターン2-2-2-1'!G645</f>
        <v>0</v>
      </c>
      <c r="E644" s="285"/>
      <c r="F644" s="287"/>
      <c r="G644" s="288">
        <f t="shared" si="6"/>
        <v>0</v>
      </c>
    </row>
    <row r="645" spans="1:7" s="77" customFormat="1" ht="32.1" customHeight="1">
      <c r="A645" s="91"/>
      <c r="B645" s="284">
        <f>'パターン2-2-2-1'!B646</f>
        <v>0</v>
      </c>
      <c r="C645" s="285"/>
      <c r="D645" s="286">
        <f>'パターン2-2-2-1'!G646</f>
        <v>0</v>
      </c>
      <c r="E645" s="285"/>
      <c r="F645" s="287"/>
      <c r="G645" s="288">
        <f t="shared" si="6"/>
        <v>0</v>
      </c>
    </row>
    <row r="646" spans="1:7" s="77" customFormat="1" ht="32.1" customHeight="1">
      <c r="A646" s="91"/>
      <c r="B646" s="284">
        <f>'パターン2-2-2-1'!B647</f>
        <v>0</v>
      </c>
      <c r="C646" s="285"/>
      <c r="D646" s="286">
        <f>'パターン2-2-2-1'!G647</f>
        <v>0</v>
      </c>
      <c r="E646" s="285"/>
      <c r="F646" s="287"/>
      <c r="G646" s="288">
        <f t="shared" si="6"/>
        <v>0</v>
      </c>
    </row>
    <row r="647" spans="1:7" s="77" customFormat="1" ht="32.1" customHeight="1">
      <c r="A647" s="91"/>
      <c r="B647" s="284">
        <f>'パターン2-2-2-1'!B648</f>
        <v>0</v>
      </c>
      <c r="C647" s="285"/>
      <c r="D647" s="286">
        <f>'パターン2-2-2-1'!G648</f>
        <v>0</v>
      </c>
      <c r="E647" s="285"/>
      <c r="F647" s="287"/>
      <c r="G647" s="288">
        <f t="shared" si="6"/>
        <v>0</v>
      </c>
    </row>
    <row r="648" spans="1:7" s="77" customFormat="1" ht="32.1" customHeight="1">
      <c r="A648" s="91"/>
      <c r="B648" s="284">
        <f>'パターン2-2-2-1'!B649</f>
        <v>0</v>
      </c>
      <c r="C648" s="285"/>
      <c r="D648" s="286">
        <f>'パターン2-2-2-1'!G649</f>
        <v>0</v>
      </c>
      <c r="E648" s="285"/>
      <c r="F648" s="287"/>
      <c r="G648" s="288">
        <f t="shared" si="6"/>
        <v>0</v>
      </c>
    </row>
    <row r="649" spans="1:7" s="77" customFormat="1" ht="32.1" customHeight="1">
      <c r="A649" s="91"/>
      <c r="B649" s="284">
        <f>'パターン2-2-2-1'!B650</f>
        <v>0</v>
      </c>
      <c r="C649" s="285"/>
      <c r="D649" s="286">
        <f>'パターン2-2-2-1'!G650</f>
        <v>0</v>
      </c>
      <c r="E649" s="285"/>
      <c r="F649" s="287"/>
      <c r="G649" s="288">
        <f t="shared" si="6"/>
        <v>0</v>
      </c>
    </row>
    <row r="650" spans="1:7" s="77" customFormat="1" ht="32.1" customHeight="1">
      <c r="A650" s="91"/>
      <c r="B650" s="284">
        <f>'パターン2-2-2-1'!B651</f>
        <v>0</v>
      </c>
      <c r="C650" s="285"/>
      <c r="D650" s="286">
        <f>'パターン2-2-2-1'!G651</f>
        <v>0</v>
      </c>
      <c r="E650" s="285"/>
      <c r="F650" s="287"/>
      <c r="G650" s="288">
        <f t="shared" ref="G650:G713" si="7">D650+E650+F650-C650</f>
        <v>0</v>
      </c>
    </row>
    <row r="651" spans="1:7" s="77" customFormat="1" ht="32.1" customHeight="1">
      <c r="A651" s="91"/>
      <c r="B651" s="284">
        <f>'パターン2-2-2-1'!B652</f>
        <v>0</v>
      </c>
      <c r="C651" s="285"/>
      <c r="D651" s="286">
        <f>'パターン2-2-2-1'!G652</f>
        <v>0</v>
      </c>
      <c r="E651" s="285"/>
      <c r="F651" s="287"/>
      <c r="G651" s="288">
        <f t="shared" si="7"/>
        <v>0</v>
      </c>
    </row>
    <row r="652" spans="1:7" s="77" customFormat="1" ht="32.1" customHeight="1">
      <c r="A652" s="91"/>
      <c r="B652" s="284">
        <f>'パターン2-2-2-1'!B653</f>
        <v>0</v>
      </c>
      <c r="C652" s="285"/>
      <c r="D652" s="286">
        <f>'パターン2-2-2-1'!G653</f>
        <v>0</v>
      </c>
      <c r="E652" s="285"/>
      <c r="F652" s="287"/>
      <c r="G652" s="288">
        <f t="shared" si="7"/>
        <v>0</v>
      </c>
    </row>
    <row r="653" spans="1:7" s="77" customFormat="1" ht="32.1" customHeight="1">
      <c r="A653" s="91"/>
      <c r="B653" s="284">
        <f>'パターン2-2-2-1'!B654</f>
        <v>0</v>
      </c>
      <c r="C653" s="285"/>
      <c r="D653" s="286">
        <f>'パターン2-2-2-1'!G654</f>
        <v>0</v>
      </c>
      <c r="E653" s="285"/>
      <c r="F653" s="287"/>
      <c r="G653" s="288">
        <f t="shared" si="7"/>
        <v>0</v>
      </c>
    </row>
    <row r="654" spans="1:7" s="77" customFormat="1" ht="32.1" customHeight="1">
      <c r="A654" s="91"/>
      <c r="B654" s="284">
        <f>'パターン2-2-2-1'!B655</f>
        <v>0</v>
      </c>
      <c r="C654" s="285"/>
      <c r="D654" s="286">
        <f>'パターン2-2-2-1'!G655</f>
        <v>0</v>
      </c>
      <c r="E654" s="285"/>
      <c r="F654" s="287"/>
      <c r="G654" s="288">
        <f t="shared" si="7"/>
        <v>0</v>
      </c>
    </row>
    <row r="655" spans="1:7" s="77" customFormat="1" ht="32.1" customHeight="1">
      <c r="A655" s="91"/>
      <c r="B655" s="284">
        <f>'パターン2-2-2-1'!B656</f>
        <v>0</v>
      </c>
      <c r="C655" s="285"/>
      <c r="D655" s="286">
        <f>'パターン2-2-2-1'!G656</f>
        <v>0</v>
      </c>
      <c r="E655" s="285"/>
      <c r="F655" s="287"/>
      <c r="G655" s="288">
        <f t="shared" si="7"/>
        <v>0</v>
      </c>
    </row>
    <row r="656" spans="1:7" s="77" customFormat="1" ht="32.1" customHeight="1">
      <c r="A656" s="91"/>
      <c r="B656" s="284">
        <f>'パターン2-2-2-1'!B657</f>
        <v>0</v>
      </c>
      <c r="C656" s="285"/>
      <c r="D656" s="286">
        <f>'パターン2-2-2-1'!G657</f>
        <v>0</v>
      </c>
      <c r="E656" s="285"/>
      <c r="F656" s="287"/>
      <c r="G656" s="288">
        <f t="shared" si="7"/>
        <v>0</v>
      </c>
    </row>
    <row r="657" spans="1:7" s="77" customFormat="1" ht="32.1" customHeight="1">
      <c r="A657" s="91"/>
      <c r="B657" s="284">
        <f>'パターン2-2-2-1'!B658</f>
        <v>0</v>
      </c>
      <c r="C657" s="285"/>
      <c r="D657" s="286">
        <f>'パターン2-2-2-1'!G658</f>
        <v>0</v>
      </c>
      <c r="E657" s="285"/>
      <c r="F657" s="287"/>
      <c r="G657" s="288">
        <f t="shared" si="7"/>
        <v>0</v>
      </c>
    </row>
    <row r="658" spans="1:7" s="77" customFormat="1" ht="32.1" customHeight="1">
      <c r="A658" s="91"/>
      <c r="B658" s="284">
        <f>'パターン2-2-2-1'!B659</f>
        <v>0</v>
      </c>
      <c r="C658" s="285"/>
      <c r="D658" s="286">
        <f>'パターン2-2-2-1'!G659</f>
        <v>0</v>
      </c>
      <c r="E658" s="285"/>
      <c r="F658" s="287"/>
      <c r="G658" s="288">
        <f t="shared" si="7"/>
        <v>0</v>
      </c>
    </row>
    <row r="659" spans="1:7" s="77" customFormat="1" ht="32.1" customHeight="1">
      <c r="A659" s="91"/>
      <c r="B659" s="284">
        <f>'パターン2-2-2-1'!B660</f>
        <v>0</v>
      </c>
      <c r="C659" s="285"/>
      <c r="D659" s="286">
        <f>'パターン2-2-2-1'!G660</f>
        <v>0</v>
      </c>
      <c r="E659" s="285"/>
      <c r="F659" s="287"/>
      <c r="G659" s="288">
        <f t="shared" si="7"/>
        <v>0</v>
      </c>
    </row>
    <row r="660" spans="1:7" s="77" customFormat="1" ht="32.1" customHeight="1">
      <c r="A660" s="91"/>
      <c r="B660" s="284">
        <f>'パターン2-2-2-1'!B661</f>
        <v>0</v>
      </c>
      <c r="C660" s="285"/>
      <c r="D660" s="286">
        <f>'パターン2-2-2-1'!G661</f>
        <v>0</v>
      </c>
      <c r="E660" s="285"/>
      <c r="F660" s="287"/>
      <c r="G660" s="288">
        <f t="shared" si="7"/>
        <v>0</v>
      </c>
    </row>
    <row r="661" spans="1:7" s="77" customFormat="1" ht="32.1" customHeight="1">
      <c r="A661" s="91"/>
      <c r="B661" s="284">
        <f>'パターン2-2-2-1'!B662</f>
        <v>0</v>
      </c>
      <c r="C661" s="285"/>
      <c r="D661" s="286">
        <f>'パターン2-2-2-1'!G662</f>
        <v>0</v>
      </c>
      <c r="E661" s="285"/>
      <c r="F661" s="287"/>
      <c r="G661" s="288">
        <f t="shared" si="7"/>
        <v>0</v>
      </c>
    </row>
    <row r="662" spans="1:7" s="77" customFormat="1" ht="32.1" customHeight="1">
      <c r="A662" s="91"/>
      <c r="B662" s="284">
        <f>'パターン2-2-2-1'!B663</f>
        <v>0</v>
      </c>
      <c r="C662" s="285"/>
      <c r="D662" s="286">
        <f>'パターン2-2-2-1'!G663</f>
        <v>0</v>
      </c>
      <c r="E662" s="285"/>
      <c r="F662" s="287"/>
      <c r="G662" s="288">
        <f t="shared" si="7"/>
        <v>0</v>
      </c>
    </row>
    <row r="663" spans="1:7" s="77" customFormat="1" ht="32.1" customHeight="1">
      <c r="A663" s="91"/>
      <c r="B663" s="284">
        <f>'パターン2-2-2-1'!B664</f>
        <v>0</v>
      </c>
      <c r="C663" s="285"/>
      <c r="D663" s="286">
        <f>'パターン2-2-2-1'!G664</f>
        <v>0</v>
      </c>
      <c r="E663" s="285"/>
      <c r="F663" s="287"/>
      <c r="G663" s="288">
        <f t="shared" si="7"/>
        <v>0</v>
      </c>
    </row>
    <row r="664" spans="1:7" s="77" customFormat="1" ht="32.1" customHeight="1">
      <c r="A664" s="91"/>
      <c r="B664" s="284">
        <f>'パターン2-2-2-1'!B665</f>
        <v>0</v>
      </c>
      <c r="C664" s="285"/>
      <c r="D664" s="286">
        <f>'パターン2-2-2-1'!G665</f>
        <v>0</v>
      </c>
      <c r="E664" s="285"/>
      <c r="F664" s="287"/>
      <c r="G664" s="288">
        <f t="shared" si="7"/>
        <v>0</v>
      </c>
    </row>
    <row r="665" spans="1:7" s="77" customFormat="1" ht="32.1" customHeight="1">
      <c r="A665" s="91"/>
      <c r="B665" s="284">
        <f>'パターン2-2-2-1'!B666</f>
        <v>0</v>
      </c>
      <c r="C665" s="285"/>
      <c r="D665" s="286">
        <f>'パターン2-2-2-1'!G666</f>
        <v>0</v>
      </c>
      <c r="E665" s="285"/>
      <c r="F665" s="287"/>
      <c r="G665" s="288">
        <f t="shared" si="7"/>
        <v>0</v>
      </c>
    </row>
    <row r="666" spans="1:7" s="77" customFormat="1" ht="32.1" customHeight="1">
      <c r="A666" s="91"/>
      <c r="B666" s="284">
        <f>'パターン2-2-2-1'!B667</f>
        <v>0</v>
      </c>
      <c r="C666" s="285"/>
      <c r="D666" s="286">
        <f>'パターン2-2-2-1'!G667</f>
        <v>0</v>
      </c>
      <c r="E666" s="285"/>
      <c r="F666" s="287"/>
      <c r="G666" s="288">
        <f t="shared" si="7"/>
        <v>0</v>
      </c>
    </row>
    <row r="667" spans="1:7" s="77" customFormat="1" ht="32.1" customHeight="1">
      <c r="A667" s="91"/>
      <c r="B667" s="284">
        <f>'パターン2-2-2-1'!B668</f>
        <v>0</v>
      </c>
      <c r="C667" s="285"/>
      <c r="D667" s="286">
        <f>'パターン2-2-2-1'!G668</f>
        <v>0</v>
      </c>
      <c r="E667" s="285"/>
      <c r="F667" s="287"/>
      <c r="G667" s="288">
        <f t="shared" si="7"/>
        <v>0</v>
      </c>
    </row>
    <row r="668" spans="1:7" s="77" customFormat="1" ht="32.1" customHeight="1">
      <c r="A668" s="91"/>
      <c r="B668" s="284">
        <f>'パターン2-2-2-1'!B669</f>
        <v>0</v>
      </c>
      <c r="C668" s="285"/>
      <c r="D668" s="286">
        <f>'パターン2-2-2-1'!G669</f>
        <v>0</v>
      </c>
      <c r="E668" s="285"/>
      <c r="F668" s="287"/>
      <c r="G668" s="288">
        <f t="shared" si="7"/>
        <v>0</v>
      </c>
    </row>
    <row r="669" spans="1:7" s="77" customFormat="1" ht="32.1" customHeight="1">
      <c r="A669" s="91"/>
      <c r="B669" s="284">
        <f>'パターン2-2-2-1'!B670</f>
        <v>0</v>
      </c>
      <c r="C669" s="285"/>
      <c r="D669" s="286">
        <f>'パターン2-2-2-1'!G670</f>
        <v>0</v>
      </c>
      <c r="E669" s="285"/>
      <c r="F669" s="287"/>
      <c r="G669" s="288">
        <f t="shared" si="7"/>
        <v>0</v>
      </c>
    </row>
    <row r="670" spans="1:7" s="77" customFormat="1" ht="32.1" customHeight="1">
      <c r="A670" s="91"/>
      <c r="B670" s="284">
        <f>'パターン2-2-2-1'!B671</f>
        <v>0</v>
      </c>
      <c r="C670" s="285"/>
      <c r="D670" s="286">
        <f>'パターン2-2-2-1'!G671</f>
        <v>0</v>
      </c>
      <c r="E670" s="285"/>
      <c r="F670" s="287"/>
      <c r="G670" s="288">
        <f t="shared" si="7"/>
        <v>0</v>
      </c>
    </row>
    <row r="671" spans="1:7" s="77" customFormat="1" ht="32.1" customHeight="1">
      <c r="A671" s="91"/>
      <c r="B671" s="284">
        <f>'パターン2-2-2-1'!B672</f>
        <v>0</v>
      </c>
      <c r="C671" s="285"/>
      <c r="D671" s="286">
        <f>'パターン2-2-2-1'!G672</f>
        <v>0</v>
      </c>
      <c r="E671" s="285"/>
      <c r="F671" s="287"/>
      <c r="G671" s="288">
        <f t="shared" si="7"/>
        <v>0</v>
      </c>
    </row>
    <row r="672" spans="1:7" s="77" customFormat="1" ht="32.1" customHeight="1">
      <c r="A672" s="91"/>
      <c r="B672" s="284">
        <f>'パターン2-2-2-1'!B673</f>
        <v>0</v>
      </c>
      <c r="C672" s="285"/>
      <c r="D672" s="286">
        <f>'パターン2-2-2-1'!G673</f>
        <v>0</v>
      </c>
      <c r="E672" s="285"/>
      <c r="F672" s="287"/>
      <c r="G672" s="288">
        <f t="shared" si="7"/>
        <v>0</v>
      </c>
    </row>
    <row r="673" spans="1:7" s="77" customFormat="1" ht="32.1" customHeight="1">
      <c r="A673" s="91"/>
      <c r="B673" s="284">
        <f>'パターン2-2-2-1'!B674</f>
        <v>0</v>
      </c>
      <c r="C673" s="285"/>
      <c r="D673" s="286">
        <f>'パターン2-2-2-1'!G674</f>
        <v>0</v>
      </c>
      <c r="E673" s="285"/>
      <c r="F673" s="287"/>
      <c r="G673" s="288">
        <f t="shared" si="7"/>
        <v>0</v>
      </c>
    </row>
    <row r="674" spans="1:7" s="77" customFormat="1" ht="32.1" customHeight="1">
      <c r="A674" s="91"/>
      <c r="B674" s="284">
        <f>'パターン2-2-2-1'!B675</f>
        <v>0</v>
      </c>
      <c r="C674" s="285"/>
      <c r="D674" s="286">
        <f>'パターン2-2-2-1'!G675</f>
        <v>0</v>
      </c>
      <c r="E674" s="285"/>
      <c r="F674" s="287"/>
      <c r="G674" s="288">
        <f t="shared" si="7"/>
        <v>0</v>
      </c>
    </row>
    <row r="675" spans="1:7" s="77" customFormat="1" ht="32.1" customHeight="1">
      <c r="A675" s="91"/>
      <c r="B675" s="284">
        <f>'パターン2-2-2-1'!B676</f>
        <v>0</v>
      </c>
      <c r="C675" s="285"/>
      <c r="D675" s="286">
        <f>'パターン2-2-2-1'!G676</f>
        <v>0</v>
      </c>
      <c r="E675" s="285"/>
      <c r="F675" s="287"/>
      <c r="G675" s="288">
        <f t="shared" si="7"/>
        <v>0</v>
      </c>
    </row>
    <row r="676" spans="1:7" s="77" customFormat="1" ht="32.1" customHeight="1">
      <c r="A676" s="91"/>
      <c r="B676" s="284">
        <f>'パターン2-2-2-1'!B677</f>
        <v>0</v>
      </c>
      <c r="C676" s="285"/>
      <c r="D676" s="286">
        <f>'パターン2-2-2-1'!G677</f>
        <v>0</v>
      </c>
      <c r="E676" s="285"/>
      <c r="F676" s="287"/>
      <c r="G676" s="288">
        <f t="shared" si="7"/>
        <v>0</v>
      </c>
    </row>
    <row r="677" spans="1:7" s="77" customFormat="1" ht="32.1" customHeight="1">
      <c r="A677" s="91"/>
      <c r="B677" s="284">
        <f>'パターン2-2-2-1'!B678</f>
        <v>0</v>
      </c>
      <c r="C677" s="285"/>
      <c r="D677" s="286">
        <f>'パターン2-2-2-1'!G678</f>
        <v>0</v>
      </c>
      <c r="E677" s="285"/>
      <c r="F677" s="287"/>
      <c r="G677" s="288">
        <f t="shared" si="7"/>
        <v>0</v>
      </c>
    </row>
    <row r="678" spans="1:7" s="77" customFormat="1" ht="32.1" customHeight="1">
      <c r="A678" s="91"/>
      <c r="B678" s="284">
        <f>'パターン2-2-2-1'!B679</f>
        <v>0</v>
      </c>
      <c r="C678" s="285"/>
      <c r="D678" s="286">
        <f>'パターン2-2-2-1'!G679</f>
        <v>0</v>
      </c>
      <c r="E678" s="285"/>
      <c r="F678" s="287"/>
      <c r="G678" s="288">
        <f t="shared" si="7"/>
        <v>0</v>
      </c>
    </row>
    <row r="679" spans="1:7" s="77" customFormat="1" ht="32.1" customHeight="1">
      <c r="A679" s="91"/>
      <c r="B679" s="284">
        <f>'パターン2-2-2-1'!B680</f>
        <v>0</v>
      </c>
      <c r="C679" s="285"/>
      <c r="D679" s="286">
        <f>'パターン2-2-2-1'!G680</f>
        <v>0</v>
      </c>
      <c r="E679" s="285"/>
      <c r="F679" s="287"/>
      <c r="G679" s="288">
        <f t="shared" si="7"/>
        <v>0</v>
      </c>
    </row>
    <row r="680" spans="1:7" s="77" customFormat="1" ht="32.1" customHeight="1">
      <c r="A680" s="91"/>
      <c r="B680" s="284">
        <f>'パターン2-2-2-1'!B681</f>
        <v>0</v>
      </c>
      <c r="C680" s="285"/>
      <c r="D680" s="286">
        <f>'パターン2-2-2-1'!G681</f>
        <v>0</v>
      </c>
      <c r="E680" s="285"/>
      <c r="F680" s="287"/>
      <c r="G680" s="288">
        <f t="shared" si="7"/>
        <v>0</v>
      </c>
    </row>
    <row r="681" spans="1:7" s="77" customFormat="1" ht="32.1" customHeight="1">
      <c r="A681" s="91"/>
      <c r="B681" s="284">
        <f>'パターン2-2-2-1'!B682</f>
        <v>0</v>
      </c>
      <c r="C681" s="285"/>
      <c r="D681" s="286">
        <f>'パターン2-2-2-1'!G682</f>
        <v>0</v>
      </c>
      <c r="E681" s="285"/>
      <c r="F681" s="287"/>
      <c r="G681" s="288">
        <f t="shared" si="7"/>
        <v>0</v>
      </c>
    </row>
    <row r="682" spans="1:7" s="77" customFormat="1" ht="32.1" customHeight="1">
      <c r="A682" s="91"/>
      <c r="B682" s="284">
        <f>'パターン2-2-2-1'!B683</f>
        <v>0</v>
      </c>
      <c r="C682" s="285"/>
      <c r="D682" s="286">
        <f>'パターン2-2-2-1'!G683</f>
        <v>0</v>
      </c>
      <c r="E682" s="285"/>
      <c r="F682" s="287"/>
      <c r="G682" s="288">
        <f t="shared" si="7"/>
        <v>0</v>
      </c>
    </row>
    <row r="683" spans="1:7" s="77" customFormat="1" ht="32.1" customHeight="1">
      <c r="A683" s="91"/>
      <c r="B683" s="284">
        <f>'パターン2-2-2-1'!B684</f>
        <v>0</v>
      </c>
      <c r="C683" s="285"/>
      <c r="D683" s="286">
        <f>'パターン2-2-2-1'!G684</f>
        <v>0</v>
      </c>
      <c r="E683" s="285"/>
      <c r="F683" s="287"/>
      <c r="G683" s="288">
        <f t="shared" si="7"/>
        <v>0</v>
      </c>
    </row>
    <row r="684" spans="1:7" s="77" customFormat="1" ht="32.1" customHeight="1">
      <c r="A684" s="91"/>
      <c r="B684" s="284">
        <f>'パターン2-2-2-1'!B685</f>
        <v>0</v>
      </c>
      <c r="C684" s="285"/>
      <c r="D684" s="286">
        <f>'パターン2-2-2-1'!G685</f>
        <v>0</v>
      </c>
      <c r="E684" s="285"/>
      <c r="F684" s="287"/>
      <c r="G684" s="288">
        <f t="shared" si="7"/>
        <v>0</v>
      </c>
    </row>
    <row r="685" spans="1:7" s="77" customFormat="1" ht="32.1" customHeight="1">
      <c r="A685" s="91"/>
      <c r="B685" s="284">
        <f>'パターン2-2-2-1'!B686</f>
        <v>0</v>
      </c>
      <c r="C685" s="285"/>
      <c r="D685" s="286">
        <f>'パターン2-2-2-1'!G686</f>
        <v>0</v>
      </c>
      <c r="E685" s="285"/>
      <c r="F685" s="287"/>
      <c r="G685" s="288">
        <f t="shared" si="7"/>
        <v>0</v>
      </c>
    </row>
    <row r="686" spans="1:7" s="77" customFormat="1" ht="32.1" customHeight="1">
      <c r="A686" s="91"/>
      <c r="B686" s="284">
        <f>'パターン2-2-2-1'!B687</f>
        <v>0</v>
      </c>
      <c r="C686" s="285"/>
      <c r="D686" s="286">
        <f>'パターン2-2-2-1'!G687</f>
        <v>0</v>
      </c>
      <c r="E686" s="285"/>
      <c r="F686" s="287"/>
      <c r="G686" s="288">
        <f t="shared" si="7"/>
        <v>0</v>
      </c>
    </row>
    <row r="687" spans="1:7" s="77" customFormat="1" ht="32.1" customHeight="1">
      <c r="A687" s="91"/>
      <c r="B687" s="284">
        <f>'パターン2-2-2-1'!B688</f>
        <v>0</v>
      </c>
      <c r="C687" s="285"/>
      <c r="D687" s="286">
        <f>'パターン2-2-2-1'!G688</f>
        <v>0</v>
      </c>
      <c r="E687" s="285"/>
      <c r="F687" s="287"/>
      <c r="G687" s="288">
        <f t="shared" si="7"/>
        <v>0</v>
      </c>
    </row>
    <row r="688" spans="1:7" s="77" customFormat="1" ht="32.1" customHeight="1">
      <c r="A688" s="91"/>
      <c r="B688" s="284">
        <f>'パターン2-2-2-1'!B689</f>
        <v>0</v>
      </c>
      <c r="C688" s="285"/>
      <c r="D688" s="286">
        <f>'パターン2-2-2-1'!G689</f>
        <v>0</v>
      </c>
      <c r="E688" s="285"/>
      <c r="F688" s="287"/>
      <c r="G688" s="288">
        <f t="shared" si="7"/>
        <v>0</v>
      </c>
    </row>
    <row r="689" spans="1:7" s="77" customFormat="1" ht="32.1" customHeight="1">
      <c r="A689" s="91"/>
      <c r="B689" s="284">
        <f>'パターン2-2-2-1'!B690</f>
        <v>0</v>
      </c>
      <c r="C689" s="285"/>
      <c r="D689" s="286">
        <f>'パターン2-2-2-1'!G690</f>
        <v>0</v>
      </c>
      <c r="E689" s="285"/>
      <c r="F689" s="287"/>
      <c r="G689" s="288">
        <f t="shared" si="7"/>
        <v>0</v>
      </c>
    </row>
    <row r="690" spans="1:7" s="77" customFormat="1" ht="32.1" customHeight="1">
      <c r="A690" s="91"/>
      <c r="B690" s="284">
        <f>'パターン2-2-2-1'!B691</f>
        <v>0</v>
      </c>
      <c r="C690" s="285"/>
      <c r="D690" s="286">
        <f>'パターン2-2-2-1'!G691</f>
        <v>0</v>
      </c>
      <c r="E690" s="285"/>
      <c r="F690" s="287"/>
      <c r="G690" s="288">
        <f t="shared" si="7"/>
        <v>0</v>
      </c>
    </row>
    <row r="691" spans="1:7" s="77" customFormat="1" ht="32.1" customHeight="1">
      <c r="A691" s="91"/>
      <c r="B691" s="284">
        <f>'パターン2-2-2-1'!B692</f>
        <v>0</v>
      </c>
      <c r="C691" s="285"/>
      <c r="D691" s="286">
        <f>'パターン2-2-2-1'!G692</f>
        <v>0</v>
      </c>
      <c r="E691" s="285"/>
      <c r="F691" s="287"/>
      <c r="G691" s="288">
        <f t="shared" si="7"/>
        <v>0</v>
      </c>
    </row>
    <row r="692" spans="1:7" s="77" customFormat="1" ht="32.1" customHeight="1">
      <c r="A692" s="91"/>
      <c r="B692" s="284">
        <f>'パターン2-2-2-1'!B693</f>
        <v>0</v>
      </c>
      <c r="C692" s="285"/>
      <c r="D692" s="286">
        <f>'パターン2-2-2-1'!G693</f>
        <v>0</v>
      </c>
      <c r="E692" s="285"/>
      <c r="F692" s="287"/>
      <c r="G692" s="288">
        <f t="shared" si="7"/>
        <v>0</v>
      </c>
    </row>
    <row r="693" spans="1:7" s="77" customFormat="1" ht="32.1" customHeight="1">
      <c r="A693" s="91"/>
      <c r="B693" s="284">
        <f>'パターン2-2-2-1'!B694</f>
        <v>0</v>
      </c>
      <c r="C693" s="285"/>
      <c r="D693" s="286">
        <f>'パターン2-2-2-1'!G694</f>
        <v>0</v>
      </c>
      <c r="E693" s="285"/>
      <c r="F693" s="287"/>
      <c r="G693" s="288">
        <f t="shared" si="7"/>
        <v>0</v>
      </c>
    </row>
    <row r="694" spans="1:7" s="77" customFormat="1" ht="32.1" customHeight="1">
      <c r="A694" s="91"/>
      <c r="B694" s="284">
        <f>'パターン2-2-2-1'!B695</f>
        <v>0</v>
      </c>
      <c r="C694" s="285"/>
      <c r="D694" s="286">
        <f>'パターン2-2-2-1'!G695</f>
        <v>0</v>
      </c>
      <c r="E694" s="285"/>
      <c r="F694" s="287"/>
      <c r="G694" s="288">
        <f t="shared" si="7"/>
        <v>0</v>
      </c>
    </row>
    <row r="695" spans="1:7" s="77" customFormat="1" ht="32.1" customHeight="1">
      <c r="A695" s="91"/>
      <c r="B695" s="284">
        <f>'パターン2-2-2-1'!B696</f>
        <v>0</v>
      </c>
      <c r="C695" s="285"/>
      <c r="D695" s="286">
        <f>'パターン2-2-2-1'!G696</f>
        <v>0</v>
      </c>
      <c r="E695" s="285"/>
      <c r="F695" s="287"/>
      <c r="G695" s="288">
        <f t="shared" si="7"/>
        <v>0</v>
      </c>
    </row>
    <row r="696" spans="1:7" s="77" customFormat="1" ht="32.1" customHeight="1">
      <c r="A696" s="91"/>
      <c r="B696" s="284">
        <f>'パターン2-2-2-1'!B697</f>
        <v>0</v>
      </c>
      <c r="C696" s="285"/>
      <c r="D696" s="286">
        <f>'パターン2-2-2-1'!G697</f>
        <v>0</v>
      </c>
      <c r="E696" s="285"/>
      <c r="F696" s="287"/>
      <c r="G696" s="288">
        <f t="shared" si="7"/>
        <v>0</v>
      </c>
    </row>
    <row r="697" spans="1:7" s="77" customFormat="1" ht="32.1" customHeight="1">
      <c r="A697" s="91"/>
      <c r="B697" s="284">
        <f>'パターン2-2-2-1'!B698</f>
        <v>0</v>
      </c>
      <c r="C697" s="285"/>
      <c r="D697" s="286">
        <f>'パターン2-2-2-1'!G698</f>
        <v>0</v>
      </c>
      <c r="E697" s="285"/>
      <c r="F697" s="287"/>
      <c r="G697" s="288">
        <f t="shared" si="7"/>
        <v>0</v>
      </c>
    </row>
    <row r="698" spans="1:7" s="77" customFormat="1" ht="32.1" customHeight="1">
      <c r="A698" s="91"/>
      <c r="B698" s="284">
        <f>'パターン2-2-2-1'!B699</f>
        <v>0</v>
      </c>
      <c r="C698" s="285"/>
      <c r="D698" s="286">
        <f>'パターン2-2-2-1'!G699</f>
        <v>0</v>
      </c>
      <c r="E698" s="285"/>
      <c r="F698" s="287"/>
      <c r="G698" s="288">
        <f t="shared" si="7"/>
        <v>0</v>
      </c>
    </row>
    <row r="699" spans="1:7" s="77" customFormat="1" ht="32.1" customHeight="1">
      <c r="A699" s="91"/>
      <c r="B699" s="284">
        <f>'パターン2-2-2-1'!B700</f>
        <v>0</v>
      </c>
      <c r="C699" s="285"/>
      <c r="D699" s="286">
        <f>'パターン2-2-2-1'!G700</f>
        <v>0</v>
      </c>
      <c r="E699" s="285"/>
      <c r="F699" s="287"/>
      <c r="G699" s="288">
        <f t="shared" si="7"/>
        <v>0</v>
      </c>
    </row>
    <row r="700" spans="1:7" s="77" customFormat="1" ht="32.1" customHeight="1">
      <c r="A700" s="91"/>
      <c r="B700" s="284">
        <f>'パターン2-2-2-1'!B701</f>
        <v>0</v>
      </c>
      <c r="C700" s="285"/>
      <c r="D700" s="286">
        <f>'パターン2-2-2-1'!G701</f>
        <v>0</v>
      </c>
      <c r="E700" s="285"/>
      <c r="F700" s="287"/>
      <c r="G700" s="288">
        <f t="shared" si="7"/>
        <v>0</v>
      </c>
    </row>
    <row r="701" spans="1:7" s="77" customFormat="1" ht="32.1" customHeight="1">
      <c r="A701" s="91"/>
      <c r="B701" s="284">
        <f>'パターン2-2-2-1'!B702</f>
        <v>0</v>
      </c>
      <c r="C701" s="285"/>
      <c r="D701" s="286">
        <f>'パターン2-2-2-1'!G702</f>
        <v>0</v>
      </c>
      <c r="E701" s="285"/>
      <c r="F701" s="287"/>
      <c r="G701" s="288">
        <f t="shared" si="7"/>
        <v>0</v>
      </c>
    </row>
    <row r="702" spans="1:7" s="77" customFormat="1" ht="32.1" customHeight="1">
      <c r="A702" s="91"/>
      <c r="B702" s="284">
        <f>'パターン2-2-2-1'!B703</f>
        <v>0</v>
      </c>
      <c r="C702" s="285"/>
      <c r="D702" s="286">
        <f>'パターン2-2-2-1'!G703</f>
        <v>0</v>
      </c>
      <c r="E702" s="285"/>
      <c r="F702" s="287"/>
      <c r="G702" s="288">
        <f t="shared" si="7"/>
        <v>0</v>
      </c>
    </row>
    <row r="703" spans="1:7" s="77" customFormat="1" ht="32.1" customHeight="1">
      <c r="A703" s="91"/>
      <c r="B703" s="284">
        <f>'パターン2-2-2-1'!B704</f>
        <v>0</v>
      </c>
      <c r="C703" s="285"/>
      <c r="D703" s="286">
        <f>'パターン2-2-2-1'!G704</f>
        <v>0</v>
      </c>
      <c r="E703" s="285"/>
      <c r="F703" s="287"/>
      <c r="G703" s="288">
        <f t="shared" si="7"/>
        <v>0</v>
      </c>
    </row>
    <row r="704" spans="1:7" s="77" customFormat="1" ht="32.1" customHeight="1">
      <c r="A704" s="91"/>
      <c r="B704" s="284">
        <f>'パターン2-2-2-1'!B705</f>
        <v>0</v>
      </c>
      <c r="C704" s="285"/>
      <c r="D704" s="286">
        <f>'パターン2-2-2-1'!G705</f>
        <v>0</v>
      </c>
      <c r="E704" s="285"/>
      <c r="F704" s="287"/>
      <c r="G704" s="288">
        <f t="shared" si="7"/>
        <v>0</v>
      </c>
    </row>
    <row r="705" spans="1:7" s="77" customFormat="1" ht="32.1" customHeight="1">
      <c r="A705" s="91"/>
      <c r="B705" s="284">
        <f>'パターン2-2-2-1'!B706</f>
        <v>0</v>
      </c>
      <c r="C705" s="285"/>
      <c r="D705" s="286">
        <f>'パターン2-2-2-1'!G706</f>
        <v>0</v>
      </c>
      <c r="E705" s="285"/>
      <c r="F705" s="287"/>
      <c r="G705" s="288">
        <f t="shared" si="7"/>
        <v>0</v>
      </c>
    </row>
    <row r="706" spans="1:7" s="77" customFormat="1" ht="32.1" customHeight="1">
      <c r="A706" s="91"/>
      <c r="B706" s="284">
        <f>'パターン2-2-2-1'!B707</f>
        <v>0</v>
      </c>
      <c r="C706" s="285"/>
      <c r="D706" s="286">
        <f>'パターン2-2-2-1'!G707</f>
        <v>0</v>
      </c>
      <c r="E706" s="285"/>
      <c r="F706" s="287"/>
      <c r="G706" s="288">
        <f t="shared" si="7"/>
        <v>0</v>
      </c>
    </row>
    <row r="707" spans="1:7" s="77" customFormat="1" ht="32.1" customHeight="1">
      <c r="A707" s="91"/>
      <c r="B707" s="284">
        <f>'パターン2-2-2-1'!B708</f>
        <v>0</v>
      </c>
      <c r="C707" s="285"/>
      <c r="D707" s="286">
        <f>'パターン2-2-2-1'!G708</f>
        <v>0</v>
      </c>
      <c r="E707" s="285"/>
      <c r="F707" s="287"/>
      <c r="G707" s="288">
        <f t="shared" si="7"/>
        <v>0</v>
      </c>
    </row>
    <row r="708" spans="1:7" s="77" customFormat="1" ht="32.1" customHeight="1">
      <c r="A708" s="91"/>
      <c r="B708" s="284">
        <f>'パターン2-2-2-1'!B709</f>
        <v>0</v>
      </c>
      <c r="C708" s="285"/>
      <c r="D708" s="286">
        <f>'パターン2-2-2-1'!G709</f>
        <v>0</v>
      </c>
      <c r="E708" s="285"/>
      <c r="F708" s="287"/>
      <c r="G708" s="288">
        <f t="shared" si="7"/>
        <v>0</v>
      </c>
    </row>
    <row r="709" spans="1:7" s="77" customFormat="1" ht="32.1" customHeight="1">
      <c r="A709" s="91"/>
      <c r="B709" s="284">
        <f>'パターン2-2-2-1'!B710</f>
        <v>0</v>
      </c>
      <c r="C709" s="285"/>
      <c r="D709" s="286">
        <f>'パターン2-2-2-1'!G710</f>
        <v>0</v>
      </c>
      <c r="E709" s="285"/>
      <c r="F709" s="287"/>
      <c r="G709" s="288">
        <f t="shared" si="7"/>
        <v>0</v>
      </c>
    </row>
    <row r="710" spans="1:7" s="77" customFormat="1" ht="32.1" customHeight="1">
      <c r="A710" s="91"/>
      <c r="B710" s="284">
        <f>'パターン2-2-2-1'!B711</f>
        <v>0</v>
      </c>
      <c r="C710" s="285"/>
      <c r="D710" s="286">
        <f>'パターン2-2-2-1'!G711</f>
        <v>0</v>
      </c>
      <c r="E710" s="285"/>
      <c r="F710" s="287"/>
      <c r="G710" s="288">
        <f t="shared" si="7"/>
        <v>0</v>
      </c>
    </row>
    <row r="711" spans="1:7" s="77" customFormat="1" ht="32.1" customHeight="1">
      <c r="A711" s="91"/>
      <c r="B711" s="284">
        <f>'パターン2-2-2-1'!B712</f>
        <v>0</v>
      </c>
      <c r="C711" s="285"/>
      <c r="D711" s="286">
        <f>'パターン2-2-2-1'!G712</f>
        <v>0</v>
      </c>
      <c r="E711" s="285"/>
      <c r="F711" s="287"/>
      <c r="G711" s="288">
        <f t="shared" si="7"/>
        <v>0</v>
      </c>
    </row>
    <row r="712" spans="1:7" s="77" customFormat="1" ht="32.1" customHeight="1">
      <c r="A712" s="91"/>
      <c r="B712" s="284">
        <f>'パターン2-2-2-1'!B713</f>
        <v>0</v>
      </c>
      <c r="C712" s="285"/>
      <c r="D712" s="286">
        <f>'パターン2-2-2-1'!G713</f>
        <v>0</v>
      </c>
      <c r="E712" s="285"/>
      <c r="F712" s="287"/>
      <c r="G712" s="288">
        <f t="shared" si="7"/>
        <v>0</v>
      </c>
    </row>
    <row r="713" spans="1:7" s="77" customFormat="1" ht="32.1" customHeight="1">
      <c r="A713" s="91"/>
      <c r="B713" s="284">
        <f>'パターン2-2-2-1'!B714</f>
        <v>0</v>
      </c>
      <c r="C713" s="285"/>
      <c r="D713" s="286">
        <f>'パターン2-2-2-1'!G714</f>
        <v>0</v>
      </c>
      <c r="E713" s="285"/>
      <c r="F713" s="287"/>
      <c r="G713" s="288">
        <f t="shared" si="7"/>
        <v>0</v>
      </c>
    </row>
    <row r="714" spans="1:7" s="77" customFormat="1" ht="32.1" customHeight="1">
      <c r="A714" s="91"/>
      <c r="B714" s="284">
        <f>'パターン2-2-2-1'!B715</f>
        <v>0</v>
      </c>
      <c r="C714" s="285"/>
      <c r="D714" s="286">
        <f>'パターン2-2-2-1'!G715</f>
        <v>0</v>
      </c>
      <c r="E714" s="285"/>
      <c r="F714" s="287"/>
      <c r="G714" s="288">
        <f t="shared" ref="G714:G777" si="8">D714+E714+F714-C714</f>
        <v>0</v>
      </c>
    </row>
    <row r="715" spans="1:7" s="77" customFormat="1" ht="32.1" customHeight="1">
      <c r="A715" s="91"/>
      <c r="B715" s="284">
        <f>'パターン2-2-2-1'!B716</f>
        <v>0</v>
      </c>
      <c r="C715" s="285"/>
      <c r="D715" s="286">
        <f>'パターン2-2-2-1'!G716</f>
        <v>0</v>
      </c>
      <c r="E715" s="285"/>
      <c r="F715" s="287"/>
      <c r="G715" s="288">
        <f t="shared" si="8"/>
        <v>0</v>
      </c>
    </row>
    <row r="716" spans="1:7" s="77" customFormat="1" ht="32.1" customHeight="1">
      <c r="A716" s="91"/>
      <c r="B716" s="284">
        <f>'パターン2-2-2-1'!B717</f>
        <v>0</v>
      </c>
      <c r="C716" s="285"/>
      <c r="D716" s="286">
        <f>'パターン2-2-2-1'!G717</f>
        <v>0</v>
      </c>
      <c r="E716" s="285"/>
      <c r="F716" s="287"/>
      <c r="G716" s="288">
        <f t="shared" si="8"/>
        <v>0</v>
      </c>
    </row>
    <row r="717" spans="1:7" s="77" customFormat="1" ht="32.1" customHeight="1">
      <c r="A717" s="91"/>
      <c r="B717" s="284">
        <f>'パターン2-2-2-1'!B718</f>
        <v>0</v>
      </c>
      <c r="C717" s="285"/>
      <c r="D717" s="286">
        <f>'パターン2-2-2-1'!G718</f>
        <v>0</v>
      </c>
      <c r="E717" s="285"/>
      <c r="F717" s="287"/>
      <c r="G717" s="288">
        <f t="shared" si="8"/>
        <v>0</v>
      </c>
    </row>
    <row r="718" spans="1:7" s="77" customFormat="1" ht="32.1" customHeight="1">
      <c r="A718" s="91"/>
      <c r="B718" s="284">
        <f>'パターン2-2-2-1'!B719</f>
        <v>0</v>
      </c>
      <c r="C718" s="285"/>
      <c r="D718" s="286">
        <f>'パターン2-2-2-1'!G719</f>
        <v>0</v>
      </c>
      <c r="E718" s="285"/>
      <c r="F718" s="287"/>
      <c r="G718" s="288">
        <f t="shared" si="8"/>
        <v>0</v>
      </c>
    </row>
    <row r="719" spans="1:7" s="77" customFormat="1" ht="32.1" customHeight="1">
      <c r="A719" s="91"/>
      <c r="B719" s="284">
        <f>'パターン2-2-2-1'!B720</f>
        <v>0</v>
      </c>
      <c r="C719" s="285"/>
      <c r="D719" s="286">
        <f>'パターン2-2-2-1'!G720</f>
        <v>0</v>
      </c>
      <c r="E719" s="285"/>
      <c r="F719" s="287"/>
      <c r="G719" s="288">
        <f t="shared" si="8"/>
        <v>0</v>
      </c>
    </row>
    <row r="720" spans="1:7" s="77" customFormat="1" ht="32.1" customHeight="1">
      <c r="A720" s="91"/>
      <c r="B720" s="284">
        <f>'パターン2-2-2-1'!B721</f>
        <v>0</v>
      </c>
      <c r="C720" s="285"/>
      <c r="D720" s="286">
        <f>'パターン2-2-2-1'!G721</f>
        <v>0</v>
      </c>
      <c r="E720" s="285"/>
      <c r="F720" s="287"/>
      <c r="G720" s="288">
        <f t="shared" si="8"/>
        <v>0</v>
      </c>
    </row>
    <row r="721" spans="1:7" s="77" customFormat="1" ht="32.1" customHeight="1">
      <c r="A721" s="91"/>
      <c r="B721" s="284">
        <f>'パターン2-2-2-1'!B722</f>
        <v>0</v>
      </c>
      <c r="C721" s="285"/>
      <c r="D721" s="286">
        <f>'パターン2-2-2-1'!G722</f>
        <v>0</v>
      </c>
      <c r="E721" s="285"/>
      <c r="F721" s="287"/>
      <c r="G721" s="288">
        <f t="shared" si="8"/>
        <v>0</v>
      </c>
    </row>
    <row r="722" spans="1:7" s="77" customFormat="1" ht="32.1" customHeight="1">
      <c r="A722" s="91"/>
      <c r="B722" s="284">
        <f>'パターン2-2-2-1'!B723</f>
        <v>0</v>
      </c>
      <c r="C722" s="285"/>
      <c r="D722" s="286">
        <f>'パターン2-2-2-1'!G723</f>
        <v>0</v>
      </c>
      <c r="E722" s="285"/>
      <c r="F722" s="287"/>
      <c r="G722" s="288">
        <f t="shared" si="8"/>
        <v>0</v>
      </c>
    </row>
    <row r="723" spans="1:7" s="77" customFormat="1" ht="32.1" customHeight="1">
      <c r="A723" s="91"/>
      <c r="B723" s="284">
        <f>'パターン2-2-2-1'!B724</f>
        <v>0</v>
      </c>
      <c r="C723" s="285"/>
      <c r="D723" s="286">
        <f>'パターン2-2-2-1'!G724</f>
        <v>0</v>
      </c>
      <c r="E723" s="285"/>
      <c r="F723" s="287"/>
      <c r="G723" s="288">
        <f t="shared" si="8"/>
        <v>0</v>
      </c>
    </row>
    <row r="724" spans="1:7" s="77" customFormat="1" ht="32.1" customHeight="1">
      <c r="A724" s="91"/>
      <c r="B724" s="284">
        <f>'パターン2-2-2-1'!B725</f>
        <v>0</v>
      </c>
      <c r="C724" s="285"/>
      <c r="D724" s="286">
        <f>'パターン2-2-2-1'!G725</f>
        <v>0</v>
      </c>
      <c r="E724" s="285"/>
      <c r="F724" s="287"/>
      <c r="G724" s="288">
        <f t="shared" si="8"/>
        <v>0</v>
      </c>
    </row>
    <row r="725" spans="1:7" s="77" customFormat="1" ht="32.1" customHeight="1">
      <c r="A725" s="91"/>
      <c r="B725" s="284">
        <f>'パターン2-2-2-1'!B726</f>
        <v>0</v>
      </c>
      <c r="C725" s="285"/>
      <c r="D725" s="286">
        <f>'パターン2-2-2-1'!G726</f>
        <v>0</v>
      </c>
      <c r="E725" s="285"/>
      <c r="F725" s="287"/>
      <c r="G725" s="288">
        <f t="shared" si="8"/>
        <v>0</v>
      </c>
    </row>
    <row r="726" spans="1:7" s="77" customFormat="1" ht="32.1" customHeight="1">
      <c r="A726" s="91"/>
      <c r="B726" s="284">
        <f>'パターン2-2-2-1'!B727</f>
        <v>0</v>
      </c>
      <c r="C726" s="285"/>
      <c r="D726" s="286">
        <f>'パターン2-2-2-1'!G727</f>
        <v>0</v>
      </c>
      <c r="E726" s="285"/>
      <c r="F726" s="287"/>
      <c r="G726" s="288">
        <f t="shared" si="8"/>
        <v>0</v>
      </c>
    </row>
    <row r="727" spans="1:7" s="77" customFormat="1" ht="32.1" customHeight="1">
      <c r="A727" s="91"/>
      <c r="B727" s="284">
        <f>'パターン2-2-2-1'!B728</f>
        <v>0</v>
      </c>
      <c r="C727" s="285"/>
      <c r="D727" s="286">
        <f>'パターン2-2-2-1'!G728</f>
        <v>0</v>
      </c>
      <c r="E727" s="285"/>
      <c r="F727" s="287"/>
      <c r="G727" s="288">
        <f t="shared" si="8"/>
        <v>0</v>
      </c>
    </row>
    <row r="728" spans="1:7" s="77" customFormat="1" ht="32.1" customHeight="1">
      <c r="A728" s="91"/>
      <c r="B728" s="284">
        <f>'パターン2-2-2-1'!B729</f>
        <v>0</v>
      </c>
      <c r="C728" s="285"/>
      <c r="D728" s="286">
        <f>'パターン2-2-2-1'!G729</f>
        <v>0</v>
      </c>
      <c r="E728" s="285"/>
      <c r="F728" s="287"/>
      <c r="G728" s="288">
        <f t="shared" si="8"/>
        <v>0</v>
      </c>
    </row>
    <row r="729" spans="1:7" s="77" customFormat="1" ht="32.1" customHeight="1">
      <c r="A729" s="91"/>
      <c r="B729" s="284">
        <f>'パターン2-2-2-1'!B730</f>
        <v>0</v>
      </c>
      <c r="C729" s="285"/>
      <c r="D729" s="286">
        <f>'パターン2-2-2-1'!G730</f>
        <v>0</v>
      </c>
      <c r="E729" s="285"/>
      <c r="F729" s="287"/>
      <c r="G729" s="288">
        <f t="shared" si="8"/>
        <v>0</v>
      </c>
    </row>
    <row r="730" spans="1:7" s="77" customFormat="1" ht="32.1" customHeight="1">
      <c r="A730" s="91"/>
      <c r="B730" s="284">
        <f>'パターン2-2-2-1'!B731</f>
        <v>0</v>
      </c>
      <c r="C730" s="285"/>
      <c r="D730" s="286">
        <f>'パターン2-2-2-1'!G731</f>
        <v>0</v>
      </c>
      <c r="E730" s="285"/>
      <c r="F730" s="287"/>
      <c r="G730" s="288">
        <f t="shared" si="8"/>
        <v>0</v>
      </c>
    </row>
    <row r="731" spans="1:7" s="77" customFormat="1" ht="32.1" customHeight="1">
      <c r="A731" s="91"/>
      <c r="B731" s="284">
        <f>'パターン2-2-2-1'!B732</f>
        <v>0</v>
      </c>
      <c r="C731" s="285"/>
      <c r="D731" s="286">
        <f>'パターン2-2-2-1'!G732</f>
        <v>0</v>
      </c>
      <c r="E731" s="285"/>
      <c r="F731" s="287"/>
      <c r="G731" s="288">
        <f t="shared" si="8"/>
        <v>0</v>
      </c>
    </row>
    <row r="732" spans="1:7" s="77" customFormat="1" ht="32.1" customHeight="1">
      <c r="A732" s="91"/>
      <c r="B732" s="284">
        <f>'パターン2-2-2-1'!B733</f>
        <v>0</v>
      </c>
      <c r="C732" s="285"/>
      <c r="D732" s="286">
        <f>'パターン2-2-2-1'!G733</f>
        <v>0</v>
      </c>
      <c r="E732" s="285"/>
      <c r="F732" s="287"/>
      <c r="G732" s="288">
        <f t="shared" si="8"/>
        <v>0</v>
      </c>
    </row>
    <row r="733" spans="1:7" s="77" customFormat="1" ht="32.1" customHeight="1">
      <c r="A733" s="91"/>
      <c r="B733" s="284">
        <f>'パターン2-2-2-1'!B734</f>
        <v>0</v>
      </c>
      <c r="C733" s="285"/>
      <c r="D733" s="286">
        <f>'パターン2-2-2-1'!G734</f>
        <v>0</v>
      </c>
      <c r="E733" s="285"/>
      <c r="F733" s="287"/>
      <c r="G733" s="288">
        <f t="shared" si="8"/>
        <v>0</v>
      </c>
    </row>
    <row r="734" spans="1:7" s="77" customFormat="1" ht="32.1" customHeight="1">
      <c r="A734" s="91"/>
      <c r="B734" s="284">
        <f>'パターン2-2-2-1'!B735</f>
        <v>0</v>
      </c>
      <c r="C734" s="285"/>
      <c r="D734" s="286">
        <f>'パターン2-2-2-1'!G735</f>
        <v>0</v>
      </c>
      <c r="E734" s="285"/>
      <c r="F734" s="287"/>
      <c r="G734" s="288">
        <f t="shared" si="8"/>
        <v>0</v>
      </c>
    </row>
    <row r="735" spans="1:7" s="77" customFormat="1" ht="32.1" customHeight="1">
      <c r="A735" s="91"/>
      <c r="B735" s="284">
        <f>'パターン2-2-2-1'!B736</f>
        <v>0</v>
      </c>
      <c r="C735" s="285"/>
      <c r="D735" s="286">
        <f>'パターン2-2-2-1'!G736</f>
        <v>0</v>
      </c>
      <c r="E735" s="285"/>
      <c r="F735" s="287"/>
      <c r="G735" s="288">
        <f t="shared" si="8"/>
        <v>0</v>
      </c>
    </row>
    <row r="736" spans="1:7" s="77" customFormat="1" ht="32.1" customHeight="1">
      <c r="A736" s="91"/>
      <c r="B736" s="284">
        <f>'パターン2-2-2-1'!B737</f>
        <v>0</v>
      </c>
      <c r="C736" s="285"/>
      <c r="D736" s="286">
        <f>'パターン2-2-2-1'!G737</f>
        <v>0</v>
      </c>
      <c r="E736" s="285"/>
      <c r="F736" s="287"/>
      <c r="G736" s="288">
        <f t="shared" si="8"/>
        <v>0</v>
      </c>
    </row>
    <row r="737" spans="1:7" s="77" customFormat="1" ht="32.1" customHeight="1">
      <c r="A737" s="91"/>
      <c r="B737" s="284">
        <f>'パターン2-2-2-1'!B738</f>
        <v>0</v>
      </c>
      <c r="C737" s="285"/>
      <c r="D737" s="286">
        <f>'パターン2-2-2-1'!G738</f>
        <v>0</v>
      </c>
      <c r="E737" s="285"/>
      <c r="F737" s="287"/>
      <c r="G737" s="288">
        <f t="shared" si="8"/>
        <v>0</v>
      </c>
    </row>
    <row r="738" spans="1:7" s="77" customFormat="1" ht="32.1" customHeight="1">
      <c r="A738" s="91"/>
      <c r="B738" s="284">
        <f>'パターン2-2-2-1'!B739</f>
        <v>0</v>
      </c>
      <c r="C738" s="285"/>
      <c r="D738" s="286">
        <f>'パターン2-2-2-1'!G739</f>
        <v>0</v>
      </c>
      <c r="E738" s="285"/>
      <c r="F738" s="287"/>
      <c r="G738" s="288">
        <f t="shared" si="8"/>
        <v>0</v>
      </c>
    </row>
    <row r="739" spans="1:7" s="77" customFormat="1" ht="32.1" customHeight="1">
      <c r="A739" s="91"/>
      <c r="B739" s="284">
        <f>'パターン2-2-2-1'!B740</f>
        <v>0</v>
      </c>
      <c r="C739" s="285"/>
      <c r="D739" s="286">
        <f>'パターン2-2-2-1'!G740</f>
        <v>0</v>
      </c>
      <c r="E739" s="285"/>
      <c r="F739" s="287"/>
      <c r="G739" s="288">
        <f t="shared" si="8"/>
        <v>0</v>
      </c>
    </row>
    <row r="740" spans="1:7" s="77" customFormat="1" ht="32.1" customHeight="1">
      <c r="A740" s="91"/>
      <c r="B740" s="284">
        <f>'パターン2-2-2-1'!B741</f>
        <v>0</v>
      </c>
      <c r="C740" s="285"/>
      <c r="D740" s="286">
        <f>'パターン2-2-2-1'!G741</f>
        <v>0</v>
      </c>
      <c r="E740" s="285"/>
      <c r="F740" s="287"/>
      <c r="G740" s="288">
        <f t="shared" si="8"/>
        <v>0</v>
      </c>
    </row>
    <row r="741" spans="1:7" s="77" customFormat="1" ht="32.1" customHeight="1">
      <c r="A741" s="91"/>
      <c r="B741" s="284">
        <f>'パターン2-2-2-1'!B742</f>
        <v>0</v>
      </c>
      <c r="C741" s="285"/>
      <c r="D741" s="286">
        <f>'パターン2-2-2-1'!G742</f>
        <v>0</v>
      </c>
      <c r="E741" s="285"/>
      <c r="F741" s="287"/>
      <c r="G741" s="288">
        <f t="shared" si="8"/>
        <v>0</v>
      </c>
    </row>
    <row r="742" spans="1:7" s="77" customFormat="1" ht="32.1" customHeight="1">
      <c r="A742" s="91"/>
      <c r="B742" s="284">
        <f>'パターン2-2-2-1'!B743</f>
        <v>0</v>
      </c>
      <c r="C742" s="285"/>
      <c r="D742" s="286">
        <f>'パターン2-2-2-1'!G743</f>
        <v>0</v>
      </c>
      <c r="E742" s="285"/>
      <c r="F742" s="287"/>
      <c r="G742" s="288">
        <f t="shared" si="8"/>
        <v>0</v>
      </c>
    </row>
    <row r="743" spans="1:7" s="77" customFormat="1" ht="32.1" customHeight="1">
      <c r="A743" s="91"/>
      <c r="B743" s="284">
        <f>'パターン2-2-2-1'!B744</f>
        <v>0</v>
      </c>
      <c r="C743" s="285"/>
      <c r="D743" s="286">
        <f>'パターン2-2-2-1'!G744</f>
        <v>0</v>
      </c>
      <c r="E743" s="285"/>
      <c r="F743" s="287"/>
      <c r="G743" s="288">
        <f t="shared" si="8"/>
        <v>0</v>
      </c>
    </row>
    <row r="744" spans="1:7" s="77" customFormat="1" ht="32.1" customHeight="1">
      <c r="A744" s="91"/>
      <c r="B744" s="284">
        <f>'パターン2-2-2-1'!B745</f>
        <v>0</v>
      </c>
      <c r="C744" s="285"/>
      <c r="D744" s="286">
        <f>'パターン2-2-2-1'!G745</f>
        <v>0</v>
      </c>
      <c r="E744" s="285"/>
      <c r="F744" s="287"/>
      <c r="G744" s="288">
        <f t="shared" si="8"/>
        <v>0</v>
      </c>
    </row>
    <row r="745" spans="1:7" s="77" customFormat="1" ht="32.1" customHeight="1">
      <c r="A745" s="91"/>
      <c r="B745" s="284">
        <f>'パターン2-2-2-1'!B746</f>
        <v>0</v>
      </c>
      <c r="C745" s="285"/>
      <c r="D745" s="286">
        <f>'パターン2-2-2-1'!G746</f>
        <v>0</v>
      </c>
      <c r="E745" s="285"/>
      <c r="F745" s="287"/>
      <c r="G745" s="288">
        <f t="shared" si="8"/>
        <v>0</v>
      </c>
    </row>
    <row r="746" spans="1:7" s="77" customFormat="1" ht="32.1" customHeight="1">
      <c r="A746" s="91"/>
      <c r="B746" s="284">
        <f>'パターン2-2-2-1'!B747</f>
        <v>0</v>
      </c>
      <c r="C746" s="285"/>
      <c r="D746" s="286">
        <f>'パターン2-2-2-1'!G747</f>
        <v>0</v>
      </c>
      <c r="E746" s="285"/>
      <c r="F746" s="287"/>
      <c r="G746" s="288">
        <f t="shared" si="8"/>
        <v>0</v>
      </c>
    </row>
    <row r="747" spans="1:7" s="77" customFormat="1" ht="32.1" customHeight="1">
      <c r="A747" s="91"/>
      <c r="B747" s="284">
        <f>'パターン2-2-2-1'!B748</f>
        <v>0</v>
      </c>
      <c r="C747" s="285"/>
      <c r="D747" s="286">
        <f>'パターン2-2-2-1'!G748</f>
        <v>0</v>
      </c>
      <c r="E747" s="285"/>
      <c r="F747" s="287"/>
      <c r="G747" s="288">
        <f t="shared" si="8"/>
        <v>0</v>
      </c>
    </row>
    <row r="748" spans="1:7" s="77" customFormat="1" ht="32.1" customHeight="1">
      <c r="A748" s="91"/>
      <c r="B748" s="284">
        <f>'パターン2-2-2-1'!B749</f>
        <v>0</v>
      </c>
      <c r="C748" s="285"/>
      <c r="D748" s="286">
        <f>'パターン2-2-2-1'!G749</f>
        <v>0</v>
      </c>
      <c r="E748" s="285"/>
      <c r="F748" s="287"/>
      <c r="G748" s="288">
        <f t="shared" si="8"/>
        <v>0</v>
      </c>
    </row>
    <row r="749" spans="1:7" s="77" customFormat="1" ht="32.1" customHeight="1">
      <c r="A749" s="91"/>
      <c r="B749" s="284">
        <f>'パターン2-2-2-1'!B750</f>
        <v>0</v>
      </c>
      <c r="C749" s="285"/>
      <c r="D749" s="286">
        <f>'パターン2-2-2-1'!G750</f>
        <v>0</v>
      </c>
      <c r="E749" s="285"/>
      <c r="F749" s="287"/>
      <c r="G749" s="288">
        <f t="shared" si="8"/>
        <v>0</v>
      </c>
    </row>
    <row r="750" spans="1:7" s="77" customFormat="1" ht="32.1" customHeight="1">
      <c r="A750" s="91"/>
      <c r="B750" s="284">
        <f>'パターン2-2-2-1'!B751</f>
        <v>0</v>
      </c>
      <c r="C750" s="285"/>
      <c r="D750" s="286">
        <f>'パターン2-2-2-1'!G751</f>
        <v>0</v>
      </c>
      <c r="E750" s="285"/>
      <c r="F750" s="287"/>
      <c r="G750" s="288">
        <f t="shared" si="8"/>
        <v>0</v>
      </c>
    </row>
    <row r="751" spans="1:7" s="77" customFormat="1" ht="32.1" customHeight="1">
      <c r="A751" s="91"/>
      <c r="B751" s="284">
        <f>'パターン2-2-2-1'!B752</f>
        <v>0</v>
      </c>
      <c r="C751" s="285"/>
      <c r="D751" s="286">
        <f>'パターン2-2-2-1'!G752</f>
        <v>0</v>
      </c>
      <c r="E751" s="285"/>
      <c r="F751" s="287"/>
      <c r="G751" s="288">
        <f t="shared" si="8"/>
        <v>0</v>
      </c>
    </row>
    <row r="752" spans="1:7" s="77" customFormat="1" ht="32.1" customHeight="1">
      <c r="A752" s="91"/>
      <c r="B752" s="284">
        <f>'パターン2-2-2-1'!B753</f>
        <v>0</v>
      </c>
      <c r="C752" s="285"/>
      <c r="D752" s="286">
        <f>'パターン2-2-2-1'!G753</f>
        <v>0</v>
      </c>
      <c r="E752" s="285"/>
      <c r="F752" s="287"/>
      <c r="G752" s="288">
        <f t="shared" si="8"/>
        <v>0</v>
      </c>
    </row>
    <row r="753" spans="1:7" s="77" customFormat="1" ht="32.1" customHeight="1">
      <c r="A753" s="91"/>
      <c r="B753" s="284">
        <f>'パターン2-2-2-1'!B754</f>
        <v>0</v>
      </c>
      <c r="C753" s="285"/>
      <c r="D753" s="286">
        <f>'パターン2-2-2-1'!G754</f>
        <v>0</v>
      </c>
      <c r="E753" s="285"/>
      <c r="F753" s="287"/>
      <c r="G753" s="288">
        <f t="shared" si="8"/>
        <v>0</v>
      </c>
    </row>
    <row r="754" spans="1:7" s="77" customFormat="1" ht="32.1" customHeight="1">
      <c r="A754" s="91"/>
      <c r="B754" s="284">
        <f>'パターン2-2-2-1'!B755</f>
        <v>0</v>
      </c>
      <c r="C754" s="285"/>
      <c r="D754" s="286">
        <f>'パターン2-2-2-1'!G755</f>
        <v>0</v>
      </c>
      <c r="E754" s="285"/>
      <c r="F754" s="287"/>
      <c r="G754" s="288">
        <f t="shared" si="8"/>
        <v>0</v>
      </c>
    </row>
    <row r="755" spans="1:7" s="77" customFormat="1" ht="32.1" customHeight="1">
      <c r="A755" s="91"/>
      <c r="B755" s="284">
        <f>'パターン2-2-2-1'!B756</f>
        <v>0</v>
      </c>
      <c r="C755" s="285"/>
      <c r="D755" s="286">
        <f>'パターン2-2-2-1'!G756</f>
        <v>0</v>
      </c>
      <c r="E755" s="285"/>
      <c r="F755" s="287"/>
      <c r="G755" s="288">
        <f t="shared" si="8"/>
        <v>0</v>
      </c>
    </row>
    <row r="756" spans="1:7" s="77" customFormat="1" ht="32.1" customHeight="1">
      <c r="A756" s="91"/>
      <c r="B756" s="284">
        <f>'パターン2-2-2-1'!B757</f>
        <v>0</v>
      </c>
      <c r="C756" s="285"/>
      <c r="D756" s="286">
        <f>'パターン2-2-2-1'!G757</f>
        <v>0</v>
      </c>
      <c r="E756" s="285"/>
      <c r="F756" s="287"/>
      <c r="G756" s="288">
        <f t="shared" si="8"/>
        <v>0</v>
      </c>
    </row>
    <row r="757" spans="1:7" s="77" customFormat="1" ht="32.1" customHeight="1">
      <c r="A757" s="91"/>
      <c r="B757" s="284">
        <f>'パターン2-2-2-1'!B758</f>
        <v>0</v>
      </c>
      <c r="C757" s="285"/>
      <c r="D757" s="286">
        <f>'パターン2-2-2-1'!G758</f>
        <v>0</v>
      </c>
      <c r="E757" s="285"/>
      <c r="F757" s="287"/>
      <c r="G757" s="288">
        <f t="shared" si="8"/>
        <v>0</v>
      </c>
    </row>
    <row r="758" spans="1:7" s="77" customFormat="1" ht="32.1" customHeight="1">
      <c r="A758" s="91"/>
      <c r="B758" s="284">
        <f>'パターン2-2-2-1'!B759</f>
        <v>0</v>
      </c>
      <c r="C758" s="285"/>
      <c r="D758" s="286">
        <f>'パターン2-2-2-1'!G759</f>
        <v>0</v>
      </c>
      <c r="E758" s="285"/>
      <c r="F758" s="287"/>
      <c r="G758" s="288">
        <f t="shared" si="8"/>
        <v>0</v>
      </c>
    </row>
    <row r="759" spans="1:7" s="77" customFormat="1" ht="32.1" customHeight="1">
      <c r="A759" s="91"/>
      <c r="B759" s="284">
        <f>'パターン2-2-2-1'!B760</f>
        <v>0</v>
      </c>
      <c r="C759" s="285"/>
      <c r="D759" s="286">
        <f>'パターン2-2-2-1'!G760</f>
        <v>0</v>
      </c>
      <c r="E759" s="285"/>
      <c r="F759" s="287"/>
      <c r="G759" s="288">
        <f t="shared" si="8"/>
        <v>0</v>
      </c>
    </row>
    <row r="760" spans="1:7" s="77" customFormat="1" ht="32.1" customHeight="1">
      <c r="A760" s="91"/>
      <c r="B760" s="284">
        <f>'パターン2-2-2-1'!B761</f>
        <v>0</v>
      </c>
      <c r="C760" s="285"/>
      <c r="D760" s="286">
        <f>'パターン2-2-2-1'!G761</f>
        <v>0</v>
      </c>
      <c r="E760" s="285"/>
      <c r="F760" s="287"/>
      <c r="G760" s="288">
        <f t="shared" si="8"/>
        <v>0</v>
      </c>
    </row>
    <row r="761" spans="1:7" s="77" customFormat="1" ht="32.1" customHeight="1">
      <c r="A761" s="91"/>
      <c r="B761" s="284">
        <f>'パターン2-2-2-1'!B762</f>
        <v>0</v>
      </c>
      <c r="C761" s="285"/>
      <c r="D761" s="286">
        <f>'パターン2-2-2-1'!G762</f>
        <v>0</v>
      </c>
      <c r="E761" s="285"/>
      <c r="F761" s="287"/>
      <c r="G761" s="288">
        <f t="shared" si="8"/>
        <v>0</v>
      </c>
    </row>
    <row r="762" spans="1:7" s="77" customFormat="1" ht="32.1" customHeight="1">
      <c r="A762" s="91"/>
      <c r="B762" s="284">
        <f>'パターン2-2-2-1'!B763</f>
        <v>0</v>
      </c>
      <c r="C762" s="285"/>
      <c r="D762" s="286">
        <f>'パターン2-2-2-1'!G763</f>
        <v>0</v>
      </c>
      <c r="E762" s="285"/>
      <c r="F762" s="287"/>
      <c r="G762" s="288">
        <f t="shared" si="8"/>
        <v>0</v>
      </c>
    </row>
    <row r="763" spans="1:7" s="77" customFormat="1" ht="32.1" customHeight="1">
      <c r="A763" s="91"/>
      <c r="B763" s="284">
        <f>'パターン2-2-2-1'!B764</f>
        <v>0</v>
      </c>
      <c r="C763" s="285"/>
      <c r="D763" s="286">
        <f>'パターン2-2-2-1'!G764</f>
        <v>0</v>
      </c>
      <c r="E763" s="285"/>
      <c r="F763" s="287"/>
      <c r="G763" s="288">
        <f t="shared" si="8"/>
        <v>0</v>
      </c>
    </row>
    <row r="764" spans="1:7" s="77" customFormat="1" ht="32.1" customHeight="1">
      <c r="A764" s="91"/>
      <c r="B764" s="284">
        <f>'パターン2-2-2-1'!B765</f>
        <v>0</v>
      </c>
      <c r="C764" s="285"/>
      <c r="D764" s="286">
        <f>'パターン2-2-2-1'!G765</f>
        <v>0</v>
      </c>
      <c r="E764" s="285"/>
      <c r="F764" s="287"/>
      <c r="G764" s="288">
        <f t="shared" si="8"/>
        <v>0</v>
      </c>
    </row>
    <row r="765" spans="1:7" s="77" customFormat="1" ht="32.1" customHeight="1">
      <c r="A765" s="91"/>
      <c r="B765" s="284">
        <f>'パターン2-2-2-1'!B766</f>
        <v>0</v>
      </c>
      <c r="C765" s="285"/>
      <c r="D765" s="286">
        <f>'パターン2-2-2-1'!G766</f>
        <v>0</v>
      </c>
      <c r="E765" s="285"/>
      <c r="F765" s="287"/>
      <c r="G765" s="288">
        <f t="shared" si="8"/>
        <v>0</v>
      </c>
    </row>
    <row r="766" spans="1:7" s="77" customFormat="1" ht="32.1" customHeight="1">
      <c r="A766" s="91"/>
      <c r="B766" s="284">
        <f>'パターン2-2-2-1'!B767</f>
        <v>0</v>
      </c>
      <c r="C766" s="285"/>
      <c r="D766" s="286">
        <f>'パターン2-2-2-1'!G767</f>
        <v>0</v>
      </c>
      <c r="E766" s="285"/>
      <c r="F766" s="287"/>
      <c r="G766" s="288">
        <f t="shared" si="8"/>
        <v>0</v>
      </c>
    </row>
    <row r="767" spans="1:7" s="77" customFormat="1" ht="32.1" customHeight="1">
      <c r="A767" s="91"/>
      <c r="B767" s="284">
        <f>'パターン2-2-2-1'!B768</f>
        <v>0</v>
      </c>
      <c r="C767" s="285"/>
      <c r="D767" s="286">
        <f>'パターン2-2-2-1'!G768</f>
        <v>0</v>
      </c>
      <c r="E767" s="285"/>
      <c r="F767" s="287"/>
      <c r="G767" s="288">
        <f t="shared" si="8"/>
        <v>0</v>
      </c>
    </row>
    <row r="768" spans="1:7" s="77" customFormat="1" ht="32.1" customHeight="1">
      <c r="A768" s="91"/>
      <c r="B768" s="284">
        <f>'パターン2-2-2-1'!B769</f>
        <v>0</v>
      </c>
      <c r="C768" s="285"/>
      <c r="D768" s="286">
        <f>'パターン2-2-2-1'!G769</f>
        <v>0</v>
      </c>
      <c r="E768" s="285"/>
      <c r="F768" s="287"/>
      <c r="G768" s="288">
        <f t="shared" si="8"/>
        <v>0</v>
      </c>
    </row>
    <row r="769" spans="1:7" s="77" customFormat="1" ht="32.1" customHeight="1">
      <c r="A769" s="91"/>
      <c r="B769" s="284">
        <f>'パターン2-2-2-1'!B770</f>
        <v>0</v>
      </c>
      <c r="C769" s="285"/>
      <c r="D769" s="286">
        <f>'パターン2-2-2-1'!G770</f>
        <v>0</v>
      </c>
      <c r="E769" s="285"/>
      <c r="F769" s="287"/>
      <c r="G769" s="288">
        <f t="shared" si="8"/>
        <v>0</v>
      </c>
    </row>
    <row r="770" spans="1:7" s="77" customFormat="1" ht="32.1" customHeight="1">
      <c r="A770" s="91"/>
      <c r="B770" s="284">
        <f>'パターン2-2-2-1'!B771</f>
        <v>0</v>
      </c>
      <c r="C770" s="285"/>
      <c r="D770" s="286">
        <f>'パターン2-2-2-1'!G771</f>
        <v>0</v>
      </c>
      <c r="E770" s="285"/>
      <c r="F770" s="287"/>
      <c r="G770" s="288">
        <f t="shared" si="8"/>
        <v>0</v>
      </c>
    </row>
    <row r="771" spans="1:7" s="77" customFormat="1" ht="32.1" customHeight="1">
      <c r="A771" s="91"/>
      <c r="B771" s="284">
        <f>'パターン2-2-2-1'!B772</f>
        <v>0</v>
      </c>
      <c r="C771" s="285"/>
      <c r="D771" s="286">
        <f>'パターン2-2-2-1'!G772</f>
        <v>0</v>
      </c>
      <c r="E771" s="285"/>
      <c r="F771" s="287"/>
      <c r="G771" s="288">
        <f t="shared" si="8"/>
        <v>0</v>
      </c>
    </row>
    <row r="772" spans="1:7" s="77" customFormat="1" ht="32.1" customHeight="1">
      <c r="A772" s="91"/>
      <c r="B772" s="284">
        <f>'パターン2-2-2-1'!B773</f>
        <v>0</v>
      </c>
      <c r="C772" s="285"/>
      <c r="D772" s="286">
        <f>'パターン2-2-2-1'!G773</f>
        <v>0</v>
      </c>
      <c r="E772" s="285"/>
      <c r="F772" s="287"/>
      <c r="G772" s="288">
        <f t="shared" si="8"/>
        <v>0</v>
      </c>
    </row>
    <row r="773" spans="1:7" s="77" customFormat="1" ht="32.1" customHeight="1">
      <c r="A773" s="91"/>
      <c r="B773" s="284">
        <f>'パターン2-2-2-1'!B774</f>
        <v>0</v>
      </c>
      <c r="C773" s="285"/>
      <c r="D773" s="286">
        <f>'パターン2-2-2-1'!G774</f>
        <v>0</v>
      </c>
      <c r="E773" s="285"/>
      <c r="F773" s="287"/>
      <c r="G773" s="288">
        <f t="shared" si="8"/>
        <v>0</v>
      </c>
    </row>
    <row r="774" spans="1:7" s="77" customFormat="1" ht="32.1" customHeight="1">
      <c r="A774" s="91"/>
      <c r="B774" s="284">
        <f>'パターン2-2-2-1'!B775</f>
        <v>0</v>
      </c>
      <c r="C774" s="285"/>
      <c r="D774" s="286">
        <f>'パターン2-2-2-1'!G775</f>
        <v>0</v>
      </c>
      <c r="E774" s="285"/>
      <c r="F774" s="287"/>
      <c r="G774" s="288">
        <f t="shared" si="8"/>
        <v>0</v>
      </c>
    </row>
    <row r="775" spans="1:7" s="77" customFormat="1" ht="32.1" customHeight="1">
      <c r="A775" s="91"/>
      <c r="B775" s="284">
        <f>'パターン2-2-2-1'!B776</f>
        <v>0</v>
      </c>
      <c r="C775" s="285"/>
      <c r="D775" s="286">
        <f>'パターン2-2-2-1'!G776</f>
        <v>0</v>
      </c>
      <c r="E775" s="285"/>
      <c r="F775" s="287"/>
      <c r="G775" s="288">
        <f t="shared" si="8"/>
        <v>0</v>
      </c>
    </row>
    <row r="776" spans="1:7" s="77" customFormat="1" ht="32.1" customHeight="1">
      <c r="A776" s="91"/>
      <c r="B776" s="284">
        <f>'パターン2-2-2-1'!B777</f>
        <v>0</v>
      </c>
      <c r="C776" s="285"/>
      <c r="D776" s="286">
        <f>'パターン2-2-2-1'!G777</f>
        <v>0</v>
      </c>
      <c r="E776" s="285"/>
      <c r="F776" s="287"/>
      <c r="G776" s="288">
        <f t="shared" si="8"/>
        <v>0</v>
      </c>
    </row>
    <row r="777" spans="1:7" s="77" customFormat="1" ht="32.1" customHeight="1">
      <c r="A777" s="91"/>
      <c r="B777" s="284">
        <f>'パターン2-2-2-1'!B778</f>
        <v>0</v>
      </c>
      <c r="C777" s="285"/>
      <c r="D777" s="286">
        <f>'パターン2-2-2-1'!G778</f>
        <v>0</v>
      </c>
      <c r="E777" s="285"/>
      <c r="F777" s="287"/>
      <c r="G777" s="288">
        <f t="shared" si="8"/>
        <v>0</v>
      </c>
    </row>
    <row r="778" spans="1:7" s="77" customFormat="1" ht="32.1" customHeight="1">
      <c r="A778" s="91"/>
      <c r="B778" s="284">
        <f>'パターン2-2-2-1'!B779</f>
        <v>0</v>
      </c>
      <c r="C778" s="285"/>
      <c r="D778" s="286">
        <f>'パターン2-2-2-1'!G779</f>
        <v>0</v>
      </c>
      <c r="E778" s="285"/>
      <c r="F778" s="287"/>
      <c r="G778" s="288">
        <f t="shared" ref="G778:G841" si="9">D778+E778+F778-C778</f>
        <v>0</v>
      </c>
    </row>
    <row r="779" spans="1:7" s="77" customFormat="1" ht="32.1" customHeight="1">
      <c r="A779" s="91"/>
      <c r="B779" s="284">
        <f>'パターン2-2-2-1'!B780</f>
        <v>0</v>
      </c>
      <c r="C779" s="285"/>
      <c r="D779" s="286">
        <f>'パターン2-2-2-1'!G780</f>
        <v>0</v>
      </c>
      <c r="E779" s="285"/>
      <c r="F779" s="287"/>
      <c r="G779" s="288">
        <f t="shared" si="9"/>
        <v>0</v>
      </c>
    </row>
    <row r="780" spans="1:7" s="77" customFormat="1" ht="32.1" customHeight="1">
      <c r="A780" s="91"/>
      <c r="B780" s="284">
        <f>'パターン2-2-2-1'!B781</f>
        <v>0</v>
      </c>
      <c r="C780" s="285"/>
      <c r="D780" s="286">
        <f>'パターン2-2-2-1'!G781</f>
        <v>0</v>
      </c>
      <c r="E780" s="285"/>
      <c r="F780" s="287"/>
      <c r="G780" s="288">
        <f t="shared" si="9"/>
        <v>0</v>
      </c>
    </row>
    <row r="781" spans="1:7" s="77" customFormat="1" ht="32.1" customHeight="1">
      <c r="A781" s="91"/>
      <c r="B781" s="284">
        <f>'パターン2-2-2-1'!B782</f>
        <v>0</v>
      </c>
      <c r="C781" s="285"/>
      <c r="D781" s="286">
        <f>'パターン2-2-2-1'!G782</f>
        <v>0</v>
      </c>
      <c r="E781" s="285"/>
      <c r="F781" s="287"/>
      <c r="G781" s="288">
        <f t="shared" si="9"/>
        <v>0</v>
      </c>
    </row>
    <row r="782" spans="1:7" s="77" customFormat="1" ht="32.1" customHeight="1">
      <c r="A782" s="91"/>
      <c r="B782" s="284">
        <f>'パターン2-2-2-1'!B783</f>
        <v>0</v>
      </c>
      <c r="C782" s="285"/>
      <c r="D782" s="286">
        <f>'パターン2-2-2-1'!G783</f>
        <v>0</v>
      </c>
      <c r="E782" s="285"/>
      <c r="F782" s="287"/>
      <c r="G782" s="288">
        <f t="shared" si="9"/>
        <v>0</v>
      </c>
    </row>
    <row r="783" spans="1:7" s="77" customFormat="1" ht="32.1" customHeight="1">
      <c r="A783" s="91"/>
      <c r="B783" s="284">
        <f>'パターン2-2-2-1'!B784</f>
        <v>0</v>
      </c>
      <c r="C783" s="285"/>
      <c r="D783" s="286">
        <f>'パターン2-2-2-1'!G784</f>
        <v>0</v>
      </c>
      <c r="E783" s="285"/>
      <c r="F783" s="287"/>
      <c r="G783" s="288">
        <f t="shared" si="9"/>
        <v>0</v>
      </c>
    </row>
    <row r="784" spans="1:7" s="77" customFormat="1" ht="32.1" customHeight="1">
      <c r="A784" s="91"/>
      <c r="B784" s="284">
        <f>'パターン2-2-2-1'!B785</f>
        <v>0</v>
      </c>
      <c r="C784" s="285"/>
      <c r="D784" s="286">
        <f>'パターン2-2-2-1'!G785</f>
        <v>0</v>
      </c>
      <c r="E784" s="285"/>
      <c r="F784" s="287"/>
      <c r="G784" s="288">
        <f t="shared" si="9"/>
        <v>0</v>
      </c>
    </row>
    <row r="785" spans="1:7" s="77" customFormat="1" ht="32.1" customHeight="1">
      <c r="A785" s="91"/>
      <c r="B785" s="284">
        <f>'パターン2-2-2-1'!B786</f>
        <v>0</v>
      </c>
      <c r="C785" s="285"/>
      <c r="D785" s="286">
        <f>'パターン2-2-2-1'!G786</f>
        <v>0</v>
      </c>
      <c r="E785" s="285"/>
      <c r="F785" s="287"/>
      <c r="G785" s="288">
        <f t="shared" si="9"/>
        <v>0</v>
      </c>
    </row>
    <row r="786" spans="1:7" s="77" customFormat="1" ht="32.1" customHeight="1">
      <c r="A786" s="91"/>
      <c r="B786" s="284">
        <f>'パターン2-2-2-1'!B787</f>
        <v>0</v>
      </c>
      <c r="C786" s="285"/>
      <c r="D786" s="286">
        <f>'パターン2-2-2-1'!G787</f>
        <v>0</v>
      </c>
      <c r="E786" s="285"/>
      <c r="F786" s="287"/>
      <c r="G786" s="288">
        <f t="shared" si="9"/>
        <v>0</v>
      </c>
    </row>
    <row r="787" spans="1:7" s="77" customFormat="1" ht="32.1" customHeight="1">
      <c r="A787" s="91"/>
      <c r="B787" s="284">
        <f>'パターン2-2-2-1'!B788</f>
        <v>0</v>
      </c>
      <c r="C787" s="285"/>
      <c r="D787" s="286">
        <f>'パターン2-2-2-1'!G788</f>
        <v>0</v>
      </c>
      <c r="E787" s="285"/>
      <c r="F787" s="287"/>
      <c r="G787" s="288">
        <f t="shared" si="9"/>
        <v>0</v>
      </c>
    </row>
    <row r="788" spans="1:7" s="77" customFormat="1" ht="32.1" customHeight="1">
      <c r="A788" s="91"/>
      <c r="B788" s="284">
        <f>'パターン2-2-2-1'!B789</f>
        <v>0</v>
      </c>
      <c r="C788" s="285"/>
      <c r="D788" s="286">
        <f>'パターン2-2-2-1'!G789</f>
        <v>0</v>
      </c>
      <c r="E788" s="285"/>
      <c r="F788" s="287"/>
      <c r="G788" s="288">
        <f t="shared" si="9"/>
        <v>0</v>
      </c>
    </row>
    <row r="789" spans="1:7" s="77" customFormat="1" ht="32.1" customHeight="1">
      <c r="A789" s="91"/>
      <c r="B789" s="284">
        <f>'パターン2-2-2-1'!B790</f>
        <v>0</v>
      </c>
      <c r="C789" s="285"/>
      <c r="D789" s="286">
        <f>'パターン2-2-2-1'!G790</f>
        <v>0</v>
      </c>
      <c r="E789" s="285"/>
      <c r="F789" s="287"/>
      <c r="G789" s="288">
        <f t="shared" si="9"/>
        <v>0</v>
      </c>
    </row>
    <row r="790" spans="1:7" s="77" customFormat="1" ht="32.1" customHeight="1">
      <c r="A790" s="91"/>
      <c r="B790" s="284">
        <f>'パターン2-2-2-1'!B791</f>
        <v>0</v>
      </c>
      <c r="C790" s="285"/>
      <c r="D790" s="286">
        <f>'パターン2-2-2-1'!G791</f>
        <v>0</v>
      </c>
      <c r="E790" s="285"/>
      <c r="F790" s="287"/>
      <c r="G790" s="288">
        <f t="shared" si="9"/>
        <v>0</v>
      </c>
    </row>
    <row r="791" spans="1:7" s="77" customFormat="1" ht="32.1" customHeight="1">
      <c r="A791" s="91"/>
      <c r="B791" s="284">
        <f>'パターン2-2-2-1'!B792</f>
        <v>0</v>
      </c>
      <c r="C791" s="285"/>
      <c r="D791" s="286">
        <f>'パターン2-2-2-1'!G792</f>
        <v>0</v>
      </c>
      <c r="E791" s="285"/>
      <c r="F791" s="287"/>
      <c r="G791" s="288">
        <f t="shared" si="9"/>
        <v>0</v>
      </c>
    </row>
    <row r="792" spans="1:7" s="77" customFormat="1" ht="32.1" customHeight="1">
      <c r="A792" s="91"/>
      <c r="B792" s="284">
        <f>'パターン2-2-2-1'!B793</f>
        <v>0</v>
      </c>
      <c r="C792" s="285"/>
      <c r="D792" s="286">
        <f>'パターン2-2-2-1'!G793</f>
        <v>0</v>
      </c>
      <c r="E792" s="285"/>
      <c r="F792" s="287"/>
      <c r="G792" s="288">
        <f t="shared" si="9"/>
        <v>0</v>
      </c>
    </row>
    <row r="793" spans="1:7" s="77" customFormat="1" ht="32.1" customHeight="1">
      <c r="A793" s="91"/>
      <c r="B793" s="284">
        <f>'パターン2-2-2-1'!B794</f>
        <v>0</v>
      </c>
      <c r="C793" s="285"/>
      <c r="D793" s="286">
        <f>'パターン2-2-2-1'!G794</f>
        <v>0</v>
      </c>
      <c r="E793" s="285"/>
      <c r="F793" s="287"/>
      <c r="G793" s="288">
        <f t="shared" si="9"/>
        <v>0</v>
      </c>
    </row>
    <row r="794" spans="1:7" s="77" customFormat="1" ht="32.1" customHeight="1">
      <c r="A794" s="91"/>
      <c r="B794" s="284">
        <f>'パターン2-2-2-1'!B795</f>
        <v>0</v>
      </c>
      <c r="C794" s="285"/>
      <c r="D794" s="286">
        <f>'パターン2-2-2-1'!G795</f>
        <v>0</v>
      </c>
      <c r="E794" s="285"/>
      <c r="F794" s="287"/>
      <c r="G794" s="288">
        <f t="shared" si="9"/>
        <v>0</v>
      </c>
    </row>
    <row r="795" spans="1:7" s="77" customFormat="1" ht="32.1" customHeight="1">
      <c r="A795" s="91"/>
      <c r="B795" s="284">
        <f>'パターン2-2-2-1'!B796</f>
        <v>0</v>
      </c>
      <c r="C795" s="285"/>
      <c r="D795" s="286">
        <f>'パターン2-2-2-1'!G796</f>
        <v>0</v>
      </c>
      <c r="E795" s="285"/>
      <c r="F795" s="287"/>
      <c r="G795" s="288">
        <f t="shared" si="9"/>
        <v>0</v>
      </c>
    </row>
    <row r="796" spans="1:7" s="77" customFormat="1" ht="32.1" customHeight="1">
      <c r="A796" s="91"/>
      <c r="B796" s="284">
        <f>'パターン2-2-2-1'!B797</f>
        <v>0</v>
      </c>
      <c r="C796" s="285"/>
      <c r="D796" s="286">
        <f>'パターン2-2-2-1'!G797</f>
        <v>0</v>
      </c>
      <c r="E796" s="285"/>
      <c r="F796" s="287"/>
      <c r="G796" s="288">
        <f t="shared" si="9"/>
        <v>0</v>
      </c>
    </row>
    <row r="797" spans="1:7" s="77" customFormat="1" ht="32.1" customHeight="1">
      <c r="A797" s="91"/>
      <c r="B797" s="284">
        <f>'パターン2-2-2-1'!B798</f>
        <v>0</v>
      </c>
      <c r="C797" s="285"/>
      <c r="D797" s="286">
        <f>'パターン2-2-2-1'!G798</f>
        <v>0</v>
      </c>
      <c r="E797" s="285"/>
      <c r="F797" s="287"/>
      <c r="G797" s="288">
        <f t="shared" si="9"/>
        <v>0</v>
      </c>
    </row>
    <row r="798" spans="1:7" s="77" customFormat="1" ht="32.1" customHeight="1">
      <c r="A798" s="91"/>
      <c r="B798" s="284">
        <f>'パターン2-2-2-1'!B799</f>
        <v>0</v>
      </c>
      <c r="C798" s="285"/>
      <c r="D798" s="286">
        <f>'パターン2-2-2-1'!G799</f>
        <v>0</v>
      </c>
      <c r="E798" s="285"/>
      <c r="F798" s="287"/>
      <c r="G798" s="288">
        <f t="shared" si="9"/>
        <v>0</v>
      </c>
    </row>
    <row r="799" spans="1:7" s="77" customFormat="1" ht="32.1" customHeight="1">
      <c r="A799" s="91"/>
      <c r="B799" s="284">
        <f>'パターン2-2-2-1'!B800</f>
        <v>0</v>
      </c>
      <c r="C799" s="285"/>
      <c r="D799" s="286">
        <f>'パターン2-2-2-1'!G800</f>
        <v>0</v>
      </c>
      <c r="E799" s="285"/>
      <c r="F799" s="287"/>
      <c r="G799" s="288">
        <f t="shared" si="9"/>
        <v>0</v>
      </c>
    </row>
    <row r="800" spans="1:7" s="77" customFormat="1" ht="32.1" customHeight="1">
      <c r="A800" s="91"/>
      <c r="B800" s="284">
        <f>'パターン2-2-2-1'!B801</f>
        <v>0</v>
      </c>
      <c r="C800" s="285"/>
      <c r="D800" s="286">
        <f>'パターン2-2-2-1'!G801</f>
        <v>0</v>
      </c>
      <c r="E800" s="285"/>
      <c r="F800" s="287"/>
      <c r="G800" s="288">
        <f t="shared" si="9"/>
        <v>0</v>
      </c>
    </row>
    <row r="801" spans="1:7" s="77" customFormat="1" ht="32.1" customHeight="1">
      <c r="A801" s="91"/>
      <c r="B801" s="284">
        <f>'パターン2-2-2-1'!B802</f>
        <v>0</v>
      </c>
      <c r="C801" s="285"/>
      <c r="D801" s="286">
        <f>'パターン2-2-2-1'!G802</f>
        <v>0</v>
      </c>
      <c r="E801" s="285"/>
      <c r="F801" s="287"/>
      <c r="G801" s="288">
        <f t="shared" si="9"/>
        <v>0</v>
      </c>
    </row>
    <row r="802" spans="1:7" s="77" customFormat="1" ht="32.1" customHeight="1">
      <c r="A802" s="91"/>
      <c r="B802" s="284">
        <f>'パターン2-2-2-1'!B803</f>
        <v>0</v>
      </c>
      <c r="C802" s="285"/>
      <c r="D802" s="286">
        <f>'パターン2-2-2-1'!G803</f>
        <v>0</v>
      </c>
      <c r="E802" s="285"/>
      <c r="F802" s="287"/>
      <c r="G802" s="288">
        <f t="shared" si="9"/>
        <v>0</v>
      </c>
    </row>
    <row r="803" spans="1:7" s="77" customFormat="1" ht="32.1" customHeight="1">
      <c r="A803" s="91"/>
      <c r="B803" s="284">
        <f>'パターン2-2-2-1'!B804</f>
        <v>0</v>
      </c>
      <c r="C803" s="285"/>
      <c r="D803" s="286">
        <f>'パターン2-2-2-1'!G804</f>
        <v>0</v>
      </c>
      <c r="E803" s="285"/>
      <c r="F803" s="287"/>
      <c r="G803" s="288">
        <f t="shared" si="9"/>
        <v>0</v>
      </c>
    </row>
    <row r="804" spans="1:7" s="77" customFormat="1" ht="32.1" customHeight="1">
      <c r="A804" s="91"/>
      <c r="B804" s="284">
        <f>'パターン2-2-2-1'!B805</f>
        <v>0</v>
      </c>
      <c r="C804" s="285"/>
      <c r="D804" s="286">
        <f>'パターン2-2-2-1'!G805</f>
        <v>0</v>
      </c>
      <c r="E804" s="285"/>
      <c r="F804" s="287"/>
      <c r="G804" s="288">
        <f t="shared" si="9"/>
        <v>0</v>
      </c>
    </row>
    <row r="805" spans="1:7" s="77" customFormat="1" ht="32.1" customHeight="1">
      <c r="A805" s="91"/>
      <c r="B805" s="284">
        <f>'パターン2-2-2-1'!B806</f>
        <v>0</v>
      </c>
      <c r="C805" s="285"/>
      <c r="D805" s="286">
        <f>'パターン2-2-2-1'!G806</f>
        <v>0</v>
      </c>
      <c r="E805" s="285"/>
      <c r="F805" s="287"/>
      <c r="G805" s="288">
        <f t="shared" si="9"/>
        <v>0</v>
      </c>
    </row>
    <row r="806" spans="1:7" s="77" customFormat="1" ht="32.1" customHeight="1">
      <c r="A806" s="91"/>
      <c r="B806" s="284">
        <f>'パターン2-2-2-1'!B807</f>
        <v>0</v>
      </c>
      <c r="C806" s="285"/>
      <c r="D806" s="286">
        <f>'パターン2-2-2-1'!G807</f>
        <v>0</v>
      </c>
      <c r="E806" s="285"/>
      <c r="F806" s="287"/>
      <c r="G806" s="288">
        <f t="shared" si="9"/>
        <v>0</v>
      </c>
    </row>
    <row r="807" spans="1:7" s="77" customFormat="1" ht="32.1" customHeight="1">
      <c r="A807" s="91"/>
      <c r="B807" s="284">
        <f>'パターン2-2-2-1'!B808</f>
        <v>0</v>
      </c>
      <c r="C807" s="285"/>
      <c r="D807" s="286">
        <f>'パターン2-2-2-1'!G808</f>
        <v>0</v>
      </c>
      <c r="E807" s="285"/>
      <c r="F807" s="287"/>
      <c r="G807" s="288">
        <f t="shared" si="9"/>
        <v>0</v>
      </c>
    </row>
    <row r="808" spans="1:7" s="77" customFormat="1" ht="32.1" customHeight="1">
      <c r="A808" s="91"/>
      <c r="B808" s="284">
        <f>'パターン2-2-2-1'!B809</f>
        <v>0</v>
      </c>
      <c r="C808" s="285"/>
      <c r="D808" s="286">
        <f>'パターン2-2-2-1'!G809</f>
        <v>0</v>
      </c>
      <c r="E808" s="285"/>
      <c r="F808" s="287"/>
      <c r="G808" s="288">
        <f t="shared" si="9"/>
        <v>0</v>
      </c>
    </row>
    <row r="809" spans="1:7" s="77" customFormat="1" ht="32.1" customHeight="1">
      <c r="A809" s="91"/>
      <c r="B809" s="284">
        <f>'パターン2-2-2-1'!B810</f>
        <v>0</v>
      </c>
      <c r="C809" s="285"/>
      <c r="D809" s="286">
        <f>'パターン2-2-2-1'!G810</f>
        <v>0</v>
      </c>
      <c r="E809" s="285"/>
      <c r="F809" s="287"/>
      <c r="G809" s="288">
        <f t="shared" si="9"/>
        <v>0</v>
      </c>
    </row>
    <row r="810" spans="1:7" s="77" customFormat="1" ht="32.1" customHeight="1">
      <c r="A810" s="91"/>
      <c r="B810" s="284">
        <f>'パターン2-2-2-1'!B811</f>
        <v>0</v>
      </c>
      <c r="C810" s="285"/>
      <c r="D810" s="286">
        <f>'パターン2-2-2-1'!G811</f>
        <v>0</v>
      </c>
      <c r="E810" s="285"/>
      <c r="F810" s="287"/>
      <c r="G810" s="288">
        <f t="shared" si="9"/>
        <v>0</v>
      </c>
    </row>
    <row r="811" spans="1:7" s="77" customFormat="1" ht="32.1" customHeight="1">
      <c r="A811" s="91"/>
      <c r="B811" s="284">
        <f>'パターン2-2-2-1'!B812</f>
        <v>0</v>
      </c>
      <c r="C811" s="285"/>
      <c r="D811" s="286">
        <f>'パターン2-2-2-1'!G812</f>
        <v>0</v>
      </c>
      <c r="E811" s="285"/>
      <c r="F811" s="287"/>
      <c r="G811" s="288">
        <f t="shared" si="9"/>
        <v>0</v>
      </c>
    </row>
    <row r="812" spans="1:7" s="77" customFormat="1" ht="32.1" customHeight="1">
      <c r="A812" s="91"/>
      <c r="B812" s="284">
        <f>'パターン2-2-2-1'!B813</f>
        <v>0</v>
      </c>
      <c r="C812" s="285"/>
      <c r="D812" s="286">
        <f>'パターン2-2-2-1'!G813</f>
        <v>0</v>
      </c>
      <c r="E812" s="285"/>
      <c r="F812" s="287"/>
      <c r="G812" s="288">
        <f t="shared" si="9"/>
        <v>0</v>
      </c>
    </row>
    <row r="813" spans="1:7" s="77" customFormat="1" ht="32.1" customHeight="1">
      <c r="A813" s="91"/>
      <c r="B813" s="284">
        <f>'パターン2-2-2-1'!B814</f>
        <v>0</v>
      </c>
      <c r="C813" s="285"/>
      <c r="D813" s="286">
        <f>'パターン2-2-2-1'!G814</f>
        <v>0</v>
      </c>
      <c r="E813" s="285"/>
      <c r="F813" s="287"/>
      <c r="G813" s="288">
        <f t="shared" si="9"/>
        <v>0</v>
      </c>
    </row>
    <row r="814" spans="1:7" s="77" customFormat="1" ht="32.1" customHeight="1">
      <c r="A814" s="91"/>
      <c r="B814" s="284">
        <f>'パターン2-2-2-1'!B815</f>
        <v>0</v>
      </c>
      <c r="C814" s="285"/>
      <c r="D814" s="286">
        <f>'パターン2-2-2-1'!G815</f>
        <v>0</v>
      </c>
      <c r="E814" s="285"/>
      <c r="F814" s="287"/>
      <c r="G814" s="288">
        <f t="shared" si="9"/>
        <v>0</v>
      </c>
    </row>
    <row r="815" spans="1:7" s="77" customFormat="1" ht="32.1" customHeight="1">
      <c r="A815" s="91"/>
      <c r="B815" s="284">
        <f>'パターン2-2-2-1'!B816</f>
        <v>0</v>
      </c>
      <c r="C815" s="285"/>
      <c r="D815" s="286">
        <f>'パターン2-2-2-1'!G816</f>
        <v>0</v>
      </c>
      <c r="E815" s="285"/>
      <c r="F815" s="287"/>
      <c r="G815" s="288">
        <f t="shared" si="9"/>
        <v>0</v>
      </c>
    </row>
    <row r="816" spans="1:7" s="77" customFormat="1" ht="32.1" customHeight="1">
      <c r="A816" s="91"/>
      <c r="B816" s="284">
        <f>'パターン2-2-2-1'!B817</f>
        <v>0</v>
      </c>
      <c r="C816" s="285"/>
      <c r="D816" s="286">
        <f>'パターン2-2-2-1'!G817</f>
        <v>0</v>
      </c>
      <c r="E816" s="285"/>
      <c r="F816" s="287"/>
      <c r="G816" s="288">
        <f t="shared" si="9"/>
        <v>0</v>
      </c>
    </row>
    <row r="817" spans="1:7" s="77" customFormat="1" ht="32.1" customHeight="1">
      <c r="A817" s="91"/>
      <c r="B817" s="284">
        <f>'パターン2-2-2-1'!B818</f>
        <v>0</v>
      </c>
      <c r="C817" s="285"/>
      <c r="D817" s="286">
        <f>'パターン2-2-2-1'!G818</f>
        <v>0</v>
      </c>
      <c r="E817" s="285"/>
      <c r="F817" s="287"/>
      <c r="G817" s="288">
        <f t="shared" si="9"/>
        <v>0</v>
      </c>
    </row>
    <row r="818" spans="1:7" s="77" customFormat="1" ht="32.1" customHeight="1">
      <c r="A818" s="91"/>
      <c r="B818" s="284">
        <f>'パターン2-2-2-1'!B819</f>
        <v>0</v>
      </c>
      <c r="C818" s="285"/>
      <c r="D818" s="286">
        <f>'パターン2-2-2-1'!G819</f>
        <v>0</v>
      </c>
      <c r="E818" s="285"/>
      <c r="F818" s="287"/>
      <c r="G818" s="288">
        <f t="shared" si="9"/>
        <v>0</v>
      </c>
    </row>
    <row r="819" spans="1:7" s="77" customFormat="1" ht="32.1" customHeight="1">
      <c r="A819" s="91"/>
      <c r="B819" s="284">
        <f>'パターン2-2-2-1'!B820</f>
        <v>0</v>
      </c>
      <c r="C819" s="285"/>
      <c r="D819" s="286">
        <f>'パターン2-2-2-1'!G820</f>
        <v>0</v>
      </c>
      <c r="E819" s="285"/>
      <c r="F819" s="287"/>
      <c r="G819" s="288">
        <f t="shared" si="9"/>
        <v>0</v>
      </c>
    </row>
    <row r="820" spans="1:7" s="77" customFormat="1" ht="32.1" customHeight="1">
      <c r="A820" s="91"/>
      <c r="B820" s="284">
        <f>'パターン2-2-2-1'!B821</f>
        <v>0</v>
      </c>
      <c r="C820" s="285"/>
      <c r="D820" s="286">
        <f>'パターン2-2-2-1'!G821</f>
        <v>0</v>
      </c>
      <c r="E820" s="285"/>
      <c r="F820" s="287"/>
      <c r="G820" s="288">
        <f t="shared" si="9"/>
        <v>0</v>
      </c>
    </row>
    <row r="821" spans="1:7" s="77" customFormat="1" ht="32.1" customHeight="1">
      <c r="A821" s="91"/>
      <c r="B821" s="284">
        <f>'パターン2-2-2-1'!B822</f>
        <v>0</v>
      </c>
      <c r="C821" s="285"/>
      <c r="D821" s="286">
        <f>'パターン2-2-2-1'!G822</f>
        <v>0</v>
      </c>
      <c r="E821" s="285"/>
      <c r="F821" s="287"/>
      <c r="G821" s="288">
        <f t="shared" si="9"/>
        <v>0</v>
      </c>
    </row>
    <row r="822" spans="1:7" s="77" customFormat="1" ht="32.1" customHeight="1">
      <c r="A822" s="91"/>
      <c r="B822" s="284">
        <f>'パターン2-2-2-1'!B823</f>
        <v>0</v>
      </c>
      <c r="C822" s="285"/>
      <c r="D822" s="286">
        <f>'パターン2-2-2-1'!G823</f>
        <v>0</v>
      </c>
      <c r="E822" s="285"/>
      <c r="F822" s="287"/>
      <c r="G822" s="288">
        <f t="shared" si="9"/>
        <v>0</v>
      </c>
    </row>
    <row r="823" spans="1:7" s="77" customFormat="1" ht="32.1" customHeight="1">
      <c r="A823" s="91"/>
      <c r="B823" s="284">
        <f>'パターン2-2-2-1'!B824</f>
        <v>0</v>
      </c>
      <c r="C823" s="285"/>
      <c r="D823" s="286">
        <f>'パターン2-2-2-1'!G824</f>
        <v>0</v>
      </c>
      <c r="E823" s="285"/>
      <c r="F823" s="287"/>
      <c r="G823" s="288">
        <f t="shared" si="9"/>
        <v>0</v>
      </c>
    </row>
    <row r="824" spans="1:7" s="77" customFormat="1" ht="32.1" customHeight="1">
      <c r="A824" s="91"/>
      <c r="B824" s="284">
        <f>'パターン2-2-2-1'!B825</f>
        <v>0</v>
      </c>
      <c r="C824" s="285"/>
      <c r="D824" s="286">
        <f>'パターン2-2-2-1'!G825</f>
        <v>0</v>
      </c>
      <c r="E824" s="285"/>
      <c r="F824" s="287"/>
      <c r="G824" s="288">
        <f t="shared" si="9"/>
        <v>0</v>
      </c>
    </row>
    <row r="825" spans="1:7" s="77" customFormat="1" ht="32.1" customHeight="1">
      <c r="A825" s="91"/>
      <c r="B825" s="284">
        <f>'パターン2-2-2-1'!B826</f>
        <v>0</v>
      </c>
      <c r="C825" s="285"/>
      <c r="D825" s="286">
        <f>'パターン2-2-2-1'!G826</f>
        <v>0</v>
      </c>
      <c r="E825" s="285"/>
      <c r="F825" s="287"/>
      <c r="G825" s="288">
        <f t="shared" si="9"/>
        <v>0</v>
      </c>
    </row>
    <row r="826" spans="1:7" s="77" customFormat="1" ht="32.1" customHeight="1">
      <c r="A826" s="91"/>
      <c r="B826" s="284">
        <f>'パターン2-2-2-1'!B827</f>
        <v>0</v>
      </c>
      <c r="C826" s="285"/>
      <c r="D826" s="286">
        <f>'パターン2-2-2-1'!G827</f>
        <v>0</v>
      </c>
      <c r="E826" s="285"/>
      <c r="F826" s="287"/>
      <c r="G826" s="288">
        <f t="shared" si="9"/>
        <v>0</v>
      </c>
    </row>
    <row r="827" spans="1:7" s="77" customFormat="1" ht="32.1" customHeight="1">
      <c r="A827" s="91"/>
      <c r="B827" s="284">
        <f>'パターン2-2-2-1'!B828</f>
        <v>0</v>
      </c>
      <c r="C827" s="285"/>
      <c r="D827" s="286">
        <f>'パターン2-2-2-1'!G828</f>
        <v>0</v>
      </c>
      <c r="E827" s="285"/>
      <c r="F827" s="287"/>
      <c r="G827" s="288">
        <f t="shared" si="9"/>
        <v>0</v>
      </c>
    </row>
    <row r="828" spans="1:7" s="77" customFormat="1" ht="32.1" customHeight="1">
      <c r="A828" s="91"/>
      <c r="B828" s="284">
        <f>'パターン2-2-2-1'!B829</f>
        <v>0</v>
      </c>
      <c r="C828" s="285"/>
      <c r="D828" s="286">
        <f>'パターン2-2-2-1'!G829</f>
        <v>0</v>
      </c>
      <c r="E828" s="285"/>
      <c r="F828" s="287"/>
      <c r="G828" s="288">
        <f t="shared" si="9"/>
        <v>0</v>
      </c>
    </row>
    <row r="829" spans="1:7" s="77" customFormat="1" ht="32.1" customHeight="1">
      <c r="A829" s="91"/>
      <c r="B829" s="284">
        <f>'パターン2-2-2-1'!B830</f>
        <v>0</v>
      </c>
      <c r="C829" s="285"/>
      <c r="D829" s="286">
        <f>'パターン2-2-2-1'!G830</f>
        <v>0</v>
      </c>
      <c r="E829" s="285"/>
      <c r="F829" s="287"/>
      <c r="G829" s="288">
        <f t="shared" si="9"/>
        <v>0</v>
      </c>
    </row>
    <row r="830" spans="1:7" s="77" customFormat="1" ht="32.1" customHeight="1">
      <c r="A830" s="91"/>
      <c r="B830" s="284">
        <f>'パターン2-2-2-1'!B831</f>
        <v>0</v>
      </c>
      <c r="C830" s="285"/>
      <c r="D830" s="286">
        <f>'パターン2-2-2-1'!G831</f>
        <v>0</v>
      </c>
      <c r="E830" s="285"/>
      <c r="F830" s="287"/>
      <c r="G830" s="288">
        <f t="shared" si="9"/>
        <v>0</v>
      </c>
    </row>
    <row r="831" spans="1:7" s="77" customFormat="1" ht="32.1" customHeight="1">
      <c r="A831" s="91"/>
      <c r="B831" s="284">
        <f>'パターン2-2-2-1'!B832</f>
        <v>0</v>
      </c>
      <c r="C831" s="285"/>
      <c r="D831" s="286">
        <f>'パターン2-2-2-1'!G832</f>
        <v>0</v>
      </c>
      <c r="E831" s="285"/>
      <c r="F831" s="287"/>
      <c r="G831" s="288">
        <f t="shared" si="9"/>
        <v>0</v>
      </c>
    </row>
    <row r="832" spans="1:7" s="77" customFormat="1" ht="32.1" customHeight="1">
      <c r="A832" s="91"/>
      <c r="B832" s="284">
        <f>'パターン2-2-2-1'!B833</f>
        <v>0</v>
      </c>
      <c r="C832" s="285"/>
      <c r="D832" s="286">
        <f>'パターン2-2-2-1'!G833</f>
        <v>0</v>
      </c>
      <c r="E832" s="285"/>
      <c r="F832" s="287"/>
      <c r="G832" s="288">
        <f t="shared" si="9"/>
        <v>0</v>
      </c>
    </row>
    <row r="833" spans="1:7" s="77" customFormat="1" ht="32.1" customHeight="1">
      <c r="A833" s="91"/>
      <c r="B833" s="284">
        <f>'パターン2-2-2-1'!B834</f>
        <v>0</v>
      </c>
      <c r="C833" s="285"/>
      <c r="D833" s="286">
        <f>'パターン2-2-2-1'!G834</f>
        <v>0</v>
      </c>
      <c r="E833" s="285"/>
      <c r="F833" s="287"/>
      <c r="G833" s="288">
        <f t="shared" si="9"/>
        <v>0</v>
      </c>
    </row>
    <row r="834" spans="1:7" s="77" customFormat="1" ht="32.1" customHeight="1">
      <c r="A834" s="91"/>
      <c r="B834" s="284">
        <f>'パターン2-2-2-1'!B835</f>
        <v>0</v>
      </c>
      <c r="C834" s="285"/>
      <c r="D834" s="286">
        <f>'パターン2-2-2-1'!G835</f>
        <v>0</v>
      </c>
      <c r="E834" s="285"/>
      <c r="F834" s="287"/>
      <c r="G834" s="288">
        <f t="shared" si="9"/>
        <v>0</v>
      </c>
    </row>
    <row r="835" spans="1:7" s="77" customFormat="1" ht="32.1" customHeight="1">
      <c r="A835" s="91"/>
      <c r="B835" s="284">
        <f>'パターン2-2-2-1'!B836</f>
        <v>0</v>
      </c>
      <c r="C835" s="285"/>
      <c r="D835" s="286">
        <f>'パターン2-2-2-1'!G836</f>
        <v>0</v>
      </c>
      <c r="E835" s="285"/>
      <c r="F835" s="287"/>
      <c r="G835" s="288">
        <f t="shared" si="9"/>
        <v>0</v>
      </c>
    </row>
    <row r="836" spans="1:7" s="77" customFormat="1" ht="32.1" customHeight="1">
      <c r="A836" s="91"/>
      <c r="B836" s="284">
        <f>'パターン2-2-2-1'!B837</f>
        <v>0</v>
      </c>
      <c r="C836" s="285"/>
      <c r="D836" s="286">
        <f>'パターン2-2-2-1'!G837</f>
        <v>0</v>
      </c>
      <c r="E836" s="285"/>
      <c r="F836" s="287"/>
      <c r="G836" s="288">
        <f t="shared" si="9"/>
        <v>0</v>
      </c>
    </row>
    <row r="837" spans="1:7" s="77" customFormat="1" ht="32.1" customHeight="1">
      <c r="A837" s="91"/>
      <c r="B837" s="284">
        <f>'パターン2-2-2-1'!B838</f>
        <v>0</v>
      </c>
      <c r="C837" s="285"/>
      <c r="D837" s="286">
        <f>'パターン2-2-2-1'!G838</f>
        <v>0</v>
      </c>
      <c r="E837" s="285"/>
      <c r="F837" s="287"/>
      <c r="G837" s="288">
        <f t="shared" si="9"/>
        <v>0</v>
      </c>
    </row>
    <row r="838" spans="1:7" s="77" customFormat="1" ht="32.1" customHeight="1">
      <c r="A838" s="91"/>
      <c r="B838" s="284">
        <f>'パターン2-2-2-1'!B839</f>
        <v>0</v>
      </c>
      <c r="C838" s="285"/>
      <c r="D838" s="286">
        <f>'パターン2-2-2-1'!G839</f>
        <v>0</v>
      </c>
      <c r="E838" s="285"/>
      <c r="F838" s="287"/>
      <c r="G838" s="288">
        <f t="shared" si="9"/>
        <v>0</v>
      </c>
    </row>
    <row r="839" spans="1:7" s="77" customFormat="1" ht="32.1" customHeight="1">
      <c r="A839" s="91"/>
      <c r="B839" s="284">
        <f>'パターン2-2-2-1'!B840</f>
        <v>0</v>
      </c>
      <c r="C839" s="285"/>
      <c r="D839" s="286">
        <f>'パターン2-2-2-1'!G840</f>
        <v>0</v>
      </c>
      <c r="E839" s="285"/>
      <c r="F839" s="287"/>
      <c r="G839" s="288">
        <f t="shared" si="9"/>
        <v>0</v>
      </c>
    </row>
    <row r="840" spans="1:7" s="77" customFormat="1" ht="32.1" customHeight="1">
      <c r="A840" s="91"/>
      <c r="B840" s="284">
        <f>'パターン2-2-2-1'!B841</f>
        <v>0</v>
      </c>
      <c r="C840" s="285"/>
      <c r="D840" s="286">
        <f>'パターン2-2-2-1'!G841</f>
        <v>0</v>
      </c>
      <c r="E840" s="285"/>
      <c r="F840" s="287"/>
      <c r="G840" s="288">
        <f t="shared" si="9"/>
        <v>0</v>
      </c>
    </row>
    <row r="841" spans="1:7" s="77" customFormat="1" ht="32.1" customHeight="1">
      <c r="A841" s="91"/>
      <c r="B841" s="284">
        <f>'パターン2-2-2-1'!B842</f>
        <v>0</v>
      </c>
      <c r="C841" s="285"/>
      <c r="D841" s="286">
        <f>'パターン2-2-2-1'!G842</f>
        <v>0</v>
      </c>
      <c r="E841" s="285"/>
      <c r="F841" s="287"/>
      <c r="G841" s="288">
        <f t="shared" si="9"/>
        <v>0</v>
      </c>
    </row>
    <row r="842" spans="1:7" s="77" customFormat="1" ht="32.1" customHeight="1">
      <c r="A842" s="91"/>
      <c r="B842" s="284">
        <f>'パターン2-2-2-1'!B843</f>
        <v>0</v>
      </c>
      <c r="C842" s="285"/>
      <c r="D842" s="286">
        <f>'パターン2-2-2-1'!G843</f>
        <v>0</v>
      </c>
      <c r="E842" s="285"/>
      <c r="F842" s="287"/>
      <c r="G842" s="288">
        <f t="shared" ref="G842:G905" si="10">D842+E842+F842-C842</f>
        <v>0</v>
      </c>
    </row>
    <row r="843" spans="1:7" s="77" customFormat="1" ht="32.1" customHeight="1">
      <c r="A843" s="91"/>
      <c r="B843" s="284">
        <f>'パターン2-2-2-1'!B844</f>
        <v>0</v>
      </c>
      <c r="C843" s="285"/>
      <c r="D843" s="286">
        <f>'パターン2-2-2-1'!G844</f>
        <v>0</v>
      </c>
      <c r="E843" s="285"/>
      <c r="F843" s="287"/>
      <c r="G843" s="288">
        <f t="shared" si="10"/>
        <v>0</v>
      </c>
    </row>
    <row r="844" spans="1:7" s="77" customFormat="1" ht="32.1" customHeight="1">
      <c r="A844" s="91"/>
      <c r="B844" s="284">
        <f>'パターン2-2-2-1'!B845</f>
        <v>0</v>
      </c>
      <c r="C844" s="285"/>
      <c r="D844" s="286">
        <f>'パターン2-2-2-1'!G845</f>
        <v>0</v>
      </c>
      <c r="E844" s="285"/>
      <c r="F844" s="287"/>
      <c r="G844" s="288">
        <f t="shared" si="10"/>
        <v>0</v>
      </c>
    </row>
    <row r="845" spans="1:7" s="77" customFormat="1" ht="32.1" customHeight="1">
      <c r="A845" s="91"/>
      <c r="B845" s="284">
        <f>'パターン2-2-2-1'!B846</f>
        <v>0</v>
      </c>
      <c r="C845" s="285"/>
      <c r="D845" s="286">
        <f>'パターン2-2-2-1'!G846</f>
        <v>0</v>
      </c>
      <c r="E845" s="285"/>
      <c r="F845" s="287"/>
      <c r="G845" s="288">
        <f t="shared" si="10"/>
        <v>0</v>
      </c>
    </row>
    <row r="846" spans="1:7" s="77" customFormat="1" ht="32.1" customHeight="1">
      <c r="A846" s="91"/>
      <c r="B846" s="284">
        <f>'パターン2-2-2-1'!B847</f>
        <v>0</v>
      </c>
      <c r="C846" s="285"/>
      <c r="D846" s="286">
        <f>'パターン2-2-2-1'!G847</f>
        <v>0</v>
      </c>
      <c r="E846" s="285"/>
      <c r="F846" s="287"/>
      <c r="G846" s="288">
        <f t="shared" si="10"/>
        <v>0</v>
      </c>
    </row>
    <row r="847" spans="1:7" s="77" customFormat="1" ht="32.1" customHeight="1">
      <c r="A847" s="91"/>
      <c r="B847" s="284">
        <f>'パターン2-2-2-1'!B848</f>
        <v>0</v>
      </c>
      <c r="C847" s="285"/>
      <c r="D847" s="286">
        <f>'パターン2-2-2-1'!G848</f>
        <v>0</v>
      </c>
      <c r="E847" s="285"/>
      <c r="F847" s="287"/>
      <c r="G847" s="288">
        <f t="shared" si="10"/>
        <v>0</v>
      </c>
    </row>
    <row r="848" spans="1:7" s="77" customFormat="1" ht="32.1" customHeight="1">
      <c r="A848" s="91"/>
      <c r="B848" s="284">
        <f>'パターン2-2-2-1'!B849</f>
        <v>0</v>
      </c>
      <c r="C848" s="285"/>
      <c r="D848" s="286">
        <f>'パターン2-2-2-1'!G849</f>
        <v>0</v>
      </c>
      <c r="E848" s="285"/>
      <c r="F848" s="287"/>
      <c r="G848" s="288">
        <f t="shared" si="10"/>
        <v>0</v>
      </c>
    </row>
    <row r="849" spans="1:7" s="77" customFormat="1" ht="32.1" customHeight="1">
      <c r="A849" s="91"/>
      <c r="B849" s="284">
        <f>'パターン2-2-2-1'!B850</f>
        <v>0</v>
      </c>
      <c r="C849" s="285"/>
      <c r="D849" s="286">
        <f>'パターン2-2-2-1'!G850</f>
        <v>0</v>
      </c>
      <c r="E849" s="285"/>
      <c r="F849" s="287"/>
      <c r="G849" s="288">
        <f t="shared" si="10"/>
        <v>0</v>
      </c>
    </row>
    <row r="850" spans="1:7" s="77" customFormat="1" ht="32.1" customHeight="1">
      <c r="A850" s="91"/>
      <c r="B850" s="284">
        <f>'パターン2-2-2-1'!B851</f>
        <v>0</v>
      </c>
      <c r="C850" s="285"/>
      <c r="D850" s="286">
        <f>'パターン2-2-2-1'!G851</f>
        <v>0</v>
      </c>
      <c r="E850" s="285"/>
      <c r="F850" s="287"/>
      <c r="G850" s="288">
        <f t="shared" si="10"/>
        <v>0</v>
      </c>
    </row>
    <row r="851" spans="1:7" s="77" customFormat="1" ht="32.1" customHeight="1">
      <c r="A851" s="91"/>
      <c r="B851" s="284">
        <f>'パターン2-2-2-1'!B852</f>
        <v>0</v>
      </c>
      <c r="C851" s="285"/>
      <c r="D851" s="286">
        <f>'パターン2-2-2-1'!G852</f>
        <v>0</v>
      </c>
      <c r="E851" s="285"/>
      <c r="F851" s="287"/>
      <c r="G851" s="288">
        <f t="shared" si="10"/>
        <v>0</v>
      </c>
    </row>
    <row r="852" spans="1:7" s="77" customFormat="1" ht="32.1" customHeight="1">
      <c r="A852" s="91"/>
      <c r="B852" s="284">
        <f>'パターン2-2-2-1'!B853</f>
        <v>0</v>
      </c>
      <c r="C852" s="285"/>
      <c r="D852" s="286">
        <f>'パターン2-2-2-1'!G853</f>
        <v>0</v>
      </c>
      <c r="E852" s="285"/>
      <c r="F852" s="287"/>
      <c r="G852" s="288">
        <f t="shared" si="10"/>
        <v>0</v>
      </c>
    </row>
    <row r="853" spans="1:7" s="77" customFormat="1" ht="32.1" customHeight="1">
      <c r="A853" s="91"/>
      <c r="B853" s="284">
        <f>'パターン2-2-2-1'!B854</f>
        <v>0</v>
      </c>
      <c r="C853" s="285"/>
      <c r="D853" s="286">
        <f>'パターン2-2-2-1'!G854</f>
        <v>0</v>
      </c>
      <c r="E853" s="285"/>
      <c r="F853" s="287"/>
      <c r="G853" s="288">
        <f t="shared" si="10"/>
        <v>0</v>
      </c>
    </row>
    <row r="854" spans="1:7" s="77" customFormat="1" ht="32.1" customHeight="1">
      <c r="A854" s="91"/>
      <c r="B854" s="284">
        <f>'パターン2-2-2-1'!B855</f>
        <v>0</v>
      </c>
      <c r="C854" s="285"/>
      <c r="D854" s="286">
        <f>'パターン2-2-2-1'!G855</f>
        <v>0</v>
      </c>
      <c r="E854" s="285"/>
      <c r="F854" s="287"/>
      <c r="G854" s="288">
        <f t="shared" si="10"/>
        <v>0</v>
      </c>
    </row>
    <row r="855" spans="1:7" s="77" customFormat="1" ht="32.1" customHeight="1">
      <c r="A855" s="91"/>
      <c r="B855" s="284">
        <f>'パターン2-2-2-1'!B856</f>
        <v>0</v>
      </c>
      <c r="C855" s="285"/>
      <c r="D855" s="286">
        <f>'パターン2-2-2-1'!G856</f>
        <v>0</v>
      </c>
      <c r="E855" s="285"/>
      <c r="F855" s="287"/>
      <c r="G855" s="288">
        <f t="shared" si="10"/>
        <v>0</v>
      </c>
    </row>
    <row r="856" spans="1:7" s="77" customFormat="1" ht="32.1" customHeight="1">
      <c r="A856" s="91"/>
      <c r="B856" s="284">
        <f>'パターン2-2-2-1'!B857</f>
        <v>0</v>
      </c>
      <c r="C856" s="285"/>
      <c r="D856" s="286">
        <f>'パターン2-2-2-1'!G857</f>
        <v>0</v>
      </c>
      <c r="E856" s="285"/>
      <c r="F856" s="287"/>
      <c r="G856" s="288">
        <f t="shared" si="10"/>
        <v>0</v>
      </c>
    </row>
    <row r="857" spans="1:7" s="77" customFormat="1" ht="32.1" customHeight="1">
      <c r="A857" s="91"/>
      <c r="B857" s="284">
        <f>'パターン2-2-2-1'!B858</f>
        <v>0</v>
      </c>
      <c r="C857" s="285"/>
      <c r="D857" s="286">
        <f>'パターン2-2-2-1'!G858</f>
        <v>0</v>
      </c>
      <c r="E857" s="285"/>
      <c r="F857" s="287"/>
      <c r="G857" s="288">
        <f t="shared" si="10"/>
        <v>0</v>
      </c>
    </row>
    <row r="858" spans="1:7" s="77" customFormat="1" ht="32.1" customHeight="1">
      <c r="A858" s="91"/>
      <c r="B858" s="284">
        <f>'パターン2-2-2-1'!B859</f>
        <v>0</v>
      </c>
      <c r="C858" s="285"/>
      <c r="D858" s="286">
        <f>'パターン2-2-2-1'!G859</f>
        <v>0</v>
      </c>
      <c r="E858" s="285"/>
      <c r="F858" s="287"/>
      <c r="G858" s="288">
        <f t="shared" si="10"/>
        <v>0</v>
      </c>
    </row>
    <row r="859" spans="1:7" s="77" customFormat="1" ht="32.1" customHeight="1">
      <c r="A859" s="91"/>
      <c r="B859" s="284">
        <f>'パターン2-2-2-1'!B860</f>
        <v>0</v>
      </c>
      <c r="C859" s="285"/>
      <c r="D859" s="286">
        <f>'パターン2-2-2-1'!G860</f>
        <v>0</v>
      </c>
      <c r="E859" s="285"/>
      <c r="F859" s="287"/>
      <c r="G859" s="288">
        <f t="shared" si="10"/>
        <v>0</v>
      </c>
    </row>
    <row r="860" spans="1:7" s="77" customFormat="1" ht="32.1" customHeight="1">
      <c r="A860" s="91"/>
      <c r="B860" s="284">
        <f>'パターン2-2-2-1'!B861</f>
        <v>0</v>
      </c>
      <c r="C860" s="285"/>
      <c r="D860" s="286">
        <f>'パターン2-2-2-1'!G861</f>
        <v>0</v>
      </c>
      <c r="E860" s="285"/>
      <c r="F860" s="287"/>
      <c r="G860" s="288">
        <f t="shared" si="10"/>
        <v>0</v>
      </c>
    </row>
    <row r="861" spans="1:7" s="77" customFormat="1" ht="32.1" customHeight="1">
      <c r="A861" s="91"/>
      <c r="B861" s="284">
        <f>'パターン2-2-2-1'!B862</f>
        <v>0</v>
      </c>
      <c r="C861" s="285"/>
      <c r="D861" s="286">
        <f>'パターン2-2-2-1'!G862</f>
        <v>0</v>
      </c>
      <c r="E861" s="285"/>
      <c r="F861" s="287"/>
      <c r="G861" s="288">
        <f t="shared" si="10"/>
        <v>0</v>
      </c>
    </row>
    <row r="862" spans="1:7" s="77" customFormat="1" ht="32.1" customHeight="1">
      <c r="A862" s="91"/>
      <c r="B862" s="284">
        <f>'パターン2-2-2-1'!B863</f>
        <v>0</v>
      </c>
      <c r="C862" s="285"/>
      <c r="D862" s="286">
        <f>'パターン2-2-2-1'!G863</f>
        <v>0</v>
      </c>
      <c r="E862" s="285"/>
      <c r="F862" s="287"/>
      <c r="G862" s="288">
        <f t="shared" si="10"/>
        <v>0</v>
      </c>
    </row>
    <row r="863" spans="1:7" s="77" customFormat="1" ht="32.1" customHeight="1">
      <c r="A863" s="91"/>
      <c r="B863" s="284">
        <f>'パターン2-2-2-1'!B864</f>
        <v>0</v>
      </c>
      <c r="C863" s="285"/>
      <c r="D863" s="286">
        <f>'パターン2-2-2-1'!G864</f>
        <v>0</v>
      </c>
      <c r="E863" s="285"/>
      <c r="F863" s="287"/>
      <c r="G863" s="288">
        <f t="shared" si="10"/>
        <v>0</v>
      </c>
    </row>
    <row r="864" spans="1:7" s="77" customFormat="1" ht="32.1" customHeight="1">
      <c r="A864" s="91"/>
      <c r="B864" s="284">
        <f>'パターン2-2-2-1'!B865</f>
        <v>0</v>
      </c>
      <c r="C864" s="285"/>
      <c r="D864" s="286">
        <f>'パターン2-2-2-1'!G865</f>
        <v>0</v>
      </c>
      <c r="E864" s="285"/>
      <c r="F864" s="287"/>
      <c r="G864" s="288">
        <f t="shared" si="10"/>
        <v>0</v>
      </c>
    </row>
    <row r="865" spans="1:7" s="77" customFormat="1" ht="32.1" customHeight="1">
      <c r="A865" s="91"/>
      <c r="B865" s="284">
        <f>'パターン2-2-2-1'!B866</f>
        <v>0</v>
      </c>
      <c r="C865" s="285"/>
      <c r="D865" s="286">
        <f>'パターン2-2-2-1'!G866</f>
        <v>0</v>
      </c>
      <c r="E865" s="285"/>
      <c r="F865" s="287"/>
      <c r="G865" s="288">
        <f t="shared" si="10"/>
        <v>0</v>
      </c>
    </row>
    <row r="866" spans="1:7" s="77" customFormat="1" ht="32.1" customHeight="1">
      <c r="A866" s="91"/>
      <c r="B866" s="284">
        <f>'パターン2-2-2-1'!B867</f>
        <v>0</v>
      </c>
      <c r="C866" s="285"/>
      <c r="D866" s="286">
        <f>'パターン2-2-2-1'!G867</f>
        <v>0</v>
      </c>
      <c r="E866" s="285"/>
      <c r="F866" s="287"/>
      <c r="G866" s="288">
        <f t="shared" si="10"/>
        <v>0</v>
      </c>
    </row>
    <row r="867" spans="1:7" s="77" customFormat="1" ht="32.1" customHeight="1">
      <c r="A867" s="91"/>
      <c r="B867" s="284">
        <f>'パターン2-2-2-1'!B868</f>
        <v>0</v>
      </c>
      <c r="C867" s="285"/>
      <c r="D867" s="286">
        <f>'パターン2-2-2-1'!G868</f>
        <v>0</v>
      </c>
      <c r="E867" s="285"/>
      <c r="F867" s="287"/>
      <c r="G867" s="288">
        <f t="shared" si="10"/>
        <v>0</v>
      </c>
    </row>
    <row r="868" spans="1:7" s="77" customFormat="1" ht="32.1" customHeight="1">
      <c r="A868" s="91"/>
      <c r="B868" s="284">
        <f>'パターン2-2-2-1'!B869</f>
        <v>0</v>
      </c>
      <c r="C868" s="285"/>
      <c r="D868" s="286">
        <f>'パターン2-2-2-1'!G869</f>
        <v>0</v>
      </c>
      <c r="E868" s="285"/>
      <c r="F868" s="287"/>
      <c r="G868" s="288">
        <f t="shared" si="10"/>
        <v>0</v>
      </c>
    </row>
    <row r="869" spans="1:7" s="77" customFormat="1" ht="32.1" customHeight="1">
      <c r="A869" s="91"/>
      <c r="B869" s="284">
        <f>'パターン2-2-2-1'!B870</f>
        <v>0</v>
      </c>
      <c r="C869" s="285"/>
      <c r="D869" s="286">
        <f>'パターン2-2-2-1'!G870</f>
        <v>0</v>
      </c>
      <c r="E869" s="285"/>
      <c r="F869" s="287"/>
      <c r="G869" s="288">
        <f t="shared" si="10"/>
        <v>0</v>
      </c>
    </row>
    <row r="870" spans="1:7" s="77" customFormat="1" ht="32.1" customHeight="1">
      <c r="A870" s="91"/>
      <c r="B870" s="284">
        <f>'パターン2-2-2-1'!B871</f>
        <v>0</v>
      </c>
      <c r="C870" s="285"/>
      <c r="D870" s="286">
        <f>'パターン2-2-2-1'!G871</f>
        <v>0</v>
      </c>
      <c r="E870" s="285"/>
      <c r="F870" s="287"/>
      <c r="G870" s="288">
        <f t="shared" si="10"/>
        <v>0</v>
      </c>
    </row>
    <row r="871" spans="1:7" s="77" customFormat="1" ht="32.1" customHeight="1">
      <c r="A871" s="91"/>
      <c r="B871" s="284">
        <f>'パターン2-2-2-1'!B872</f>
        <v>0</v>
      </c>
      <c r="C871" s="285"/>
      <c r="D871" s="286">
        <f>'パターン2-2-2-1'!G872</f>
        <v>0</v>
      </c>
      <c r="E871" s="285"/>
      <c r="F871" s="287"/>
      <c r="G871" s="288">
        <f t="shared" si="10"/>
        <v>0</v>
      </c>
    </row>
    <row r="872" spans="1:7" s="77" customFormat="1" ht="32.1" customHeight="1">
      <c r="A872" s="91"/>
      <c r="B872" s="284">
        <f>'パターン2-2-2-1'!B873</f>
        <v>0</v>
      </c>
      <c r="C872" s="285"/>
      <c r="D872" s="286">
        <f>'パターン2-2-2-1'!G873</f>
        <v>0</v>
      </c>
      <c r="E872" s="285"/>
      <c r="F872" s="287"/>
      <c r="G872" s="288">
        <f t="shared" si="10"/>
        <v>0</v>
      </c>
    </row>
    <row r="873" spans="1:7" s="77" customFormat="1" ht="32.1" customHeight="1">
      <c r="A873" s="91"/>
      <c r="B873" s="284">
        <f>'パターン2-2-2-1'!B874</f>
        <v>0</v>
      </c>
      <c r="C873" s="285"/>
      <c r="D873" s="286">
        <f>'パターン2-2-2-1'!G874</f>
        <v>0</v>
      </c>
      <c r="E873" s="285"/>
      <c r="F873" s="287"/>
      <c r="G873" s="288">
        <f t="shared" si="10"/>
        <v>0</v>
      </c>
    </row>
    <row r="874" spans="1:7" s="77" customFormat="1" ht="32.1" customHeight="1">
      <c r="A874" s="91"/>
      <c r="B874" s="284">
        <f>'パターン2-2-2-1'!B875</f>
        <v>0</v>
      </c>
      <c r="C874" s="285"/>
      <c r="D874" s="286">
        <f>'パターン2-2-2-1'!G875</f>
        <v>0</v>
      </c>
      <c r="E874" s="285"/>
      <c r="F874" s="287"/>
      <c r="G874" s="288">
        <f t="shared" si="10"/>
        <v>0</v>
      </c>
    </row>
    <row r="875" spans="1:7" s="77" customFormat="1" ht="32.1" customHeight="1">
      <c r="A875" s="91"/>
      <c r="B875" s="284">
        <f>'パターン2-2-2-1'!B876</f>
        <v>0</v>
      </c>
      <c r="C875" s="285"/>
      <c r="D875" s="286">
        <f>'パターン2-2-2-1'!G876</f>
        <v>0</v>
      </c>
      <c r="E875" s="285"/>
      <c r="F875" s="287"/>
      <c r="G875" s="288">
        <f t="shared" si="10"/>
        <v>0</v>
      </c>
    </row>
    <row r="876" spans="1:7" s="77" customFormat="1" ht="32.1" customHeight="1">
      <c r="A876" s="91"/>
      <c r="B876" s="284">
        <f>'パターン2-2-2-1'!B877</f>
        <v>0</v>
      </c>
      <c r="C876" s="285"/>
      <c r="D876" s="286">
        <f>'パターン2-2-2-1'!G877</f>
        <v>0</v>
      </c>
      <c r="E876" s="285"/>
      <c r="F876" s="287"/>
      <c r="G876" s="288">
        <f t="shared" si="10"/>
        <v>0</v>
      </c>
    </row>
    <row r="877" spans="1:7" s="77" customFormat="1" ht="32.1" customHeight="1">
      <c r="A877" s="91"/>
      <c r="B877" s="284">
        <f>'パターン2-2-2-1'!B878</f>
        <v>0</v>
      </c>
      <c r="C877" s="285"/>
      <c r="D877" s="286">
        <f>'パターン2-2-2-1'!G878</f>
        <v>0</v>
      </c>
      <c r="E877" s="285"/>
      <c r="F877" s="287"/>
      <c r="G877" s="288">
        <f t="shared" si="10"/>
        <v>0</v>
      </c>
    </row>
    <row r="878" spans="1:7" s="77" customFormat="1" ht="32.1" customHeight="1">
      <c r="A878" s="91"/>
      <c r="B878" s="284">
        <f>'パターン2-2-2-1'!B879</f>
        <v>0</v>
      </c>
      <c r="C878" s="285"/>
      <c r="D878" s="286">
        <f>'パターン2-2-2-1'!G879</f>
        <v>0</v>
      </c>
      <c r="E878" s="285"/>
      <c r="F878" s="287"/>
      <c r="G878" s="288">
        <f t="shared" si="10"/>
        <v>0</v>
      </c>
    </row>
    <row r="879" spans="1:7" s="77" customFormat="1" ht="32.1" customHeight="1">
      <c r="A879" s="91"/>
      <c r="B879" s="284">
        <f>'パターン2-2-2-1'!B880</f>
        <v>0</v>
      </c>
      <c r="C879" s="285"/>
      <c r="D879" s="286">
        <f>'パターン2-2-2-1'!G880</f>
        <v>0</v>
      </c>
      <c r="E879" s="285"/>
      <c r="F879" s="287"/>
      <c r="G879" s="288">
        <f t="shared" si="10"/>
        <v>0</v>
      </c>
    </row>
    <row r="880" spans="1:7" s="77" customFormat="1" ht="32.1" customHeight="1">
      <c r="A880" s="91"/>
      <c r="B880" s="284">
        <f>'パターン2-2-2-1'!B881</f>
        <v>0</v>
      </c>
      <c r="C880" s="285"/>
      <c r="D880" s="286">
        <f>'パターン2-2-2-1'!G881</f>
        <v>0</v>
      </c>
      <c r="E880" s="285"/>
      <c r="F880" s="287"/>
      <c r="G880" s="288">
        <f t="shared" si="10"/>
        <v>0</v>
      </c>
    </row>
    <row r="881" spans="1:7" s="77" customFormat="1" ht="32.1" customHeight="1">
      <c r="A881" s="91"/>
      <c r="B881" s="284">
        <f>'パターン2-2-2-1'!B882</f>
        <v>0</v>
      </c>
      <c r="C881" s="285"/>
      <c r="D881" s="286">
        <f>'パターン2-2-2-1'!G882</f>
        <v>0</v>
      </c>
      <c r="E881" s="285"/>
      <c r="F881" s="287"/>
      <c r="G881" s="288">
        <f t="shared" si="10"/>
        <v>0</v>
      </c>
    </row>
    <row r="882" spans="1:7" s="77" customFormat="1" ht="32.1" customHeight="1">
      <c r="A882" s="91"/>
      <c r="B882" s="284">
        <f>'パターン2-2-2-1'!B883</f>
        <v>0</v>
      </c>
      <c r="C882" s="285"/>
      <c r="D882" s="286">
        <f>'パターン2-2-2-1'!G883</f>
        <v>0</v>
      </c>
      <c r="E882" s="285"/>
      <c r="F882" s="287"/>
      <c r="G882" s="288">
        <f t="shared" si="10"/>
        <v>0</v>
      </c>
    </row>
    <row r="883" spans="1:7" s="77" customFormat="1" ht="32.1" customHeight="1">
      <c r="A883" s="91"/>
      <c r="B883" s="284">
        <f>'パターン2-2-2-1'!B884</f>
        <v>0</v>
      </c>
      <c r="C883" s="285"/>
      <c r="D883" s="286">
        <f>'パターン2-2-2-1'!G884</f>
        <v>0</v>
      </c>
      <c r="E883" s="285"/>
      <c r="F883" s="287"/>
      <c r="G883" s="288">
        <f t="shared" si="10"/>
        <v>0</v>
      </c>
    </row>
    <row r="884" spans="1:7" s="77" customFormat="1" ht="32.1" customHeight="1">
      <c r="A884" s="91"/>
      <c r="B884" s="284">
        <f>'パターン2-2-2-1'!B885</f>
        <v>0</v>
      </c>
      <c r="C884" s="285"/>
      <c r="D884" s="286">
        <f>'パターン2-2-2-1'!G885</f>
        <v>0</v>
      </c>
      <c r="E884" s="285"/>
      <c r="F884" s="287"/>
      <c r="G884" s="288">
        <f t="shared" si="10"/>
        <v>0</v>
      </c>
    </row>
    <row r="885" spans="1:7" s="77" customFormat="1" ht="32.1" customHeight="1">
      <c r="A885" s="91"/>
      <c r="B885" s="284">
        <f>'パターン2-2-2-1'!B886</f>
        <v>0</v>
      </c>
      <c r="C885" s="285"/>
      <c r="D885" s="286">
        <f>'パターン2-2-2-1'!G886</f>
        <v>0</v>
      </c>
      <c r="E885" s="285"/>
      <c r="F885" s="287"/>
      <c r="G885" s="288">
        <f t="shared" si="10"/>
        <v>0</v>
      </c>
    </row>
    <row r="886" spans="1:7" s="77" customFormat="1" ht="32.1" customHeight="1">
      <c r="A886" s="91"/>
      <c r="B886" s="284">
        <f>'パターン2-2-2-1'!B887</f>
        <v>0</v>
      </c>
      <c r="C886" s="285"/>
      <c r="D886" s="286">
        <f>'パターン2-2-2-1'!G887</f>
        <v>0</v>
      </c>
      <c r="E886" s="285"/>
      <c r="F886" s="287"/>
      <c r="G886" s="288">
        <f t="shared" si="10"/>
        <v>0</v>
      </c>
    </row>
    <row r="887" spans="1:7" s="77" customFormat="1" ht="32.1" customHeight="1">
      <c r="A887" s="91"/>
      <c r="B887" s="284">
        <f>'パターン2-2-2-1'!B888</f>
        <v>0</v>
      </c>
      <c r="C887" s="285"/>
      <c r="D887" s="286">
        <f>'パターン2-2-2-1'!G888</f>
        <v>0</v>
      </c>
      <c r="E887" s="285"/>
      <c r="F887" s="287"/>
      <c r="G887" s="288">
        <f t="shared" si="10"/>
        <v>0</v>
      </c>
    </row>
    <row r="888" spans="1:7" s="77" customFormat="1" ht="32.1" customHeight="1">
      <c r="A888" s="91"/>
      <c r="B888" s="284">
        <f>'パターン2-2-2-1'!B889</f>
        <v>0</v>
      </c>
      <c r="C888" s="285"/>
      <c r="D888" s="286">
        <f>'パターン2-2-2-1'!G889</f>
        <v>0</v>
      </c>
      <c r="E888" s="285"/>
      <c r="F888" s="287"/>
      <c r="G888" s="288">
        <f t="shared" si="10"/>
        <v>0</v>
      </c>
    </row>
    <row r="889" spans="1:7" s="77" customFormat="1" ht="32.1" customHeight="1">
      <c r="A889" s="91"/>
      <c r="B889" s="284">
        <f>'パターン2-2-2-1'!B890</f>
        <v>0</v>
      </c>
      <c r="C889" s="285"/>
      <c r="D889" s="286">
        <f>'パターン2-2-2-1'!G890</f>
        <v>0</v>
      </c>
      <c r="E889" s="285"/>
      <c r="F889" s="287"/>
      <c r="G889" s="288">
        <f t="shared" si="10"/>
        <v>0</v>
      </c>
    </row>
    <row r="890" spans="1:7" s="77" customFormat="1" ht="32.1" customHeight="1">
      <c r="A890" s="91"/>
      <c r="B890" s="284">
        <f>'パターン2-2-2-1'!B891</f>
        <v>0</v>
      </c>
      <c r="C890" s="285"/>
      <c r="D890" s="286">
        <f>'パターン2-2-2-1'!G891</f>
        <v>0</v>
      </c>
      <c r="E890" s="285"/>
      <c r="F890" s="287"/>
      <c r="G890" s="288">
        <f t="shared" si="10"/>
        <v>0</v>
      </c>
    </row>
    <row r="891" spans="1:7" s="77" customFormat="1" ht="32.1" customHeight="1">
      <c r="A891" s="91"/>
      <c r="B891" s="284">
        <f>'パターン2-2-2-1'!B892</f>
        <v>0</v>
      </c>
      <c r="C891" s="285"/>
      <c r="D891" s="286">
        <f>'パターン2-2-2-1'!G892</f>
        <v>0</v>
      </c>
      <c r="E891" s="285"/>
      <c r="F891" s="287"/>
      <c r="G891" s="288">
        <f t="shared" si="10"/>
        <v>0</v>
      </c>
    </row>
    <row r="892" spans="1:7" s="77" customFormat="1" ht="32.1" customHeight="1">
      <c r="A892" s="91"/>
      <c r="B892" s="284">
        <f>'パターン2-2-2-1'!B893</f>
        <v>0</v>
      </c>
      <c r="C892" s="285"/>
      <c r="D892" s="286">
        <f>'パターン2-2-2-1'!G893</f>
        <v>0</v>
      </c>
      <c r="E892" s="285"/>
      <c r="F892" s="287"/>
      <c r="G892" s="288">
        <f t="shared" si="10"/>
        <v>0</v>
      </c>
    </row>
    <row r="893" spans="1:7" s="77" customFormat="1" ht="32.1" customHeight="1">
      <c r="A893" s="91"/>
      <c r="B893" s="284">
        <f>'パターン2-2-2-1'!B894</f>
        <v>0</v>
      </c>
      <c r="C893" s="285"/>
      <c r="D893" s="286">
        <f>'パターン2-2-2-1'!G894</f>
        <v>0</v>
      </c>
      <c r="E893" s="285"/>
      <c r="F893" s="287"/>
      <c r="G893" s="288">
        <f t="shared" si="10"/>
        <v>0</v>
      </c>
    </row>
    <row r="894" spans="1:7" s="77" customFormat="1" ht="32.1" customHeight="1">
      <c r="A894" s="91"/>
      <c r="B894" s="284">
        <f>'パターン2-2-2-1'!B895</f>
        <v>0</v>
      </c>
      <c r="C894" s="285"/>
      <c r="D894" s="286">
        <f>'パターン2-2-2-1'!G895</f>
        <v>0</v>
      </c>
      <c r="E894" s="285"/>
      <c r="F894" s="287"/>
      <c r="G894" s="288">
        <f t="shared" si="10"/>
        <v>0</v>
      </c>
    </row>
    <row r="895" spans="1:7" s="77" customFormat="1" ht="32.1" customHeight="1">
      <c r="A895" s="91"/>
      <c r="B895" s="284">
        <f>'パターン2-2-2-1'!B896</f>
        <v>0</v>
      </c>
      <c r="C895" s="285"/>
      <c r="D895" s="286">
        <f>'パターン2-2-2-1'!G896</f>
        <v>0</v>
      </c>
      <c r="E895" s="285"/>
      <c r="F895" s="287"/>
      <c r="G895" s="288">
        <f t="shared" si="10"/>
        <v>0</v>
      </c>
    </row>
    <row r="896" spans="1:7" s="77" customFormat="1" ht="32.1" customHeight="1">
      <c r="A896" s="91"/>
      <c r="B896" s="284">
        <f>'パターン2-2-2-1'!B897</f>
        <v>0</v>
      </c>
      <c r="C896" s="285"/>
      <c r="D896" s="286">
        <f>'パターン2-2-2-1'!G897</f>
        <v>0</v>
      </c>
      <c r="E896" s="285"/>
      <c r="F896" s="287"/>
      <c r="G896" s="288">
        <f t="shared" si="10"/>
        <v>0</v>
      </c>
    </row>
    <row r="897" spans="1:7" s="77" customFormat="1" ht="32.1" customHeight="1">
      <c r="A897" s="91"/>
      <c r="B897" s="284">
        <f>'パターン2-2-2-1'!B898</f>
        <v>0</v>
      </c>
      <c r="C897" s="285"/>
      <c r="D897" s="286">
        <f>'パターン2-2-2-1'!G898</f>
        <v>0</v>
      </c>
      <c r="E897" s="285"/>
      <c r="F897" s="287"/>
      <c r="G897" s="288">
        <f t="shared" si="10"/>
        <v>0</v>
      </c>
    </row>
    <row r="898" spans="1:7" s="77" customFormat="1" ht="32.1" customHeight="1">
      <c r="A898" s="91"/>
      <c r="B898" s="284">
        <f>'パターン2-2-2-1'!B899</f>
        <v>0</v>
      </c>
      <c r="C898" s="285"/>
      <c r="D898" s="286">
        <f>'パターン2-2-2-1'!G899</f>
        <v>0</v>
      </c>
      <c r="E898" s="285"/>
      <c r="F898" s="287"/>
      <c r="G898" s="288">
        <f t="shared" si="10"/>
        <v>0</v>
      </c>
    </row>
    <row r="899" spans="1:7" s="77" customFormat="1" ht="32.1" customHeight="1">
      <c r="A899" s="91"/>
      <c r="B899" s="284">
        <f>'パターン2-2-2-1'!B900</f>
        <v>0</v>
      </c>
      <c r="C899" s="285"/>
      <c r="D899" s="286">
        <f>'パターン2-2-2-1'!G900</f>
        <v>0</v>
      </c>
      <c r="E899" s="285"/>
      <c r="F899" s="287"/>
      <c r="G899" s="288">
        <f t="shared" si="10"/>
        <v>0</v>
      </c>
    </row>
    <row r="900" spans="1:7" s="77" customFormat="1" ht="32.1" customHeight="1">
      <c r="A900" s="91"/>
      <c r="B900" s="284">
        <f>'パターン2-2-2-1'!B901</f>
        <v>0</v>
      </c>
      <c r="C900" s="285"/>
      <c r="D900" s="286">
        <f>'パターン2-2-2-1'!G901</f>
        <v>0</v>
      </c>
      <c r="E900" s="285"/>
      <c r="F900" s="287"/>
      <c r="G900" s="288">
        <f t="shared" si="10"/>
        <v>0</v>
      </c>
    </row>
    <row r="901" spans="1:7" s="77" customFormat="1" ht="32.1" customHeight="1">
      <c r="A901" s="91"/>
      <c r="B901" s="284">
        <f>'パターン2-2-2-1'!B902</f>
        <v>0</v>
      </c>
      <c r="C901" s="285"/>
      <c r="D901" s="286">
        <f>'パターン2-2-2-1'!G902</f>
        <v>0</v>
      </c>
      <c r="E901" s="285"/>
      <c r="F901" s="287"/>
      <c r="G901" s="288">
        <f t="shared" si="10"/>
        <v>0</v>
      </c>
    </row>
    <row r="902" spans="1:7" s="77" customFormat="1" ht="32.1" customHeight="1">
      <c r="A902" s="91"/>
      <c r="B902" s="284">
        <f>'パターン2-2-2-1'!B903</f>
        <v>0</v>
      </c>
      <c r="C902" s="285"/>
      <c r="D902" s="286">
        <f>'パターン2-2-2-1'!G903</f>
        <v>0</v>
      </c>
      <c r="E902" s="285"/>
      <c r="F902" s="287"/>
      <c r="G902" s="288">
        <f t="shared" si="10"/>
        <v>0</v>
      </c>
    </row>
    <row r="903" spans="1:7" s="77" customFormat="1" ht="32.1" customHeight="1">
      <c r="A903" s="91"/>
      <c r="B903" s="284">
        <f>'パターン2-2-2-1'!B904</f>
        <v>0</v>
      </c>
      <c r="C903" s="285"/>
      <c r="D903" s="286">
        <f>'パターン2-2-2-1'!G904</f>
        <v>0</v>
      </c>
      <c r="E903" s="285"/>
      <c r="F903" s="287"/>
      <c r="G903" s="288">
        <f t="shared" si="10"/>
        <v>0</v>
      </c>
    </row>
    <row r="904" spans="1:7" s="77" customFormat="1" ht="32.1" customHeight="1">
      <c r="A904" s="91"/>
      <c r="B904" s="284">
        <f>'パターン2-2-2-1'!B905</f>
        <v>0</v>
      </c>
      <c r="C904" s="285"/>
      <c r="D904" s="286">
        <f>'パターン2-2-2-1'!G905</f>
        <v>0</v>
      </c>
      <c r="E904" s="285"/>
      <c r="F904" s="287"/>
      <c r="G904" s="288">
        <f t="shared" si="10"/>
        <v>0</v>
      </c>
    </row>
    <row r="905" spans="1:7" s="77" customFormat="1" ht="32.1" customHeight="1">
      <c r="A905" s="91"/>
      <c r="B905" s="284">
        <f>'パターン2-2-2-1'!B906</f>
        <v>0</v>
      </c>
      <c r="C905" s="285"/>
      <c r="D905" s="286">
        <f>'パターン2-2-2-1'!G906</f>
        <v>0</v>
      </c>
      <c r="E905" s="285"/>
      <c r="F905" s="287"/>
      <c r="G905" s="288">
        <f t="shared" si="10"/>
        <v>0</v>
      </c>
    </row>
    <row r="906" spans="1:7" s="77" customFormat="1" ht="32.1" customHeight="1">
      <c r="A906" s="91"/>
      <c r="B906" s="284">
        <f>'パターン2-2-2-1'!B907</f>
        <v>0</v>
      </c>
      <c r="C906" s="285"/>
      <c r="D906" s="286">
        <f>'パターン2-2-2-1'!G907</f>
        <v>0</v>
      </c>
      <c r="E906" s="285"/>
      <c r="F906" s="287"/>
      <c r="G906" s="288">
        <f t="shared" ref="G906:G969" si="11">D906+E906+F906-C906</f>
        <v>0</v>
      </c>
    </row>
    <row r="907" spans="1:7" s="77" customFormat="1" ht="32.1" customHeight="1">
      <c r="A907" s="91"/>
      <c r="B907" s="284">
        <f>'パターン2-2-2-1'!B908</f>
        <v>0</v>
      </c>
      <c r="C907" s="285"/>
      <c r="D907" s="286">
        <f>'パターン2-2-2-1'!G908</f>
        <v>0</v>
      </c>
      <c r="E907" s="285"/>
      <c r="F907" s="287"/>
      <c r="G907" s="288">
        <f t="shared" si="11"/>
        <v>0</v>
      </c>
    </row>
    <row r="908" spans="1:7" s="77" customFormat="1" ht="32.1" customHeight="1">
      <c r="A908" s="91"/>
      <c r="B908" s="284">
        <f>'パターン2-2-2-1'!B909</f>
        <v>0</v>
      </c>
      <c r="C908" s="285"/>
      <c r="D908" s="286">
        <f>'パターン2-2-2-1'!G909</f>
        <v>0</v>
      </c>
      <c r="E908" s="285"/>
      <c r="F908" s="287"/>
      <c r="G908" s="288">
        <f t="shared" si="11"/>
        <v>0</v>
      </c>
    </row>
    <row r="909" spans="1:7" s="77" customFormat="1" ht="32.1" customHeight="1">
      <c r="A909" s="91"/>
      <c r="B909" s="284">
        <f>'パターン2-2-2-1'!B910</f>
        <v>0</v>
      </c>
      <c r="C909" s="285"/>
      <c r="D909" s="286">
        <f>'パターン2-2-2-1'!G910</f>
        <v>0</v>
      </c>
      <c r="E909" s="285"/>
      <c r="F909" s="287"/>
      <c r="G909" s="288">
        <f t="shared" si="11"/>
        <v>0</v>
      </c>
    </row>
    <row r="910" spans="1:7" s="77" customFormat="1" ht="32.1" customHeight="1">
      <c r="A910" s="91"/>
      <c r="B910" s="284">
        <f>'パターン2-2-2-1'!B911</f>
        <v>0</v>
      </c>
      <c r="C910" s="285"/>
      <c r="D910" s="286">
        <f>'パターン2-2-2-1'!G911</f>
        <v>0</v>
      </c>
      <c r="E910" s="285"/>
      <c r="F910" s="287"/>
      <c r="G910" s="288">
        <f t="shared" si="11"/>
        <v>0</v>
      </c>
    </row>
    <row r="911" spans="1:7" s="77" customFormat="1" ht="32.1" customHeight="1">
      <c r="A911" s="91"/>
      <c r="B911" s="284">
        <f>'パターン2-2-2-1'!B912</f>
        <v>0</v>
      </c>
      <c r="C911" s="285"/>
      <c r="D911" s="286">
        <f>'パターン2-2-2-1'!G912</f>
        <v>0</v>
      </c>
      <c r="E911" s="285"/>
      <c r="F911" s="287"/>
      <c r="G911" s="288">
        <f t="shared" si="11"/>
        <v>0</v>
      </c>
    </row>
    <row r="912" spans="1:7" s="77" customFormat="1" ht="32.1" customHeight="1">
      <c r="A912" s="91"/>
      <c r="B912" s="284">
        <f>'パターン2-2-2-1'!B913</f>
        <v>0</v>
      </c>
      <c r="C912" s="285"/>
      <c r="D912" s="286">
        <f>'パターン2-2-2-1'!G913</f>
        <v>0</v>
      </c>
      <c r="E912" s="285"/>
      <c r="F912" s="287"/>
      <c r="G912" s="288">
        <f t="shared" si="11"/>
        <v>0</v>
      </c>
    </row>
    <row r="913" spans="1:7" s="77" customFormat="1" ht="32.1" customHeight="1">
      <c r="A913" s="91"/>
      <c r="B913" s="284">
        <f>'パターン2-2-2-1'!B914</f>
        <v>0</v>
      </c>
      <c r="C913" s="285"/>
      <c r="D913" s="286">
        <f>'パターン2-2-2-1'!G914</f>
        <v>0</v>
      </c>
      <c r="E913" s="285"/>
      <c r="F913" s="287"/>
      <c r="G913" s="288">
        <f t="shared" si="11"/>
        <v>0</v>
      </c>
    </row>
    <row r="914" spans="1:7" s="77" customFormat="1" ht="32.1" customHeight="1">
      <c r="A914" s="91"/>
      <c r="B914" s="284">
        <f>'パターン2-2-2-1'!B915</f>
        <v>0</v>
      </c>
      <c r="C914" s="285"/>
      <c r="D914" s="286">
        <f>'パターン2-2-2-1'!G915</f>
        <v>0</v>
      </c>
      <c r="E914" s="285"/>
      <c r="F914" s="287"/>
      <c r="G914" s="288">
        <f t="shared" si="11"/>
        <v>0</v>
      </c>
    </row>
    <row r="915" spans="1:7" s="77" customFormat="1" ht="32.1" customHeight="1">
      <c r="A915" s="91"/>
      <c r="B915" s="284">
        <f>'パターン2-2-2-1'!B916</f>
        <v>0</v>
      </c>
      <c r="C915" s="285"/>
      <c r="D915" s="286">
        <f>'パターン2-2-2-1'!G916</f>
        <v>0</v>
      </c>
      <c r="E915" s="285"/>
      <c r="F915" s="287"/>
      <c r="G915" s="288">
        <f t="shared" si="11"/>
        <v>0</v>
      </c>
    </row>
    <row r="916" spans="1:7" s="77" customFormat="1" ht="32.1" customHeight="1">
      <c r="A916" s="91"/>
      <c r="B916" s="284">
        <f>'パターン2-2-2-1'!B917</f>
        <v>0</v>
      </c>
      <c r="C916" s="285"/>
      <c r="D916" s="286">
        <f>'パターン2-2-2-1'!G917</f>
        <v>0</v>
      </c>
      <c r="E916" s="285"/>
      <c r="F916" s="287"/>
      <c r="G916" s="288">
        <f t="shared" si="11"/>
        <v>0</v>
      </c>
    </row>
    <row r="917" spans="1:7" s="77" customFormat="1" ht="32.1" customHeight="1">
      <c r="A917" s="91"/>
      <c r="B917" s="284">
        <f>'パターン2-2-2-1'!B918</f>
        <v>0</v>
      </c>
      <c r="C917" s="285"/>
      <c r="D917" s="286">
        <f>'パターン2-2-2-1'!G918</f>
        <v>0</v>
      </c>
      <c r="E917" s="285"/>
      <c r="F917" s="287"/>
      <c r="G917" s="288">
        <f t="shared" si="11"/>
        <v>0</v>
      </c>
    </row>
    <row r="918" spans="1:7" s="77" customFormat="1" ht="32.1" customHeight="1">
      <c r="A918" s="91"/>
      <c r="B918" s="284">
        <f>'パターン2-2-2-1'!B919</f>
        <v>0</v>
      </c>
      <c r="C918" s="285"/>
      <c r="D918" s="286">
        <f>'パターン2-2-2-1'!G919</f>
        <v>0</v>
      </c>
      <c r="E918" s="285"/>
      <c r="F918" s="287"/>
      <c r="G918" s="288">
        <f t="shared" si="11"/>
        <v>0</v>
      </c>
    </row>
    <row r="919" spans="1:7" s="77" customFormat="1" ht="32.1" customHeight="1">
      <c r="A919" s="91"/>
      <c r="B919" s="284">
        <f>'パターン2-2-2-1'!B920</f>
        <v>0</v>
      </c>
      <c r="C919" s="285"/>
      <c r="D919" s="286">
        <f>'パターン2-2-2-1'!G920</f>
        <v>0</v>
      </c>
      <c r="E919" s="285"/>
      <c r="F919" s="287"/>
      <c r="G919" s="288">
        <f t="shared" si="11"/>
        <v>0</v>
      </c>
    </row>
    <row r="920" spans="1:7" s="77" customFormat="1" ht="32.1" customHeight="1">
      <c r="A920" s="91"/>
      <c r="B920" s="284">
        <f>'パターン2-2-2-1'!B921</f>
        <v>0</v>
      </c>
      <c r="C920" s="285"/>
      <c r="D920" s="286">
        <f>'パターン2-2-2-1'!G921</f>
        <v>0</v>
      </c>
      <c r="E920" s="285"/>
      <c r="F920" s="287"/>
      <c r="G920" s="288">
        <f t="shared" si="11"/>
        <v>0</v>
      </c>
    </row>
    <row r="921" spans="1:7" s="77" customFormat="1" ht="32.1" customHeight="1">
      <c r="A921" s="91"/>
      <c r="B921" s="284">
        <f>'パターン2-2-2-1'!B922</f>
        <v>0</v>
      </c>
      <c r="C921" s="285"/>
      <c r="D921" s="286">
        <f>'パターン2-2-2-1'!G922</f>
        <v>0</v>
      </c>
      <c r="E921" s="285"/>
      <c r="F921" s="287"/>
      <c r="G921" s="288">
        <f t="shared" si="11"/>
        <v>0</v>
      </c>
    </row>
    <row r="922" spans="1:7" s="77" customFormat="1" ht="32.1" customHeight="1">
      <c r="A922" s="91"/>
      <c r="B922" s="284">
        <f>'パターン2-2-2-1'!B923</f>
        <v>0</v>
      </c>
      <c r="C922" s="285"/>
      <c r="D922" s="286">
        <f>'パターン2-2-2-1'!G923</f>
        <v>0</v>
      </c>
      <c r="E922" s="285"/>
      <c r="F922" s="287"/>
      <c r="G922" s="288">
        <f t="shared" si="11"/>
        <v>0</v>
      </c>
    </row>
    <row r="923" spans="1:7" s="77" customFormat="1" ht="32.1" customHeight="1">
      <c r="A923" s="91"/>
      <c r="B923" s="284">
        <f>'パターン2-2-2-1'!B924</f>
        <v>0</v>
      </c>
      <c r="C923" s="285"/>
      <c r="D923" s="286">
        <f>'パターン2-2-2-1'!G924</f>
        <v>0</v>
      </c>
      <c r="E923" s="285"/>
      <c r="F923" s="287"/>
      <c r="G923" s="288">
        <f t="shared" si="11"/>
        <v>0</v>
      </c>
    </row>
    <row r="924" spans="1:7" s="77" customFormat="1" ht="32.1" customHeight="1">
      <c r="A924" s="91"/>
      <c r="B924" s="284">
        <f>'パターン2-2-2-1'!B925</f>
        <v>0</v>
      </c>
      <c r="C924" s="285"/>
      <c r="D924" s="286">
        <f>'パターン2-2-2-1'!G925</f>
        <v>0</v>
      </c>
      <c r="E924" s="285"/>
      <c r="F924" s="287"/>
      <c r="G924" s="288">
        <f t="shared" si="11"/>
        <v>0</v>
      </c>
    </row>
    <row r="925" spans="1:7" s="77" customFormat="1" ht="32.1" customHeight="1">
      <c r="A925" s="91"/>
      <c r="B925" s="284">
        <f>'パターン2-2-2-1'!B926</f>
        <v>0</v>
      </c>
      <c r="C925" s="285"/>
      <c r="D925" s="286">
        <f>'パターン2-2-2-1'!G926</f>
        <v>0</v>
      </c>
      <c r="E925" s="285"/>
      <c r="F925" s="287"/>
      <c r="G925" s="288">
        <f t="shared" si="11"/>
        <v>0</v>
      </c>
    </row>
    <row r="926" spans="1:7" s="77" customFormat="1" ht="32.1" customHeight="1">
      <c r="A926" s="91"/>
      <c r="B926" s="284">
        <f>'パターン2-2-2-1'!B927</f>
        <v>0</v>
      </c>
      <c r="C926" s="285"/>
      <c r="D926" s="286">
        <f>'パターン2-2-2-1'!G927</f>
        <v>0</v>
      </c>
      <c r="E926" s="285"/>
      <c r="F926" s="287"/>
      <c r="G926" s="288">
        <f t="shared" si="11"/>
        <v>0</v>
      </c>
    </row>
    <row r="927" spans="1:7" s="77" customFormat="1" ht="32.1" customHeight="1">
      <c r="A927" s="91"/>
      <c r="B927" s="284">
        <f>'パターン2-2-2-1'!B928</f>
        <v>0</v>
      </c>
      <c r="C927" s="285"/>
      <c r="D927" s="286">
        <f>'パターン2-2-2-1'!G928</f>
        <v>0</v>
      </c>
      <c r="E927" s="285"/>
      <c r="F927" s="287"/>
      <c r="G927" s="288">
        <f t="shared" si="11"/>
        <v>0</v>
      </c>
    </row>
    <row r="928" spans="1:7" s="77" customFormat="1" ht="32.1" customHeight="1">
      <c r="A928" s="91"/>
      <c r="B928" s="284">
        <f>'パターン2-2-2-1'!B929</f>
        <v>0</v>
      </c>
      <c r="C928" s="285"/>
      <c r="D928" s="286">
        <f>'パターン2-2-2-1'!G929</f>
        <v>0</v>
      </c>
      <c r="E928" s="285"/>
      <c r="F928" s="287"/>
      <c r="G928" s="288">
        <f t="shared" si="11"/>
        <v>0</v>
      </c>
    </row>
    <row r="929" spans="1:7" s="77" customFormat="1" ht="32.1" customHeight="1">
      <c r="A929" s="91"/>
      <c r="B929" s="284">
        <f>'パターン2-2-2-1'!B930</f>
        <v>0</v>
      </c>
      <c r="C929" s="285"/>
      <c r="D929" s="286">
        <f>'パターン2-2-2-1'!G930</f>
        <v>0</v>
      </c>
      <c r="E929" s="285"/>
      <c r="F929" s="287"/>
      <c r="G929" s="288">
        <f t="shared" si="11"/>
        <v>0</v>
      </c>
    </row>
    <row r="930" spans="1:7" s="77" customFormat="1" ht="32.1" customHeight="1">
      <c r="A930" s="91"/>
      <c r="B930" s="284">
        <f>'パターン2-2-2-1'!B931</f>
        <v>0</v>
      </c>
      <c r="C930" s="285"/>
      <c r="D930" s="286">
        <f>'パターン2-2-2-1'!G931</f>
        <v>0</v>
      </c>
      <c r="E930" s="285"/>
      <c r="F930" s="287"/>
      <c r="G930" s="288">
        <f t="shared" si="11"/>
        <v>0</v>
      </c>
    </row>
    <row r="931" spans="1:7" s="77" customFormat="1" ht="32.1" customHeight="1">
      <c r="A931" s="91"/>
      <c r="B931" s="284">
        <f>'パターン2-2-2-1'!B932</f>
        <v>0</v>
      </c>
      <c r="C931" s="285"/>
      <c r="D931" s="286">
        <f>'パターン2-2-2-1'!G932</f>
        <v>0</v>
      </c>
      <c r="E931" s="285"/>
      <c r="F931" s="287"/>
      <c r="G931" s="288">
        <f t="shared" si="11"/>
        <v>0</v>
      </c>
    </row>
    <row r="932" spans="1:7" s="77" customFormat="1" ht="32.1" customHeight="1">
      <c r="A932" s="91"/>
      <c r="B932" s="284">
        <f>'パターン2-2-2-1'!B933</f>
        <v>0</v>
      </c>
      <c r="C932" s="285"/>
      <c r="D932" s="286">
        <f>'パターン2-2-2-1'!G933</f>
        <v>0</v>
      </c>
      <c r="E932" s="285"/>
      <c r="F932" s="287"/>
      <c r="G932" s="288">
        <f t="shared" si="11"/>
        <v>0</v>
      </c>
    </row>
    <row r="933" spans="1:7" s="77" customFormat="1" ht="32.1" customHeight="1">
      <c r="A933" s="91"/>
      <c r="B933" s="284">
        <f>'パターン2-2-2-1'!B934</f>
        <v>0</v>
      </c>
      <c r="C933" s="285"/>
      <c r="D933" s="286">
        <f>'パターン2-2-2-1'!G934</f>
        <v>0</v>
      </c>
      <c r="E933" s="285"/>
      <c r="F933" s="287"/>
      <c r="G933" s="288">
        <f t="shared" si="11"/>
        <v>0</v>
      </c>
    </row>
    <row r="934" spans="1:7" s="77" customFormat="1" ht="32.1" customHeight="1">
      <c r="A934" s="91"/>
      <c r="B934" s="284">
        <f>'パターン2-2-2-1'!B935</f>
        <v>0</v>
      </c>
      <c r="C934" s="285"/>
      <c r="D934" s="286">
        <f>'パターン2-2-2-1'!G935</f>
        <v>0</v>
      </c>
      <c r="E934" s="285"/>
      <c r="F934" s="287"/>
      <c r="G934" s="288">
        <f t="shared" si="11"/>
        <v>0</v>
      </c>
    </row>
    <row r="935" spans="1:7" s="77" customFormat="1" ht="32.1" customHeight="1">
      <c r="A935" s="91"/>
      <c r="B935" s="284">
        <f>'パターン2-2-2-1'!B936</f>
        <v>0</v>
      </c>
      <c r="C935" s="285"/>
      <c r="D935" s="286">
        <f>'パターン2-2-2-1'!G936</f>
        <v>0</v>
      </c>
      <c r="E935" s="285"/>
      <c r="F935" s="287"/>
      <c r="G935" s="288">
        <f t="shared" si="11"/>
        <v>0</v>
      </c>
    </row>
    <row r="936" spans="1:7" s="77" customFormat="1" ht="32.1" customHeight="1">
      <c r="A936" s="91"/>
      <c r="B936" s="284">
        <f>'パターン2-2-2-1'!B937</f>
        <v>0</v>
      </c>
      <c r="C936" s="285"/>
      <c r="D936" s="286">
        <f>'パターン2-2-2-1'!G937</f>
        <v>0</v>
      </c>
      <c r="E936" s="285"/>
      <c r="F936" s="287"/>
      <c r="G936" s="288">
        <f t="shared" si="11"/>
        <v>0</v>
      </c>
    </row>
    <row r="937" spans="1:7" s="77" customFormat="1" ht="32.1" customHeight="1">
      <c r="A937" s="91"/>
      <c r="B937" s="284">
        <f>'パターン2-2-2-1'!B938</f>
        <v>0</v>
      </c>
      <c r="C937" s="285"/>
      <c r="D937" s="286">
        <f>'パターン2-2-2-1'!G938</f>
        <v>0</v>
      </c>
      <c r="E937" s="285"/>
      <c r="F937" s="287"/>
      <c r="G937" s="288">
        <f t="shared" si="11"/>
        <v>0</v>
      </c>
    </row>
    <row r="938" spans="1:7" s="77" customFormat="1" ht="32.1" customHeight="1">
      <c r="A938" s="91"/>
      <c r="B938" s="284">
        <f>'パターン2-2-2-1'!B939</f>
        <v>0</v>
      </c>
      <c r="C938" s="285"/>
      <c r="D938" s="286">
        <f>'パターン2-2-2-1'!G939</f>
        <v>0</v>
      </c>
      <c r="E938" s="285"/>
      <c r="F938" s="287"/>
      <c r="G938" s="288">
        <f t="shared" si="11"/>
        <v>0</v>
      </c>
    </row>
    <row r="939" spans="1:7" s="77" customFormat="1" ht="32.1" customHeight="1">
      <c r="A939" s="91"/>
      <c r="B939" s="284">
        <f>'パターン2-2-2-1'!B940</f>
        <v>0</v>
      </c>
      <c r="C939" s="285"/>
      <c r="D939" s="286">
        <f>'パターン2-2-2-1'!G940</f>
        <v>0</v>
      </c>
      <c r="E939" s="285"/>
      <c r="F939" s="287"/>
      <c r="G939" s="288">
        <f t="shared" si="11"/>
        <v>0</v>
      </c>
    </row>
    <row r="940" spans="1:7" s="77" customFormat="1" ht="32.1" customHeight="1">
      <c r="A940" s="91"/>
      <c r="B940" s="284">
        <f>'パターン2-2-2-1'!B941</f>
        <v>0</v>
      </c>
      <c r="C940" s="285"/>
      <c r="D940" s="286">
        <f>'パターン2-2-2-1'!G941</f>
        <v>0</v>
      </c>
      <c r="E940" s="285"/>
      <c r="F940" s="287"/>
      <c r="G940" s="288">
        <f t="shared" si="11"/>
        <v>0</v>
      </c>
    </row>
    <row r="941" spans="1:7" s="77" customFormat="1" ht="32.1" customHeight="1">
      <c r="A941" s="91"/>
      <c r="B941" s="284">
        <f>'パターン2-2-2-1'!B942</f>
        <v>0</v>
      </c>
      <c r="C941" s="285"/>
      <c r="D941" s="286">
        <f>'パターン2-2-2-1'!G942</f>
        <v>0</v>
      </c>
      <c r="E941" s="285"/>
      <c r="F941" s="287"/>
      <c r="G941" s="288">
        <f t="shared" si="11"/>
        <v>0</v>
      </c>
    </row>
    <row r="942" spans="1:7" s="77" customFormat="1" ht="32.1" customHeight="1">
      <c r="A942" s="91"/>
      <c r="B942" s="284">
        <f>'パターン2-2-2-1'!B943</f>
        <v>0</v>
      </c>
      <c r="C942" s="285"/>
      <c r="D942" s="286">
        <f>'パターン2-2-2-1'!G943</f>
        <v>0</v>
      </c>
      <c r="E942" s="285"/>
      <c r="F942" s="287"/>
      <c r="G942" s="288">
        <f t="shared" si="11"/>
        <v>0</v>
      </c>
    </row>
    <row r="943" spans="1:7" s="77" customFormat="1" ht="32.1" customHeight="1">
      <c r="A943" s="91"/>
      <c r="B943" s="284">
        <f>'パターン2-2-2-1'!B944</f>
        <v>0</v>
      </c>
      <c r="C943" s="285"/>
      <c r="D943" s="286">
        <f>'パターン2-2-2-1'!G944</f>
        <v>0</v>
      </c>
      <c r="E943" s="285"/>
      <c r="F943" s="287"/>
      <c r="G943" s="288">
        <f t="shared" si="11"/>
        <v>0</v>
      </c>
    </row>
    <row r="944" spans="1:7" s="77" customFormat="1" ht="32.1" customHeight="1">
      <c r="A944" s="91"/>
      <c r="B944" s="284">
        <f>'パターン2-2-2-1'!B945</f>
        <v>0</v>
      </c>
      <c r="C944" s="285"/>
      <c r="D944" s="286">
        <f>'パターン2-2-2-1'!G945</f>
        <v>0</v>
      </c>
      <c r="E944" s="285"/>
      <c r="F944" s="287"/>
      <c r="G944" s="288">
        <f t="shared" si="11"/>
        <v>0</v>
      </c>
    </row>
    <row r="945" spans="1:7" s="77" customFormat="1" ht="32.1" customHeight="1">
      <c r="A945" s="91"/>
      <c r="B945" s="284">
        <f>'パターン2-2-2-1'!B946</f>
        <v>0</v>
      </c>
      <c r="C945" s="285"/>
      <c r="D945" s="286">
        <f>'パターン2-2-2-1'!G946</f>
        <v>0</v>
      </c>
      <c r="E945" s="285"/>
      <c r="F945" s="287"/>
      <c r="G945" s="288">
        <f t="shared" si="11"/>
        <v>0</v>
      </c>
    </row>
    <row r="946" spans="1:7" s="77" customFormat="1" ht="32.1" customHeight="1">
      <c r="A946" s="91"/>
      <c r="B946" s="284">
        <f>'パターン2-2-2-1'!B947</f>
        <v>0</v>
      </c>
      <c r="C946" s="285"/>
      <c r="D946" s="286">
        <f>'パターン2-2-2-1'!G947</f>
        <v>0</v>
      </c>
      <c r="E946" s="285"/>
      <c r="F946" s="287"/>
      <c r="G946" s="288">
        <f t="shared" si="11"/>
        <v>0</v>
      </c>
    </row>
    <row r="947" spans="1:7" s="77" customFormat="1" ht="32.1" customHeight="1">
      <c r="A947" s="91"/>
      <c r="B947" s="284">
        <f>'パターン2-2-2-1'!B948</f>
        <v>0</v>
      </c>
      <c r="C947" s="285"/>
      <c r="D947" s="286">
        <f>'パターン2-2-2-1'!G948</f>
        <v>0</v>
      </c>
      <c r="E947" s="285"/>
      <c r="F947" s="287"/>
      <c r="G947" s="288">
        <f t="shared" si="11"/>
        <v>0</v>
      </c>
    </row>
    <row r="948" spans="1:7" s="77" customFormat="1" ht="32.1" customHeight="1">
      <c r="A948" s="91"/>
      <c r="B948" s="284">
        <f>'パターン2-2-2-1'!B949</f>
        <v>0</v>
      </c>
      <c r="C948" s="285"/>
      <c r="D948" s="286">
        <f>'パターン2-2-2-1'!G949</f>
        <v>0</v>
      </c>
      <c r="E948" s="285"/>
      <c r="F948" s="287"/>
      <c r="G948" s="288">
        <f t="shared" si="11"/>
        <v>0</v>
      </c>
    </row>
    <row r="949" spans="1:7" s="77" customFormat="1" ht="32.1" customHeight="1">
      <c r="A949" s="91"/>
      <c r="B949" s="284">
        <f>'パターン2-2-2-1'!B950</f>
        <v>0</v>
      </c>
      <c r="C949" s="285"/>
      <c r="D949" s="286">
        <f>'パターン2-2-2-1'!G950</f>
        <v>0</v>
      </c>
      <c r="E949" s="285"/>
      <c r="F949" s="287"/>
      <c r="G949" s="288">
        <f t="shared" si="11"/>
        <v>0</v>
      </c>
    </row>
    <row r="950" spans="1:7" s="77" customFormat="1" ht="32.1" customHeight="1">
      <c r="A950" s="91"/>
      <c r="B950" s="284">
        <f>'パターン2-2-2-1'!B951</f>
        <v>0</v>
      </c>
      <c r="C950" s="285"/>
      <c r="D950" s="286">
        <f>'パターン2-2-2-1'!G951</f>
        <v>0</v>
      </c>
      <c r="E950" s="285"/>
      <c r="F950" s="287"/>
      <c r="G950" s="288">
        <f t="shared" si="11"/>
        <v>0</v>
      </c>
    </row>
    <row r="951" spans="1:7" s="77" customFormat="1" ht="32.1" customHeight="1">
      <c r="A951" s="91"/>
      <c r="B951" s="284">
        <f>'パターン2-2-2-1'!B952</f>
        <v>0</v>
      </c>
      <c r="C951" s="285"/>
      <c r="D951" s="286">
        <f>'パターン2-2-2-1'!G952</f>
        <v>0</v>
      </c>
      <c r="E951" s="285"/>
      <c r="F951" s="287"/>
      <c r="G951" s="288">
        <f t="shared" si="11"/>
        <v>0</v>
      </c>
    </row>
    <row r="952" spans="1:7" s="77" customFormat="1" ht="32.1" customHeight="1">
      <c r="A952" s="91"/>
      <c r="B952" s="284">
        <f>'パターン2-2-2-1'!B953</f>
        <v>0</v>
      </c>
      <c r="C952" s="285"/>
      <c r="D952" s="286">
        <f>'パターン2-2-2-1'!G953</f>
        <v>0</v>
      </c>
      <c r="E952" s="285"/>
      <c r="F952" s="287"/>
      <c r="G952" s="288">
        <f t="shared" si="11"/>
        <v>0</v>
      </c>
    </row>
    <row r="953" spans="1:7" s="77" customFormat="1" ht="32.1" customHeight="1">
      <c r="A953" s="91"/>
      <c r="B953" s="284">
        <f>'パターン2-2-2-1'!B954</f>
        <v>0</v>
      </c>
      <c r="C953" s="285"/>
      <c r="D953" s="286">
        <f>'パターン2-2-2-1'!G954</f>
        <v>0</v>
      </c>
      <c r="E953" s="285"/>
      <c r="F953" s="287"/>
      <c r="G953" s="288">
        <f t="shared" si="11"/>
        <v>0</v>
      </c>
    </row>
    <row r="954" spans="1:7" s="77" customFormat="1" ht="32.1" customHeight="1">
      <c r="A954" s="91"/>
      <c r="B954" s="284">
        <f>'パターン2-2-2-1'!B955</f>
        <v>0</v>
      </c>
      <c r="C954" s="285"/>
      <c r="D954" s="286">
        <f>'パターン2-2-2-1'!G955</f>
        <v>0</v>
      </c>
      <c r="E954" s="285"/>
      <c r="F954" s="287"/>
      <c r="G954" s="288">
        <f t="shared" si="11"/>
        <v>0</v>
      </c>
    </row>
    <row r="955" spans="1:7" s="77" customFormat="1" ht="32.1" customHeight="1">
      <c r="A955" s="91"/>
      <c r="B955" s="284">
        <f>'パターン2-2-2-1'!B956</f>
        <v>0</v>
      </c>
      <c r="C955" s="285"/>
      <c r="D955" s="286">
        <f>'パターン2-2-2-1'!G956</f>
        <v>0</v>
      </c>
      <c r="E955" s="285"/>
      <c r="F955" s="287"/>
      <c r="G955" s="288">
        <f t="shared" si="11"/>
        <v>0</v>
      </c>
    </row>
    <row r="956" spans="1:7" s="77" customFormat="1" ht="32.1" customHeight="1">
      <c r="A956" s="91"/>
      <c r="B956" s="284">
        <f>'パターン2-2-2-1'!B957</f>
        <v>0</v>
      </c>
      <c r="C956" s="285"/>
      <c r="D956" s="286">
        <f>'パターン2-2-2-1'!G957</f>
        <v>0</v>
      </c>
      <c r="E956" s="285"/>
      <c r="F956" s="287"/>
      <c r="G956" s="288">
        <f t="shared" si="11"/>
        <v>0</v>
      </c>
    </row>
    <row r="957" spans="1:7" s="77" customFormat="1" ht="32.1" customHeight="1">
      <c r="A957" s="91"/>
      <c r="B957" s="284">
        <f>'パターン2-2-2-1'!B958</f>
        <v>0</v>
      </c>
      <c r="C957" s="285"/>
      <c r="D957" s="286">
        <f>'パターン2-2-2-1'!G958</f>
        <v>0</v>
      </c>
      <c r="E957" s="285"/>
      <c r="F957" s="287"/>
      <c r="G957" s="288">
        <f t="shared" si="11"/>
        <v>0</v>
      </c>
    </row>
    <row r="958" spans="1:7" s="77" customFormat="1" ht="32.1" customHeight="1">
      <c r="A958" s="91"/>
      <c r="B958" s="284">
        <f>'パターン2-2-2-1'!B959</f>
        <v>0</v>
      </c>
      <c r="C958" s="285"/>
      <c r="D958" s="286">
        <f>'パターン2-2-2-1'!G959</f>
        <v>0</v>
      </c>
      <c r="E958" s="285"/>
      <c r="F958" s="287"/>
      <c r="G958" s="288">
        <f t="shared" si="11"/>
        <v>0</v>
      </c>
    </row>
    <row r="959" spans="1:7" s="77" customFormat="1" ht="32.1" customHeight="1">
      <c r="A959" s="91"/>
      <c r="B959" s="284">
        <f>'パターン2-2-2-1'!B960</f>
        <v>0</v>
      </c>
      <c r="C959" s="285"/>
      <c r="D959" s="286">
        <f>'パターン2-2-2-1'!G960</f>
        <v>0</v>
      </c>
      <c r="E959" s="285"/>
      <c r="F959" s="287"/>
      <c r="G959" s="288">
        <f t="shared" si="11"/>
        <v>0</v>
      </c>
    </row>
    <row r="960" spans="1:7" s="77" customFormat="1" ht="32.1" customHeight="1">
      <c r="A960" s="91"/>
      <c r="B960" s="284">
        <f>'パターン2-2-2-1'!B961</f>
        <v>0</v>
      </c>
      <c r="C960" s="285"/>
      <c r="D960" s="286">
        <f>'パターン2-2-2-1'!G961</f>
        <v>0</v>
      </c>
      <c r="E960" s="285"/>
      <c r="F960" s="287"/>
      <c r="G960" s="288">
        <f t="shared" si="11"/>
        <v>0</v>
      </c>
    </row>
    <row r="961" spans="1:7" s="77" customFormat="1" ht="32.1" customHeight="1">
      <c r="A961" s="91"/>
      <c r="B961" s="284">
        <f>'パターン2-2-2-1'!B962</f>
        <v>0</v>
      </c>
      <c r="C961" s="285"/>
      <c r="D961" s="286">
        <f>'パターン2-2-2-1'!G962</f>
        <v>0</v>
      </c>
      <c r="E961" s="285"/>
      <c r="F961" s="287"/>
      <c r="G961" s="288">
        <f t="shared" si="11"/>
        <v>0</v>
      </c>
    </row>
    <row r="962" spans="1:7" s="77" customFormat="1" ht="32.1" customHeight="1">
      <c r="A962" s="91"/>
      <c r="B962" s="284">
        <f>'パターン2-2-2-1'!B963</f>
        <v>0</v>
      </c>
      <c r="C962" s="285"/>
      <c r="D962" s="286">
        <f>'パターン2-2-2-1'!G963</f>
        <v>0</v>
      </c>
      <c r="E962" s="285"/>
      <c r="F962" s="287"/>
      <c r="G962" s="288">
        <f t="shared" si="11"/>
        <v>0</v>
      </c>
    </row>
    <row r="963" spans="1:7" s="77" customFormat="1" ht="32.1" customHeight="1">
      <c r="A963" s="91"/>
      <c r="B963" s="284">
        <f>'パターン2-2-2-1'!B964</f>
        <v>0</v>
      </c>
      <c r="C963" s="285"/>
      <c r="D963" s="286">
        <f>'パターン2-2-2-1'!G964</f>
        <v>0</v>
      </c>
      <c r="E963" s="285"/>
      <c r="F963" s="287"/>
      <c r="G963" s="288">
        <f t="shared" si="11"/>
        <v>0</v>
      </c>
    </row>
    <row r="964" spans="1:7" s="77" customFormat="1" ht="32.1" customHeight="1">
      <c r="A964" s="91"/>
      <c r="B964" s="284">
        <f>'パターン2-2-2-1'!B965</f>
        <v>0</v>
      </c>
      <c r="C964" s="285"/>
      <c r="D964" s="286">
        <f>'パターン2-2-2-1'!G965</f>
        <v>0</v>
      </c>
      <c r="E964" s="285"/>
      <c r="F964" s="287"/>
      <c r="G964" s="288">
        <f t="shared" si="11"/>
        <v>0</v>
      </c>
    </row>
    <row r="965" spans="1:7" s="77" customFormat="1" ht="32.1" customHeight="1">
      <c r="A965" s="91"/>
      <c r="B965" s="284">
        <f>'パターン2-2-2-1'!B966</f>
        <v>0</v>
      </c>
      <c r="C965" s="285"/>
      <c r="D965" s="286">
        <f>'パターン2-2-2-1'!G966</f>
        <v>0</v>
      </c>
      <c r="E965" s="285"/>
      <c r="F965" s="287"/>
      <c r="G965" s="288">
        <f t="shared" si="11"/>
        <v>0</v>
      </c>
    </row>
    <row r="966" spans="1:7" s="77" customFormat="1" ht="32.1" customHeight="1">
      <c r="A966" s="91"/>
      <c r="B966" s="284">
        <f>'パターン2-2-2-1'!B967</f>
        <v>0</v>
      </c>
      <c r="C966" s="285"/>
      <c r="D966" s="286">
        <f>'パターン2-2-2-1'!G967</f>
        <v>0</v>
      </c>
      <c r="E966" s="285"/>
      <c r="F966" s="287"/>
      <c r="G966" s="288">
        <f t="shared" si="11"/>
        <v>0</v>
      </c>
    </row>
    <row r="967" spans="1:7" s="77" customFormat="1" ht="32.1" customHeight="1">
      <c r="A967" s="91"/>
      <c r="B967" s="284">
        <f>'パターン2-2-2-1'!B968</f>
        <v>0</v>
      </c>
      <c r="C967" s="285"/>
      <c r="D967" s="286">
        <f>'パターン2-2-2-1'!G968</f>
        <v>0</v>
      </c>
      <c r="E967" s="285"/>
      <c r="F967" s="287"/>
      <c r="G967" s="288">
        <f t="shared" si="11"/>
        <v>0</v>
      </c>
    </row>
    <row r="968" spans="1:7" s="77" customFormat="1" ht="32.1" customHeight="1">
      <c r="A968" s="91"/>
      <c r="B968" s="284">
        <f>'パターン2-2-2-1'!B969</f>
        <v>0</v>
      </c>
      <c r="C968" s="285"/>
      <c r="D968" s="286">
        <f>'パターン2-2-2-1'!G969</f>
        <v>0</v>
      </c>
      <c r="E968" s="285"/>
      <c r="F968" s="287"/>
      <c r="G968" s="288">
        <f t="shared" si="11"/>
        <v>0</v>
      </c>
    </row>
    <row r="969" spans="1:7" s="77" customFormat="1" ht="32.1" customHeight="1">
      <c r="A969" s="91"/>
      <c r="B969" s="284">
        <f>'パターン2-2-2-1'!B970</f>
        <v>0</v>
      </c>
      <c r="C969" s="285"/>
      <c r="D969" s="286">
        <f>'パターン2-2-2-1'!G970</f>
        <v>0</v>
      </c>
      <c r="E969" s="285"/>
      <c r="F969" s="287"/>
      <c r="G969" s="288">
        <f t="shared" si="11"/>
        <v>0</v>
      </c>
    </row>
    <row r="970" spans="1:7" s="77" customFormat="1" ht="32.1" customHeight="1">
      <c r="A970" s="91"/>
      <c r="B970" s="284">
        <f>'パターン2-2-2-1'!B971</f>
        <v>0</v>
      </c>
      <c r="C970" s="285"/>
      <c r="D970" s="286">
        <f>'パターン2-2-2-1'!G971</f>
        <v>0</v>
      </c>
      <c r="E970" s="285"/>
      <c r="F970" s="287"/>
      <c r="G970" s="288">
        <f t="shared" ref="G970:G1010" si="12">D970+E970+F970-C970</f>
        <v>0</v>
      </c>
    </row>
    <row r="971" spans="1:7" s="77" customFormat="1" ht="32.1" customHeight="1">
      <c r="A971" s="91"/>
      <c r="B971" s="284">
        <f>'パターン2-2-2-1'!B972</f>
        <v>0</v>
      </c>
      <c r="C971" s="285"/>
      <c r="D971" s="286">
        <f>'パターン2-2-2-1'!G972</f>
        <v>0</v>
      </c>
      <c r="E971" s="285"/>
      <c r="F971" s="287"/>
      <c r="G971" s="288">
        <f t="shared" si="12"/>
        <v>0</v>
      </c>
    </row>
    <row r="972" spans="1:7" s="77" customFormat="1" ht="32.1" customHeight="1">
      <c r="A972" s="91"/>
      <c r="B972" s="284">
        <f>'パターン2-2-2-1'!B973</f>
        <v>0</v>
      </c>
      <c r="C972" s="285"/>
      <c r="D972" s="286">
        <f>'パターン2-2-2-1'!G973</f>
        <v>0</v>
      </c>
      <c r="E972" s="285"/>
      <c r="F972" s="287"/>
      <c r="G972" s="288">
        <f t="shared" si="12"/>
        <v>0</v>
      </c>
    </row>
    <row r="973" spans="1:7" s="77" customFormat="1" ht="32.1" customHeight="1">
      <c r="A973" s="91"/>
      <c r="B973" s="284">
        <f>'パターン2-2-2-1'!B974</f>
        <v>0</v>
      </c>
      <c r="C973" s="285"/>
      <c r="D973" s="286">
        <f>'パターン2-2-2-1'!G974</f>
        <v>0</v>
      </c>
      <c r="E973" s="285"/>
      <c r="F973" s="287"/>
      <c r="G973" s="288">
        <f t="shared" si="12"/>
        <v>0</v>
      </c>
    </row>
    <row r="974" spans="1:7" s="77" customFormat="1" ht="32.1" customHeight="1">
      <c r="A974" s="91"/>
      <c r="B974" s="284">
        <f>'パターン2-2-2-1'!B975</f>
        <v>0</v>
      </c>
      <c r="C974" s="285"/>
      <c r="D974" s="286">
        <f>'パターン2-2-2-1'!G975</f>
        <v>0</v>
      </c>
      <c r="E974" s="285"/>
      <c r="F974" s="287"/>
      <c r="G974" s="288">
        <f t="shared" si="12"/>
        <v>0</v>
      </c>
    </row>
    <row r="975" spans="1:7" s="77" customFormat="1" ht="32.1" customHeight="1">
      <c r="A975" s="91"/>
      <c r="B975" s="284">
        <f>'パターン2-2-2-1'!B976</f>
        <v>0</v>
      </c>
      <c r="C975" s="285"/>
      <c r="D975" s="286">
        <f>'パターン2-2-2-1'!G976</f>
        <v>0</v>
      </c>
      <c r="E975" s="285"/>
      <c r="F975" s="287"/>
      <c r="G975" s="288">
        <f t="shared" si="12"/>
        <v>0</v>
      </c>
    </row>
    <row r="976" spans="1:7" s="77" customFormat="1" ht="32.1" customHeight="1">
      <c r="A976" s="91"/>
      <c r="B976" s="284">
        <f>'パターン2-2-2-1'!B977</f>
        <v>0</v>
      </c>
      <c r="C976" s="285"/>
      <c r="D976" s="286">
        <f>'パターン2-2-2-1'!G977</f>
        <v>0</v>
      </c>
      <c r="E976" s="285"/>
      <c r="F976" s="287"/>
      <c r="G976" s="288">
        <f t="shared" si="12"/>
        <v>0</v>
      </c>
    </row>
    <row r="977" spans="1:7" s="77" customFormat="1" ht="32.1" customHeight="1">
      <c r="A977" s="91"/>
      <c r="B977" s="284">
        <f>'パターン2-2-2-1'!B978</f>
        <v>0</v>
      </c>
      <c r="C977" s="285"/>
      <c r="D977" s="286">
        <f>'パターン2-2-2-1'!G978</f>
        <v>0</v>
      </c>
      <c r="E977" s="285"/>
      <c r="F977" s="287"/>
      <c r="G977" s="288">
        <f t="shared" si="12"/>
        <v>0</v>
      </c>
    </row>
    <row r="978" spans="1:7" s="77" customFormat="1" ht="32.1" customHeight="1">
      <c r="A978" s="91"/>
      <c r="B978" s="284">
        <f>'パターン2-2-2-1'!B979</f>
        <v>0</v>
      </c>
      <c r="C978" s="285"/>
      <c r="D978" s="286">
        <f>'パターン2-2-2-1'!G979</f>
        <v>0</v>
      </c>
      <c r="E978" s="285"/>
      <c r="F978" s="287"/>
      <c r="G978" s="288">
        <f t="shared" si="12"/>
        <v>0</v>
      </c>
    </row>
    <row r="979" spans="1:7" s="77" customFormat="1" ht="32.1" customHeight="1">
      <c r="A979" s="91"/>
      <c r="B979" s="284">
        <f>'パターン2-2-2-1'!B980</f>
        <v>0</v>
      </c>
      <c r="C979" s="285"/>
      <c r="D979" s="286">
        <f>'パターン2-2-2-1'!G980</f>
        <v>0</v>
      </c>
      <c r="E979" s="285"/>
      <c r="F979" s="287"/>
      <c r="G979" s="288">
        <f t="shared" si="12"/>
        <v>0</v>
      </c>
    </row>
    <row r="980" spans="1:7" s="77" customFormat="1" ht="32.1" customHeight="1">
      <c r="A980" s="91"/>
      <c r="B980" s="284">
        <f>'パターン2-2-2-1'!B981</f>
        <v>0</v>
      </c>
      <c r="C980" s="285"/>
      <c r="D980" s="286">
        <f>'パターン2-2-2-1'!G981</f>
        <v>0</v>
      </c>
      <c r="E980" s="285"/>
      <c r="F980" s="287"/>
      <c r="G980" s="288">
        <f t="shared" si="12"/>
        <v>0</v>
      </c>
    </row>
    <row r="981" spans="1:7" s="77" customFormat="1" ht="32.1" customHeight="1">
      <c r="A981" s="91"/>
      <c r="B981" s="284">
        <f>'パターン2-2-2-1'!B982</f>
        <v>0</v>
      </c>
      <c r="C981" s="285"/>
      <c r="D981" s="286">
        <f>'パターン2-2-2-1'!G982</f>
        <v>0</v>
      </c>
      <c r="E981" s="285"/>
      <c r="F981" s="287"/>
      <c r="G981" s="288">
        <f t="shared" si="12"/>
        <v>0</v>
      </c>
    </row>
    <row r="982" spans="1:7" s="77" customFormat="1" ht="32.1" customHeight="1">
      <c r="A982" s="91"/>
      <c r="B982" s="284">
        <f>'パターン2-2-2-1'!B983</f>
        <v>0</v>
      </c>
      <c r="C982" s="285"/>
      <c r="D982" s="286">
        <f>'パターン2-2-2-1'!G983</f>
        <v>0</v>
      </c>
      <c r="E982" s="285"/>
      <c r="F982" s="287"/>
      <c r="G982" s="288">
        <f t="shared" si="12"/>
        <v>0</v>
      </c>
    </row>
    <row r="983" spans="1:7" s="77" customFormat="1" ht="32.1" customHeight="1">
      <c r="A983" s="91"/>
      <c r="B983" s="284">
        <f>'パターン2-2-2-1'!B984</f>
        <v>0</v>
      </c>
      <c r="C983" s="285"/>
      <c r="D983" s="286">
        <f>'パターン2-2-2-1'!G984</f>
        <v>0</v>
      </c>
      <c r="E983" s="285"/>
      <c r="F983" s="287"/>
      <c r="G983" s="288">
        <f t="shared" si="12"/>
        <v>0</v>
      </c>
    </row>
    <row r="984" spans="1:7" s="77" customFormat="1" ht="32.1" customHeight="1">
      <c r="A984" s="91"/>
      <c r="B984" s="284">
        <f>'パターン2-2-2-1'!B985</f>
        <v>0</v>
      </c>
      <c r="C984" s="285"/>
      <c r="D984" s="286">
        <f>'パターン2-2-2-1'!G985</f>
        <v>0</v>
      </c>
      <c r="E984" s="285"/>
      <c r="F984" s="287"/>
      <c r="G984" s="288">
        <f t="shared" si="12"/>
        <v>0</v>
      </c>
    </row>
    <row r="985" spans="1:7" s="77" customFormat="1" ht="32.1" customHeight="1">
      <c r="A985" s="91"/>
      <c r="B985" s="284">
        <f>'パターン2-2-2-1'!B986</f>
        <v>0</v>
      </c>
      <c r="C985" s="285"/>
      <c r="D985" s="286">
        <f>'パターン2-2-2-1'!G986</f>
        <v>0</v>
      </c>
      <c r="E985" s="285"/>
      <c r="F985" s="287"/>
      <c r="G985" s="288">
        <f t="shared" si="12"/>
        <v>0</v>
      </c>
    </row>
    <row r="986" spans="1:7" s="77" customFormat="1" ht="32.1" customHeight="1">
      <c r="A986" s="91"/>
      <c r="B986" s="284">
        <f>'パターン2-2-2-1'!B987</f>
        <v>0</v>
      </c>
      <c r="C986" s="285"/>
      <c r="D986" s="286">
        <f>'パターン2-2-2-1'!G987</f>
        <v>0</v>
      </c>
      <c r="E986" s="285"/>
      <c r="F986" s="287"/>
      <c r="G986" s="288">
        <f t="shared" si="12"/>
        <v>0</v>
      </c>
    </row>
    <row r="987" spans="1:7" s="77" customFormat="1" ht="32.1" customHeight="1">
      <c r="A987" s="91"/>
      <c r="B987" s="284">
        <f>'パターン2-2-2-1'!B988</f>
        <v>0</v>
      </c>
      <c r="C987" s="285"/>
      <c r="D987" s="286">
        <f>'パターン2-2-2-1'!G988</f>
        <v>0</v>
      </c>
      <c r="E987" s="285"/>
      <c r="F987" s="287"/>
      <c r="G987" s="288">
        <f t="shared" si="12"/>
        <v>0</v>
      </c>
    </row>
    <row r="988" spans="1:7" s="77" customFormat="1" ht="32.1" customHeight="1">
      <c r="A988" s="91"/>
      <c r="B988" s="284">
        <f>'パターン2-2-2-1'!B989</f>
        <v>0</v>
      </c>
      <c r="C988" s="285"/>
      <c r="D988" s="286">
        <f>'パターン2-2-2-1'!G989</f>
        <v>0</v>
      </c>
      <c r="E988" s="285"/>
      <c r="F988" s="287"/>
      <c r="G988" s="288">
        <f t="shared" si="12"/>
        <v>0</v>
      </c>
    </row>
    <row r="989" spans="1:7" s="77" customFormat="1" ht="32.1" customHeight="1">
      <c r="A989" s="91"/>
      <c r="B989" s="284">
        <f>'パターン2-2-2-1'!B990</f>
        <v>0</v>
      </c>
      <c r="C989" s="285"/>
      <c r="D989" s="286">
        <f>'パターン2-2-2-1'!G990</f>
        <v>0</v>
      </c>
      <c r="E989" s="285"/>
      <c r="F989" s="287"/>
      <c r="G989" s="288">
        <f t="shared" si="12"/>
        <v>0</v>
      </c>
    </row>
    <row r="990" spans="1:7" s="77" customFormat="1" ht="32.1" customHeight="1">
      <c r="A990" s="91"/>
      <c r="B990" s="284">
        <f>'パターン2-2-2-1'!B991</f>
        <v>0</v>
      </c>
      <c r="C990" s="285"/>
      <c r="D990" s="286">
        <f>'パターン2-2-2-1'!G991</f>
        <v>0</v>
      </c>
      <c r="E990" s="285"/>
      <c r="F990" s="287"/>
      <c r="G990" s="288">
        <f t="shared" si="12"/>
        <v>0</v>
      </c>
    </row>
    <row r="991" spans="1:7" s="77" customFormat="1" ht="32.1" customHeight="1">
      <c r="A991" s="91"/>
      <c r="B991" s="284">
        <f>'パターン2-2-2-1'!B992</f>
        <v>0</v>
      </c>
      <c r="C991" s="285"/>
      <c r="D991" s="286">
        <f>'パターン2-2-2-1'!G992</f>
        <v>0</v>
      </c>
      <c r="E991" s="285"/>
      <c r="F991" s="287"/>
      <c r="G991" s="288">
        <f t="shared" si="12"/>
        <v>0</v>
      </c>
    </row>
    <row r="992" spans="1:7" s="77" customFormat="1" ht="32.1" customHeight="1">
      <c r="A992" s="91"/>
      <c r="B992" s="284">
        <f>'パターン2-2-2-1'!B993</f>
        <v>0</v>
      </c>
      <c r="C992" s="285"/>
      <c r="D992" s="286">
        <f>'パターン2-2-2-1'!G993</f>
        <v>0</v>
      </c>
      <c r="E992" s="285"/>
      <c r="F992" s="287"/>
      <c r="G992" s="288">
        <f t="shared" si="12"/>
        <v>0</v>
      </c>
    </row>
    <row r="993" spans="1:7" s="77" customFormat="1" ht="32.1" customHeight="1">
      <c r="A993" s="91"/>
      <c r="B993" s="284">
        <f>'パターン2-2-2-1'!B994</f>
        <v>0</v>
      </c>
      <c r="C993" s="285"/>
      <c r="D993" s="286">
        <f>'パターン2-2-2-1'!G994</f>
        <v>0</v>
      </c>
      <c r="E993" s="285"/>
      <c r="F993" s="287"/>
      <c r="G993" s="288">
        <f t="shared" si="12"/>
        <v>0</v>
      </c>
    </row>
    <row r="994" spans="1:7" s="77" customFormat="1" ht="32.1" customHeight="1">
      <c r="A994" s="91"/>
      <c r="B994" s="284">
        <f>'パターン2-2-2-1'!B995</f>
        <v>0</v>
      </c>
      <c r="C994" s="285"/>
      <c r="D994" s="286">
        <f>'パターン2-2-2-1'!G995</f>
        <v>0</v>
      </c>
      <c r="E994" s="285"/>
      <c r="F994" s="287"/>
      <c r="G994" s="288">
        <f t="shared" si="12"/>
        <v>0</v>
      </c>
    </row>
    <row r="995" spans="1:7" s="77" customFormat="1" ht="32.1" customHeight="1">
      <c r="A995" s="91"/>
      <c r="B995" s="284">
        <f>'パターン2-2-2-1'!B996</f>
        <v>0</v>
      </c>
      <c r="C995" s="285"/>
      <c r="D995" s="286">
        <f>'パターン2-2-2-1'!G996</f>
        <v>0</v>
      </c>
      <c r="E995" s="285"/>
      <c r="F995" s="287"/>
      <c r="G995" s="288">
        <f t="shared" si="12"/>
        <v>0</v>
      </c>
    </row>
    <row r="996" spans="1:7" s="77" customFormat="1" ht="32.1" customHeight="1">
      <c r="A996" s="91"/>
      <c r="B996" s="284">
        <f>'パターン2-2-2-1'!B997</f>
        <v>0</v>
      </c>
      <c r="C996" s="285"/>
      <c r="D996" s="286">
        <f>'パターン2-2-2-1'!G997</f>
        <v>0</v>
      </c>
      <c r="E996" s="285"/>
      <c r="F996" s="287"/>
      <c r="G996" s="288">
        <f t="shared" si="12"/>
        <v>0</v>
      </c>
    </row>
    <row r="997" spans="1:7" s="77" customFormat="1" ht="32.1" customHeight="1">
      <c r="A997" s="91"/>
      <c r="B997" s="284">
        <f>'パターン2-2-2-1'!B998</f>
        <v>0</v>
      </c>
      <c r="C997" s="285"/>
      <c r="D997" s="286">
        <f>'パターン2-2-2-1'!G998</f>
        <v>0</v>
      </c>
      <c r="E997" s="285"/>
      <c r="F997" s="287"/>
      <c r="G997" s="288">
        <f t="shared" si="12"/>
        <v>0</v>
      </c>
    </row>
    <row r="998" spans="1:7" s="77" customFormat="1" ht="32.1" customHeight="1">
      <c r="A998" s="91"/>
      <c r="B998" s="284">
        <f>'パターン2-2-2-1'!B999</f>
        <v>0</v>
      </c>
      <c r="C998" s="285"/>
      <c r="D998" s="286">
        <f>'パターン2-2-2-1'!G999</f>
        <v>0</v>
      </c>
      <c r="E998" s="285"/>
      <c r="F998" s="287"/>
      <c r="G998" s="288">
        <f t="shared" si="12"/>
        <v>0</v>
      </c>
    </row>
    <row r="999" spans="1:7" s="77" customFormat="1" ht="32.1" customHeight="1">
      <c r="A999" s="91"/>
      <c r="B999" s="284">
        <f>'パターン2-2-2-1'!B1000</f>
        <v>0</v>
      </c>
      <c r="C999" s="285"/>
      <c r="D999" s="286">
        <f>'パターン2-2-2-1'!G1000</f>
        <v>0</v>
      </c>
      <c r="E999" s="285"/>
      <c r="F999" s="287"/>
      <c r="G999" s="288">
        <f t="shared" si="12"/>
        <v>0</v>
      </c>
    </row>
    <row r="1000" spans="1:7" s="77" customFormat="1" ht="32.1" customHeight="1">
      <c r="A1000" s="91"/>
      <c r="B1000" s="284">
        <f>'パターン2-2-2-1'!B1001</f>
        <v>0</v>
      </c>
      <c r="C1000" s="285"/>
      <c r="D1000" s="286">
        <f>'パターン2-2-2-1'!G1001</f>
        <v>0</v>
      </c>
      <c r="E1000" s="285"/>
      <c r="F1000" s="287"/>
      <c r="G1000" s="288">
        <f t="shared" si="12"/>
        <v>0</v>
      </c>
    </row>
    <row r="1001" spans="1:7" s="77" customFormat="1" ht="32.1" customHeight="1">
      <c r="A1001" s="91"/>
      <c r="B1001" s="284">
        <f>'パターン2-2-2-1'!B1002</f>
        <v>0</v>
      </c>
      <c r="C1001" s="285"/>
      <c r="D1001" s="286">
        <f>'パターン2-2-2-1'!G1002</f>
        <v>0</v>
      </c>
      <c r="E1001" s="285"/>
      <c r="F1001" s="287"/>
      <c r="G1001" s="288">
        <f t="shared" si="12"/>
        <v>0</v>
      </c>
    </row>
    <row r="1002" spans="1:7" s="77" customFormat="1" ht="32.1" customHeight="1">
      <c r="A1002" s="91"/>
      <c r="B1002" s="284">
        <f>'パターン2-2-2-1'!B1003</f>
        <v>0</v>
      </c>
      <c r="C1002" s="285"/>
      <c r="D1002" s="286">
        <f>'パターン2-2-2-1'!G1003</f>
        <v>0</v>
      </c>
      <c r="E1002" s="285"/>
      <c r="F1002" s="287"/>
      <c r="G1002" s="288">
        <f t="shared" si="12"/>
        <v>0</v>
      </c>
    </row>
    <row r="1003" spans="1:7" s="77" customFormat="1" ht="32.1" customHeight="1">
      <c r="A1003" s="91"/>
      <c r="B1003" s="284">
        <f>'パターン2-2-2-1'!B1004</f>
        <v>0</v>
      </c>
      <c r="C1003" s="285"/>
      <c r="D1003" s="286">
        <f>'パターン2-2-2-1'!G1004</f>
        <v>0</v>
      </c>
      <c r="E1003" s="285"/>
      <c r="F1003" s="287"/>
      <c r="G1003" s="288">
        <f t="shared" si="12"/>
        <v>0</v>
      </c>
    </row>
    <row r="1004" spans="1:7" s="77" customFormat="1" ht="32.1" customHeight="1">
      <c r="A1004" s="91"/>
      <c r="B1004" s="284">
        <f>'パターン2-2-2-1'!B1005</f>
        <v>0</v>
      </c>
      <c r="C1004" s="285"/>
      <c r="D1004" s="286">
        <f>'パターン2-2-2-1'!G1005</f>
        <v>0</v>
      </c>
      <c r="E1004" s="285"/>
      <c r="F1004" s="287"/>
      <c r="G1004" s="288">
        <f t="shared" si="12"/>
        <v>0</v>
      </c>
    </row>
    <row r="1005" spans="1:7" s="77" customFormat="1" ht="32.1" customHeight="1">
      <c r="A1005" s="91"/>
      <c r="B1005" s="284">
        <f>'パターン2-2-2-1'!B1006</f>
        <v>0</v>
      </c>
      <c r="C1005" s="285"/>
      <c r="D1005" s="286">
        <f>'パターン2-2-2-1'!G1006</f>
        <v>0</v>
      </c>
      <c r="E1005" s="285"/>
      <c r="F1005" s="287"/>
      <c r="G1005" s="288">
        <f t="shared" si="12"/>
        <v>0</v>
      </c>
    </row>
    <row r="1006" spans="1:7" s="77" customFormat="1" ht="32.1" customHeight="1">
      <c r="A1006" s="91"/>
      <c r="B1006" s="284">
        <f>'パターン2-2-2-1'!B1007</f>
        <v>0</v>
      </c>
      <c r="C1006" s="285"/>
      <c r="D1006" s="286">
        <f>'パターン2-2-2-1'!G1007</f>
        <v>0</v>
      </c>
      <c r="E1006" s="285"/>
      <c r="F1006" s="287"/>
      <c r="G1006" s="288">
        <f t="shared" si="12"/>
        <v>0</v>
      </c>
    </row>
    <row r="1007" spans="1:7" s="77" customFormat="1" ht="32.1" customHeight="1">
      <c r="A1007" s="91"/>
      <c r="B1007" s="284">
        <f>'パターン2-2-2-1'!B1008</f>
        <v>0</v>
      </c>
      <c r="C1007" s="285"/>
      <c r="D1007" s="286">
        <f>'パターン2-2-2-1'!G1008</f>
        <v>0</v>
      </c>
      <c r="E1007" s="285"/>
      <c r="F1007" s="287"/>
      <c r="G1007" s="288">
        <f t="shared" si="12"/>
        <v>0</v>
      </c>
    </row>
    <row r="1008" spans="1:7" s="77" customFormat="1" ht="32.1" customHeight="1">
      <c r="A1008" s="91"/>
      <c r="B1008" s="284">
        <f>'パターン2-2-2-1'!B1009</f>
        <v>0</v>
      </c>
      <c r="C1008" s="285"/>
      <c r="D1008" s="286">
        <f>'パターン2-2-2-1'!G1009</f>
        <v>0</v>
      </c>
      <c r="E1008" s="285"/>
      <c r="F1008" s="287"/>
      <c r="G1008" s="288">
        <f t="shared" si="12"/>
        <v>0</v>
      </c>
    </row>
    <row r="1009" spans="1:8" s="77" customFormat="1" ht="32.1" customHeight="1">
      <c r="A1009" s="91"/>
      <c r="B1009" s="284">
        <f>'パターン2-2-2-1'!B1010</f>
        <v>0</v>
      </c>
      <c r="C1009" s="285"/>
      <c r="D1009" s="286">
        <f>'パターン2-2-2-1'!G1010</f>
        <v>0</v>
      </c>
      <c r="E1009" s="285"/>
      <c r="F1009" s="287"/>
      <c r="G1009" s="288">
        <f t="shared" si="12"/>
        <v>0</v>
      </c>
    </row>
    <row r="1010" spans="1:8" s="77" customFormat="1" ht="32.1" customHeight="1" thickBot="1">
      <c r="A1010" s="91"/>
      <c r="B1010" s="260">
        <f>'パターン2-2-2-1'!B1011</f>
        <v>0</v>
      </c>
      <c r="C1010" s="131"/>
      <c r="D1010" s="132">
        <f>'パターン2-2-2-1'!G1011</f>
        <v>0</v>
      </c>
      <c r="E1010" s="131"/>
      <c r="F1010" s="133"/>
      <c r="G1010" s="134">
        <f t="shared" si="12"/>
        <v>0</v>
      </c>
    </row>
    <row r="1011" spans="1:8" s="77" customFormat="1" ht="3.75" customHeight="1">
      <c r="A1011" s="91"/>
      <c r="B1011" s="91"/>
      <c r="C1011" s="92"/>
      <c r="D1011" s="92"/>
      <c r="E1011" s="92"/>
      <c r="G1011" s="93"/>
      <c r="H1011" s="94"/>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6" customWidth="1"/>
    <col min="2" max="2" width="61.375" style="76" customWidth="1"/>
    <col min="3" max="7" width="18.25" style="77" customWidth="1"/>
    <col min="8" max="8" width="0.625" style="76" customWidth="1"/>
    <col min="9" max="16384" width="9" style="76"/>
  </cols>
  <sheetData>
    <row r="1" spans="1:10" ht="5.25" customHeight="1"/>
    <row r="2" spans="1:10" ht="21">
      <c r="B2" s="354" t="s">
        <v>49</v>
      </c>
      <c r="C2" s="78" t="s">
        <v>50</v>
      </c>
      <c r="D2" s="182" t="str">
        <f>'パターン2-1'!B17</f>
        <v>平成27年</v>
      </c>
      <c r="E2" s="76"/>
      <c r="F2" s="76"/>
      <c r="G2" s="79"/>
    </row>
    <row r="3" spans="1:10" ht="15.75" customHeight="1">
      <c r="B3" s="80"/>
      <c r="C3" s="80"/>
      <c r="D3" s="80"/>
      <c r="E3" s="80"/>
      <c r="F3" s="80"/>
      <c r="G3" s="79"/>
    </row>
    <row r="4" spans="1:10" ht="15.75" customHeight="1">
      <c r="A4" s="81"/>
      <c r="B4" s="255" t="s">
        <v>296</v>
      </c>
      <c r="C4" s="82"/>
      <c r="G4" s="82"/>
    </row>
    <row r="5" spans="1:10" ht="15.75" customHeight="1">
      <c r="A5" s="81"/>
      <c r="B5" s="76" t="s">
        <v>371</v>
      </c>
      <c r="C5" s="82"/>
      <c r="G5" s="82"/>
    </row>
    <row r="6" spans="1:10" ht="25.5" customHeight="1" thickBot="1">
      <c r="A6" s="83"/>
      <c r="B6" s="84" t="str">
        <f>"　　・"&amp;D2&amp;"の青色申告決算書の２ページに記載した内容に沿って入力し、完了したら「次へ」ボタンを押してください。"</f>
        <v>　　・平成27年の青色申告決算書の２ページに記載した内容に沿って入力し、完了したら「次へ」ボタンを押してください。</v>
      </c>
      <c r="C6" s="80"/>
      <c r="D6" s="80"/>
      <c r="E6" s="80"/>
      <c r="F6" s="80"/>
      <c r="G6" s="85" t="s">
        <v>33</v>
      </c>
    </row>
    <row r="7" spans="1:10" s="87" customFormat="1" ht="57" customHeight="1">
      <c r="A7" s="86"/>
      <c r="B7" s="245" t="s">
        <v>51</v>
      </c>
      <c r="C7" s="428" t="s">
        <v>148</v>
      </c>
      <c r="D7" s="428" t="s">
        <v>125</v>
      </c>
      <c r="E7" s="426" t="s">
        <v>149</v>
      </c>
      <c r="F7" s="427"/>
      <c r="G7" s="415" t="s">
        <v>152</v>
      </c>
    </row>
    <row r="8" spans="1:10" s="87" customFormat="1" ht="15.75">
      <c r="A8" s="86"/>
      <c r="B8" s="194"/>
      <c r="C8" s="429"/>
      <c r="D8" s="429"/>
      <c r="E8" s="195" t="s">
        <v>52</v>
      </c>
      <c r="F8" s="196" t="s">
        <v>53</v>
      </c>
      <c r="G8" s="416"/>
      <c r="J8" s="86" t="s">
        <v>349</v>
      </c>
    </row>
    <row r="9" spans="1:10" s="87" customFormat="1" ht="15" customHeight="1">
      <c r="A9" s="86"/>
      <c r="B9" s="417" t="s">
        <v>227</v>
      </c>
      <c r="C9" s="420" t="s">
        <v>35</v>
      </c>
      <c r="D9" s="421"/>
      <c r="E9" s="421"/>
      <c r="F9" s="421"/>
      <c r="G9" s="422"/>
      <c r="J9" s="86" t="s">
        <v>370</v>
      </c>
    </row>
    <row r="10" spans="1:10" s="87" customFormat="1" ht="15" customHeight="1">
      <c r="A10" s="86"/>
      <c r="B10" s="418"/>
      <c r="C10" s="423"/>
      <c r="D10" s="424"/>
      <c r="E10" s="424"/>
      <c r="F10" s="424"/>
      <c r="G10" s="425"/>
      <c r="J10" s="86" t="s">
        <v>350</v>
      </c>
    </row>
    <row r="11" spans="1:10" s="90" customFormat="1" ht="30" customHeight="1" thickBot="1">
      <c r="A11" s="88"/>
      <c r="B11" s="419"/>
      <c r="C11" s="120">
        <f>SUM(C12:C1011)</f>
        <v>0</v>
      </c>
      <c r="D11" s="120">
        <f>SUM(D12:D1011)</f>
        <v>0</v>
      </c>
      <c r="E11" s="120">
        <f>SUM(E12:E1011)</f>
        <v>0</v>
      </c>
      <c r="F11" s="121">
        <f>SUM(F12:F1011)</f>
        <v>0</v>
      </c>
      <c r="G11" s="122">
        <f>SUM(G12:G1011)</f>
        <v>0</v>
      </c>
      <c r="H11" s="89"/>
      <c r="J11" s="348" t="s">
        <v>351</v>
      </c>
    </row>
    <row r="12" spans="1:10" s="77" customFormat="1" ht="32.1" customHeight="1" thickTop="1">
      <c r="A12" s="91"/>
      <c r="B12" s="273"/>
      <c r="C12" s="274"/>
      <c r="D12" s="274"/>
      <c r="E12" s="274"/>
      <c r="F12" s="275"/>
      <c r="G12" s="276">
        <f>C12-D12+(E12+F12)</f>
        <v>0</v>
      </c>
    </row>
    <row r="13" spans="1:10" s="77" customFormat="1" ht="31.5" customHeight="1">
      <c r="A13" s="91"/>
      <c r="B13" s="277"/>
      <c r="C13" s="278"/>
      <c r="D13" s="278"/>
      <c r="E13" s="278"/>
      <c r="F13" s="123"/>
      <c r="G13" s="279">
        <f>C13-D13+(E13+F13)</f>
        <v>0</v>
      </c>
    </row>
    <row r="14" spans="1:10" s="77" customFormat="1" ht="32.1" customHeight="1">
      <c r="A14" s="91"/>
      <c r="B14" s="277"/>
      <c r="C14" s="278"/>
      <c r="D14" s="278"/>
      <c r="E14" s="278"/>
      <c r="F14" s="123"/>
      <c r="G14" s="279">
        <f>C14-D14+(E14+F14)</f>
        <v>0</v>
      </c>
    </row>
    <row r="15" spans="1:10" s="77" customFormat="1" ht="32.1" customHeight="1">
      <c r="A15" s="91"/>
      <c r="B15" s="277"/>
      <c r="C15" s="278"/>
      <c r="D15" s="278"/>
      <c r="E15" s="278"/>
      <c r="F15" s="123"/>
      <c r="G15" s="279">
        <f t="shared" ref="G15:G19" si="0">C15-D15+(E15+F15)</f>
        <v>0</v>
      </c>
    </row>
    <row r="16" spans="1:10" s="77" customFormat="1" ht="32.1" customHeight="1">
      <c r="A16" s="91"/>
      <c r="B16" s="277"/>
      <c r="C16" s="278"/>
      <c r="D16" s="278"/>
      <c r="E16" s="278"/>
      <c r="F16" s="123"/>
      <c r="G16" s="279">
        <f t="shared" si="0"/>
        <v>0</v>
      </c>
    </row>
    <row r="17" spans="1:7" s="77" customFormat="1" ht="31.5" customHeight="1">
      <c r="A17" s="91"/>
      <c r="B17" s="277"/>
      <c r="C17" s="278"/>
      <c r="D17" s="278"/>
      <c r="E17" s="278"/>
      <c r="F17" s="123"/>
      <c r="G17" s="279">
        <f t="shared" si="0"/>
        <v>0</v>
      </c>
    </row>
    <row r="18" spans="1:7" s="77" customFormat="1" ht="32.1" customHeight="1">
      <c r="A18" s="91"/>
      <c r="B18" s="277"/>
      <c r="C18" s="278"/>
      <c r="D18" s="278"/>
      <c r="E18" s="278"/>
      <c r="F18" s="123"/>
      <c r="G18" s="279">
        <f t="shared" si="0"/>
        <v>0</v>
      </c>
    </row>
    <row r="19" spans="1:7" s="77" customFormat="1" ht="32.1" customHeight="1">
      <c r="A19" s="91"/>
      <c r="B19" s="277"/>
      <c r="C19" s="278"/>
      <c r="D19" s="278"/>
      <c r="E19" s="278"/>
      <c r="F19" s="123"/>
      <c r="G19" s="279">
        <f t="shared" si="0"/>
        <v>0</v>
      </c>
    </row>
    <row r="20" spans="1:7" s="77" customFormat="1" ht="32.1" customHeight="1">
      <c r="A20" s="91"/>
      <c r="B20" s="277"/>
      <c r="C20" s="278"/>
      <c r="D20" s="278"/>
      <c r="E20" s="278"/>
      <c r="F20" s="123"/>
      <c r="G20" s="279">
        <f>C20-D20+(E20+F20)</f>
        <v>0</v>
      </c>
    </row>
    <row r="21" spans="1:7" s="77" customFormat="1" ht="32.1" customHeight="1">
      <c r="A21" s="91"/>
      <c r="B21" s="277"/>
      <c r="C21" s="278"/>
      <c r="D21" s="278"/>
      <c r="E21" s="278"/>
      <c r="F21" s="123"/>
      <c r="G21" s="279">
        <f t="shared" ref="G21:G84" si="1">C21-D21+(E21+F21)</f>
        <v>0</v>
      </c>
    </row>
    <row r="22" spans="1:7" s="77" customFormat="1" ht="32.1" customHeight="1">
      <c r="A22" s="91"/>
      <c r="B22" s="277"/>
      <c r="C22" s="278"/>
      <c r="D22" s="278"/>
      <c r="E22" s="278"/>
      <c r="F22" s="123"/>
      <c r="G22" s="279">
        <f t="shared" si="1"/>
        <v>0</v>
      </c>
    </row>
    <row r="23" spans="1:7" s="77" customFormat="1" ht="32.1" customHeight="1">
      <c r="A23" s="91"/>
      <c r="B23" s="277"/>
      <c r="C23" s="278"/>
      <c r="D23" s="278"/>
      <c r="E23" s="278"/>
      <c r="F23" s="123"/>
      <c r="G23" s="279">
        <f t="shared" si="1"/>
        <v>0</v>
      </c>
    </row>
    <row r="24" spans="1:7" s="77" customFormat="1" ht="32.1" customHeight="1">
      <c r="A24" s="91"/>
      <c r="B24" s="277"/>
      <c r="C24" s="278"/>
      <c r="D24" s="278"/>
      <c r="E24" s="278"/>
      <c r="F24" s="123"/>
      <c r="G24" s="279">
        <f t="shared" si="1"/>
        <v>0</v>
      </c>
    </row>
    <row r="25" spans="1:7" s="77" customFormat="1" ht="32.1" customHeight="1">
      <c r="A25" s="91"/>
      <c r="B25" s="277"/>
      <c r="C25" s="278"/>
      <c r="D25" s="278"/>
      <c r="E25" s="278"/>
      <c r="F25" s="123"/>
      <c r="G25" s="279">
        <f t="shared" si="1"/>
        <v>0</v>
      </c>
    </row>
    <row r="26" spans="1:7" s="77" customFormat="1" ht="32.1" customHeight="1">
      <c r="A26" s="91"/>
      <c r="B26" s="277"/>
      <c r="C26" s="278"/>
      <c r="D26" s="278"/>
      <c r="E26" s="278"/>
      <c r="F26" s="123"/>
      <c r="G26" s="279">
        <f t="shared" si="1"/>
        <v>0</v>
      </c>
    </row>
    <row r="27" spans="1:7" s="77" customFormat="1" ht="32.1" customHeight="1">
      <c r="A27" s="91"/>
      <c r="B27" s="277"/>
      <c r="C27" s="278"/>
      <c r="D27" s="278"/>
      <c r="E27" s="278"/>
      <c r="F27" s="123"/>
      <c r="G27" s="279">
        <f t="shared" si="1"/>
        <v>0</v>
      </c>
    </row>
    <row r="28" spans="1:7" s="77" customFormat="1" ht="32.1" customHeight="1">
      <c r="A28" s="91"/>
      <c r="B28" s="277"/>
      <c r="C28" s="278"/>
      <c r="D28" s="278"/>
      <c r="E28" s="278"/>
      <c r="F28" s="123"/>
      <c r="G28" s="279">
        <f t="shared" si="1"/>
        <v>0</v>
      </c>
    </row>
    <row r="29" spans="1:7" s="77" customFormat="1" ht="32.1" customHeight="1">
      <c r="A29" s="91"/>
      <c r="B29" s="277"/>
      <c r="C29" s="278"/>
      <c r="D29" s="278"/>
      <c r="E29" s="278"/>
      <c r="F29" s="123"/>
      <c r="G29" s="279">
        <f t="shared" si="1"/>
        <v>0</v>
      </c>
    </row>
    <row r="30" spans="1:7" s="77" customFormat="1" ht="32.1" customHeight="1">
      <c r="A30" s="91"/>
      <c r="B30" s="277"/>
      <c r="C30" s="278"/>
      <c r="D30" s="278"/>
      <c r="E30" s="278"/>
      <c r="F30" s="123"/>
      <c r="G30" s="279">
        <f t="shared" si="1"/>
        <v>0</v>
      </c>
    </row>
    <row r="31" spans="1:7" s="77" customFormat="1" ht="32.1" customHeight="1">
      <c r="A31" s="91"/>
      <c r="B31" s="277"/>
      <c r="C31" s="278"/>
      <c r="D31" s="278"/>
      <c r="E31" s="278"/>
      <c r="F31" s="123"/>
      <c r="G31" s="279">
        <f t="shared" si="1"/>
        <v>0</v>
      </c>
    </row>
    <row r="32" spans="1:7" s="77" customFormat="1" ht="32.1" customHeight="1">
      <c r="A32" s="91"/>
      <c r="B32" s="277"/>
      <c r="C32" s="278"/>
      <c r="D32" s="278"/>
      <c r="E32" s="278"/>
      <c r="F32" s="123"/>
      <c r="G32" s="279">
        <f t="shared" si="1"/>
        <v>0</v>
      </c>
    </row>
    <row r="33" spans="1:7" s="77" customFormat="1" ht="32.1" customHeight="1">
      <c r="A33" s="91"/>
      <c r="B33" s="277"/>
      <c r="C33" s="278"/>
      <c r="D33" s="278"/>
      <c r="E33" s="278"/>
      <c r="F33" s="123"/>
      <c r="G33" s="279">
        <f t="shared" si="1"/>
        <v>0</v>
      </c>
    </row>
    <row r="34" spans="1:7" s="77" customFormat="1" ht="32.1" customHeight="1">
      <c r="A34" s="91"/>
      <c r="B34" s="277"/>
      <c r="C34" s="278"/>
      <c r="D34" s="278"/>
      <c r="E34" s="278"/>
      <c r="F34" s="123"/>
      <c r="G34" s="279">
        <f t="shared" si="1"/>
        <v>0</v>
      </c>
    </row>
    <row r="35" spans="1:7" s="77" customFormat="1" ht="32.1" customHeight="1">
      <c r="A35" s="91"/>
      <c r="B35" s="277"/>
      <c r="C35" s="278"/>
      <c r="D35" s="278"/>
      <c r="E35" s="278"/>
      <c r="F35" s="123"/>
      <c r="G35" s="279">
        <f t="shared" si="1"/>
        <v>0</v>
      </c>
    </row>
    <row r="36" spans="1:7" s="77" customFormat="1" ht="32.1" customHeight="1">
      <c r="A36" s="91"/>
      <c r="B36" s="277"/>
      <c r="C36" s="278"/>
      <c r="D36" s="278"/>
      <c r="E36" s="278"/>
      <c r="F36" s="123"/>
      <c r="G36" s="279">
        <f t="shared" si="1"/>
        <v>0</v>
      </c>
    </row>
    <row r="37" spans="1:7" s="77" customFormat="1" ht="32.1" customHeight="1">
      <c r="A37" s="91"/>
      <c r="B37" s="277"/>
      <c r="C37" s="278"/>
      <c r="D37" s="278"/>
      <c r="E37" s="278"/>
      <c r="F37" s="123"/>
      <c r="G37" s="279">
        <f t="shared" si="1"/>
        <v>0</v>
      </c>
    </row>
    <row r="38" spans="1:7" s="77" customFormat="1" ht="32.1" customHeight="1">
      <c r="A38" s="91"/>
      <c r="B38" s="277"/>
      <c r="C38" s="278"/>
      <c r="D38" s="278"/>
      <c r="E38" s="278"/>
      <c r="F38" s="123"/>
      <c r="G38" s="279">
        <f t="shared" si="1"/>
        <v>0</v>
      </c>
    </row>
    <row r="39" spans="1:7" s="77" customFormat="1" ht="32.1" customHeight="1">
      <c r="A39" s="91"/>
      <c r="B39" s="277"/>
      <c r="C39" s="278"/>
      <c r="D39" s="278"/>
      <c r="E39" s="278"/>
      <c r="F39" s="123"/>
      <c r="G39" s="279">
        <f t="shared" si="1"/>
        <v>0</v>
      </c>
    </row>
    <row r="40" spans="1:7" s="77" customFormat="1" ht="32.1" customHeight="1">
      <c r="A40" s="91"/>
      <c r="B40" s="277"/>
      <c r="C40" s="278"/>
      <c r="D40" s="278"/>
      <c r="E40" s="278"/>
      <c r="F40" s="123"/>
      <c r="G40" s="279">
        <f t="shared" si="1"/>
        <v>0</v>
      </c>
    </row>
    <row r="41" spans="1:7" s="77" customFormat="1" ht="32.1" customHeight="1">
      <c r="A41" s="91"/>
      <c r="B41" s="277"/>
      <c r="C41" s="278"/>
      <c r="D41" s="278"/>
      <c r="E41" s="278"/>
      <c r="F41" s="123"/>
      <c r="G41" s="279">
        <f t="shared" si="1"/>
        <v>0</v>
      </c>
    </row>
    <row r="42" spans="1:7" s="77" customFormat="1" ht="32.1" customHeight="1">
      <c r="A42" s="91"/>
      <c r="B42" s="277"/>
      <c r="C42" s="278"/>
      <c r="D42" s="278"/>
      <c r="E42" s="278"/>
      <c r="F42" s="123"/>
      <c r="G42" s="279">
        <f t="shared" si="1"/>
        <v>0</v>
      </c>
    </row>
    <row r="43" spans="1:7" s="77" customFormat="1" ht="32.1" customHeight="1">
      <c r="A43" s="91"/>
      <c r="B43" s="277"/>
      <c r="C43" s="278"/>
      <c r="D43" s="278"/>
      <c r="E43" s="278"/>
      <c r="F43" s="123"/>
      <c r="G43" s="279">
        <f t="shared" si="1"/>
        <v>0</v>
      </c>
    </row>
    <row r="44" spans="1:7" s="77" customFormat="1" ht="32.1" customHeight="1">
      <c r="A44" s="91"/>
      <c r="B44" s="277"/>
      <c r="C44" s="278"/>
      <c r="D44" s="278"/>
      <c r="E44" s="278"/>
      <c r="F44" s="123"/>
      <c r="G44" s="279">
        <f t="shared" si="1"/>
        <v>0</v>
      </c>
    </row>
    <row r="45" spans="1:7" s="77" customFormat="1" ht="32.1" customHeight="1">
      <c r="A45" s="91"/>
      <c r="B45" s="277"/>
      <c r="C45" s="278"/>
      <c r="D45" s="278"/>
      <c r="E45" s="278"/>
      <c r="F45" s="123"/>
      <c r="G45" s="279">
        <f t="shared" si="1"/>
        <v>0</v>
      </c>
    </row>
    <row r="46" spans="1:7" s="77" customFormat="1" ht="32.1" customHeight="1">
      <c r="A46" s="91"/>
      <c r="B46" s="277"/>
      <c r="C46" s="278"/>
      <c r="D46" s="278"/>
      <c r="E46" s="278"/>
      <c r="F46" s="123"/>
      <c r="G46" s="279">
        <f t="shared" si="1"/>
        <v>0</v>
      </c>
    </row>
    <row r="47" spans="1:7" s="77" customFormat="1" ht="32.1" customHeight="1">
      <c r="A47" s="91"/>
      <c r="B47" s="277"/>
      <c r="C47" s="278"/>
      <c r="D47" s="278"/>
      <c r="E47" s="278"/>
      <c r="F47" s="123"/>
      <c r="G47" s="279">
        <f t="shared" si="1"/>
        <v>0</v>
      </c>
    </row>
    <row r="48" spans="1:7" s="77" customFormat="1" ht="32.1" customHeight="1">
      <c r="A48" s="91"/>
      <c r="B48" s="277"/>
      <c r="C48" s="278"/>
      <c r="D48" s="278"/>
      <c r="E48" s="278"/>
      <c r="F48" s="123"/>
      <c r="G48" s="279">
        <f t="shared" si="1"/>
        <v>0</v>
      </c>
    </row>
    <row r="49" spans="1:7" s="77" customFormat="1" ht="32.1" customHeight="1">
      <c r="A49" s="91"/>
      <c r="B49" s="277"/>
      <c r="C49" s="278"/>
      <c r="D49" s="278"/>
      <c r="E49" s="278"/>
      <c r="F49" s="123"/>
      <c r="G49" s="279">
        <f t="shared" si="1"/>
        <v>0</v>
      </c>
    </row>
    <row r="50" spans="1:7" s="77" customFormat="1" ht="32.1" customHeight="1">
      <c r="A50" s="91"/>
      <c r="B50" s="277"/>
      <c r="C50" s="278"/>
      <c r="D50" s="278"/>
      <c r="E50" s="278"/>
      <c r="F50" s="123"/>
      <c r="G50" s="279">
        <f t="shared" si="1"/>
        <v>0</v>
      </c>
    </row>
    <row r="51" spans="1:7" s="77" customFormat="1" ht="32.1" customHeight="1">
      <c r="A51" s="91"/>
      <c r="B51" s="277"/>
      <c r="C51" s="278"/>
      <c r="D51" s="278"/>
      <c r="E51" s="278"/>
      <c r="F51" s="123"/>
      <c r="G51" s="279">
        <f t="shared" si="1"/>
        <v>0</v>
      </c>
    </row>
    <row r="52" spans="1:7" s="77" customFormat="1" ht="32.1" customHeight="1">
      <c r="A52" s="91"/>
      <c r="B52" s="277"/>
      <c r="C52" s="278"/>
      <c r="D52" s="278"/>
      <c r="E52" s="278"/>
      <c r="F52" s="123"/>
      <c r="G52" s="279">
        <f t="shared" si="1"/>
        <v>0</v>
      </c>
    </row>
    <row r="53" spans="1:7" s="77" customFormat="1" ht="32.1" customHeight="1">
      <c r="A53" s="91"/>
      <c r="B53" s="277"/>
      <c r="C53" s="278"/>
      <c r="D53" s="278"/>
      <c r="E53" s="278"/>
      <c r="F53" s="123"/>
      <c r="G53" s="279">
        <f t="shared" si="1"/>
        <v>0</v>
      </c>
    </row>
    <row r="54" spans="1:7" s="77" customFormat="1" ht="32.1" customHeight="1">
      <c r="A54" s="91"/>
      <c r="B54" s="277"/>
      <c r="C54" s="278"/>
      <c r="D54" s="278"/>
      <c r="E54" s="278"/>
      <c r="F54" s="123"/>
      <c r="G54" s="279">
        <f t="shared" si="1"/>
        <v>0</v>
      </c>
    </row>
    <row r="55" spans="1:7" s="77" customFormat="1" ht="32.1" customHeight="1">
      <c r="A55" s="91"/>
      <c r="B55" s="277"/>
      <c r="C55" s="278"/>
      <c r="D55" s="278"/>
      <c r="E55" s="278"/>
      <c r="F55" s="123"/>
      <c r="G55" s="279">
        <f t="shared" si="1"/>
        <v>0</v>
      </c>
    </row>
    <row r="56" spans="1:7" s="77" customFormat="1" ht="32.1" customHeight="1">
      <c r="A56" s="91"/>
      <c r="B56" s="277"/>
      <c r="C56" s="278"/>
      <c r="D56" s="278"/>
      <c r="E56" s="278"/>
      <c r="F56" s="123"/>
      <c r="G56" s="279">
        <f t="shared" si="1"/>
        <v>0</v>
      </c>
    </row>
    <row r="57" spans="1:7" s="77" customFormat="1" ht="32.1" customHeight="1">
      <c r="A57" s="91"/>
      <c r="B57" s="277"/>
      <c r="C57" s="278"/>
      <c r="D57" s="278"/>
      <c r="E57" s="278"/>
      <c r="F57" s="123"/>
      <c r="G57" s="279">
        <f t="shared" si="1"/>
        <v>0</v>
      </c>
    </row>
    <row r="58" spans="1:7" s="77" customFormat="1" ht="32.1" customHeight="1">
      <c r="A58" s="91"/>
      <c r="B58" s="277"/>
      <c r="C58" s="278"/>
      <c r="D58" s="278"/>
      <c r="E58" s="278"/>
      <c r="F58" s="123"/>
      <c r="G58" s="279">
        <f t="shared" si="1"/>
        <v>0</v>
      </c>
    </row>
    <row r="59" spans="1:7" s="77" customFormat="1" ht="32.1" customHeight="1">
      <c r="A59" s="91"/>
      <c r="B59" s="277"/>
      <c r="C59" s="278"/>
      <c r="D59" s="278"/>
      <c r="E59" s="278"/>
      <c r="F59" s="123"/>
      <c r="G59" s="279">
        <f t="shared" si="1"/>
        <v>0</v>
      </c>
    </row>
    <row r="60" spans="1:7" s="77" customFormat="1" ht="32.1" customHeight="1">
      <c r="A60" s="91"/>
      <c r="B60" s="277"/>
      <c r="C60" s="278"/>
      <c r="D60" s="278"/>
      <c r="E60" s="278"/>
      <c r="F60" s="123"/>
      <c r="G60" s="279">
        <f t="shared" si="1"/>
        <v>0</v>
      </c>
    </row>
    <row r="61" spans="1:7" s="77" customFormat="1" ht="32.1" customHeight="1">
      <c r="A61" s="91"/>
      <c r="B61" s="277"/>
      <c r="C61" s="278"/>
      <c r="D61" s="278"/>
      <c r="E61" s="278"/>
      <c r="F61" s="123"/>
      <c r="G61" s="279">
        <f t="shared" si="1"/>
        <v>0</v>
      </c>
    </row>
    <row r="62" spans="1:7" s="77" customFormat="1" ht="32.1" customHeight="1">
      <c r="A62" s="91"/>
      <c r="B62" s="277"/>
      <c r="C62" s="278"/>
      <c r="D62" s="278"/>
      <c r="E62" s="278"/>
      <c r="F62" s="123"/>
      <c r="G62" s="279">
        <f t="shared" si="1"/>
        <v>0</v>
      </c>
    </row>
    <row r="63" spans="1:7" s="77" customFormat="1" ht="32.1" customHeight="1">
      <c r="A63" s="91"/>
      <c r="B63" s="277"/>
      <c r="C63" s="278"/>
      <c r="D63" s="278"/>
      <c r="E63" s="278"/>
      <c r="F63" s="123"/>
      <c r="G63" s="279">
        <f t="shared" si="1"/>
        <v>0</v>
      </c>
    </row>
    <row r="64" spans="1:7" s="77" customFormat="1" ht="32.1" customHeight="1">
      <c r="A64" s="91"/>
      <c r="B64" s="277"/>
      <c r="C64" s="278"/>
      <c r="D64" s="278"/>
      <c r="E64" s="278"/>
      <c r="F64" s="123"/>
      <c r="G64" s="279">
        <f t="shared" si="1"/>
        <v>0</v>
      </c>
    </row>
    <row r="65" spans="1:7" s="77" customFormat="1" ht="32.1" customHeight="1">
      <c r="A65" s="91"/>
      <c r="B65" s="277"/>
      <c r="C65" s="278"/>
      <c r="D65" s="278"/>
      <c r="E65" s="278"/>
      <c r="F65" s="123"/>
      <c r="G65" s="279">
        <f t="shared" si="1"/>
        <v>0</v>
      </c>
    </row>
    <row r="66" spans="1:7" s="77" customFormat="1" ht="32.1" customHeight="1">
      <c r="A66" s="91"/>
      <c r="B66" s="277"/>
      <c r="C66" s="278"/>
      <c r="D66" s="278"/>
      <c r="E66" s="278"/>
      <c r="F66" s="123"/>
      <c r="G66" s="279">
        <f t="shared" si="1"/>
        <v>0</v>
      </c>
    </row>
    <row r="67" spans="1:7" s="77" customFormat="1" ht="32.1" customHeight="1">
      <c r="A67" s="91"/>
      <c r="B67" s="277"/>
      <c r="C67" s="278"/>
      <c r="D67" s="278"/>
      <c r="E67" s="278"/>
      <c r="F67" s="123"/>
      <c r="G67" s="279">
        <f t="shared" si="1"/>
        <v>0</v>
      </c>
    </row>
    <row r="68" spans="1:7" s="77" customFormat="1" ht="32.1" customHeight="1">
      <c r="A68" s="91"/>
      <c r="B68" s="277"/>
      <c r="C68" s="278"/>
      <c r="D68" s="278"/>
      <c r="E68" s="278"/>
      <c r="F68" s="123"/>
      <c r="G68" s="279">
        <f t="shared" si="1"/>
        <v>0</v>
      </c>
    </row>
    <row r="69" spans="1:7" s="77" customFormat="1" ht="32.1" customHeight="1">
      <c r="A69" s="91"/>
      <c r="B69" s="277"/>
      <c r="C69" s="278"/>
      <c r="D69" s="278"/>
      <c r="E69" s="278"/>
      <c r="F69" s="123"/>
      <c r="G69" s="279">
        <f t="shared" si="1"/>
        <v>0</v>
      </c>
    </row>
    <row r="70" spans="1:7" s="77" customFormat="1" ht="32.1" customHeight="1">
      <c r="A70" s="91"/>
      <c r="B70" s="277"/>
      <c r="C70" s="278"/>
      <c r="D70" s="278"/>
      <c r="E70" s="278"/>
      <c r="F70" s="123"/>
      <c r="G70" s="279">
        <f t="shared" si="1"/>
        <v>0</v>
      </c>
    </row>
    <row r="71" spans="1:7" s="77" customFormat="1" ht="32.1" customHeight="1">
      <c r="A71" s="91"/>
      <c r="B71" s="277"/>
      <c r="C71" s="278"/>
      <c r="D71" s="278"/>
      <c r="E71" s="278"/>
      <c r="F71" s="123"/>
      <c r="G71" s="279">
        <f t="shared" si="1"/>
        <v>0</v>
      </c>
    </row>
    <row r="72" spans="1:7" s="77" customFormat="1" ht="32.1" customHeight="1">
      <c r="A72" s="91"/>
      <c r="B72" s="277"/>
      <c r="C72" s="278"/>
      <c r="D72" s="278"/>
      <c r="E72" s="278"/>
      <c r="F72" s="123"/>
      <c r="G72" s="279">
        <f t="shared" si="1"/>
        <v>0</v>
      </c>
    </row>
    <row r="73" spans="1:7" s="77" customFormat="1" ht="32.1" customHeight="1">
      <c r="A73" s="91"/>
      <c r="B73" s="277"/>
      <c r="C73" s="278"/>
      <c r="D73" s="278"/>
      <c r="E73" s="278"/>
      <c r="F73" s="123"/>
      <c r="G73" s="279">
        <f t="shared" si="1"/>
        <v>0</v>
      </c>
    </row>
    <row r="74" spans="1:7" s="77" customFormat="1" ht="32.1" customHeight="1">
      <c r="A74" s="91"/>
      <c r="B74" s="277"/>
      <c r="C74" s="278"/>
      <c r="D74" s="278"/>
      <c r="E74" s="278"/>
      <c r="F74" s="123"/>
      <c r="G74" s="279">
        <f t="shared" si="1"/>
        <v>0</v>
      </c>
    </row>
    <row r="75" spans="1:7" s="77" customFormat="1" ht="32.1" customHeight="1">
      <c r="A75" s="91"/>
      <c r="B75" s="277"/>
      <c r="C75" s="278"/>
      <c r="D75" s="278"/>
      <c r="E75" s="278"/>
      <c r="F75" s="123"/>
      <c r="G75" s="279">
        <f t="shared" si="1"/>
        <v>0</v>
      </c>
    </row>
    <row r="76" spans="1:7" s="77" customFormat="1" ht="32.1" customHeight="1">
      <c r="A76" s="91"/>
      <c r="B76" s="277"/>
      <c r="C76" s="278"/>
      <c r="D76" s="278"/>
      <c r="E76" s="278"/>
      <c r="F76" s="123"/>
      <c r="G76" s="279">
        <f t="shared" si="1"/>
        <v>0</v>
      </c>
    </row>
    <row r="77" spans="1:7" s="77" customFormat="1" ht="32.1" customHeight="1">
      <c r="A77" s="91"/>
      <c r="B77" s="277"/>
      <c r="C77" s="278"/>
      <c r="D77" s="278"/>
      <c r="E77" s="278"/>
      <c r="F77" s="123"/>
      <c r="G77" s="279">
        <f t="shared" si="1"/>
        <v>0</v>
      </c>
    </row>
    <row r="78" spans="1:7" s="77" customFormat="1" ht="32.1" customHeight="1">
      <c r="A78" s="91"/>
      <c r="B78" s="277"/>
      <c r="C78" s="278"/>
      <c r="D78" s="278"/>
      <c r="E78" s="278"/>
      <c r="F78" s="123"/>
      <c r="G78" s="279">
        <f t="shared" si="1"/>
        <v>0</v>
      </c>
    </row>
    <row r="79" spans="1:7" s="77" customFormat="1" ht="32.1" customHeight="1">
      <c r="A79" s="91"/>
      <c r="B79" s="277"/>
      <c r="C79" s="278"/>
      <c r="D79" s="278"/>
      <c r="E79" s="278"/>
      <c r="F79" s="123"/>
      <c r="G79" s="279">
        <f t="shared" si="1"/>
        <v>0</v>
      </c>
    </row>
    <row r="80" spans="1:7" s="77" customFormat="1" ht="32.1" customHeight="1">
      <c r="A80" s="91"/>
      <c r="B80" s="277"/>
      <c r="C80" s="278"/>
      <c r="D80" s="278"/>
      <c r="E80" s="278"/>
      <c r="F80" s="123"/>
      <c r="G80" s="279">
        <f t="shared" si="1"/>
        <v>0</v>
      </c>
    </row>
    <row r="81" spans="1:7" s="77" customFormat="1" ht="32.1" customHeight="1">
      <c r="A81" s="91"/>
      <c r="B81" s="277"/>
      <c r="C81" s="278"/>
      <c r="D81" s="278"/>
      <c r="E81" s="278"/>
      <c r="F81" s="123"/>
      <c r="G81" s="279">
        <f t="shared" si="1"/>
        <v>0</v>
      </c>
    </row>
    <row r="82" spans="1:7" s="77" customFormat="1" ht="32.1" customHeight="1">
      <c r="A82" s="91"/>
      <c r="B82" s="277"/>
      <c r="C82" s="278"/>
      <c r="D82" s="278"/>
      <c r="E82" s="278"/>
      <c r="F82" s="123"/>
      <c r="G82" s="279">
        <f t="shared" si="1"/>
        <v>0</v>
      </c>
    </row>
    <row r="83" spans="1:7" s="77" customFormat="1" ht="32.1" customHeight="1">
      <c r="A83" s="91"/>
      <c r="B83" s="277"/>
      <c r="C83" s="278"/>
      <c r="D83" s="278"/>
      <c r="E83" s="278"/>
      <c r="F83" s="123"/>
      <c r="G83" s="279">
        <f t="shared" si="1"/>
        <v>0</v>
      </c>
    </row>
    <row r="84" spans="1:7" s="77" customFormat="1" ht="32.1" customHeight="1">
      <c r="A84" s="91"/>
      <c r="B84" s="277"/>
      <c r="C84" s="278"/>
      <c r="D84" s="278"/>
      <c r="E84" s="278"/>
      <c r="F84" s="123"/>
      <c r="G84" s="279">
        <f t="shared" si="1"/>
        <v>0</v>
      </c>
    </row>
    <row r="85" spans="1:7" s="77" customFormat="1" ht="32.1" customHeight="1">
      <c r="A85" s="91"/>
      <c r="B85" s="277"/>
      <c r="C85" s="278"/>
      <c r="D85" s="278"/>
      <c r="E85" s="278"/>
      <c r="F85" s="123"/>
      <c r="G85" s="279">
        <f t="shared" ref="G85:G148" si="2">C85-D85+(E85+F85)</f>
        <v>0</v>
      </c>
    </row>
    <row r="86" spans="1:7" s="77" customFormat="1" ht="32.1" customHeight="1">
      <c r="A86" s="91"/>
      <c r="B86" s="277"/>
      <c r="C86" s="278"/>
      <c r="D86" s="278"/>
      <c r="E86" s="278"/>
      <c r="F86" s="123"/>
      <c r="G86" s="279">
        <f t="shared" si="2"/>
        <v>0</v>
      </c>
    </row>
    <row r="87" spans="1:7" s="77" customFormat="1" ht="32.1" customHeight="1">
      <c r="A87" s="91"/>
      <c r="B87" s="277"/>
      <c r="C87" s="278"/>
      <c r="D87" s="278"/>
      <c r="E87" s="278"/>
      <c r="F87" s="123"/>
      <c r="G87" s="279">
        <f t="shared" si="2"/>
        <v>0</v>
      </c>
    </row>
    <row r="88" spans="1:7" s="77" customFormat="1" ht="32.1" customHeight="1">
      <c r="A88" s="91"/>
      <c r="B88" s="277"/>
      <c r="C88" s="278"/>
      <c r="D88" s="278"/>
      <c r="E88" s="278"/>
      <c r="F88" s="123"/>
      <c r="G88" s="279">
        <f t="shared" si="2"/>
        <v>0</v>
      </c>
    </row>
    <row r="89" spans="1:7" s="77" customFormat="1" ht="32.1" customHeight="1">
      <c r="A89" s="91"/>
      <c r="B89" s="277"/>
      <c r="C89" s="278"/>
      <c r="D89" s="278"/>
      <c r="E89" s="278"/>
      <c r="F89" s="123"/>
      <c r="G89" s="279">
        <f t="shared" si="2"/>
        <v>0</v>
      </c>
    </row>
    <row r="90" spans="1:7" s="77" customFormat="1" ht="32.1" customHeight="1">
      <c r="A90" s="91"/>
      <c r="B90" s="277"/>
      <c r="C90" s="278"/>
      <c r="D90" s="278"/>
      <c r="E90" s="278"/>
      <c r="F90" s="123"/>
      <c r="G90" s="279">
        <f t="shared" si="2"/>
        <v>0</v>
      </c>
    </row>
    <row r="91" spans="1:7" s="77" customFormat="1" ht="32.1" customHeight="1">
      <c r="A91" s="91"/>
      <c r="B91" s="277"/>
      <c r="C91" s="278"/>
      <c r="D91" s="278"/>
      <c r="E91" s="278"/>
      <c r="F91" s="123"/>
      <c r="G91" s="279">
        <f t="shared" si="2"/>
        <v>0</v>
      </c>
    </row>
    <row r="92" spans="1:7" s="77" customFormat="1" ht="32.1" customHeight="1">
      <c r="A92" s="91"/>
      <c r="B92" s="277"/>
      <c r="C92" s="278"/>
      <c r="D92" s="278"/>
      <c r="E92" s="278"/>
      <c r="F92" s="123"/>
      <c r="G92" s="279">
        <f t="shared" si="2"/>
        <v>0</v>
      </c>
    </row>
    <row r="93" spans="1:7" s="77" customFormat="1" ht="32.1" customHeight="1">
      <c r="A93" s="91"/>
      <c r="B93" s="277"/>
      <c r="C93" s="278"/>
      <c r="D93" s="278"/>
      <c r="E93" s="278"/>
      <c r="F93" s="123"/>
      <c r="G93" s="279">
        <f t="shared" si="2"/>
        <v>0</v>
      </c>
    </row>
    <row r="94" spans="1:7" s="77" customFormat="1" ht="32.1" customHeight="1">
      <c r="A94" s="91"/>
      <c r="B94" s="277"/>
      <c r="C94" s="278"/>
      <c r="D94" s="278"/>
      <c r="E94" s="278"/>
      <c r="F94" s="123"/>
      <c r="G94" s="279">
        <f t="shared" si="2"/>
        <v>0</v>
      </c>
    </row>
    <row r="95" spans="1:7" s="77" customFormat="1" ht="32.1" customHeight="1">
      <c r="A95" s="91"/>
      <c r="B95" s="277"/>
      <c r="C95" s="278"/>
      <c r="D95" s="278"/>
      <c r="E95" s="278"/>
      <c r="F95" s="123"/>
      <c r="G95" s="279">
        <f t="shared" si="2"/>
        <v>0</v>
      </c>
    </row>
    <row r="96" spans="1:7" s="77" customFormat="1" ht="32.1" customHeight="1">
      <c r="A96" s="91"/>
      <c r="B96" s="277"/>
      <c r="C96" s="278"/>
      <c r="D96" s="278"/>
      <c r="E96" s="278"/>
      <c r="F96" s="123"/>
      <c r="G96" s="279">
        <f t="shared" si="2"/>
        <v>0</v>
      </c>
    </row>
    <row r="97" spans="1:7" s="77" customFormat="1" ht="32.1" customHeight="1">
      <c r="A97" s="91"/>
      <c r="B97" s="277"/>
      <c r="C97" s="278"/>
      <c r="D97" s="278"/>
      <c r="E97" s="278"/>
      <c r="F97" s="123"/>
      <c r="G97" s="279">
        <f t="shared" si="2"/>
        <v>0</v>
      </c>
    </row>
    <row r="98" spans="1:7" s="77" customFormat="1" ht="32.1" customHeight="1">
      <c r="A98" s="91"/>
      <c r="B98" s="277"/>
      <c r="C98" s="278"/>
      <c r="D98" s="278"/>
      <c r="E98" s="278"/>
      <c r="F98" s="123"/>
      <c r="G98" s="279">
        <f t="shared" si="2"/>
        <v>0</v>
      </c>
    </row>
    <row r="99" spans="1:7" s="77" customFormat="1" ht="32.1" customHeight="1">
      <c r="A99" s="91"/>
      <c r="B99" s="277"/>
      <c r="C99" s="278"/>
      <c r="D99" s="278"/>
      <c r="E99" s="278"/>
      <c r="F99" s="123"/>
      <c r="G99" s="279">
        <f t="shared" si="2"/>
        <v>0</v>
      </c>
    </row>
    <row r="100" spans="1:7" s="77" customFormat="1" ht="32.1" customHeight="1">
      <c r="A100" s="91"/>
      <c r="B100" s="277"/>
      <c r="C100" s="278"/>
      <c r="D100" s="278"/>
      <c r="E100" s="278"/>
      <c r="F100" s="123"/>
      <c r="G100" s="279">
        <f t="shared" si="2"/>
        <v>0</v>
      </c>
    </row>
    <row r="101" spans="1:7" s="77" customFormat="1" ht="32.1" customHeight="1">
      <c r="A101" s="91"/>
      <c r="B101" s="277"/>
      <c r="C101" s="278"/>
      <c r="D101" s="278"/>
      <c r="E101" s="278"/>
      <c r="F101" s="123"/>
      <c r="G101" s="279">
        <f t="shared" si="2"/>
        <v>0</v>
      </c>
    </row>
    <row r="102" spans="1:7" s="77" customFormat="1" ht="32.1" customHeight="1">
      <c r="A102" s="91"/>
      <c r="B102" s="277"/>
      <c r="C102" s="278"/>
      <c r="D102" s="278"/>
      <c r="E102" s="278"/>
      <c r="F102" s="123"/>
      <c r="G102" s="279">
        <f t="shared" si="2"/>
        <v>0</v>
      </c>
    </row>
    <row r="103" spans="1:7" s="77" customFormat="1" ht="32.1" customHeight="1">
      <c r="A103" s="91"/>
      <c r="B103" s="277"/>
      <c r="C103" s="278"/>
      <c r="D103" s="278"/>
      <c r="E103" s="278"/>
      <c r="F103" s="123"/>
      <c r="G103" s="279">
        <f t="shared" si="2"/>
        <v>0</v>
      </c>
    </row>
    <row r="104" spans="1:7" s="77" customFormat="1" ht="32.1" customHeight="1">
      <c r="A104" s="91"/>
      <c r="B104" s="277"/>
      <c r="C104" s="278"/>
      <c r="D104" s="278"/>
      <c r="E104" s="278"/>
      <c r="F104" s="123"/>
      <c r="G104" s="279">
        <f t="shared" si="2"/>
        <v>0</v>
      </c>
    </row>
    <row r="105" spans="1:7" s="77" customFormat="1" ht="32.1" customHeight="1">
      <c r="A105" s="91"/>
      <c r="B105" s="277"/>
      <c r="C105" s="278"/>
      <c r="D105" s="278"/>
      <c r="E105" s="278"/>
      <c r="F105" s="123"/>
      <c r="G105" s="279">
        <f t="shared" si="2"/>
        <v>0</v>
      </c>
    </row>
    <row r="106" spans="1:7" s="77" customFormat="1" ht="32.1" customHeight="1">
      <c r="A106" s="91"/>
      <c r="B106" s="277"/>
      <c r="C106" s="278"/>
      <c r="D106" s="278"/>
      <c r="E106" s="278"/>
      <c r="F106" s="123"/>
      <c r="G106" s="279">
        <f t="shared" si="2"/>
        <v>0</v>
      </c>
    </row>
    <row r="107" spans="1:7" s="77" customFormat="1" ht="32.1" customHeight="1">
      <c r="A107" s="91"/>
      <c r="B107" s="277"/>
      <c r="C107" s="278"/>
      <c r="D107" s="278"/>
      <c r="E107" s="278"/>
      <c r="F107" s="123"/>
      <c r="G107" s="279">
        <f t="shared" si="2"/>
        <v>0</v>
      </c>
    </row>
    <row r="108" spans="1:7" s="77" customFormat="1" ht="32.1" customHeight="1">
      <c r="A108" s="91"/>
      <c r="B108" s="277"/>
      <c r="C108" s="278"/>
      <c r="D108" s="278"/>
      <c r="E108" s="278"/>
      <c r="F108" s="123"/>
      <c r="G108" s="279">
        <f t="shared" si="2"/>
        <v>0</v>
      </c>
    </row>
    <row r="109" spans="1:7" s="77" customFormat="1" ht="32.1" customHeight="1">
      <c r="A109" s="91"/>
      <c r="B109" s="277"/>
      <c r="C109" s="278"/>
      <c r="D109" s="278"/>
      <c r="E109" s="278"/>
      <c r="F109" s="123"/>
      <c r="G109" s="279">
        <f t="shared" si="2"/>
        <v>0</v>
      </c>
    </row>
    <row r="110" spans="1:7" s="77" customFormat="1" ht="32.1" customHeight="1">
      <c r="A110" s="91"/>
      <c r="B110" s="277"/>
      <c r="C110" s="278"/>
      <c r="D110" s="278"/>
      <c r="E110" s="278"/>
      <c r="F110" s="123"/>
      <c r="G110" s="279">
        <f t="shared" si="2"/>
        <v>0</v>
      </c>
    </row>
    <row r="111" spans="1:7" s="77" customFormat="1" ht="32.1" customHeight="1">
      <c r="A111" s="91"/>
      <c r="B111" s="277"/>
      <c r="C111" s="278"/>
      <c r="D111" s="278"/>
      <c r="E111" s="278"/>
      <c r="F111" s="123"/>
      <c r="G111" s="279">
        <f t="shared" si="2"/>
        <v>0</v>
      </c>
    </row>
    <row r="112" spans="1:7" s="77" customFormat="1" ht="32.1" customHeight="1">
      <c r="A112" s="91"/>
      <c r="B112" s="277"/>
      <c r="C112" s="278"/>
      <c r="D112" s="278"/>
      <c r="E112" s="278"/>
      <c r="F112" s="123"/>
      <c r="G112" s="279">
        <f t="shared" si="2"/>
        <v>0</v>
      </c>
    </row>
    <row r="113" spans="1:7" s="77" customFormat="1" ht="32.1" customHeight="1">
      <c r="A113" s="91"/>
      <c r="B113" s="277"/>
      <c r="C113" s="278"/>
      <c r="D113" s="278"/>
      <c r="E113" s="278"/>
      <c r="F113" s="123"/>
      <c r="G113" s="279">
        <f t="shared" si="2"/>
        <v>0</v>
      </c>
    </row>
    <row r="114" spans="1:7" s="77" customFormat="1" ht="32.1" customHeight="1">
      <c r="A114" s="91"/>
      <c r="B114" s="277"/>
      <c r="C114" s="278"/>
      <c r="D114" s="278"/>
      <c r="E114" s="278"/>
      <c r="F114" s="123"/>
      <c r="G114" s="279">
        <f t="shared" si="2"/>
        <v>0</v>
      </c>
    </row>
    <row r="115" spans="1:7" s="77" customFormat="1" ht="32.1" customHeight="1">
      <c r="A115" s="91"/>
      <c r="B115" s="277"/>
      <c r="C115" s="278"/>
      <c r="D115" s="278"/>
      <c r="E115" s="278"/>
      <c r="F115" s="123"/>
      <c r="G115" s="279">
        <f t="shared" si="2"/>
        <v>0</v>
      </c>
    </row>
    <row r="116" spans="1:7" s="77" customFormat="1" ht="32.1" customHeight="1">
      <c r="A116" s="91"/>
      <c r="B116" s="277"/>
      <c r="C116" s="278"/>
      <c r="D116" s="278"/>
      <c r="E116" s="278"/>
      <c r="F116" s="123"/>
      <c r="G116" s="279">
        <f t="shared" si="2"/>
        <v>0</v>
      </c>
    </row>
    <row r="117" spans="1:7" s="77" customFormat="1" ht="32.1" customHeight="1">
      <c r="A117" s="91"/>
      <c r="B117" s="277"/>
      <c r="C117" s="278"/>
      <c r="D117" s="278"/>
      <c r="E117" s="278"/>
      <c r="F117" s="123"/>
      <c r="G117" s="279">
        <f t="shared" si="2"/>
        <v>0</v>
      </c>
    </row>
    <row r="118" spans="1:7" s="77" customFormat="1" ht="32.1" customHeight="1">
      <c r="A118" s="91"/>
      <c r="B118" s="277"/>
      <c r="C118" s="278"/>
      <c r="D118" s="278"/>
      <c r="E118" s="278"/>
      <c r="F118" s="123"/>
      <c r="G118" s="279">
        <f t="shared" si="2"/>
        <v>0</v>
      </c>
    </row>
    <row r="119" spans="1:7" s="77" customFormat="1" ht="32.1" customHeight="1">
      <c r="A119" s="91"/>
      <c r="B119" s="277"/>
      <c r="C119" s="278"/>
      <c r="D119" s="278"/>
      <c r="E119" s="278"/>
      <c r="F119" s="123"/>
      <c r="G119" s="279">
        <f t="shared" si="2"/>
        <v>0</v>
      </c>
    </row>
    <row r="120" spans="1:7" s="77" customFormat="1" ht="32.1" customHeight="1">
      <c r="A120" s="91"/>
      <c r="B120" s="277"/>
      <c r="C120" s="278"/>
      <c r="D120" s="278"/>
      <c r="E120" s="278"/>
      <c r="F120" s="123"/>
      <c r="G120" s="279">
        <f t="shared" si="2"/>
        <v>0</v>
      </c>
    </row>
    <row r="121" spans="1:7" s="77" customFormat="1" ht="32.1" customHeight="1">
      <c r="A121" s="91"/>
      <c r="B121" s="277"/>
      <c r="C121" s="278"/>
      <c r="D121" s="278"/>
      <c r="E121" s="278"/>
      <c r="F121" s="123"/>
      <c r="G121" s="279">
        <f t="shared" si="2"/>
        <v>0</v>
      </c>
    </row>
    <row r="122" spans="1:7" s="77" customFormat="1" ht="32.1" customHeight="1">
      <c r="A122" s="91"/>
      <c r="B122" s="277"/>
      <c r="C122" s="278"/>
      <c r="D122" s="278"/>
      <c r="E122" s="278"/>
      <c r="F122" s="123"/>
      <c r="G122" s="279">
        <f t="shared" si="2"/>
        <v>0</v>
      </c>
    </row>
    <row r="123" spans="1:7" s="77" customFormat="1" ht="32.1" customHeight="1">
      <c r="A123" s="91"/>
      <c r="B123" s="277"/>
      <c r="C123" s="278"/>
      <c r="D123" s="278"/>
      <c r="E123" s="278"/>
      <c r="F123" s="123"/>
      <c r="G123" s="279">
        <f t="shared" si="2"/>
        <v>0</v>
      </c>
    </row>
    <row r="124" spans="1:7" s="77" customFormat="1" ht="32.1" customHeight="1">
      <c r="A124" s="91"/>
      <c r="B124" s="277"/>
      <c r="C124" s="278"/>
      <c r="D124" s="278"/>
      <c r="E124" s="278"/>
      <c r="F124" s="123"/>
      <c r="G124" s="279">
        <f t="shared" si="2"/>
        <v>0</v>
      </c>
    </row>
    <row r="125" spans="1:7" s="77" customFormat="1" ht="32.1" customHeight="1">
      <c r="A125" s="91"/>
      <c r="B125" s="277"/>
      <c r="C125" s="278"/>
      <c r="D125" s="278"/>
      <c r="E125" s="278"/>
      <c r="F125" s="123"/>
      <c r="G125" s="279">
        <f t="shared" si="2"/>
        <v>0</v>
      </c>
    </row>
    <row r="126" spans="1:7" s="77" customFormat="1" ht="32.1" customHeight="1">
      <c r="A126" s="91"/>
      <c r="B126" s="277"/>
      <c r="C126" s="278"/>
      <c r="D126" s="278"/>
      <c r="E126" s="278"/>
      <c r="F126" s="123"/>
      <c r="G126" s="279">
        <f t="shared" si="2"/>
        <v>0</v>
      </c>
    </row>
    <row r="127" spans="1:7" s="77" customFormat="1" ht="32.1" customHeight="1">
      <c r="A127" s="91"/>
      <c r="B127" s="277"/>
      <c r="C127" s="278"/>
      <c r="D127" s="278"/>
      <c r="E127" s="278"/>
      <c r="F127" s="123"/>
      <c r="G127" s="279">
        <f t="shared" si="2"/>
        <v>0</v>
      </c>
    </row>
    <row r="128" spans="1:7" s="77" customFormat="1" ht="32.1" customHeight="1">
      <c r="A128" s="91"/>
      <c r="B128" s="277"/>
      <c r="C128" s="278"/>
      <c r="D128" s="278"/>
      <c r="E128" s="278"/>
      <c r="F128" s="123"/>
      <c r="G128" s="279">
        <f t="shared" si="2"/>
        <v>0</v>
      </c>
    </row>
    <row r="129" spans="1:7" s="77" customFormat="1" ht="32.1" customHeight="1">
      <c r="A129" s="91"/>
      <c r="B129" s="277"/>
      <c r="C129" s="278"/>
      <c r="D129" s="278"/>
      <c r="E129" s="278"/>
      <c r="F129" s="123"/>
      <c r="G129" s="279">
        <f t="shared" si="2"/>
        <v>0</v>
      </c>
    </row>
    <row r="130" spans="1:7" s="77" customFormat="1" ht="32.1" customHeight="1">
      <c r="A130" s="91"/>
      <c r="B130" s="277"/>
      <c r="C130" s="278"/>
      <c r="D130" s="278"/>
      <c r="E130" s="278"/>
      <c r="F130" s="123"/>
      <c r="G130" s="279">
        <f t="shared" si="2"/>
        <v>0</v>
      </c>
    </row>
    <row r="131" spans="1:7" s="77" customFormat="1" ht="32.1" customHeight="1">
      <c r="A131" s="91"/>
      <c r="B131" s="277"/>
      <c r="C131" s="278"/>
      <c r="D131" s="278"/>
      <c r="E131" s="278"/>
      <c r="F131" s="123"/>
      <c r="G131" s="279">
        <f t="shared" si="2"/>
        <v>0</v>
      </c>
    </row>
    <row r="132" spans="1:7" s="77" customFormat="1" ht="32.1" customHeight="1">
      <c r="A132" s="91"/>
      <c r="B132" s="277"/>
      <c r="C132" s="278"/>
      <c r="D132" s="278"/>
      <c r="E132" s="278"/>
      <c r="F132" s="123"/>
      <c r="G132" s="279">
        <f t="shared" si="2"/>
        <v>0</v>
      </c>
    </row>
    <row r="133" spans="1:7" s="77" customFormat="1" ht="32.1" customHeight="1">
      <c r="A133" s="91"/>
      <c r="B133" s="277"/>
      <c r="C133" s="278"/>
      <c r="D133" s="278"/>
      <c r="E133" s="278"/>
      <c r="F133" s="123"/>
      <c r="G133" s="279">
        <f t="shared" si="2"/>
        <v>0</v>
      </c>
    </row>
    <row r="134" spans="1:7" s="77" customFormat="1" ht="32.1" customHeight="1">
      <c r="A134" s="91"/>
      <c r="B134" s="277"/>
      <c r="C134" s="278"/>
      <c r="D134" s="278"/>
      <c r="E134" s="278"/>
      <c r="F134" s="123"/>
      <c r="G134" s="279">
        <f t="shared" si="2"/>
        <v>0</v>
      </c>
    </row>
    <row r="135" spans="1:7" s="77" customFormat="1" ht="32.1" customHeight="1">
      <c r="A135" s="91"/>
      <c r="B135" s="277"/>
      <c r="C135" s="278"/>
      <c r="D135" s="278"/>
      <c r="E135" s="278"/>
      <c r="F135" s="123"/>
      <c r="G135" s="279">
        <f t="shared" si="2"/>
        <v>0</v>
      </c>
    </row>
    <row r="136" spans="1:7" s="77" customFormat="1" ht="32.1" customHeight="1">
      <c r="A136" s="91"/>
      <c r="B136" s="277"/>
      <c r="C136" s="278"/>
      <c r="D136" s="278"/>
      <c r="E136" s="278"/>
      <c r="F136" s="123"/>
      <c r="G136" s="279">
        <f t="shared" si="2"/>
        <v>0</v>
      </c>
    </row>
    <row r="137" spans="1:7" s="77" customFormat="1" ht="32.1" customHeight="1">
      <c r="A137" s="91"/>
      <c r="B137" s="277"/>
      <c r="C137" s="278"/>
      <c r="D137" s="278"/>
      <c r="E137" s="278"/>
      <c r="F137" s="123"/>
      <c r="G137" s="279">
        <f t="shared" si="2"/>
        <v>0</v>
      </c>
    </row>
    <row r="138" spans="1:7" s="77" customFormat="1" ht="32.1" customHeight="1">
      <c r="A138" s="91"/>
      <c r="B138" s="277"/>
      <c r="C138" s="278"/>
      <c r="D138" s="278"/>
      <c r="E138" s="278"/>
      <c r="F138" s="123"/>
      <c r="G138" s="279">
        <f t="shared" si="2"/>
        <v>0</v>
      </c>
    </row>
    <row r="139" spans="1:7" s="77" customFormat="1" ht="32.1" customHeight="1">
      <c r="A139" s="91"/>
      <c r="B139" s="277"/>
      <c r="C139" s="278"/>
      <c r="D139" s="278"/>
      <c r="E139" s="278"/>
      <c r="F139" s="123"/>
      <c r="G139" s="279">
        <f t="shared" si="2"/>
        <v>0</v>
      </c>
    </row>
    <row r="140" spans="1:7" s="77" customFormat="1" ht="32.1" customHeight="1">
      <c r="A140" s="91"/>
      <c r="B140" s="277"/>
      <c r="C140" s="278"/>
      <c r="D140" s="278"/>
      <c r="E140" s="278"/>
      <c r="F140" s="123"/>
      <c r="G140" s="279">
        <f t="shared" si="2"/>
        <v>0</v>
      </c>
    </row>
    <row r="141" spans="1:7" s="77" customFormat="1" ht="32.1" customHeight="1">
      <c r="A141" s="91"/>
      <c r="B141" s="277"/>
      <c r="C141" s="278"/>
      <c r="D141" s="278"/>
      <c r="E141" s="278"/>
      <c r="F141" s="123"/>
      <c r="G141" s="279">
        <f t="shared" si="2"/>
        <v>0</v>
      </c>
    </row>
    <row r="142" spans="1:7" s="77" customFormat="1" ht="32.1" customHeight="1">
      <c r="A142" s="91"/>
      <c r="B142" s="277"/>
      <c r="C142" s="278"/>
      <c r="D142" s="278"/>
      <c r="E142" s="278"/>
      <c r="F142" s="123"/>
      <c r="G142" s="279">
        <f t="shared" si="2"/>
        <v>0</v>
      </c>
    </row>
    <row r="143" spans="1:7" s="77" customFormat="1" ht="32.1" customHeight="1">
      <c r="A143" s="91"/>
      <c r="B143" s="277"/>
      <c r="C143" s="278"/>
      <c r="D143" s="278"/>
      <c r="E143" s="278"/>
      <c r="F143" s="123"/>
      <c r="G143" s="279">
        <f t="shared" si="2"/>
        <v>0</v>
      </c>
    </row>
    <row r="144" spans="1:7" s="77" customFormat="1" ht="32.1" customHeight="1">
      <c r="A144" s="91"/>
      <c r="B144" s="277"/>
      <c r="C144" s="278"/>
      <c r="D144" s="278"/>
      <c r="E144" s="278"/>
      <c r="F144" s="123"/>
      <c r="G144" s="279">
        <f t="shared" si="2"/>
        <v>0</v>
      </c>
    </row>
    <row r="145" spans="1:7" s="77" customFormat="1" ht="32.1" customHeight="1">
      <c r="A145" s="91"/>
      <c r="B145" s="277"/>
      <c r="C145" s="278"/>
      <c r="D145" s="278"/>
      <c r="E145" s="278"/>
      <c r="F145" s="123"/>
      <c r="G145" s="279">
        <f t="shared" si="2"/>
        <v>0</v>
      </c>
    </row>
    <row r="146" spans="1:7" s="77" customFormat="1" ht="32.1" customHeight="1">
      <c r="A146" s="91"/>
      <c r="B146" s="277"/>
      <c r="C146" s="278"/>
      <c r="D146" s="278"/>
      <c r="E146" s="278"/>
      <c r="F146" s="123"/>
      <c r="G146" s="279">
        <f t="shared" si="2"/>
        <v>0</v>
      </c>
    </row>
    <row r="147" spans="1:7" s="77" customFormat="1" ht="32.1" customHeight="1">
      <c r="A147" s="91"/>
      <c r="B147" s="277"/>
      <c r="C147" s="278"/>
      <c r="D147" s="278"/>
      <c r="E147" s="278"/>
      <c r="F147" s="123"/>
      <c r="G147" s="279">
        <f t="shared" si="2"/>
        <v>0</v>
      </c>
    </row>
    <row r="148" spans="1:7" s="77" customFormat="1" ht="32.1" customHeight="1">
      <c r="A148" s="91"/>
      <c r="B148" s="277"/>
      <c r="C148" s="278"/>
      <c r="D148" s="278"/>
      <c r="E148" s="278"/>
      <c r="F148" s="123"/>
      <c r="G148" s="279">
        <f t="shared" si="2"/>
        <v>0</v>
      </c>
    </row>
    <row r="149" spans="1:7" s="77" customFormat="1" ht="32.1" customHeight="1">
      <c r="A149" s="91"/>
      <c r="B149" s="277"/>
      <c r="C149" s="278"/>
      <c r="D149" s="278"/>
      <c r="E149" s="278"/>
      <c r="F149" s="123"/>
      <c r="G149" s="279">
        <f t="shared" ref="G149:G212" si="3">C149-D149+(E149+F149)</f>
        <v>0</v>
      </c>
    </row>
    <row r="150" spans="1:7" s="77" customFormat="1" ht="32.1" customHeight="1">
      <c r="A150" s="91"/>
      <c r="B150" s="277"/>
      <c r="C150" s="278"/>
      <c r="D150" s="278"/>
      <c r="E150" s="278"/>
      <c r="F150" s="123"/>
      <c r="G150" s="279">
        <f t="shared" si="3"/>
        <v>0</v>
      </c>
    </row>
    <row r="151" spans="1:7" s="77" customFormat="1" ht="32.1" customHeight="1">
      <c r="A151" s="91"/>
      <c r="B151" s="277"/>
      <c r="C151" s="278"/>
      <c r="D151" s="278"/>
      <c r="E151" s="278"/>
      <c r="F151" s="123"/>
      <c r="G151" s="279">
        <f t="shared" si="3"/>
        <v>0</v>
      </c>
    </row>
    <row r="152" spans="1:7" s="77" customFormat="1" ht="32.1" customHeight="1">
      <c r="A152" s="91"/>
      <c r="B152" s="277"/>
      <c r="C152" s="278"/>
      <c r="D152" s="278"/>
      <c r="E152" s="278"/>
      <c r="F152" s="123"/>
      <c r="G152" s="279">
        <f t="shared" si="3"/>
        <v>0</v>
      </c>
    </row>
    <row r="153" spans="1:7" s="77" customFormat="1" ht="32.1" customHeight="1">
      <c r="A153" s="91"/>
      <c r="B153" s="277"/>
      <c r="C153" s="278"/>
      <c r="D153" s="278"/>
      <c r="E153" s="278"/>
      <c r="F153" s="123"/>
      <c r="G153" s="279">
        <f t="shared" si="3"/>
        <v>0</v>
      </c>
    </row>
    <row r="154" spans="1:7" s="77" customFormat="1" ht="32.1" customHeight="1">
      <c r="A154" s="91"/>
      <c r="B154" s="277"/>
      <c r="C154" s="278"/>
      <c r="D154" s="278"/>
      <c r="E154" s="278"/>
      <c r="F154" s="123"/>
      <c r="G154" s="279">
        <f t="shared" si="3"/>
        <v>0</v>
      </c>
    </row>
    <row r="155" spans="1:7" s="77" customFormat="1" ht="32.1" customHeight="1">
      <c r="A155" s="91"/>
      <c r="B155" s="277"/>
      <c r="C155" s="278"/>
      <c r="D155" s="278"/>
      <c r="E155" s="278"/>
      <c r="F155" s="123"/>
      <c r="G155" s="279">
        <f t="shared" si="3"/>
        <v>0</v>
      </c>
    </row>
    <row r="156" spans="1:7" s="77" customFormat="1" ht="32.1" customHeight="1">
      <c r="A156" s="91"/>
      <c r="B156" s="277"/>
      <c r="C156" s="278"/>
      <c r="D156" s="278"/>
      <c r="E156" s="278"/>
      <c r="F156" s="123"/>
      <c r="G156" s="279">
        <f t="shared" si="3"/>
        <v>0</v>
      </c>
    </row>
    <row r="157" spans="1:7" s="77" customFormat="1" ht="32.1" customHeight="1">
      <c r="A157" s="91"/>
      <c r="B157" s="277"/>
      <c r="C157" s="278"/>
      <c r="D157" s="278"/>
      <c r="E157" s="278"/>
      <c r="F157" s="123"/>
      <c r="G157" s="279">
        <f t="shared" si="3"/>
        <v>0</v>
      </c>
    </row>
    <row r="158" spans="1:7" s="77" customFormat="1" ht="32.1" customHeight="1">
      <c r="A158" s="91"/>
      <c r="B158" s="277"/>
      <c r="C158" s="278"/>
      <c r="D158" s="278"/>
      <c r="E158" s="278"/>
      <c r="F158" s="123"/>
      <c r="G158" s="279">
        <f t="shared" si="3"/>
        <v>0</v>
      </c>
    </row>
    <row r="159" spans="1:7" s="77" customFormat="1" ht="32.1" customHeight="1">
      <c r="A159" s="91"/>
      <c r="B159" s="277"/>
      <c r="C159" s="278"/>
      <c r="D159" s="278"/>
      <c r="E159" s="278"/>
      <c r="F159" s="123"/>
      <c r="G159" s="279">
        <f t="shared" si="3"/>
        <v>0</v>
      </c>
    </row>
    <row r="160" spans="1:7" s="77" customFormat="1" ht="32.1" customHeight="1">
      <c r="A160" s="91"/>
      <c r="B160" s="277"/>
      <c r="C160" s="278"/>
      <c r="D160" s="278"/>
      <c r="E160" s="278"/>
      <c r="F160" s="123"/>
      <c r="G160" s="279">
        <f t="shared" si="3"/>
        <v>0</v>
      </c>
    </row>
    <row r="161" spans="1:7" s="77" customFormat="1" ht="32.1" customHeight="1">
      <c r="A161" s="91"/>
      <c r="B161" s="277"/>
      <c r="C161" s="278"/>
      <c r="D161" s="278"/>
      <c r="E161" s="278"/>
      <c r="F161" s="123"/>
      <c r="G161" s="279">
        <f t="shared" si="3"/>
        <v>0</v>
      </c>
    </row>
    <row r="162" spans="1:7" s="77" customFormat="1" ht="32.1" customHeight="1">
      <c r="A162" s="91"/>
      <c r="B162" s="277"/>
      <c r="C162" s="278"/>
      <c r="D162" s="278"/>
      <c r="E162" s="278"/>
      <c r="F162" s="123"/>
      <c r="G162" s="279">
        <f t="shared" si="3"/>
        <v>0</v>
      </c>
    </row>
    <row r="163" spans="1:7" s="77" customFormat="1" ht="32.1" customHeight="1">
      <c r="A163" s="91"/>
      <c r="B163" s="277"/>
      <c r="C163" s="278"/>
      <c r="D163" s="278"/>
      <c r="E163" s="278"/>
      <c r="F163" s="123"/>
      <c r="G163" s="279">
        <f t="shared" si="3"/>
        <v>0</v>
      </c>
    </row>
    <row r="164" spans="1:7" s="77" customFormat="1" ht="32.1" customHeight="1">
      <c r="A164" s="91"/>
      <c r="B164" s="277"/>
      <c r="C164" s="278"/>
      <c r="D164" s="278"/>
      <c r="E164" s="278"/>
      <c r="F164" s="123"/>
      <c r="G164" s="279">
        <f t="shared" si="3"/>
        <v>0</v>
      </c>
    </row>
    <row r="165" spans="1:7" s="77" customFormat="1" ht="32.1" customHeight="1">
      <c r="A165" s="91"/>
      <c r="B165" s="277"/>
      <c r="C165" s="278"/>
      <c r="D165" s="278"/>
      <c r="E165" s="278"/>
      <c r="F165" s="123"/>
      <c r="G165" s="279">
        <f t="shared" si="3"/>
        <v>0</v>
      </c>
    </row>
    <row r="166" spans="1:7" s="77" customFormat="1" ht="32.1" customHeight="1">
      <c r="A166" s="91"/>
      <c r="B166" s="277"/>
      <c r="C166" s="278"/>
      <c r="D166" s="278"/>
      <c r="E166" s="278"/>
      <c r="F166" s="123"/>
      <c r="G166" s="279">
        <f t="shared" si="3"/>
        <v>0</v>
      </c>
    </row>
    <row r="167" spans="1:7" s="77" customFormat="1" ht="32.1" customHeight="1">
      <c r="A167" s="91"/>
      <c r="B167" s="277"/>
      <c r="C167" s="278"/>
      <c r="D167" s="278"/>
      <c r="E167" s="278"/>
      <c r="F167" s="123"/>
      <c r="G167" s="279">
        <f t="shared" si="3"/>
        <v>0</v>
      </c>
    </row>
    <row r="168" spans="1:7" s="77" customFormat="1" ht="32.1" customHeight="1">
      <c r="A168" s="91"/>
      <c r="B168" s="277"/>
      <c r="C168" s="278"/>
      <c r="D168" s="278"/>
      <c r="E168" s="278"/>
      <c r="F168" s="123"/>
      <c r="G168" s="279">
        <f t="shared" si="3"/>
        <v>0</v>
      </c>
    </row>
    <row r="169" spans="1:7" s="77" customFormat="1" ht="32.1" customHeight="1">
      <c r="A169" s="91"/>
      <c r="B169" s="277"/>
      <c r="C169" s="278"/>
      <c r="D169" s="278"/>
      <c r="E169" s="278"/>
      <c r="F169" s="123"/>
      <c r="G169" s="279">
        <f t="shared" si="3"/>
        <v>0</v>
      </c>
    </row>
    <row r="170" spans="1:7" s="77" customFormat="1" ht="32.1" customHeight="1">
      <c r="A170" s="91"/>
      <c r="B170" s="277"/>
      <c r="C170" s="278"/>
      <c r="D170" s="278"/>
      <c r="E170" s="278"/>
      <c r="F170" s="123"/>
      <c r="G170" s="279">
        <f t="shared" si="3"/>
        <v>0</v>
      </c>
    </row>
    <row r="171" spans="1:7" s="77" customFormat="1" ht="32.1" customHeight="1">
      <c r="A171" s="91"/>
      <c r="B171" s="277"/>
      <c r="C171" s="278"/>
      <c r="D171" s="278"/>
      <c r="E171" s="278"/>
      <c r="F171" s="123"/>
      <c r="G171" s="279">
        <f t="shared" si="3"/>
        <v>0</v>
      </c>
    </row>
    <row r="172" spans="1:7" s="77" customFormat="1" ht="32.1" customHeight="1">
      <c r="A172" s="91"/>
      <c r="B172" s="277"/>
      <c r="C172" s="278"/>
      <c r="D172" s="278"/>
      <c r="E172" s="278"/>
      <c r="F172" s="123"/>
      <c r="G172" s="279">
        <f t="shared" si="3"/>
        <v>0</v>
      </c>
    </row>
    <row r="173" spans="1:7" s="77" customFormat="1" ht="32.1" customHeight="1">
      <c r="A173" s="91"/>
      <c r="B173" s="277"/>
      <c r="C173" s="278"/>
      <c r="D173" s="278"/>
      <c r="E173" s="278"/>
      <c r="F173" s="123"/>
      <c r="G173" s="279">
        <f t="shared" si="3"/>
        <v>0</v>
      </c>
    </row>
    <row r="174" spans="1:7" s="77" customFormat="1" ht="32.1" customHeight="1">
      <c r="A174" s="91"/>
      <c r="B174" s="277"/>
      <c r="C174" s="278"/>
      <c r="D174" s="278"/>
      <c r="E174" s="278"/>
      <c r="F174" s="123"/>
      <c r="G174" s="279">
        <f t="shared" si="3"/>
        <v>0</v>
      </c>
    </row>
    <row r="175" spans="1:7" s="77" customFormat="1" ht="32.1" customHeight="1">
      <c r="A175" s="91"/>
      <c r="B175" s="277"/>
      <c r="C175" s="278"/>
      <c r="D175" s="278"/>
      <c r="E175" s="278"/>
      <c r="F175" s="123"/>
      <c r="G175" s="279">
        <f t="shared" si="3"/>
        <v>0</v>
      </c>
    </row>
    <row r="176" spans="1:7" s="77" customFormat="1" ht="32.1" customHeight="1">
      <c r="A176" s="91"/>
      <c r="B176" s="277"/>
      <c r="C176" s="278"/>
      <c r="D176" s="278"/>
      <c r="E176" s="278"/>
      <c r="F176" s="123"/>
      <c r="G176" s="279">
        <f t="shared" si="3"/>
        <v>0</v>
      </c>
    </row>
    <row r="177" spans="1:7" s="77" customFormat="1" ht="32.1" customHeight="1">
      <c r="A177" s="91"/>
      <c r="B177" s="277"/>
      <c r="C177" s="278"/>
      <c r="D177" s="278"/>
      <c r="E177" s="278"/>
      <c r="F177" s="123"/>
      <c r="G177" s="279">
        <f t="shared" si="3"/>
        <v>0</v>
      </c>
    </row>
    <row r="178" spans="1:7" s="77" customFormat="1" ht="32.1" customHeight="1">
      <c r="A178" s="91"/>
      <c r="B178" s="277"/>
      <c r="C178" s="278"/>
      <c r="D178" s="278"/>
      <c r="E178" s="278"/>
      <c r="F178" s="123"/>
      <c r="G178" s="279">
        <f t="shared" si="3"/>
        <v>0</v>
      </c>
    </row>
    <row r="179" spans="1:7" s="77" customFormat="1" ht="32.1" customHeight="1">
      <c r="A179" s="91"/>
      <c r="B179" s="277"/>
      <c r="C179" s="278"/>
      <c r="D179" s="278"/>
      <c r="E179" s="278"/>
      <c r="F179" s="123"/>
      <c r="G179" s="279">
        <f t="shared" si="3"/>
        <v>0</v>
      </c>
    </row>
    <row r="180" spans="1:7" s="77" customFormat="1" ht="32.1" customHeight="1">
      <c r="A180" s="91"/>
      <c r="B180" s="277"/>
      <c r="C180" s="278"/>
      <c r="D180" s="278"/>
      <c r="E180" s="278"/>
      <c r="F180" s="123"/>
      <c r="G180" s="279">
        <f t="shared" si="3"/>
        <v>0</v>
      </c>
    </row>
    <row r="181" spans="1:7" s="77" customFormat="1" ht="32.1" customHeight="1">
      <c r="A181" s="91"/>
      <c r="B181" s="277"/>
      <c r="C181" s="278"/>
      <c r="D181" s="278"/>
      <c r="E181" s="278"/>
      <c r="F181" s="123"/>
      <c r="G181" s="279">
        <f t="shared" si="3"/>
        <v>0</v>
      </c>
    </row>
    <row r="182" spans="1:7" s="77" customFormat="1" ht="32.1" customHeight="1">
      <c r="A182" s="91"/>
      <c r="B182" s="277"/>
      <c r="C182" s="278"/>
      <c r="D182" s="278"/>
      <c r="E182" s="278"/>
      <c r="F182" s="123"/>
      <c r="G182" s="279">
        <f t="shared" si="3"/>
        <v>0</v>
      </c>
    </row>
    <row r="183" spans="1:7" s="77" customFormat="1" ht="32.1" customHeight="1">
      <c r="A183" s="91"/>
      <c r="B183" s="277"/>
      <c r="C183" s="278"/>
      <c r="D183" s="278"/>
      <c r="E183" s="278"/>
      <c r="F183" s="123"/>
      <c r="G183" s="279">
        <f t="shared" si="3"/>
        <v>0</v>
      </c>
    </row>
    <row r="184" spans="1:7" s="77" customFormat="1" ht="32.1" customHeight="1">
      <c r="A184" s="91"/>
      <c r="B184" s="277"/>
      <c r="C184" s="278"/>
      <c r="D184" s="278"/>
      <c r="E184" s="278"/>
      <c r="F184" s="123"/>
      <c r="G184" s="279">
        <f t="shared" si="3"/>
        <v>0</v>
      </c>
    </row>
    <row r="185" spans="1:7" s="77" customFormat="1" ht="32.1" customHeight="1">
      <c r="A185" s="91"/>
      <c r="B185" s="277"/>
      <c r="C185" s="278"/>
      <c r="D185" s="278"/>
      <c r="E185" s="278"/>
      <c r="F185" s="123"/>
      <c r="G185" s="279">
        <f t="shared" si="3"/>
        <v>0</v>
      </c>
    </row>
    <row r="186" spans="1:7" s="77" customFormat="1" ht="32.1" customHeight="1">
      <c r="A186" s="91"/>
      <c r="B186" s="277"/>
      <c r="C186" s="278"/>
      <c r="D186" s="278"/>
      <c r="E186" s="278"/>
      <c r="F186" s="123"/>
      <c r="G186" s="279">
        <f t="shared" si="3"/>
        <v>0</v>
      </c>
    </row>
    <row r="187" spans="1:7" s="77" customFormat="1" ht="32.1" customHeight="1">
      <c r="A187" s="91"/>
      <c r="B187" s="277"/>
      <c r="C187" s="278"/>
      <c r="D187" s="278"/>
      <c r="E187" s="278"/>
      <c r="F187" s="123"/>
      <c r="G187" s="279">
        <f t="shared" si="3"/>
        <v>0</v>
      </c>
    </row>
    <row r="188" spans="1:7" s="77" customFormat="1" ht="32.1" customHeight="1">
      <c r="A188" s="91"/>
      <c r="B188" s="277"/>
      <c r="C188" s="278"/>
      <c r="D188" s="278"/>
      <c r="E188" s="278"/>
      <c r="F188" s="123"/>
      <c r="G188" s="279">
        <f t="shared" si="3"/>
        <v>0</v>
      </c>
    </row>
    <row r="189" spans="1:7" s="77" customFormat="1" ht="32.1" customHeight="1">
      <c r="A189" s="91"/>
      <c r="B189" s="277"/>
      <c r="C189" s="278"/>
      <c r="D189" s="278"/>
      <c r="E189" s="278"/>
      <c r="F189" s="123"/>
      <c r="G189" s="279">
        <f t="shared" si="3"/>
        <v>0</v>
      </c>
    </row>
    <row r="190" spans="1:7" s="77" customFormat="1" ht="32.1" customHeight="1">
      <c r="A190" s="91"/>
      <c r="B190" s="277"/>
      <c r="C190" s="278"/>
      <c r="D190" s="278"/>
      <c r="E190" s="278"/>
      <c r="F190" s="123"/>
      <c r="G190" s="279">
        <f t="shared" si="3"/>
        <v>0</v>
      </c>
    </row>
    <row r="191" spans="1:7" s="77" customFormat="1" ht="32.1" customHeight="1">
      <c r="A191" s="91"/>
      <c r="B191" s="277"/>
      <c r="C191" s="278"/>
      <c r="D191" s="278"/>
      <c r="E191" s="278"/>
      <c r="F191" s="123"/>
      <c r="G191" s="279">
        <f t="shared" si="3"/>
        <v>0</v>
      </c>
    </row>
    <row r="192" spans="1:7" s="77" customFormat="1" ht="32.1" customHeight="1">
      <c r="A192" s="91"/>
      <c r="B192" s="277"/>
      <c r="C192" s="278"/>
      <c r="D192" s="278"/>
      <c r="E192" s="278"/>
      <c r="F192" s="123"/>
      <c r="G192" s="279">
        <f t="shared" si="3"/>
        <v>0</v>
      </c>
    </row>
    <row r="193" spans="1:7" s="77" customFormat="1" ht="32.1" customHeight="1">
      <c r="A193" s="91"/>
      <c r="B193" s="277"/>
      <c r="C193" s="278"/>
      <c r="D193" s="278"/>
      <c r="E193" s="278"/>
      <c r="F193" s="123"/>
      <c r="G193" s="279">
        <f t="shared" si="3"/>
        <v>0</v>
      </c>
    </row>
    <row r="194" spans="1:7" s="77" customFormat="1" ht="32.1" customHeight="1">
      <c r="A194" s="91"/>
      <c r="B194" s="277"/>
      <c r="C194" s="278"/>
      <c r="D194" s="278"/>
      <c r="E194" s="278"/>
      <c r="F194" s="123"/>
      <c r="G194" s="279">
        <f t="shared" si="3"/>
        <v>0</v>
      </c>
    </row>
    <row r="195" spans="1:7" s="77" customFormat="1" ht="32.1" customHeight="1">
      <c r="A195" s="91"/>
      <c r="B195" s="277"/>
      <c r="C195" s="278"/>
      <c r="D195" s="278"/>
      <c r="E195" s="278"/>
      <c r="F195" s="123"/>
      <c r="G195" s="279">
        <f t="shared" si="3"/>
        <v>0</v>
      </c>
    </row>
    <row r="196" spans="1:7" s="77" customFormat="1" ht="32.1" customHeight="1">
      <c r="A196" s="91"/>
      <c r="B196" s="277"/>
      <c r="C196" s="278"/>
      <c r="D196" s="278"/>
      <c r="E196" s="278"/>
      <c r="F196" s="123"/>
      <c r="G196" s="279">
        <f t="shared" si="3"/>
        <v>0</v>
      </c>
    </row>
    <row r="197" spans="1:7" s="77" customFormat="1" ht="32.1" customHeight="1">
      <c r="A197" s="91"/>
      <c r="B197" s="277"/>
      <c r="C197" s="278"/>
      <c r="D197" s="278"/>
      <c r="E197" s="278"/>
      <c r="F197" s="123"/>
      <c r="G197" s="279">
        <f t="shared" si="3"/>
        <v>0</v>
      </c>
    </row>
    <row r="198" spans="1:7" s="77" customFormat="1" ht="32.1" customHeight="1">
      <c r="A198" s="91"/>
      <c r="B198" s="277"/>
      <c r="C198" s="278"/>
      <c r="D198" s="278"/>
      <c r="E198" s="278"/>
      <c r="F198" s="123"/>
      <c r="G198" s="279">
        <f t="shared" si="3"/>
        <v>0</v>
      </c>
    </row>
    <row r="199" spans="1:7" s="77" customFormat="1" ht="32.1" customHeight="1">
      <c r="A199" s="91"/>
      <c r="B199" s="277"/>
      <c r="C199" s="278"/>
      <c r="D199" s="278"/>
      <c r="E199" s="278"/>
      <c r="F199" s="123"/>
      <c r="G199" s="279">
        <f t="shared" si="3"/>
        <v>0</v>
      </c>
    </row>
    <row r="200" spans="1:7" s="77" customFormat="1" ht="32.1" customHeight="1">
      <c r="A200" s="91"/>
      <c r="B200" s="277"/>
      <c r="C200" s="278"/>
      <c r="D200" s="278"/>
      <c r="E200" s="278"/>
      <c r="F200" s="123"/>
      <c r="G200" s="279">
        <f t="shared" si="3"/>
        <v>0</v>
      </c>
    </row>
    <row r="201" spans="1:7" s="77" customFormat="1" ht="32.1" customHeight="1">
      <c r="A201" s="91"/>
      <c r="B201" s="277"/>
      <c r="C201" s="278"/>
      <c r="D201" s="278"/>
      <c r="E201" s="278"/>
      <c r="F201" s="123"/>
      <c r="G201" s="279">
        <f t="shared" si="3"/>
        <v>0</v>
      </c>
    </row>
    <row r="202" spans="1:7" s="77" customFormat="1" ht="32.1" customHeight="1">
      <c r="A202" s="91"/>
      <c r="B202" s="277"/>
      <c r="C202" s="278"/>
      <c r="D202" s="278"/>
      <c r="E202" s="278"/>
      <c r="F202" s="123"/>
      <c r="G202" s="279">
        <f t="shared" si="3"/>
        <v>0</v>
      </c>
    </row>
    <row r="203" spans="1:7" s="77" customFormat="1" ht="32.1" customHeight="1">
      <c r="A203" s="91"/>
      <c r="B203" s="277"/>
      <c r="C203" s="278"/>
      <c r="D203" s="278"/>
      <c r="E203" s="278"/>
      <c r="F203" s="123"/>
      <c r="G203" s="279">
        <f t="shared" si="3"/>
        <v>0</v>
      </c>
    </row>
    <row r="204" spans="1:7" s="77" customFormat="1" ht="32.1" customHeight="1">
      <c r="A204" s="91"/>
      <c r="B204" s="277"/>
      <c r="C204" s="278"/>
      <c r="D204" s="278"/>
      <c r="E204" s="278"/>
      <c r="F204" s="123"/>
      <c r="G204" s="279">
        <f t="shared" si="3"/>
        <v>0</v>
      </c>
    </row>
    <row r="205" spans="1:7" s="77" customFormat="1" ht="32.1" customHeight="1">
      <c r="A205" s="91"/>
      <c r="B205" s="277"/>
      <c r="C205" s="278"/>
      <c r="D205" s="278"/>
      <c r="E205" s="278"/>
      <c r="F205" s="123"/>
      <c r="G205" s="279">
        <f t="shared" si="3"/>
        <v>0</v>
      </c>
    </row>
    <row r="206" spans="1:7" s="77" customFormat="1" ht="32.1" customHeight="1">
      <c r="A206" s="91"/>
      <c r="B206" s="277"/>
      <c r="C206" s="278"/>
      <c r="D206" s="278"/>
      <c r="E206" s="278"/>
      <c r="F206" s="123"/>
      <c r="G206" s="279">
        <f t="shared" si="3"/>
        <v>0</v>
      </c>
    </row>
    <row r="207" spans="1:7" s="77" customFormat="1" ht="32.1" customHeight="1">
      <c r="A207" s="91"/>
      <c r="B207" s="277"/>
      <c r="C207" s="278"/>
      <c r="D207" s="278"/>
      <c r="E207" s="278"/>
      <c r="F207" s="123"/>
      <c r="G207" s="279">
        <f t="shared" si="3"/>
        <v>0</v>
      </c>
    </row>
    <row r="208" spans="1:7" s="77" customFormat="1" ht="32.1" customHeight="1">
      <c r="A208" s="91"/>
      <c r="B208" s="277"/>
      <c r="C208" s="278"/>
      <c r="D208" s="278"/>
      <c r="E208" s="278"/>
      <c r="F208" s="123"/>
      <c r="G208" s="279">
        <f t="shared" si="3"/>
        <v>0</v>
      </c>
    </row>
    <row r="209" spans="1:7" s="77" customFormat="1" ht="32.1" customHeight="1">
      <c r="A209" s="91"/>
      <c r="B209" s="277"/>
      <c r="C209" s="278"/>
      <c r="D209" s="278"/>
      <c r="E209" s="278"/>
      <c r="F209" s="123"/>
      <c r="G209" s="279">
        <f t="shared" si="3"/>
        <v>0</v>
      </c>
    </row>
    <row r="210" spans="1:7" s="77" customFormat="1" ht="32.1" customHeight="1">
      <c r="A210" s="91"/>
      <c r="B210" s="277"/>
      <c r="C210" s="278"/>
      <c r="D210" s="278"/>
      <c r="E210" s="278"/>
      <c r="F210" s="123"/>
      <c r="G210" s="279">
        <f t="shared" si="3"/>
        <v>0</v>
      </c>
    </row>
    <row r="211" spans="1:7" s="77" customFormat="1" ht="32.1" customHeight="1">
      <c r="A211" s="91"/>
      <c r="B211" s="277"/>
      <c r="C211" s="278"/>
      <c r="D211" s="278"/>
      <c r="E211" s="278"/>
      <c r="F211" s="123"/>
      <c r="G211" s="279">
        <f t="shared" si="3"/>
        <v>0</v>
      </c>
    </row>
    <row r="212" spans="1:7" s="77" customFormat="1" ht="32.1" customHeight="1">
      <c r="A212" s="91"/>
      <c r="B212" s="277"/>
      <c r="C212" s="278"/>
      <c r="D212" s="278"/>
      <c r="E212" s="278"/>
      <c r="F212" s="123"/>
      <c r="G212" s="279">
        <f t="shared" si="3"/>
        <v>0</v>
      </c>
    </row>
    <row r="213" spans="1:7" s="77" customFormat="1" ht="32.1" customHeight="1">
      <c r="A213" s="91"/>
      <c r="B213" s="277"/>
      <c r="C213" s="278"/>
      <c r="D213" s="278"/>
      <c r="E213" s="278"/>
      <c r="F213" s="123"/>
      <c r="G213" s="279">
        <f t="shared" ref="G213:G276" si="4">C213-D213+(E213+F213)</f>
        <v>0</v>
      </c>
    </row>
    <row r="214" spans="1:7" s="77" customFormat="1" ht="32.1" customHeight="1">
      <c r="A214" s="91"/>
      <c r="B214" s="277"/>
      <c r="C214" s="278"/>
      <c r="D214" s="278"/>
      <c r="E214" s="278"/>
      <c r="F214" s="123"/>
      <c r="G214" s="279">
        <f t="shared" si="4"/>
        <v>0</v>
      </c>
    </row>
    <row r="215" spans="1:7" s="77" customFormat="1" ht="32.1" customHeight="1">
      <c r="A215" s="91"/>
      <c r="B215" s="277"/>
      <c r="C215" s="278"/>
      <c r="D215" s="278"/>
      <c r="E215" s="278"/>
      <c r="F215" s="123"/>
      <c r="G215" s="279">
        <f t="shared" si="4"/>
        <v>0</v>
      </c>
    </row>
    <row r="216" spans="1:7" s="77" customFormat="1" ht="32.1" customHeight="1">
      <c r="A216" s="91"/>
      <c r="B216" s="277"/>
      <c r="C216" s="278"/>
      <c r="D216" s="278"/>
      <c r="E216" s="278"/>
      <c r="F216" s="123"/>
      <c r="G216" s="279">
        <f t="shared" si="4"/>
        <v>0</v>
      </c>
    </row>
    <row r="217" spans="1:7" s="77" customFormat="1" ht="32.1" customHeight="1">
      <c r="A217" s="91"/>
      <c r="B217" s="277"/>
      <c r="C217" s="278"/>
      <c r="D217" s="278"/>
      <c r="E217" s="278"/>
      <c r="F217" s="123"/>
      <c r="G217" s="279">
        <f t="shared" si="4"/>
        <v>0</v>
      </c>
    </row>
    <row r="218" spans="1:7" s="77" customFormat="1" ht="32.1" customHeight="1">
      <c r="A218" s="91"/>
      <c r="B218" s="277"/>
      <c r="C218" s="278"/>
      <c r="D218" s="278"/>
      <c r="E218" s="278"/>
      <c r="F218" s="123"/>
      <c r="G218" s="279">
        <f t="shared" si="4"/>
        <v>0</v>
      </c>
    </row>
    <row r="219" spans="1:7" s="77" customFormat="1" ht="32.1" customHeight="1">
      <c r="A219" s="91"/>
      <c r="B219" s="277"/>
      <c r="C219" s="278"/>
      <c r="D219" s="278"/>
      <c r="E219" s="278"/>
      <c r="F219" s="123"/>
      <c r="G219" s="279">
        <f t="shared" si="4"/>
        <v>0</v>
      </c>
    </row>
    <row r="220" spans="1:7" s="77" customFormat="1" ht="32.1" customHeight="1">
      <c r="A220" s="91"/>
      <c r="B220" s="277"/>
      <c r="C220" s="278"/>
      <c r="D220" s="278"/>
      <c r="E220" s="278"/>
      <c r="F220" s="123"/>
      <c r="G220" s="279">
        <f t="shared" si="4"/>
        <v>0</v>
      </c>
    </row>
    <row r="221" spans="1:7" s="77" customFormat="1" ht="32.1" customHeight="1">
      <c r="A221" s="91"/>
      <c r="B221" s="277"/>
      <c r="C221" s="278"/>
      <c r="D221" s="278"/>
      <c r="E221" s="278"/>
      <c r="F221" s="123"/>
      <c r="G221" s="279">
        <f t="shared" si="4"/>
        <v>0</v>
      </c>
    </row>
    <row r="222" spans="1:7" s="77" customFormat="1" ht="32.1" customHeight="1">
      <c r="A222" s="91"/>
      <c r="B222" s="277"/>
      <c r="C222" s="278"/>
      <c r="D222" s="278"/>
      <c r="E222" s="278"/>
      <c r="F222" s="123"/>
      <c r="G222" s="279">
        <f t="shared" si="4"/>
        <v>0</v>
      </c>
    </row>
    <row r="223" spans="1:7" s="77" customFormat="1" ht="32.1" customHeight="1">
      <c r="A223" s="91"/>
      <c r="B223" s="277"/>
      <c r="C223" s="278"/>
      <c r="D223" s="278"/>
      <c r="E223" s="278"/>
      <c r="F223" s="123"/>
      <c r="G223" s="279">
        <f t="shared" si="4"/>
        <v>0</v>
      </c>
    </row>
    <row r="224" spans="1:7" s="77" customFormat="1" ht="32.1" customHeight="1">
      <c r="A224" s="91"/>
      <c r="B224" s="277"/>
      <c r="C224" s="278"/>
      <c r="D224" s="278"/>
      <c r="E224" s="278"/>
      <c r="F224" s="123"/>
      <c r="G224" s="279">
        <f t="shared" si="4"/>
        <v>0</v>
      </c>
    </row>
    <row r="225" spans="1:7" s="77" customFormat="1" ht="32.1" customHeight="1">
      <c r="A225" s="91"/>
      <c r="B225" s="277"/>
      <c r="C225" s="278"/>
      <c r="D225" s="278"/>
      <c r="E225" s="278"/>
      <c r="F225" s="123"/>
      <c r="G225" s="279">
        <f t="shared" si="4"/>
        <v>0</v>
      </c>
    </row>
    <row r="226" spans="1:7" s="77" customFormat="1" ht="32.1" customHeight="1">
      <c r="A226" s="91"/>
      <c r="B226" s="277"/>
      <c r="C226" s="278"/>
      <c r="D226" s="278"/>
      <c r="E226" s="278"/>
      <c r="F226" s="123"/>
      <c r="G226" s="279">
        <f t="shared" si="4"/>
        <v>0</v>
      </c>
    </row>
    <row r="227" spans="1:7" s="77" customFormat="1" ht="32.1" customHeight="1">
      <c r="A227" s="91"/>
      <c r="B227" s="277"/>
      <c r="C227" s="278"/>
      <c r="D227" s="278"/>
      <c r="E227" s="278"/>
      <c r="F227" s="123"/>
      <c r="G227" s="279">
        <f t="shared" si="4"/>
        <v>0</v>
      </c>
    </row>
    <row r="228" spans="1:7" s="77" customFormat="1" ht="32.1" customHeight="1">
      <c r="A228" s="91"/>
      <c r="B228" s="277"/>
      <c r="C228" s="278"/>
      <c r="D228" s="278"/>
      <c r="E228" s="278"/>
      <c r="F228" s="123"/>
      <c r="G228" s="279">
        <f t="shared" si="4"/>
        <v>0</v>
      </c>
    </row>
    <row r="229" spans="1:7" s="77" customFormat="1" ht="32.1" customHeight="1">
      <c r="A229" s="91"/>
      <c r="B229" s="277"/>
      <c r="C229" s="278"/>
      <c r="D229" s="278"/>
      <c r="E229" s="278"/>
      <c r="F229" s="123"/>
      <c r="G229" s="279">
        <f t="shared" si="4"/>
        <v>0</v>
      </c>
    </row>
    <row r="230" spans="1:7" s="77" customFormat="1" ht="32.1" customHeight="1">
      <c r="A230" s="91"/>
      <c r="B230" s="277"/>
      <c r="C230" s="278"/>
      <c r="D230" s="278"/>
      <c r="E230" s="278"/>
      <c r="F230" s="123"/>
      <c r="G230" s="279">
        <f t="shared" si="4"/>
        <v>0</v>
      </c>
    </row>
    <row r="231" spans="1:7" s="77" customFormat="1" ht="32.1" customHeight="1">
      <c r="A231" s="91"/>
      <c r="B231" s="277"/>
      <c r="C231" s="278"/>
      <c r="D231" s="278"/>
      <c r="E231" s="278"/>
      <c r="F231" s="123"/>
      <c r="G231" s="279">
        <f t="shared" si="4"/>
        <v>0</v>
      </c>
    </row>
    <row r="232" spans="1:7" s="77" customFormat="1" ht="32.1" customHeight="1">
      <c r="A232" s="91"/>
      <c r="B232" s="277"/>
      <c r="C232" s="278"/>
      <c r="D232" s="278"/>
      <c r="E232" s="278"/>
      <c r="F232" s="123"/>
      <c r="G232" s="279">
        <f t="shared" si="4"/>
        <v>0</v>
      </c>
    </row>
    <row r="233" spans="1:7" s="77" customFormat="1" ht="32.1" customHeight="1">
      <c r="A233" s="91"/>
      <c r="B233" s="277"/>
      <c r="C233" s="278"/>
      <c r="D233" s="278"/>
      <c r="E233" s="278"/>
      <c r="F233" s="123"/>
      <c r="G233" s="279">
        <f t="shared" si="4"/>
        <v>0</v>
      </c>
    </row>
    <row r="234" spans="1:7" s="77" customFormat="1" ht="32.1" customHeight="1">
      <c r="A234" s="91"/>
      <c r="B234" s="277"/>
      <c r="C234" s="278"/>
      <c r="D234" s="278"/>
      <c r="E234" s="278"/>
      <c r="F234" s="123"/>
      <c r="G234" s="279">
        <f t="shared" si="4"/>
        <v>0</v>
      </c>
    </row>
    <row r="235" spans="1:7" s="77" customFormat="1" ht="32.1" customHeight="1">
      <c r="A235" s="91"/>
      <c r="B235" s="277"/>
      <c r="C235" s="278"/>
      <c r="D235" s="278"/>
      <c r="E235" s="278"/>
      <c r="F235" s="123"/>
      <c r="G235" s="279">
        <f t="shared" si="4"/>
        <v>0</v>
      </c>
    </row>
    <row r="236" spans="1:7" s="77" customFormat="1" ht="32.1" customHeight="1">
      <c r="A236" s="91"/>
      <c r="B236" s="277"/>
      <c r="C236" s="278"/>
      <c r="D236" s="278"/>
      <c r="E236" s="278"/>
      <c r="F236" s="123"/>
      <c r="G236" s="279">
        <f t="shared" si="4"/>
        <v>0</v>
      </c>
    </row>
    <row r="237" spans="1:7" s="77" customFormat="1" ht="32.1" customHeight="1">
      <c r="A237" s="91"/>
      <c r="B237" s="277"/>
      <c r="C237" s="278"/>
      <c r="D237" s="278"/>
      <c r="E237" s="278"/>
      <c r="F237" s="123"/>
      <c r="G237" s="279">
        <f t="shared" si="4"/>
        <v>0</v>
      </c>
    </row>
    <row r="238" spans="1:7" s="77" customFormat="1" ht="32.1" customHeight="1">
      <c r="A238" s="91"/>
      <c r="B238" s="277"/>
      <c r="C238" s="278"/>
      <c r="D238" s="278"/>
      <c r="E238" s="278"/>
      <c r="F238" s="123"/>
      <c r="G238" s="279">
        <f t="shared" si="4"/>
        <v>0</v>
      </c>
    </row>
    <row r="239" spans="1:7" s="77" customFormat="1" ht="32.1" customHeight="1">
      <c r="A239" s="91"/>
      <c r="B239" s="277"/>
      <c r="C239" s="278"/>
      <c r="D239" s="278"/>
      <c r="E239" s="278"/>
      <c r="F239" s="123"/>
      <c r="G239" s="279">
        <f t="shared" si="4"/>
        <v>0</v>
      </c>
    </row>
    <row r="240" spans="1:7" s="77" customFormat="1" ht="32.1" customHeight="1">
      <c r="A240" s="91"/>
      <c r="B240" s="277"/>
      <c r="C240" s="278"/>
      <c r="D240" s="278"/>
      <c r="E240" s="278"/>
      <c r="F240" s="123"/>
      <c r="G240" s="279">
        <f t="shared" si="4"/>
        <v>0</v>
      </c>
    </row>
    <row r="241" spans="1:7" s="77" customFormat="1" ht="32.1" customHeight="1">
      <c r="A241" s="91"/>
      <c r="B241" s="277"/>
      <c r="C241" s="278"/>
      <c r="D241" s="278"/>
      <c r="E241" s="278"/>
      <c r="F241" s="123"/>
      <c r="G241" s="279">
        <f t="shared" si="4"/>
        <v>0</v>
      </c>
    </row>
    <row r="242" spans="1:7" s="77" customFormat="1" ht="32.1" customHeight="1">
      <c r="A242" s="91"/>
      <c r="B242" s="277"/>
      <c r="C242" s="278"/>
      <c r="D242" s="278"/>
      <c r="E242" s="278"/>
      <c r="F242" s="123"/>
      <c r="G242" s="279">
        <f t="shared" si="4"/>
        <v>0</v>
      </c>
    </row>
    <row r="243" spans="1:7" s="77" customFormat="1" ht="32.1" customHeight="1">
      <c r="A243" s="91"/>
      <c r="B243" s="277"/>
      <c r="C243" s="278"/>
      <c r="D243" s="278"/>
      <c r="E243" s="278"/>
      <c r="F243" s="123"/>
      <c r="G243" s="279">
        <f t="shared" si="4"/>
        <v>0</v>
      </c>
    </row>
    <row r="244" spans="1:7" s="77" customFormat="1" ht="32.1" customHeight="1">
      <c r="A244" s="91"/>
      <c r="B244" s="277"/>
      <c r="C244" s="278"/>
      <c r="D244" s="278"/>
      <c r="E244" s="278"/>
      <c r="F244" s="123"/>
      <c r="G244" s="279">
        <f t="shared" si="4"/>
        <v>0</v>
      </c>
    </row>
    <row r="245" spans="1:7" s="77" customFormat="1" ht="32.1" customHeight="1">
      <c r="A245" s="91"/>
      <c r="B245" s="277"/>
      <c r="C245" s="278"/>
      <c r="D245" s="278"/>
      <c r="E245" s="278"/>
      <c r="F245" s="123"/>
      <c r="G245" s="279">
        <f t="shared" si="4"/>
        <v>0</v>
      </c>
    </row>
    <row r="246" spans="1:7" s="77" customFormat="1" ht="32.1" customHeight="1">
      <c r="A246" s="91"/>
      <c r="B246" s="277"/>
      <c r="C246" s="278"/>
      <c r="D246" s="278"/>
      <c r="E246" s="278"/>
      <c r="F246" s="123"/>
      <c r="G246" s="279">
        <f t="shared" si="4"/>
        <v>0</v>
      </c>
    </row>
    <row r="247" spans="1:7" s="77" customFormat="1" ht="32.1" customHeight="1">
      <c r="A247" s="91"/>
      <c r="B247" s="277"/>
      <c r="C247" s="278"/>
      <c r="D247" s="278"/>
      <c r="E247" s="278"/>
      <c r="F247" s="123"/>
      <c r="G247" s="279">
        <f t="shared" si="4"/>
        <v>0</v>
      </c>
    </row>
    <row r="248" spans="1:7" s="77" customFormat="1" ht="32.1" customHeight="1">
      <c r="A248" s="91"/>
      <c r="B248" s="277"/>
      <c r="C248" s="278"/>
      <c r="D248" s="278"/>
      <c r="E248" s="278"/>
      <c r="F248" s="123"/>
      <c r="G248" s="279">
        <f t="shared" si="4"/>
        <v>0</v>
      </c>
    </row>
    <row r="249" spans="1:7" s="77" customFormat="1" ht="32.1" customHeight="1">
      <c r="A249" s="91"/>
      <c r="B249" s="277"/>
      <c r="C249" s="278"/>
      <c r="D249" s="278"/>
      <c r="E249" s="278"/>
      <c r="F249" s="123"/>
      <c r="G249" s="279">
        <f t="shared" si="4"/>
        <v>0</v>
      </c>
    </row>
    <row r="250" spans="1:7" s="77" customFormat="1" ht="32.1" customHeight="1">
      <c r="A250" s="91"/>
      <c r="B250" s="277"/>
      <c r="C250" s="278"/>
      <c r="D250" s="278"/>
      <c r="E250" s="278"/>
      <c r="F250" s="123"/>
      <c r="G250" s="279">
        <f t="shared" si="4"/>
        <v>0</v>
      </c>
    </row>
    <row r="251" spans="1:7" s="77" customFormat="1" ht="32.1" customHeight="1">
      <c r="A251" s="91"/>
      <c r="B251" s="277"/>
      <c r="C251" s="278"/>
      <c r="D251" s="278"/>
      <c r="E251" s="278"/>
      <c r="F251" s="123"/>
      <c r="G251" s="279">
        <f t="shared" si="4"/>
        <v>0</v>
      </c>
    </row>
    <row r="252" spans="1:7" s="77" customFormat="1" ht="32.1" customHeight="1">
      <c r="A252" s="91"/>
      <c r="B252" s="277"/>
      <c r="C252" s="278"/>
      <c r="D252" s="278"/>
      <c r="E252" s="278"/>
      <c r="F252" s="123"/>
      <c r="G252" s="279">
        <f t="shared" si="4"/>
        <v>0</v>
      </c>
    </row>
    <row r="253" spans="1:7" s="77" customFormat="1" ht="32.1" customHeight="1">
      <c r="A253" s="91"/>
      <c r="B253" s="277"/>
      <c r="C253" s="278"/>
      <c r="D253" s="278"/>
      <c r="E253" s="278"/>
      <c r="F253" s="123"/>
      <c r="G253" s="279">
        <f t="shared" si="4"/>
        <v>0</v>
      </c>
    </row>
    <row r="254" spans="1:7" s="77" customFormat="1" ht="32.1" customHeight="1">
      <c r="A254" s="91"/>
      <c r="B254" s="277"/>
      <c r="C254" s="278"/>
      <c r="D254" s="278"/>
      <c r="E254" s="278"/>
      <c r="F254" s="123"/>
      <c r="G254" s="279">
        <f t="shared" si="4"/>
        <v>0</v>
      </c>
    </row>
    <row r="255" spans="1:7" s="77" customFormat="1" ht="32.1" customHeight="1">
      <c r="A255" s="91"/>
      <c r="B255" s="277"/>
      <c r="C255" s="278"/>
      <c r="D255" s="278"/>
      <c r="E255" s="278"/>
      <c r="F255" s="123"/>
      <c r="G255" s="279">
        <f t="shared" si="4"/>
        <v>0</v>
      </c>
    </row>
    <row r="256" spans="1:7" s="77" customFormat="1" ht="32.1" customHeight="1">
      <c r="A256" s="91"/>
      <c r="B256" s="277"/>
      <c r="C256" s="278"/>
      <c r="D256" s="278"/>
      <c r="E256" s="278"/>
      <c r="F256" s="123"/>
      <c r="G256" s="279">
        <f t="shared" si="4"/>
        <v>0</v>
      </c>
    </row>
    <row r="257" spans="1:7" s="77" customFormat="1" ht="32.1" customHeight="1">
      <c r="A257" s="91"/>
      <c r="B257" s="277"/>
      <c r="C257" s="278"/>
      <c r="D257" s="278"/>
      <c r="E257" s="278"/>
      <c r="F257" s="123"/>
      <c r="G257" s="279">
        <f t="shared" si="4"/>
        <v>0</v>
      </c>
    </row>
    <row r="258" spans="1:7" s="77" customFormat="1" ht="32.1" customHeight="1">
      <c r="A258" s="91"/>
      <c r="B258" s="277"/>
      <c r="C258" s="278"/>
      <c r="D258" s="278"/>
      <c r="E258" s="278"/>
      <c r="F258" s="123"/>
      <c r="G258" s="279">
        <f t="shared" si="4"/>
        <v>0</v>
      </c>
    </row>
    <row r="259" spans="1:7" s="77" customFormat="1" ht="32.1" customHeight="1">
      <c r="A259" s="91"/>
      <c r="B259" s="277"/>
      <c r="C259" s="278"/>
      <c r="D259" s="278"/>
      <c r="E259" s="278"/>
      <c r="F259" s="123"/>
      <c r="G259" s="279">
        <f t="shared" si="4"/>
        <v>0</v>
      </c>
    </row>
    <row r="260" spans="1:7" s="77" customFormat="1" ht="32.1" customHeight="1">
      <c r="A260" s="91"/>
      <c r="B260" s="277"/>
      <c r="C260" s="278"/>
      <c r="D260" s="278"/>
      <c r="E260" s="278"/>
      <c r="F260" s="123"/>
      <c r="G260" s="279">
        <f t="shared" si="4"/>
        <v>0</v>
      </c>
    </row>
    <row r="261" spans="1:7" s="77" customFormat="1" ht="32.1" customHeight="1">
      <c r="A261" s="91"/>
      <c r="B261" s="277"/>
      <c r="C261" s="278"/>
      <c r="D261" s="278"/>
      <c r="E261" s="278"/>
      <c r="F261" s="123"/>
      <c r="G261" s="279">
        <f t="shared" si="4"/>
        <v>0</v>
      </c>
    </row>
    <row r="262" spans="1:7" s="77" customFormat="1" ht="32.1" customHeight="1">
      <c r="A262" s="91"/>
      <c r="B262" s="277"/>
      <c r="C262" s="278"/>
      <c r="D262" s="278"/>
      <c r="E262" s="278"/>
      <c r="F262" s="123"/>
      <c r="G262" s="279">
        <f t="shared" si="4"/>
        <v>0</v>
      </c>
    </row>
    <row r="263" spans="1:7" s="77" customFormat="1" ht="32.1" customHeight="1">
      <c r="A263" s="91"/>
      <c r="B263" s="277"/>
      <c r="C263" s="278"/>
      <c r="D263" s="278"/>
      <c r="E263" s="278"/>
      <c r="F263" s="123"/>
      <c r="G263" s="279">
        <f t="shared" si="4"/>
        <v>0</v>
      </c>
    </row>
    <row r="264" spans="1:7" s="77" customFormat="1" ht="32.1" customHeight="1">
      <c r="A264" s="91"/>
      <c r="B264" s="277"/>
      <c r="C264" s="278"/>
      <c r="D264" s="278"/>
      <c r="E264" s="278"/>
      <c r="F264" s="123"/>
      <c r="G264" s="279">
        <f t="shared" si="4"/>
        <v>0</v>
      </c>
    </row>
    <row r="265" spans="1:7" s="77" customFormat="1" ht="32.1" customHeight="1">
      <c r="A265" s="91"/>
      <c r="B265" s="277"/>
      <c r="C265" s="278"/>
      <c r="D265" s="278"/>
      <c r="E265" s="278"/>
      <c r="F265" s="123"/>
      <c r="G265" s="279">
        <f t="shared" si="4"/>
        <v>0</v>
      </c>
    </row>
    <row r="266" spans="1:7" s="77" customFormat="1" ht="32.1" customHeight="1">
      <c r="A266" s="91"/>
      <c r="B266" s="277"/>
      <c r="C266" s="278"/>
      <c r="D266" s="278"/>
      <c r="E266" s="278"/>
      <c r="F266" s="123"/>
      <c r="G266" s="279">
        <f t="shared" si="4"/>
        <v>0</v>
      </c>
    </row>
    <row r="267" spans="1:7" s="77" customFormat="1" ht="32.1" customHeight="1">
      <c r="A267" s="91"/>
      <c r="B267" s="277"/>
      <c r="C267" s="278"/>
      <c r="D267" s="278"/>
      <c r="E267" s="278"/>
      <c r="F267" s="123"/>
      <c r="G267" s="279">
        <f t="shared" si="4"/>
        <v>0</v>
      </c>
    </row>
    <row r="268" spans="1:7" s="77" customFormat="1" ht="32.1" customHeight="1">
      <c r="A268" s="91"/>
      <c r="B268" s="277"/>
      <c r="C268" s="278"/>
      <c r="D268" s="278"/>
      <c r="E268" s="278"/>
      <c r="F268" s="123"/>
      <c r="G268" s="279">
        <f t="shared" si="4"/>
        <v>0</v>
      </c>
    </row>
    <row r="269" spans="1:7" s="77" customFormat="1" ht="32.1" customHeight="1">
      <c r="A269" s="91"/>
      <c r="B269" s="277"/>
      <c r="C269" s="278"/>
      <c r="D269" s="278"/>
      <c r="E269" s="278"/>
      <c r="F269" s="123"/>
      <c r="G269" s="279">
        <f t="shared" si="4"/>
        <v>0</v>
      </c>
    </row>
    <row r="270" spans="1:7" s="77" customFormat="1" ht="32.1" customHeight="1">
      <c r="A270" s="91"/>
      <c r="B270" s="277"/>
      <c r="C270" s="278"/>
      <c r="D270" s="278"/>
      <c r="E270" s="278"/>
      <c r="F270" s="123"/>
      <c r="G270" s="279">
        <f t="shared" si="4"/>
        <v>0</v>
      </c>
    </row>
    <row r="271" spans="1:7" s="77" customFormat="1" ht="32.1" customHeight="1">
      <c r="A271" s="91"/>
      <c r="B271" s="277"/>
      <c r="C271" s="278"/>
      <c r="D271" s="278"/>
      <c r="E271" s="278"/>
      <c r="F271" s="123"/>
      <c r="G271" s="279">
        <f t="shared" si="4"/>
        <v>0</v>
      </c>
    </row>
    <row r="272" spans="1:7" s="77" customFormat="1" ht="32.1" customHeight="1">
      <c r="A272" s="91"/>
      <c r="B272" s="277"/>
      <c r="C272" s="278"/>
      <c r="D272" s="278"/>
      <c r="E272" s="278"/>
      <c r="F272" s="123"/>
      <c r="G272" s="279">
        <f t="shared" si="4"/>
        <v>0</v>
      </c>
    </row>
    <row r="273" spans="1:7" s="77" customFormat="1" ht="32.1" customHeight="1">
      <c r="A273" s="91"/>
      <c r="B273" s="277"/>
      <c r="C273" s="278"/>
      <c r="D273" s="278"/>
      <c r="E273" s="278"/>
      <c r="F273" s="123"/>
      <c r="G273" s="279">
        <f t="shared" si="4"/>
        <v>0</v>
      </c>
    </row>
    <row r="274" spans="1:7" s="77" customFormat="1" ht="32.1" customHeight="1">
      <c r="A274" s="91"/>
      <c r="B274" s="277"/>
      <c r="C274" s="278"/>
      <c r="D274" s="278"/>
      <c r="E274" s="278"/>
      <c r="F274" s="123"/>
      <c r="G274" s="279">
        <f t="shared" si="4"/>
        <v>0</v>
      </c>
    </row>
    <row r="275" spans="1:7" s="77" customFormat="1" ht="32.1" customHeight="1">
      <c r="A275" s="91"/>
      <c r="B275" s="277"/>
      <c r="C275" s="278"/>
      <c r="D275" s="278"/>
      <c r="E275" s="278"/>
      <c r="F275" s="123"/>
      <c r="G275" s="279">
        <f t="shared" si="4"/>
        <v>0</v>
      </c>
    </row>
    <row r="276" spans="1:7" s="77" customFormat="1" ht="32.1" customHeight="1">
      <c r="A276" s="91"/>
      <c r="B276" s="277"/>
      <c r="C276" s="278"/>
      <c r="D276" s="278"/>
      <c r="E276" s="278"/>
      <c r="F276" s="123"/>
      <c r="G276" s="279">
        <f t="shared" si="4"/>
        <v>0</v>
      </c>
    </row>
    <row r="277" spans="1:7" s="77" customFormat="1" ht="32.1" customHeight="1">
      <c r="A277" s="91"/>
      <c r="B277" s="277"/>
      <c r="C277" s="278"/>
      <c r="D277" s="278"/>
      <c r="E277" s="278"/>
      <c r="F277" s="123"/>
      <c r="G277" s="279">
        <f t="shared" ref="G277:G340" si="5">C277-D277+(E277+F277)</f>
        <v>0</v>
      </c>
    </row>
    <row r="278" spans="1:7" s="77" customFormat="1" ht="32.1" customHeight="1">
      <c r="A278" s="91"/>
      <c r="B278" s="277"/>
      <c r="C278" s="278"/>
      <c r="D278" s="278"/>
      <c r="E278" s="278"/>
      <c r="F278" s="123"/>
      <c r="G278" s="279">
        <f t="shared" si="5"/>
        <v>0</v>
      </c>
    </row>
    <row r="279" spans="1:7" s="77" customFormat="1" ht="32.1" customHeight="1">
      <c r="A279" s="91"/>
      <c r="B279" s="277"/>
      <c r="C279" s="278"/>
      <c r="D279" s="278"/>
      <c r="E279" s="278"/>
      <c r="F279" s="123"/>
      <c r="G279" s="279">
        <f t="shared" si="5"/>
        <v>0</v>
      </c>
    </row>
    <row r="280" spans="1:7" s="77" customFormat="1" ht="32.1" customHeight="1">
      <c r="A280" s="91"/>
      <c r="B280" s="277"/>
      <c r="C280" s="278"/>
      <c r="D280" s="278"/>
      <c r="E280" s="278"/>
      <c r="F280" s="123"/>
      <c r="G280" s="279">
        <f t="shared" si="5"/>
        <v>0</v>
      </c>
    </row>
    <row r="281" spans="1:7" s="77" customFormat="1" ht="32.1" customHeight="1">
      <c r="A281" s="91"/>
      <c r="B281" s="277"/>
      <c r="C281" s="278"/>
      <c r="D281" s="278"/>
      <c r="E281" s="278"/>
      <c r="F281" s="123"/>
      <c r="G281" s="279">
        <f t="shared" si="5"/>
        <v>0</v>
      </c>
    </row>
    <row r="282" spans="1:7" s="77" customFormat="1" ht="32.1" customHeight="1">
      <c r="A282" s="91"/>
      <c r="B282" s="277"/>
      <c r="C282" s="278"/>
      <c r="D282" s="278"/>
      <c r="E282" s="278"/>
      <c r="F282" s="123"/>
      <c r="G282" s="279">
        <f t="shared" si="5"/>
        <v>0</v>
      </c>
    </row>
    <row r="283" spans="1:7" s="77" customFormat="1" ht="32.1" customHeight="1">
      <c r="A283" s="91"/>
      <c r="B283" s="277"/>
      <c r="C283" s="278"/>
      <c r="D283" s="278"/>
      <c r="E283" s="278"/>
      <c r="F283" s="123"/>
      <c r="G283" s="279">
        <f t="shared" si="5"/>
        <v>0</v>
      </c>
    </row>
    <row r="284" spans="1:7" s="77" customFormat="1" ht="32.1" customHeight="1">
      <c r="A284" s="91"/>
      <c r="B284" s="277"/>
      <c r="C284" s="278"/>
      <c r="D284" s="278"/>
      <c r="E284" s="278"/>
      <c r="F284" s="123"/>
      <c r="G284" s="279">
        <f t="shared" si="5"/>
        <v>0</v>
      </c>
    </row>
    <row r="285" spans="1:7" s="77" customFormat="1" ht="32.1" customHeight="1">
      <c r="A285" s="91"/>
      <c r="B285" s="277"/>
      <c r="C285" s="278"/>
      <c r="D285" s="278"/>
      <c r="E285" s="278"/>
      <c r="F285" s="123"/>
      <c r="G285" s="279">
        <f t="shared" si="5"/>
        <v>0</v>
      </c>
    </row>
    <row r="286" spans="1:7" s="77" customFormat="1" ht="32.1" customHeight="1">
      <c r="A286" s="91"/>
      <c r="B286" s="277"/>
      <c r="C286" s="278"/>
      <c r="D286" s="278"/>
      <c r="E286" s="278"/>
      <c r="F286" s="123"/>
      <c r="G286" s="279">
        <f t="shared" si="5"/>
        <v>0</v>
      </c>
    </row>
    <row r="287" spans="1:7" s="77" customFormat="1" ht="32.1" customHeight="1">
      <c r="A287" s="91"/>
      <c r="B287" s="277"/>
      <c r="C287" s="278"/>
      <c r="D287" s="278"/>
      <c r="E287" s="278"/>
      <c r="F287" s="123"/>
      <c r="G287" s="279">
        <f t="shared" si="5"/>
        <v>0</v>
      </c>
    </row>
    <row r="288" spans="1:7" s="77" customFormat="1" ht="32.1" customHeight="1">
      <c r="A288" s="91"/>
      <c r="B288" s="277"/>
      <c r="C288" s="278"/>
      <c r="D288" s="278"/>
      <c r="E288" s="278"/>
      <c r="F288" s="123"/>
      <c r="G288" s="279">
        <f t="shared" si="5"/>
        <v>0</v>
      </c>
    </row>
    <row r="289" spans="1:7" s="77" customFormat="1" ht="32.1" customHeight="1">
      <c r="A289" s="91"/>
      <c r="B289" s="277"/>
      <c r="C289" s="278"/>
      <c r="D289" s="278"/>
      <c r="E289" s="278"/>
      <c r="F289" s="123"/>
      <c r="G289" s="279">
        <f t="shared" si="5"/>
        <v>0</v>
      </c>
    </row>
    <row r="290" spans="1:7" s="77" customFormat="1" ht="32.1" customHeight="1">
      <c r="A290" s="91"/>
      <c r="B290" s="277"/>
      <c r="C290" s="278"/>
      <c r="D290" s="278"/>
      <c r="E290" s="278"/>
      <c r="F290" s="123"/>
      <c r="G290" s="279">
        <f t="shared" si="5"/>
        <v>0</v>
      </c>
    </row>
    <row r="291" spans="1:7" s="77" customFormat="1" ht="32.1" customHeight="1">
      <c r="A291" s="91"/>
      <c r="B291" s="277"/>
      <c r="C291" s="278"/>
      <c r="D291" s="278"/>
      <c r="E291" s="278"/>
      <c r="F291" s="123"/>
      <c r="G291" s="279">
        <f t="shared" si="5"/>
        <v>0</v>
      </c>
    </row>
    <row r="292" spans="1:7" s="77" customFormat="1" ht="32.1" customHeight="1">
      <c r="A292" s="91"/>
      <c r="B292" s="277"/>
      <c r="C292" s="278"/>
      <c r="D292" s="278"/>
      <c r="E292" s="278"/>
      <c r="F292" s="123"/>
      <c r="G292" s="279">
        <f t="shared" si="5"/>
        <v>0</v>
      </c>
    </row>
    <row r="293" spans="1:7" s="77" customFormat="1" ht="32.1" customHeight="1">
      <c r="A293" s="91"/>
      <c r="B293" s="277"/>
      <c r="C293" s="278"/>
      <c r="D293" s="278"/>
      <c r="E293" s="278"/>
      <c r="F293" s="123"/>
      <c r="G293" s="279">
        <f t="shared" si="5"/>
        <v>0</v>
      </c>
    </row>
    <row r="294" spans="1:7" s="77" customFormat="1" ht="32.1" customHeight="1">
      <c r="A294" s="91"/>
      <c r="B294" s="277"/>
      <c r="C294" s="278"/>
      <c r="D294" s="278"/>
      <c r="E294" s="278"/>
      <c r="F294" s="123"/>
      <c r="G294" s="279">
        <f t="shared" si="5"/>
        <v>0</v>
      </c>
    </row>
    <row r="295" spans="1:7" s="77" customFormat="1" ht="32.1" customHeight="1">
      <c r="A295" s="91"/>
      <c r="B295" s="277"/>
      <c r="C295" s="278"/>
      <c r="D295" s="278"/>
      <c r="E295" s="278"/>
      <c r="F295" s="123"/>
      <c r="G295" s="279">
        <f t="shared" si="5"/>
        <v>0</v>
      </c>
    </row>
    <row r="296" spans="1:7" s="77" customFormat="1" ht="32.1" customHeight="1">
      <c r="A296" s="91"/>
      <c r="B296" s="277"/>
      <c r="C296" s="278"/>
      <c r="D296" s="278"/>
      <c r="E296" s="278"/>
      <c r="F296" s="123"/>
      <c r="G296" s="279">
        <f t="shared" si="5"/>
        <v>0</v>
      </c>
    </row>
    <row r="297" spans="1:7" s="77" customFormat="1" ht="32.1" customHeight="1">
      <c r="A297" s="91"/>
      <c r="B297" s="277"/>
      <c r="C297" s="278"/>
      <c r="D297" s="278"/>
      <c r="E297" s="278"/>
      <c r="F297" s="123"/>
      <c r="G297" s="279">
        <f t="shared" si="5"/>
        <v>0</v>
      </c>
    </row>
    <row r="298" spans="1:7" s="77" customFormat="1" ht="32.1" customHeight="1">
      <c r="A298" s="91"/>
      <c r="B298" s="277"/>
      <c r="C298" s="278"/>
      <c r="D298" s="278"/>
      <c r="E298" s="278"/>
      <c r="F298" s="123"/>
      <c r="G298" s="279">
        <f t="shared" si="5"/>
        <v>0</v>
      </c>
    </row>
    <row r="299" spans="1:7" s="77" customFormat="1" ht="32.1" customHeight="1">
      <c r="A299" s="91"/>
      <c r="B299" s="277"/>
      <c r="C299" s="278"/>
      <c r="D299" s="278"/>
      <c r="E299" s="278"/>
      <c r="F299" s="123"/>
      <c r="G299" s="279">
        <f t="shared" si="5"/>
        <v>0</v>
      </c>
    </row>
    <row r="300" spans="1:7" s="77" customFormat="1" ht="32.1" customHeight="1">
      <c r="A300" s="91"/>
      <c r="B300" s="277"/>
      <c r="C300" s="278"/>
      <c r="D300" s="278"/>
      <c r="E300" s="278"/>
      <c r="F300" s="123"/>
      <c r="G300" s="279">
        <f t="shared" si="5"/>
        <v>0</v>
      </c>
    </row>
    <row r="301" spans="1:7" s="77" customFormat="1" ht="32.1" customHeight="1">
      <c r="A301" s="91"/>
      <c r="B301" s="277"/>
      <c r="C301" s="278"/>
      <c r="D301" s="278"/>
      <c r="E301" s="278"/>
      <c r="F301" s="123"/>
      <c r="G301" s="279">
        <f t="shared" si="5"/>
        <v>0</v>
      </c>
    </row>
    <row r="302" spans="1:7" s="77" customFormat="1" ht="32.1" customHeight="1">
      <c r="A302" s="91"/>
      <c r="B302" s="277"/>
      <c r="C302" s="278"/>
      <c r="D302" s="278"/>
      <c r="E302" s="278"/>
      <c r="F302" s="123"/>
      <c r="G302" s="279">
        <f t="shared" si="5"/>
        <v>0</v>
      </c>
    </row>
    <row r="303" spans="1:7" s="77" customFormat="1" ht="32.1" customHeight="1">
      <c r="A303" s="91"/>
      <c r="B303" s="277"/>
      <c r="C303" s="278"/>
      <c r="D303" s="278"/>
      <c r="E303" s="278"/>
      <c r="F303" s="123"/>
      <c r="G303" s="279">
        <f t="shared" si="5"/>
        <v>0</v>
      </c>
    </row>
    <row r="304" spans="1:7" s="77" customFormat="1" ht="32.1" customHeight="1">
      <c r="A304" s="91"/>
      <c r="B304" s="277"/>
      <c r="C304" s="278"/>
      <c r="D304" s="278"/>
      <c r="E304" s="278"/>
      <c r="F304" s="123"/>
      <c r="G304" s="279">
        <f t="shared" si="5"/>
        <v>0</v>
      </c>
    </row>
    <row r="305" spans="1:7" s="77" customFormat="1" ht="32.1" customHeight="1">
      <c r="A305" s="91"/>
      <c r="B305" s="277"/>
      <c r="C305" s="278"/>
      <c r="D305" s="278"/>
      <c r="E305" s="278"/>
      <c r="F305" s="123"/>
      <c r="G305" s="279">
        <f t="shared" si="5"/>
        <v>0</v>
      </c>
    </row>
    <row r="306" spans="1:7" s="77" customFormat="1" ht="32.1" customHeight="1">
      <c r="A306" s="91"/>
      <c r="B306" s="277"/>
      <c r="C306" s="278"/>
      <c r="D306" s="278"/>
      <c r="E306" s="278"/>
      <c r="F306" s="123"/>
      <c r="G306" s="279">
        <f t="shared" si="5"/>
        <v>0</v>
      </c>
    </row>
    <row r="307" spans="1:7" s="77" customFormat="1" ht="32.1" customHeight="1">
      <c r="A307" s="91"/>
      <c r="B307" s="277"/>
      <c r="C307" s="278"/>
      <c r="D307" s="278"/>
      <c r="E307" s="278"/>
      <c r="F307" s="123"/>
      <c r="G307" s="279">
        <f t="shared" si="5"/>
        <v>0</v>
      </c>
    </row>
    <row r="308" spans="1:7" s="77" customFormat="1" ht="32.1" customHeight="1">
      <c r="A308" s="91"/>
      <c r="B308" s="277"/>
      <c r="C308" s="278"/>
      <c r="D308" s="278"/>
      <c r="E308" s="278"/>
      <c r="F308" s="123"/>
      <c r="G308" s="279">
        <f t="shared" si="5"/>
        <v>0</v>
      </c>
    </row>
    <row r="309" spans="1:7" s="77" customFormat="1" ht="32.1" customHeight="1">
      <c r="A309" s="91"/>
      <c r="B309" s="277"/>
      <c r="C309" s="278"/>
      <c r="D309" s="278"/>
      <c r="E309" s="278"/>
      <c r="F309" s="123"/>
      <c r="G309" s="279">
        <f t="shared" si="5"/>
        <v>0</v>
      </c>
    </row>
    <row r="310" spans="1:7" s="77" customFormat="1" ht="32.1" customHeight="1">
      <c r="A310" s="91"/>
      <c r="B310" s="277"/>
      <c r="C310" s="278"/>
      <c r="D310" s="278"/>
      <c r="E310" s="278"/>
      <c r="F310" s="123"/>
      <c r="G310" s="279">
        <f t="shared" si="5"/>
        <v>0</v>
      </c>
    </row>
    <row r="311" spans="1:7" s="77" customFormat="1" ht="32.1" customHeight="1">
      <c r="A311" s="91"/>
      <c r="B311" s="277"/>
      <c r="C311" s="278"/>
      <c r="D311" s="278"/>
      <c r="E311" s="278"/>
      <c r="F311" s="123"/>
      <c r="G311" s="279">
        <f t="shared" si="5"/>
        <v>0</v>
      </c>
    </row>
    <row r="312" spans="1:7" s="77" customFormat="1" ht="32.1" customHeight="1">
      <c r="A312" s="91"/>
      <c r="B312" s="277"/>
      <c r="C312" s="278"/>
      <c r="D312" s="278"/>
      <c r="E312" s="278"/>
      <c r="F312" s="123"/>
      <c r="G312" s="279">
        <f t="shared" si="5"/>
        <v>0</v>
      </c>
    </row>
    <row r="313" spans="1:7" s="77" customFormat="1" ht="32.1" customHeight="1">
      <c r="A313" s="91"/>
      <c r="B313" s="277"/>
      <c r="C313" s="278"/>
      <c r="D313" s="278"/>
      <c r="E313" s="278"/>
      <c r="F313" s="123"/>
      <c r="G313" s="279">
        <f t="shared" si="5"/>
        <v>0</v>
      </c>
    </row>
    <row r="314" spans="1:7" s="77" customFormat="1" ht="32.1" customHeight="1">
      <c r="A314" s="91"/>
      <c r="B314" s="277"/>
      <c r="C314" s="278"/>
      <c r="D314" s="278"/>
      <c r="E314" s="278"/>
      <c r="F314" s="123"/>
      <c r="G314" s="279">
        <f t="shared" si="5"/>
        <v>0</v>
      </c>
    </row>
    <row r="315" spans="1:7" s="77" customFormat="1" ht="32.1" customHeight="1">
      <c r="A315" s="91"/>
      <c r="B315" s="277"/>
      <c r="C315" s="278"/>
      <c r="D315" s="278"/>
      <c r="E315" s="278"/>
      <c r="F315" s="123"/>
      <c r="G315" s="279">
        <f t="shared" si="5"/>
        <v>0</v>
      </c>
    </row>
    <row r="316" spans="1:7" s="77" customFormat="1" ht="32.1" customHeight="1">
      <c r="A316" s="91"/>
      <c r="B316" s="277"/>
      <c r="C316" s="278"/>
      <c r="D316" s="278"/>
      <c r="E316" s="278"/>
      <c r="F316" s="123"/>
      <c r="G316" s="279">
        <f t="shared" si="5"/>
        <v>0</v>
      </c>
    </row>
    <row r="317" spans="1:7" s="77" customFormat="1" ht="32.1" customHeight="1">
      <c r="A317" s="91"/>
      <c r="B317" s="277"/>
      <c r="C317" s="278"/>
      <c r="D317" s="278"/>
      <c r="E317" s="278"/>
      <c r="F317" s="123"/>
      <c r="G317" s="279">
        <f t="shared" si="5"/>
        <v>0</v>
      </c>
    </row>
    <row r="318" spans="1:7" s="77" customFormat="1" ht="32.1" customHeight="1">
      <c r="A318" s="91"/>
      <c r="B318" s="277"/>
      <c r="C318" s="278"/>
      <c r="D318" s="278"/>
      <c r="E318" s="278"/>
      <c r="F318" s="123"/>
      <c r="G318" s="279">
        <f t="shared" si="5"/>
        <v>0</v>
      </c>
    </row>
    <row r="319" spans="1:7" s="77" customFormat="1" ht="32.1" customHeight="1">
      <c r="A319" s="91"/>
      <c r="B319" s="277"/>
      <c r="C319" s="278"/>
      <c r="D319" s="278"/>
      <c r="E319" s="278"/>
      <c r="F319" s="123"/>
      <c r="G319" s="279">
        <f t="shared" si="5"/>
        <v>0</v>
      </c>
    </row>
    <row r="320" spans="1:7" s="77" customFormat="1" ht="32.1" customHeight="1">
      <c r="A320" s="91"/>
      <c r="B320" s="277"/>
      <c r="C320" s="278"/>
      <c r="D320" s="278"/>
      <c r="E320" s="278"/>
      <c r="F320" s="123"/>
      <c r="G320" s="279">
        <f t="shared" si="5"/>
        <v>0</v>
      </c>
    </row>
    <row r="321" spans="1:7" s="77" customFormat="1" ht="32.1" customHeight="1">
      <c r="A321" s="91"/>
      <c r="B321" s="277"/>
      <c r="C321" s="278"/>
      <c r="D321" s="278"/>
      <c r="E321" s="278"/>
      <c r="F321" s="123"/>
      <c r="G321" s="279">
        <f t="shared" si="5"/>
        <v>0</v>
      </c>
    </row>
    <row r="322" spans="1:7" s="77" customFormat="1" ht="32.1" customHeight="1">
      <c r="A322" s="91"/>
      <c r="B322" s="277"/>
      <c r="C322" s="278"/>
      <c r="D322" s="278"/>
      <c r="E322" s="278"/>
      <c r="F322" s="123"/>
      <c r="G322" s="279">
        <f t="shared" si="5"/>
        <v>0</v>
      </c>
    </row>
    <row r="323" spans="1:7" s="77" customFormat="1" ht="32.1" customHeight="1">
      <c r="A323" s="91"/>
      <c r="B323" s="277"/>
      <c r="C323" s="278"/>
      <c r="D323" s="278"/>
      <c r="E323" s="278"/>
      <c r="F323" s="123"/>
      <c r="G323" s="279">
        <f t="shared" si="5"/>
        <v>0</v>
      </c>
    </row>
    <row r="324" spans="1:7" s="77" customFormat="1" ht="32.1" customHeight="1">
      <c r="A324" s="91"/>
      <c r="B324" s="277"/>
      <c r="C324" s="278"/>
      <c r="D324" s="278"/>
      <c r="E324" s="278"/>
      <c r="F324" s="123"/>
      <c r="G324" s="279">
        <f t="shared" si="5"/>
        <v>0</v>
      </c>
    </row>
    <row r="325" spans="1:7" s="77" customFormat="1" ht="32.1" customHeight="1">
      <c r="A325" s="91"/>
      <c r="B325" s="277"/>
      <c r="C325" s="278"/>
      <c r="D325" s="278"/>
      <c r="E325" s="278"/>
      <c r="F325" s="123"/>
      <c r="G325" s="279">
        <f t="shared" si="5"/>
        <v>0</v>
      </c>
    </row>
    <row r="326" spans="1:7" s="77" customFormat="1" ht="32.1" customHeight="1">
      <c r="A326" s="91"/>
      <c r="B326" s="277"/>
      <c r="C326" s="278"/>
      <c r="D326" s="278"/>
      <c r="E326" s="278"/>
      <c r="F326" s="123"/>
      <c r="G326" s="279">
        <f t="shared" si="5"/>
        <v>0</v>
      </c>
    </row>
    <row r="327" spans="1:7" s="77" customFormat="1" ht="32.1" customHeight="1">
      <c r="A327" s="91"/>
      <c r="B327" s="277"/>
      <c r="C327" s="278"/>
      <c r="D327" s="278"/>
      <c r="E327" s="278"/>
      <c r="F327" s="123"/>
      <c r="G327" s="279">
        <f t="shared" si="5"/>
        <v>0</v>
      </c>
    </row>
    <row r="328" spans="1:7" s="77" customFormat="1" ht="32.1" customHeight="1">
      <c r="A328" s="91"/>
      <c r="B328" s="277"/>
      <c r="C328" s="278"/>
      <c r="D328" s="278"/>
      <c r="E328" s="278"/>
      <c r="F328" s="123"/>
      <c r="G328" s="279">
        <f t="shared" si="5"/>
        <v>0</v>
      </c>
    </row>
    <row r="329" spans="1:7" s="77" customFormat="1" ht="32.1" customHeight="1">
      <c r="A329" s="91"/>
      <c r="B329" s="277"/>
      <c r="C329" s="278"/>
      <c r="D329" s="278"/>
      <c r="E329" s="278"/>
      <c r="F329" s="123"/>
      <c r="G329" s="279">
        <f t="shared" si="5"/>
        <v>0</v>
      </c>
    </row>
    <row r="330" spans="1:7" s="77" customFormat="1" ht="32.1" customHeight="1">
      <c r="A330" s="91"/>
      <c r="B330" s="277"/>
      <c r="C330" s="278"/>
      <c r="D330" s="278"/>
      <c r="E330" s="278"/>
      <c r="F330" s="123"/>
      <c r="G330" s="279">
        <f t="shared" si="5"/>
        <v>0</v>
      </c>
    </row>
    <row r="331" spans="1:7" s="77" customFormat="1" ht="32.1" customHeight="1">
      <c r="A331" s="91"/>
      <c r="B331" s="277"/>
      <c r="C331" s="278"/>
      <c r="D331" s="278"/>
      <c r="E331" s="278"/>
      <c r="F331" s="123"/>
      <c r="G331" s="279">
        <f t="shared" si="5"/>
        <v>0</v>
      </c>
    </row>
    <row r="332" spans="1:7" s="77" customFormat="1" ht="32.1" customHeight="1">
      <c r="A332" s="91"/>
      <c r="B332" s="277"/>
      <c r="C332" s="278"/>
      <c r="D332" s="278"/>
      <c r="E332" s="278"/>
      <c r="F332" s="123"/>
      <c r="G332" s="279">
        <f t="shared" si="5"/>
        <v>0</v>
      </c>
    </row>
    <row r="333" spans="1:7" s="77" customFormat="1" ht="32.1" customHeight="1">
      <c r="A333" s="91"/>
      <c r="B333" s="277"/>
      <c r="C333" s="278"/>
      <c r="D333" s="278"/>
      <c r="E333" s="278"/>
      <c r="F333" s="123"/>
      <c r="G333" s="279">
        <f t="shared" si="5"/>
        <v>0</v>
      </c>
    </row>
    <row r="334" spans="1:7" s="77" customFormat="1" ht="32.1" customHeight="1">
      <c r="A334" s="91"/>
      <c r="B334" s="277"/>
      <c r="C334" s="278"/>
      <c r="D334" s="278"/>
      <c r="E334" s="278"/>
      <c r="F334" s="123"/>
      <c r="G334" s="279">
        <f t="shared" si="5"/>
        <v>0</v>
      </c>
    </row>
    <row r="335" spans="1:7" s="77" customFormat="1" ht="32.1" customHeight="1">
      <c r="A335" s="91"/>
      <c r="B335" s="277"/>
      <c r="C335" s="278"/>
      <c r="D335" s="278"/>
      <c r="E335" s="278"/>
      <c r="F335" s="123"/>
      <c r="G335" s="279">
        <f t="shared" si="5"/>
        <v>0</v>
      </c>
    </row>
    <row r="336" spans="1:7" s="77" customFormat="1" ht="32.1" customHeight="1">
      <c r="A336" s="91"/>
      <c r="B336" s="277"/>
      <c r="C336" s="278"/>
      <c r="D336" s="278"/>
      <c r="E336" s="278"/>
      <c r="F336" s="123"/>
      <c r="G336" s="279">
        <f t="shared" si="5"/>
        <v>0</v>
      </c>
    </row>
    <row r="337" spans="1:7" s="77" customFormat="1" ht="32.1" customHeight="1">
      <c r="A337" s="91"/>
      <c r="B337" s="277"/>
      <c r="C337" s="278"/>
      <c r="D337" s="278"/>
      <c r="E337" s="278"/>
      <c r="F337" s="123"/>
      <c r="G337" s="279">
        <f t="shared" si="5"/>
        <v>0</v>
      </c>
    </row>
    <row r="338" spans="1:7" s="77" customFormat="1" ht="32.1" customHeight="1">
      <c r="A338" s="91"/>
      <c r="B338" s="277"/>
      <c r="C338" s="278"/>
      <c r="D338" s="278"/>
      <c r="E338" s="278"/>
      <c r="F338" s="123"/>
      <c r="G338" s="279">
        <f t="shared" si="5"/>
        <v>0</v>
      </c>
    </row>
    <row r="339" spans="1:7" s="77" customFormat="1" ht="32.1" customHeight="1">
      <c r="A339" s="91"/>
      <c r="B339" s="277"/>
      <c r="C339" s="278"/>
      <c r="D339" s="278"/>
      <c r="E339" s="278"/>
      <c r="F339" s="123"/>
      <c r="G339" s="279">
        <f t="shared" si="5"/>
        <v>0</v>
      </c>
    </row>
    <row r="340" spans="1:7" s="77" customFormat="1" ht="32.1" customHeight="1">
      <c r="A340" s="91"/>
      <c r="B340" s="277"/>
      <c r="C340" s="278"/>
      <c r="D340" s="278"/>
      <c r="E340" s="278"/>
      <c r="F340" s="123"/>
      <c r="G340" s="279">
        <f t="shared" si="5"/>
        <v>0</v>
      </c>
    </row>
    <row r="341" spans="1:7" s="77" customFormat="1" ht="32.1" customHeight="1">
      <c r="A341" s="91"/>
      <c r="B341" s="277"/>
      <c r="C341" s="278"/>
      <c r="D341" s="278"/>
      <c r="E341" s="278"/>
      <c r="F341" s="123"/>
      <c r="G341" s="279">
        <f t="shared" ref="G341:G404" si="6">C341-D341+(E341+F341)</f>
        <v>0</v>
      </c>
    </row>
    <row r="342" spans="1:7" s="77" customFormat="1" ht="32.1" customHeight="1">
      <c r="A342" s="91"/>
      <c r="B342" s="277"/>
      <c r="C342" s="278"/>
      <c r="D342" s="278"/>
      <c r="E342" s="278"/>
      <c r="F342" s="123"/>
      <c r="G342" s="279">
        <f t="shared" si="6"/>
        <v>0</v>
      </c>
    </row>
    <row r="343" spans="1:7" s="77" customFormat="1" ht="32.1" customHeight="1">
      <c r="A343" s="91"/>
      <c r="B343" s="277"/>
      <c r="C343" s="278"/>
      <c r="D343" s="278"/>
      <c r="E343" s="278"/>
      <c r="F343" s="123"/>
      <c r="G343" s="279">
        <f t="shared" si="6"/>
        <v>0</v>
      </c>
    </row>
    <row r="344" spans="1:7" s="77" customFormat="1" ht="32.1" customHeight="1">
      <c r="A344" s="91"/>
      <c r="B344" s="277"/>
      <c r="C344" s="278"/>
      <c r="D344" s="278"/>
      <c r="E344" s="278"/>
      <c r="F344" s="123"/>
      <c r="G344" s="279">
        <f t="shared" si="6"/>
        <v>0</v>
      </c>
    </row>
    <row r="345" spans="1:7" s="77" customFormat="1" ht="32.1" customHeight="1">
      <c r="A345" s="91"/>
      <c r="B345" s="277"/>
      <c r="C345" s="278"/>
      <c r="D345" s="278"/>
      <c r="E345" s="278"/>
      <c r="F345" s="123"/>
      <c r="G345" s="279">
        <f t="shared" si="6"/>
        <v>0</v>
      </c>
    </row>
    <row r="346" spans="1:7" s="77" customFormat="1" ht="32.1" customHeight="1">
      <c r="A346" s="91"/>
      <c r="B346" s="277"/>
      <c r="C346" s="278"/>
      <c r="D346" s="278"/>
      <c r="E346" s="278"/>
      <c r="F346" s="123"/>
      <c r="G346" s="279">
        <f t="shared" si="6"/>
        <v>0</v>
      </c>
    </row>
    <row r="347" spans="1:7" s="77" customFormat="1" ht="32.1" customHeight="1">
      <c r="A347" s="91"/>
      <c r="B347" s="277"/>
      <c r="C347" s="278"/>
      <c r="D347" s="278"/>
      <c r="E347" s="278"/>
      <c r="F347" s="123"/>
      <c r="G347" s="279">
        <f t="shared" si="6"/>
        <v>0</v>
      </c>
    </row>
    <row r="348" spans="1:7" s="77" customFormat="1" ht="32.1" customHeight="1">
      <c r="A348" s="91"/>
      <c r="B348" s="277"/>
      <c r="C348" s="278"/>
      <c r="D348" s="278"/>
      <c r="E348" s="278"/>
      <c r="F348" s="123"/>
      <c r="G348" s="279">
        <f t="shared" si="6"/>
        <v>0</v>
      </c>
    </row>
    <row r="349" spans="1:7" s="77" customFormat="1" ht="32.1" customHeight="1">
      <c r="A349" s="91"/>
      <c r="B349" s="277"/>
      <c r="C349" s="278"/>
      <c r="D349" s="278"/>
      <c r="E349" s="278"/>
      <c r="F349" s="123"/>
      <c r="G349" s="279">
        <f t="shared" si="6"/>
        <v>0</v>
      </c>
    </row>
    <row r="350" spans="1:7" s="77" customFormat="1" ht="32.1" customHeight="1">
      <c r="A350" s="91"/>
      <c r="B350" s="277"/>
      <c r="C350" s="278"/>
      <c r="D350" s="278"/>
      <c r="E350" s="278"/>
      <c r="F350" s="123"/>
      <c r="G350" s="279">
        <f t="shared" si="6"/>
        <v>0</v>
      </c>
    </row>
    <row r="351" spans="1:7" s="77" customFormat="1" ht="32.1" customHeight="1">
      <c r="A351" s="91"/>
      <c r="B351" s="277"/>
      <c r="C351" s="278"/>
      <c r="D351" s="278"/>
      <c r="E351" s="278"/>
      <c r="F351" s="123"/>
      <c r="G351" s="279">
        <f t="shared" si="6"/>
        <v>0</v>
      </c>
    </row>
    <row r="352" spans="1:7" s="77" customFormat="1" ht="32.1" customHeight="1">
      <c r="A352" s="91"/>
      <c r="B352" s="277"/>
      <c r="C352" s="278"/>
      <c r="D352" s="278"/>
      <c r="E352" s="278"/>
      <c r="F352" s="123"/>
      <c r="G352" s="279">
        <f t="shared" si="6"/>
        <v>0</v>
      </c>
    </row>
    <row r="353" spans="1:7" s="77" customFormat="1" ht="32.1" customHeight="1">
      <c r="A353" s="91"/>
      <c r="B353" s="277"/>
      <c r="C353" s="278"/>
      <c r="D353" s="278"/>
      <c r="E353" s="278"/>
      <c r="F353" s="123"/>
      <c r="G353" s="279">
        <f t="shared" si="6"/>
        <v>0</v>
      </c>
    </row>
    <row r="354" spans="1:7" s="77" customFormat="1" ht="32.1" customHeight="1">
      <c r="A354" s="91"/>
      <c r="B354" s="277"/>
      <c r="C354" s="278"/>
      <c r="D354" s="278"/>
      <c r="E354" s="278"/>
      <c r="F354" s="123"/>
      <c r="G354" s="279">
        <f t="shared" si="6"/>
        <v>0</v>
      </c>
    </row>
    <row r="355" spans="1:7" s="77" customFormat="1" ht="32.1" customHeight="1">
      <c r="A355" s="91"/>
      <c r="B355" s="277"/>
      <c r="C355" s="278"/>
      <c r="D355" s="278"/>
      <c r="E355" s="278"/>
      <c r="F355" s="123"/>
      <c r="G355" s="279">
        <f t="shared" si="6"/>
        <v>0</v>
      </c>
    </row>
    <row r="356" spans="1:7" s="77" customFormat="1" ht="32.1" customHeight="1">
      <c r="A356" s="91"/>
      <c r="B356" s="277"/>
      <c r="C356" s="278"/>
      <c r="D356" s="278"/>
      <c r="E356" s="278"/>
      <c r="F356" s="123"/>
      <c r="G356" s="279">
        <f t="shared" si="6"/>
        <v>0</v>
      </c>
    </row>
    <row r="357" spans="1:7" s="77" customFormat="1" ht="32.1" customHeight="1">
      <c r="A357" s="91"/>
      <c r="B357" s="277"/>
      <c r="C357" s="278"/>
      <c r="D357" s="278"/>
      <c r="E357" s="278"/>
      <c r="F357" s="123"/>
      <c r="G357" s="279">
        <f t="shared" si="6"/>
        <v>0</v>
      </c>
    </row>
    <row r="358" spans="1:7" s="77" customFormat="1" ht="32.1" customHeight="1">
      <c r="A358" s="91"/>
      <c r="B358" s="277"/>
      <c r="C358" s="278"/>
      <c r="D358" s="278"/>
      <c r="E358" s="278"/>
      <c r="F358" s="123"/>
      <c r="G358" s="279">
        <f t="shared" si="6"/>
        <v>0</v>
      </c>
    </row>
    <row r="359" spans="1:7" s="77" customFormat="1" ht="32.1" customHeight="1">
      <c r="A359" s="91"/>
      <c r="B359" s="277"/>
      <c r="C359" s="278"/>
      <c r="D359" s="278"/>
      <c r="E359" s="278"/>
      <c r="F359" s="123"/>
      <c r="G359" s="279">
        <f t="shared" si="6"/>
        <v>0</v>
      </c>
    </row>
    <row r="360" spans="1:7" s="77" customFormat="1" ht="32.1" customHeight="1">
      <c r="A360" s="91"/>
      <c r="B360" s="277"/>
      <c r="C360" s="278"/>
      <c r="D360" s="278"/>
      <c r="E360" s="278"/>
      <c r="F360" s="123"/>
      <c r="G360" s="279">
        <f t="shared" si="6"/>
        <v>0</v>
      </c>
    </row>
    <row r="361" spans="1:7" s="77" customFormat="1" ht="32.1" customHeight="1">
      <c r="A361" s="91"/>
      <c r="B361" s="277"/>
      <c r="C361" s="278"/>
      <c r="D361" s="278"/>
      <c r="E361" s="278"/>
      <c r="F361" s="123"/>
      <c r="G361" s="279">
        <f t="shared" si="6"/>
        <v>0</v>
      </c>
    </row>
    <row r="362" spans="1:7" s="77" customFormat="1" ht="32.1" customHeight="1">
      <c r="A362" s="91"/>
      <c r="B362" s="277"/>
      <c r="C362" s="278"/>
      <c r="D362" s="278"/>
      <c r="E362" s="278"/>
      <c r="F362" s="123"/>
      <c r="G362" s="279">
        <f t="shared" si="6"/>
        <v>0</v>
      </c>
    </row>
    <row r="363" spans="1:7" s="77" customFormat="1" ht="32.1" customHeight="1">
      <c r="A363" s="91"/>
      <c r="B363" s="277"/>
      <c r="C363" s="278"/>
      <c r="D363" s="278"/>
      <c r="E363" s="278"/>
      <c r="F363" s="123"/>
      <c r="G363" s="279">
        <f t="shared" si="6"/>
        <v>0</v>
      </c>
    </row>
    <row r="364" spans="1:7" s="77" customFormat="1" ht="32.1" customHeight="1">
      <c r="A364" s="91"/>
      <c r="B364" s="277"/>
      <c r="C364" s="278"/>
      <c r="D364" s="278"/>
      <c r="E364" s="278"/>
      <c r="F364" s="123"/>
      <c r="G364" s="279">
        <f t="shared" si="6"/>
        <v>0</v>
      </c>
    </row>
    <row r="365" spans="1:7" s="77" customFormat="1" ht="32.1" customHeight="1">
      <c r="A365" s="91"/>
      <c r="B365" s="277"/>
      <c r="C365" s="278"/>
      <c r="D365" s="278"/>
      <c r="E365" s="278"/>
      <c r="F365" s="123"/>
      <c r="G365" s="279">
        <f t="shared" si="6"/>
        <v>0</v>
      </c>
    </row>
    <row r="366" spans="1:7" s="77" customFormat="1" ht="32.1" customHeight="1">
      <c r="A366" s="91"/>
      <c r="B366" s="277"/>
      <c r="C366" s="278"/>
      <c r="D366" s="278"/>
      <c r="E366" s="278"/>
      <c r="F366" s="123"/>
      <c r="G366" s="279">
        <f t="shared" si="6"/>
        <v>0</v>
      </c>
    </row>
    <row r="367" spans="1:7" s="77" customFormat="1" ht="32.1" customHeight="1">
      <c r="A367" s="91"/>
      <c r="B367" s="277"/>
      <c r="C367" s="278"/>
      <c r="D367" s="278"/>
      <c r="E367" s="278"/>
      <c r="F367" s="123"/>
      <c r="G367" s="279">
        <f t="shared" si="6"/>
        <v>0</v>
      </c>
    </row>
    <row r="368" spans="1:7" s="77" customFormat="1" ht="32.1" customHeight="1">
      <c r="A368" s="91"/>
      <c r="B368" s="277"/>
      <c r="C368" s="278"/>
      <c r="D368" s="278"/>
      <c r="E368" s="278"/>
      <c r="F368" s="123"/>
      <c r="G368" s="279">
        <f t="shared" si="6"/>
        <v>0</v>
      </c>
    </row>
    <row r="369" spans="1:7" s="77" customFormat="1" ht="32.1" customHeight="1">
      <c r="A369" s="91"/>
      <c r="B369" s="277"/>
      <c r="C369" s="278"/>
      <c r="D369" s="278"/>
      <c r="E369" s="278"/>
      <c r="F369" s="123"/>
      <c r="G369" s="279">
        <f t="shared" si="6"/>
        <v>0</v>
      </c>
    </row>
    <row r="370" spans="1:7" s="77" customFormat="1" ht="32.1" customHeight="1">
      <c r="A370" s="91"/>
      <c r="B370" s="277"/>
      <c r="C370" s="278"/>
      <c r="D370" s="278"/>
      <c r="E370" s="278"/>
      <c r="F370" s="123"/>
      <c r="G370" s="279">
        <f t="shared" si="6"/>
        <v>0</v>
      </c>
    </row>
    <row r="371" spans="1:7" s="77" customFormat="1" ht="32.1" customHeight="1">
      <c r="A371" s="91"/>
      <c r="B371" s="277"/>
      <c r="C371" s="278"/>
      <c r="D371" s="278"/>
      <c r="E371" s="278"/>
      <c r="F371" s="123"/>
      <c r="G371" s="279">
        <f t="shared" si="6"/>
        <v>0</v>
      </c>
    </row>
    <row r="372" spans="1:7" s="77" customFormat="1" ht="32.1" customHeight="1">
      <c r="A372" s="91"/>
      <c r="B372" s="277"/>
      <c r="C372" s="278"/>
      <c r="D372" s="278"/>
      <c r="E372" s="278"/>
      <c r="F372" s="123"/>
      <c r="G372" s="279">
        <f t="shared" si="6"/>
        <v>0</v>
      </c>
    </row>
    <row r="373" spans="1:7" s="77" customFormat="1" ht="32.1" customHeight="1">
      <c r="A373" s="91"/>
      <c r="B373" s="277"/>
      <c r="C373" s="278"/>
      <c r="D373" s="278"/>
      <c r="E373" s="278"/>
      <c r="F373" s="123"/>
      <c r="G373" s="279">
        <f t="shared" si="6"/>
        <v>0</v>
      </c>
    </row>
    <row r="374" spans="1:7" s="77" customFormat="1" ht="32.1" customHeight="1">
      <c r="A374" s="91"/>
      <c r="B374" s="277"/>
      <c r="C374" s="278"/>
      <c r="D374" s="278"/>
      <c r="E374" s="278"/>
      <c r="F374" s="123"/>
      <c r="G374" s="279">
        <f t="shared" si="6"/>
        <v>0</v>
      </c>
    </row>
    <row r="375" spans="1:7" s="77" customFormat="1" ht="32.1" customHeight="1">
      <c r="A375" s="91"/>
      <c r="B375" s="277"/>
      <c r="C375" s="278"/>
      <c r="D375" s="278"/>
      <c r="E375" s="278"/>
      <c r="F375" s="123"/>
      <c r="G375" s="279">
        <f t="shared" si="6"/>
        <v>0</v>
      </c>
    </row>
    <row r="376" spans="1:7" s="77" customFormat="1" ht="32.1" customHeight="1">
      <c r="A376" s="91"/>
      <c r="B376" s="277"/>
      <c r="C376" s="278"/>
      <c r="D376" s="278"/>
      <c r="E376" s="278"/>
      <c r="F376" s="123"/>
      <c r="G376" s="279">
        <f t="shared" si="6"/>
        <v>0</v>
      </c>
    </row>
    <row r="377" spans="1:7" s="77" customFormat="1" ht="32.1" customHeight="1">
      <c r="A377" s="91"/>
      <c r="B377" s="277"/>
      <c r="C377" s="278"/>
      <c r="D377" s="278"/>
      <c r="E377" s="278"/>
      <c r="F377" s="123"/>
      <c r="G377" s="279">
        <f t="shared" si="6"/>
        <v>0</v>
      </c>
    </row>
    <row r="378" spans="1:7" s="77" customFormat="1" ht="32.1" customHeight="1">
      <c r="A378" s="91"/>
      <c r="B378" s="277"/>
      <c r="C378" s="278"/>
      <c r="D378" s="278"/>
      <c r="E378" s="278"/>
      <c r="F378" s="123"/>
      <c r="G378" s="279">
        <f t="shared" si="6"/>
        <v>0</v>
      </c>
    </row>
    <row r="379" spans="1:7" s="77" customFormat="1" ht="32.1" customHeight="1">
      <c r="A379" s="91"/>
      <c r="B379" s="277"/>
      <c r="C379" s="278"/>
      <c r="D379" s="278"/>
      <c r="E379" s="278"/>
      <c r="F379" s="123"/>
      <c r="G379" s="279">
        <f t="shared" si="6"/>
        <v>0</v>
      </c>
    </row>
    <row r="380" spans="1:7" s="77" customFormat="1" ht="32.1" customHeight="1">
      <c r="A380" s="91"/>
      <c r="B380" s="277"/>
      <c r="C380" s="278"/>
      <c r="D380" s="278"/>
      <c r="E380" s="278"/>
      <c r="F380" s="123"/>
      <c r="G380" s="279">
        <f t="shared" si="6"/>
        <v>0</v>
      </c>
    </row>
    <row r="381" spans="1:7" s="77" customFormat="1" ht="32.1" customHeight="1">
      <c r="A381" s="91"/>
      <c r="B381" s="277"/>
      <c r="C381" s="278"/>
      <c r="D381" s="278"/>
      <c r="E381" s="278"/>
      <c r="F381" s="123"/>
      <c r="G381" s="279">
        <f t="shared" si="6"/>
        <v>0</v>
      </c>
    </row>
    <row r="382" spans="1:7" s="77" customFormat="1" ht="32.1" customHeight="1">
      <c r="A382" s="91"/>
      <c r="B382" s="277"/>
      <c r="C382" s="278"/>
      <c r="D382" s="278"/>
      <c r="E382" s="278"/>
      <c r="F382" s="123"/>
      <c r="G382" s="279">
        <f t="shared" si="6"/>
        <v>0</v>
      </c>
    </row>
    <row r="383" spans="1:7" s="77" customFormat="1" ht="32.1" customHeight="1">
      <c r="A383" s="91"/>
      <c r="B383" s="277"/>
      <c r="C383" s="278"/>
      <c r="D383" s="278"/>
      <c r="E383" s="278"/>
      <c r="F383" s="123"/>
      <c r="G383" s="279">
        <f t="shared" si="6"/>
        <v>0</v>
      </c>
    </row>
    <row r="384" spans="1:7" s="77" customFormat="1" ht="32.1" customHeight="1">
      <c r="A384" s="91"/>
      <c r="B384" s="277"/>
      <c r="C384" s="278"/>
      <c r="D384" s="278"/>
      <c r="E384" s="278"/>
      <c r="F384" s="123"/>
      <c r="G384" s="279">
        <f t="shared" si="6"/>
        <v>0</v>
      </c>
    </row>
    <row r="385" spans="1:7" s="77" customFormat="1" ht="32.1" customHeight="1">
      <c r="A385" s="91"/>
      <c r="B385" s="277"/>
      <c r="C385" s="278"/>
      <c r="D385" s="278"/>
      <c r="E385" s="278"/>
      <c r="F385" s="123"/>
      <c r="G385" s="279">
        <f t="shared" si="6"/>
        <v>0</v>
      </c>
    </row>
    <row r="386" spans="1:7" s="77" customFormat="1" ht="32.1" customHeight="1">
      <c r="A386" s="91"/>
      <c r="B386" s="277"/>
      <c r="C386" s="278"/>
      <c r="D386" s="278"/>
      <c r="E386" s="278"/>
      <c r="F386" s="123"/>
      <c r="G386" s="279">
        <f t="shared" si="6"/>
        <v>0</v>
      </c>
    </row>
    <row r="387" spans="1:7" s="77" customFormat="1" ht="32.1" customHeight="1">
      <c r="A387" s="91"/>
      <c r="B387" s="277"/>
      <c r="C387" s="278"/>
      <c r="D387" s="278"/>
      <c r="E387" s="278"/>
      <c r="F387" s="123"/>
      <c r="G387" s="279">
        <f t="shared" si="6"/>
        <v>0</v>
      </c>
    </row>
    <row r="388" spans="1:7" s="77" customFormat="1" ht="32.1" customHeight="1">
      <c r="A388" s="91"/>
      <c r="B388" s="277"/>
      <c r="C388" s="278"/>
      <c r="D388" s="278"/>
      <c r="E388" s="278"/>
      <c r="F388" s="123"/>
      <c r="G388" s="279">
        <f t="shared" si="6"/>
        <v>0</v>
      </c>
    </row>
    <row r="389" spans="1:7" s="77" customFormat="1" ht="32.1" customHeight="1">
      <c r="A389" s="91"/>
      <c r="B389" s="277"/>
      <c r="C389" s="278"/>
      <c r="D389" s="278"/>
      <c r="E389" s="278"/>
      <c r="F389" s="123"/>
      <c r="G389" s="279">
        <f t="shared" si="6"/>
        <v>0</v>
      </c>
    </row>
    <row r="390" spans="1:7" s="77" customFormat="1" ht="32.1" customHeight="1">
      <c r="A390" s="91"/>
      <c r="B390" s="277"/>
      <c r="C390" s="278"/>
      <c r="D390" s="278"/>
      <c r="E390" s="278"/>
      <c r="F390" s="123"/>
      <c r="G390" s="279">
        <f t="shared" si="6"/>
        <v>0</v>
      </c>
    </row>
    <row r="391" spans="1:7" s="77" customFormat="1" ht="32.1" customHeight="1">
      <c r="A391" s="91"/>
      <c r="B391" s="277"/>
      <c r="C391" s="278"/>
      <c r="D391" s="278"/>
      <c r="E391" s="278"/>
      <c r="F391" s="123"/>
      <c r="G391" s="279">
        <f t="shared" si="6"/>
        <v>0</v>
      </c>
    </row>
    <row r="392" spans="1:7" s="77" customFormat="1" ht="32.1" customHeight="1">
      <c r="A392" s="91"/>
      <c r="B392" s="277"/>
      <c r="C392" s="278"/>
      <c r="D392" s="278"/>
      <c r="E392" s="278"/>
      <c r="F392" s="123"/>
      <c r="G392" s="279">
        <f t="shared" si="6"/>
        <v>0</v>
      </c>
    </row>
    <row r="393" spans="1:7" s="77" customFormat="1" ht="32.1" customHeight="1">
      <c r="A393" s="91"/>
      <c r="B393" s="277"/>
      <c r="C393" s="278"/>
      <c r="D393" s="278"/>
      <c r="E393" s="278"/>
      <c r="F393" s="123"/>
      <c r="G393" s="279">
        <f t="shared" si="6"/>
        <v>0</v>
      </c>
    </row>
    <row r="394" spans="1:7" s="77" customFormat="1" ht="32.1" customHeight="1">
      <c r="A394" s="91"/>
      <c r="B394" s="277"/>
      <c r="C394" s="278"/>
      <c r="D394" s="278"/>
      <c r="E394" s="278"/>
      <c r="F394" s="123"/>
      <c r="G394" s="279">
        <f t="shared" si="6"/>
        <v>0</v>
      </c>
    </row>
    <row r="395" spans="1:7" s="77" customFormat="1" ht="32.1" customHeight="1">
      <c r="A395" s="91"/>
      <c r="B395" s="277"/>
      <c r="C395" s="278"/>
      <c r="D395" s="278"/>
      <c r="E395" s="278"/>
      <c r="F395" s="123"/>
      <c r="G395" s="279">
        <f t="shared" si="6"/>
        <v>0</v>
      </c>
    </row>
    <row r="396" spans="1:7" s="77" customFormat="1" ht="32.1" customHeight="1">
      <c r="A396" s="91"/>
      <c r="B396" s="277"/>
      <c r="C396" s="278"/>
      <c r="D396" s="278"/>
      <c r="E396" s="278"/>
      <c r="F396" s="123"/>
      <c r="G396" s="279">
        <f t="shared" si="6"/>
        <v>0</v>
      </c>
    </row>
    <row r="397" spans="1:7" s="77" customFormat="1" ht="32.1" customHeight="1">
      <c r="A397" s="91"/>
      <c r="B397" s="277"/>
      <c r="C397" s="278"/>
      <c r="D397" s="278"/>
      <c r="E397" s="278"/>
      <c r="F397" s="123"/>
      <c r="G397" s="279">
        <f t="shared" si="6"/>
        <v>0</v>
      </c>
    </row>
    <row r="398" spans="1:7" s="77" customFormat="1" ht="32.1" customHeight="1">
      <c r="A398" s="91"/>
      <c r="B398" s="277"/>
      <c r="C398" s="278"/>
      <c r="D398" s="278"/>
      <c r="E398" s="278"/>
      <c r="F398" s="123"/>
      <c r="G398" s="279">
        <f t="shared" si="6"/>
        <v>0</v>
      </c>
    </row>
    <row r="399" spans="1:7" s="77" customFormat="1" ht="32.1" customHeight="1">
      <c r="A399" s="91"/>
      <c r="B399" s="277"/>
      <c r="C399" s="278"/>
      <c r="D399" s="278"/>
      <c r="E399" s="278"/>
      <c r="F399" s="123"/>
      <c r="G399" s="279">
        <f t="shared" si="6"/>
        <v>0</v>
      </c>
    </row>
    <row r="400" spans="1:7" s="77" customFormat="1" ht="32.1" customHeight="1">
      <c r="A400" s="91"/>
      <c r="B400" s="277"/>
      <c r="C400" s="278"/>
      <c r="D400" s="278"/>
      <c r="E400" s="278"/>
      <c r="F400" s="123"/>
      <c r="G400" s="279">
        <f t="shared" si="6"/>
        <v>0</v>
      </c>
    </row>
    <row r="401" spans="1:7" s="77" customFormat="1" ht="32.1" customHeight="1">
      <c r="A401" s="91"/>
      <c r="B401" s="277"/>
      <c r="C401" s="278"/>
      <c r="D401" s="278"/>
      <c r="E401" s="278"/>
      <c r="F401" s="123"/>
      <c r="G401" s="279">
        <f t="shared" si="6"/>
        <v>0</v>
      </c>
    </row>
    <row r="402" spans="1:7" s="77" customFormat="1" ht="32.1" customHeight="1">
      <c r="A402" s="91"/>
      <c r="B402" s="277"/>
      <c r="C402" s="278"/>
      <c r="D402" s="278"/>
      <c r="E402" s="278"/>
      <c r="F402" s="123"/>
      <c r="G402" s="279">
        <f t="shared" si="6"/>
        <v>0</v>
      </c>
    </row>
    <row r="403" spans="1:7" s="77" customFormat="1" ht="32.1" customHeight="1">
      <c r="A403" s="91"/>
      <c r="B403" s="277"/>
      <c r="C403" s="278"/>
      <c r="D403" s="278"/>
      <c r="E403" s="278"/>
      <c r="F403" s="123"/>
      <c r="G403" s="279">
        <f t="shared" si="6"/>
        <v>0</v>
      </c>
    </row>
    <row r="404" spans="1:7" s="77" customFormat="1" ht="32.1" customHeight="1">
      <c r="A404" s="91"/>
      <c r="B404" s="277"/>
      <c r="C404" s="278"/>
      <c r="D404" s="278"/>
      <c r="E404" s="278"/>
      <c r="F404" s="123"/>
      <c r="G404" s="279">
        <f t="shared" si="6"/>
        <v>0</v>
      </c>
    </row>
    <row r="405" spans="1:7" s="77" customFormat="1" ht="32.1" customHeight="1">
      <c r="A405" s="91"/>
      <c r="B405" s="277"/>
      <c r="C405" s="278"/>
      <c r="D405" s="278"/>
      <c r="E405" s="278"/>
      <c r="F405" s="123"/>
      <c r="G405" s="279">
        <f t="shared" ref="G405:G468" si="7">C405-D405+(E405+F405)</f>
        <v>0</v>
      </c>
    </row>
    <row r="406" spans="1:7" s="77" customFormat="1" ht="32.1" customHeight="1">
      <c r="A406" s="91"/>
      <c r="B406" s="277"/>
      <c r="C406" s="278"/>
      <c r="D406" s="278"/>
      <c r="E406" s="278"/>
      <c r="F406" s="123"/>
      <c r="G406" s="279">
        <f t="shared" si="7"/>
        <v>0</v>
      </c>
    </row>
    <row r="407" spans="1:7" s="77" customFormat="1" ht="32.1" customHeight="1">
      <c r="A407" s="91"/>
      <c r="B407" s="277"/>
      <c r="C407" s="278"/>
      <c r="D407" s="278"/>
      <c r="E407" s="278"/>
      <c r="F407" s="123"/>
      <c r="G407" s="279">
        <f t="shared" si="7"/>
        <v>0</v>
      </c>
    </row>
    <row r="408" spans="1:7" s="77" customFormat="1" ht="32.1" customHeight="1">
      <c r="A408" s="91"/>
      <c r="B408" s="277"/>
      <c r="C408" s="278"/>
      <c r="D408" s="278"/>
      <c r="E408" s="278"/>
      <c r="F408" s="123"/>
      <c r="G408" s="279">
        <f t="shared" si="7"/>
        <v>0</v>
      </c>
    </row>
    <row r="409" spans="1:7" s="77" customFormat="1" ht="32.1" customHeight="1">
      <c r="A409" s="91"/>
      <c r="B409" s="277"/>
      <c r="C409" s="278"/>
      <c r="D409" s="278"/>
      <c r="E409" s="278"/>
      <c r="F409" s="123"/>
      <c r="G409" s="279">
        <f t="shared" si="7"/>
        <v>0</v>
      </c>
    </row>
    <row r="410" spans="1:7" s="77" customFormat="1" ht="32.1" customHeight="1">
      <c r="A410" s="91"/>
      <c r="B410" s="277"/>
      <c r="C410" s="278"/>
      <c r="D410" s="278"/>
      <c r="E410" s="278"/>
      <c r="F410" s="123"/>
      <c r="G410" s="279">
        <f t="shared" si="7"/>
        <v>0</v>
      </c>
    </row>
    <row r="411" spans="1:7" s="77" customFormat="1" ht="32.1" customHeight="1">
      <c r="A411" s="91"/>
      <c r="B411" s="277"/>
      <c r="C411" s="278"/>
      <c r="D411" s="278"/>
      <c r="E411" s="278"/>
      <c r="F411" s="123"/>
      <c r="G411" s="279">
        <f t="shared" si="7"/>
        <v>0</v>
      </c>
    </row>
    <row r="412" spans="1:7" s="77" customFormat="1" ht="32.1" customHeight="1">
      <c r="A412" s="91"/>
      <c r="B412" s="277"/>
      <c r="C412" s="278"/>
      <c r="D412" s="278"/>
      <c r="E412" s="278"/>
      <c r="F412" s="123"/>
      <c r="G412" s="279">
        <f t="shared" si="7"/>
        <v>0</v>
      </c>
    </row>
    <row r="413" spans="1:7" s="77" customFormat="1" ht="32.1" customHeight="1">
      <c r="A413" s="91"/>
      <c r="B413" s="277"/>
      <c r="C413" s="278"/>
      <c r="D413" s="278"/>
      <c r="E413" s="278"/>
      <c r="F413" s="123"/>
      <c r="G413" s="279">
        <f t="shared" si="7"/>
        <v>0</v>
      </c>
    </row>
    <row r="414" spans="1:7" s="77" customFormat="1" ht="32.1" customHeight="1">
      <c r="A414" s="91"/>
      <c r="B414" s="277"/>
      <c r="C414" s="278"/>
      <c r="D414" s="278"/>
      <c r="E414" s="278"/>
      <c r="F414" s="123"/>
      <c r="G414" s="279">
        <f t="shared" si="7"/>
        <v>0</v>
      </c>
    </row>
    <row r="415" spans="1:7" s="77" customFormat="1" ht="32.1" customHeight="1">
      <c r="A415" s="91"/>
      <c r="B415" s="277"/>
      <c r="C415" s="278"/>
      <c r="D415" s="278"/>
      <c r="E415" s="278"/>
      <c r="F415" s="123"/>
      <c r="G415" s="279">
        <f t="shared" si="7"/>
        <v>0</v>
      </c>
    </row>
    <row r="416" spans="1:7" s="77" customFormat="1" ht="32.1" customHeight="1">
      <c r="A416" s="91"/>
      <c r="B416" s="277"/>
      <c r="C416" s="278"/>
      <c r="D416" s="278"/>
      <c r="E416" s="278"/>
      <c r="F416" s="123"/>
      <c r="G416" s="279">
        <f t="shared" si="7"/>
        <v>0</v>
      </c>
    </row>
    <row r="417" spans="1:7" s="77" customFormat="1" ht="32.1" customHeight="1">
      <c r="A417" s="91"/>
      <c r="B417" s="277"/>
      <c r="C417" s="278"/>
      <c r="D417" s="278"/>
      <c r="E417" s="278"/>
      <c r="F417" s="123"/>
      <c r="G417" s="279">
        <f t="shared" si="7"/>
        <v>0</v>
      </c>
    </row>
    <row r="418" spans="1:7" s="77" customFormat="1" ht="32.1" customHeight="1">
      <c r="A418" s="91"/>
      <c r="B418" s="277"/>
      <c r="C418" s="278"/>
      <c r="D418" s="278"/>
      <c r="E418" s="278"/>
      <c r="F418" s="123"/>
      <c r="G418" s="279">
        <f t="shared" si="7"/>
        <v>0</v>
      </c>
    </row>
    <row r="419" spans="1:7" s="77" customFormat="1" ht="32.1" customHeight="1">
      <c r="A419" s="91"/>
      <c r="B419" s="277"/>
      <c r="C419" s="278"/>
      <c r="D419" s="278"/>
      <c r="E419" s="278"/>
      <c r="F419" s="123"/>
      <c r="G419" s="279">
        <f t="shared" si="7"/>
        <v>0</v>
      </c>
    </row>
    <row r="420" spans="1:7" s="77" customFormat="1" ht="32.1" customHeight="1">
      <c r="A420" s="91"/>
      <c r="B420" s="277"/>
      <c r="C420" s="278"/>
      <c r="D420" s="278"/>
      <c r="E420" s="278"/>
      <c r="F420" s="123"/>
      <c r="G420" s="279">
        <f t="shared" si="7"/>
        <v>0</v>
      </c>
    </row>
    <row r="421" spans="1:7" s="77" customFormat="1" ht="32.1" customHeight="1">
      <c r="A421" s="91"/>
      <c r="B421" s="277"/>
      <c r="C421" s="278"/>
      <c r="D421" s="278"/>
      <c r="E421" s="278"/>
      <c r="F421" s="123"/>
      <c r="G421" s="279">
        <f t="shared" si="7"/>
        <v>0</v>
      </c>
    </row>
    <row r="422" spans="1:7" s="77" customFormat="1" ht="32.1" customHeight="1">
      <c r="A422" s="91"/>
      <c r="B422" s="277"/>
      <c r="C422" s="278"/>
      <c r="D422" s="278"/>
      <c r="E422" s="278"/>
      <c r="F422" s="123"/>
      <c r="G422" s="279">
        <f t="shared" si="7"/>
        <v>0</v>
      </c>
    </row>
    <row r="423" spans="1:7" s="77" customFormat="1" ht="32.1" customHeight="1">
      <c r="A423" s="91"/>
      <c r="B423" s="277"/>
      <c r="C423" s="278"/>
      <c r="D423" s="278"/>
      <c r="E423" s="278"/>
      <c r="F423" s="123"/>
      <c r="G423" s="279">
        <f t="shared" si="7"/>
        <v>0</v>
      </c>
    </row>
    <row r="424" spans="1:7" s="77" customFormat="1" ht="32.1" customHeight="1">
      <c r="A424" s="91"/>
      <c r="B424" s="277"/>
      <c r="C424" s="278"/>
      <c r="D424" s="278"/>
      <c r="E424" s="278"/>
      <c r="F424" s="123"/>
      <c r="G424" s="279">
        <f t="shared" si="7"/>
        <v>0</v>
      </c>
    </row>
    <row r="425" spans="1:7" s="77" customFormat="1" ht="32.1" customHeight="1">
      <c r="A425" s="91"/>
      <c r="B425" s="277"/>
      <c r="C425" s="278"/>
      <c r="D425" s="278"/>
      <c r="E425" s="278"/>
      <c r="F425" s="123"/>
      <c r="G425" s="279">
        <f t="shared" si="7"/>
        <v>0</v>
      </c>
    </row>
    <row r="426" spans="1:7" s="77" customFormat="1" ht="32.1" customHeight="1">
      <c r="A426" s="91"/>
      <c r="B426" s="277"/>
      <c r="C426" s="278"/>
      <c r="D426" s="278"/>
      <c r="E426" s="278"/>
      <c r="F426" s="123"/>
      <c r="G426" s="279">
        <f t="shared" si="7"/>
        <v>0</v>
      </c>
    </row>
    <row r="427" spans="1:7" s="77" customFormat="1" ht="32.1" customHeight="1">
      <c r="A427" s="91"/>
      <c r="B427" s="277"/>
      <c r="C427" s="278"/>
      <c r="D427" s="278"/>
      <c r="E427" s="278"/>
      <c r="F427" s="123"/>
      <c r="G427" s="279">
        <f t="shared" si="7"/>
        <v>0</v>
      </c>
    </row>
    <row r="428" spans="1:7" s="77" customFormat="1" ht="32.1" customHeight="1">
      <c r="A428" s="91"/>
      <c r="B428" s="277"/>
      <c r="C428" s="278"/>
      <c r="D428" s="278"/>
      <c r="E428" s="278"/>
      <c r="F428" s="123"/>
      <c r="G428" s="279">
        <f t="shared" si="7"/>
        <v>0</v>
      </c>
    </row>
    <row r="429" spans="1:7" s="77" customFormat="1" ht="32.1" customHeight="1">
      <c r="A429" s="91"/>
      <c r="B429" s="277"/>
      <c r="C429" s="278"/>
      <c r="D429" s="278"/>
      <c r="E429" s="278"/>
      <c r="F429" s="123"/>
      <c r="G429" s="279">
        <f t="shared" si="7"/>
        <v>0</v>
      </c>
    </row>
    <row r="430" spans="1:7" s="77" customFormat="1" ht="32.1" customHeight="1">
      <c r="A430" s="91"/>
      <c r="B430" s="277"/>
      <c r="C430" s="278"/>
      <c r="D430" s="278"/>
      <c r="E430" s="278"/>
      <c r="F430" s="123"/>
      <c r="G430" s="279">
        <f t="shared" si="7"/>
        <v>0</v>
      </c>
    </row>
    <row r="431" spans="1:7" s="77" customFormat="1" ht="32.1" customHeight="1">
      <c r="A431" s="91"/>
      <c r="B431" s="277"/>
      <c r="C431" s="278"/>
      <c r="D431" s="278"/>
      <c r="E431" s="278"/>
      <c r="F431" s="123"/>
      <c r="G431" s="279">
        <f t="shared" si="7"/>
        <v>0</v>
      </c>
    </row>
    <row r="432" spans="1:7" s="77" customFormat="1" ht="32.1" customHeight="1">
      <c r="A432" s="91"/>
      <c r="B432" s="277"/>
      <c r="C432" s="278"/>
      <c r="D432" s="278"/>
      <c r="E432" s="278"/>
      <c r="F432" s="123"/>
      <c r="G432" s="279">
        <f t="shared" si="7"/>
        <v>0</v>
      </c>
    </row>
    <row r="433" spans="1:7" s="77" customFormat="1" ht="32.1" customHeight="1">
      <c r="A433" s="91"/>
      <c r="B433" s="277"/>
      <c r="C433" s="278"/>
      <c r="D433" s="278"/>
      <c r="E433" s="278"/>
      <c r="F433" s="123"/>
      <c r="G433" s="279">
        <f t="shared" si="7"/>
        <v>0</v>
      </c>
    </row>
    <row r="434" spans="1:7" s="77" customFormat="1" ht="32.1" customHeight="1">
      <c r="A434" s="91"/>
      <c r="B434" s="277"/>
      <c r="C434" s="278"/>
      <c r="D434" s="278"/>
      <c r="E434" s="278"/>
      <c r="F434" s="123"/>
      <c r="G434" s="279">
        <f t="shared" si="7"/>
        <v>0</v>
      </c>
    </row>
    <row r="435" spans="1:7" s="77" customFormat="1" ht="32.1" customHeight="1">
      <c r="A435" s="91"/>
      <c r="B435" s="277"/>
      <c r="C435" s="278"/>
      <c r="D435" s="278"/>
      <c r="E435" s="278"/>
      <c r="F435" s="123"/>
      <c r="G435" s="279">
        <f t="shared" si="7"/>
        <v>0</v>
      </c>
    </row>
    <row r="436" spans="1:7" s="77" customFormat="1" ht="32.1" customHeight="1">
      <c r="A436" s="91"/>
      <c r="B436" s="277"/>
      <c r="C436" s="278"/>
      <c r="D436" s="278"/>
      <c r="E436" s="278"/>
      <c r="F436" s="123"/>
      <c r="G436" s="279">
        <f t="shared" si="7"/>
        <v>0</v>
      </c>
    </row>
    <row r="437" spans="1:7" s="77" customFormat="1" ht="32.1" customHeight="1">
      <c r="A437" s="91"/>
      <c r="B437" s="277"/>
      <c r="C437" s="278"/>
      <c r="D437" s="278"/>
      <c r="E437" s="278"/>
      <c r="F437" s="123"/>
      <c r="G437" s="279">
        <f t="shared" si="7"/>
        <v>0</v>
      </c>
    </row>
    <row r="438" spans="1:7" s="77" customFormat="1" ht="32.1" customHeight="1">
      <c r="A438" s="91"/>
      <c r="B438" s="277"/>
      <c r="C438" s="278"/>
      <c r="D438" s="278"/>
      <c r="E438" s="278"/>
      <c r="F438" s="123"/>
      <c r="G438" s="279">
        <f t="shared" si="7"/>
        <v>0</v>
      </c>
    </row>
    <row r="439" spans="1:7" s="77" customFormat="1" ht="32.1" customHeight="1">
      <c r="A439" s="91"/>
      <c r="B439" s="277"/>
      <c r="C439" s="278"/>
      <c r="D439" s="278"/>
      <c r="E439" s="278"/>
      <c r="F439" s="123"/>
      <c r="G439" s="279">
        <f t="shared" si="7"/>
        <v>0</v>
      </c>
    </row>
    <row r="440" spans="1:7" s="77" customFormat="1" ht="32.1" customHeight="1">
      <c r="A440" s="91"/>
      <c r="B440" s="277"/>
      <c r="C440" s="278"/>
      <c r="D440" s="278"/>
      <c r="E440" s="278"/>
      <c r="F440" s="123"/>
      <c r="G440" s="279">
        <f t="shared" si="7"/>
        <v>0</v>
      </c>
    </row>
    <row r="441" spans="1:7" s="77" customFormat="1" ht="32.1" customHeight="1">
      <c r="A441" s="91"/>
      <c r="B441" s="277"/>
      <c r="C441" s="278"/>
      <c r="D441" s="278"/>
      <c r="E441" s="278"/>
      <c r="F441" s="123"/>
      <c r="G441" s="279">
        <f t="shared" si="7"/>
        <v>0</v>
      </c>
    </row>
    <row r="442" spans="1:7" s="77" customFormat="1" ht="32.1" customHeight="1">
      <c r="A442" s="91"/>
      <c r="B442" s="277"/>
      <c r="C442" s="278"/>
      <c r="D442" s="278"/>
      <c r="E442" s="278"/>
      <c r="F442" s="123"/>
      <c r="G442" s="279">
        <f t="shared" si="7"/>
        <v>0</v>
      </c>
    </row>
    <row r="443" spans="1:7" s="77" customFormat="1" ht="32.1" customHeight="1">
      <c r="A443" s="91"/>
      <c r="B443" s="277"/>
      <c r="C443" s="278"/>
      <c r="D443" s="278"/>
      <c r="E443" s="278"/>
      <c r="F443" s="123"/>
      <c r="G443" s="279">
        <f t="shared" si="7"/>
        <v>0</v>
      </c>
    </row>
    <row r="444" spans="1:7" s="77" customFormat="1" ht="32.1" customHeight="1">
      <c r="A444" s="91"/>
      <c r="B444" s="277"/>
      <c r="C444" s="278"/>
      <c r="D444" s="278"/>
      <c r="E444" s="278"/>
      <c r="F444" s="123"/>
      <c r="G444" s="279">
        <f t="shared" si="7"/>
        <v>0</v>
      </c>
    </row>
    <row r="445" spans="1:7" s="77" customFormat="1" ht="32.1" customHeight="1">
      <c r="A445" s="91"/>
      <c r="B445" s="277"/>
      <c r="C445" s="278"/>
      <c r="D445" s="278"/>
      <c r="E445" s="278"/>
      <c r="F445" s="123"/>
      <c r="G445" s="279">
        <f t="shared" si="7"/>
        <v>0</v>
      </c>
    </row>
    <row r="446" spans="1:7" s="77" customFormat="1" ht="32.1" customHeight="1">
      <c r="A446" s="91"/>
      <c r="B446" s="277"/>
      <c r="C446" s="278"/>
      <c r="D446" s="278"/>
      <c r="E446" s="278"/>
      <c r="F446" s="123"/>
      <c r="G446" s="279">
        <f t="shared" si="7"/>
        <v>0</v>
      </c>
    </row>
    <row r="447" spans="1:7" s="77" customFormat="1" ht="32.1" customHeight="1">
      <c r="A447" s="91"/>
      <c r="B447" s="277"/>
      <c r="C447" s="278"/>
      <c r="D447" s="278"/>
      <c r="E447" s="278"/>
      <c r="F447" s="123"/>
      <c r="G447" s="279">
        <f t="shared" si="7"/>
        <v>0</v>
      </c>
    </row>
    <row r="448" spans="1:7" s="77" customFormat="1" ht="32.1" customHeight="1">
      <c r="A448" s="91"/>
      <c r="B448" s="277"/>
      <c r="C448" s="278"/>
      <c r="D448" s="278"/>
      <c r="E448" s="278"/>
      <c r="F448" s="123"/>
      <c r="G448" s="279">
        <f t="shared" si="7"/>
        <v>0</v>
      </c>
    </row>
    <row r="449" spans="1:7" s="77" customFormat="1" ht="32.1" customHeight="1">
      <c r="A449" s="91"/>
      <c r="B449" s="277"/>
      <c r="C449" s="278"/>
      <c r="D449" s="278"/>
      <c r="E449" s="278"/>
      <c r="F449" s="123"/>
      <c r="G449" s="279">
        <f t="shared" si="7"/>
        <v>0</v>
      </c>
    </row>
    <row r="450" spans="1:7" s="77" customFormat="1" ht="32.1" customHeight="1">
      <c r="A450" s="91"/>
      <c r="B450" s="277"/>
      <c r="C450" s="278"/>
      <c r="D450" s="278"/>
      <c r="E450" s="278"/>
      <c r="F450" s="123"/>
      <c r="G450" s="279">
        <f t="shared" si="7"/>
        <v>0</v>
      </c>
    </row>
    <row r="451" spans="1:7" s="77" customFormat="1" ht="32.1" customHeight="1">
      <c r="A451" s="91"/>
      <c r="B451" s="277"/>
      <c r="C451" s="278"/>
      <c r="D451" s="278"/>
      <c r="E451" s="278"/>
      <c r="F451" s="123"/>
      <c r="G451" s="279">
        <f t="shared" si="7"/>
        <v>0</v>
      </c>
    </row>
    <row r="452" spans="1:7" s="77" customFormat="1" ht="32.1" customHeight="1">
      <c r="A452" s="91"/>
      <c r="B452" s="277"/>
      <c r="C452" s="278"/>
      <c r="D452" s="278"/>
      <c r="E452" s="278"/>
      <c r="F452" s="123"/>
      <c r="G452" s="279">
        <f t="shared" si="7"/>
        <v>0</v>
      </c>
    </row>
    <row r="453" spans="1:7" s="77" customFormat="1" ht="32.1" customHeight="1">
      <c r="A453" s="91"/>
      <c r="B453" s="277"/>
      <c r="C453" s="278"/>
      <c r="D453" s="278"/>
      <c r="E453" s="278"/>
      <c r="F453" s="123"/>
      <c r="G453" s="279">
        <f t="shared" si="7"/>
        <v>0</v>
      </c>
    </row>
    <row r="454" spans="1:7" s="77" customFormat="1" ht="32.1" customHeight="1">
      <c r="A454" s="91"/>
      <c r="B454" s="277"/>
      <c r="C454" s="278"/>
      <c r="D454" s="278"/>
      <c r="E454" s="278"/>
      <c r="F454" s="123"/>
      <c r="G454" s="279">
        <f t="shared" si="7"/>
        <v>0</v>
      </c>
    </row>
    <row r="455" spans="1:7" s="77" customFormat="1" ht="32.1" customHeight="1">
      <c r="A455" s="91"/>
      <c r="B455" s="277"/>
      <c r="C455" s="278"/>
      <c r="D455" s="278"/>
      <c r="E455" s="278"/>
      <c r="F455" s="123"/>
      <c r="G455" s="279">
        <f t="shared" si="7"/>
        <v>0</v>
      </c>
    </row>
    <row r="456" spans="1:7" s="77" customFormat="1" ht="32.1" customHeight="1">
      <c r="A456" s="91"/>
      <c r="B456" s="277"/>
      <c r="C456" s="278"/>
      <c r="D456" s="278"/>
      <c r="E456" s="278"/>
      <c r="F456" s="123"/>
      <c r="G456" s="279">
        <f t="shared" si="7"/>
        <v>0</v>
      </c>
    </row>
    <row r="457" spans="1:7" s="77" customFormat="1" ht="32.1" customHeight="1">
      <c r="A457" s="91"/>
      <c r="B457" s="277"/>
      <c r="C457" s="278"/>
      <c r="D457" s="278"/>
      <c r="E457" s="278"/>
      <c r="F457" s="123"/>
      <c r="G457" s="279">
        <f t="shared" si="7"/>
        <v>0</v>
      </c>
    </row>
    <row r="458" spans="1:7" s="77" customFormat="1" ht="32.1" customHeight="1">
      <c r="A458" s="91"/>
      <c r="B458" s="277"/>
      <c r="C458" s="278"/>
      <c r="D458" s="278"/>
      <c r="E458" s="278"/>
      <c r="F458" s="123"/>
      <c r="G458" s="279">
        <f t="shared" si="7"/>
        <v>0</v>
      </c>
    </row>
    <row r="459" spans="1:7" s="77" customFormat="1" ht="32.1" customHeight="1">
      <c r="A459" s="91"/>
      <c r="B459" s="277"/>
      <c r="C459" s="278"/>
      <c r="D459" s="278"/>
      <c r="E459" s="278"/>
      <c r="F459" s="123"/>
      <c r="G459" s="279">
        <f t="shared" si="7"/>
        <v>0</v>
      </c>
    </row>
    <row r="460" spans="1:7" s="77" customFormat="1" ht="32.1" customHeight="1">
      <c r="A460" s="91"/>
      <c r="B460" s="277"/>
      <c r="C460" s="278"/>
      <c r="D460" s="278"/>
      <c r="E460" s="278"/>
      <c r="F460" s="123"/>
      <c r="G460" s="279">
        <f t="shared" si="7"/>
        <v>0</v>
      </c>
    </row>
    <row r="461" spans="1:7" s="77" customFormat="1" ht="32.1" customHeight="1">
      <c r="A461" s="91"/>
      <c r="B461" s="277"/>
      <c r="C461" s="278"/>
      <c r="D461" s="278"/>
      <c r="E461" s="278"/>
      <c r="F461" s="123"/>
      <c r="G461" s="279">
        <f t="shared" si="7"/>
        <v>0</v>
      </c>
    </row>
    <row r="462" spans="1:7" s="77" customFormat="1" ht="32.1" customHeight="1">
      <c r="A462" s="91"/>
      <c r="B462" s="277"/>
      <c r="C462" s="278"/>
      <c r="D462" s="278"/>
      <c r="E462" s="278"/>
      <c r="F462" s="123"/>
      <c r="G462" s="279">
        <f t="shared" si="7"/>
        <v>0</v>
      </c>
    </row>
    <row r="463" spans="1:7" s="77" customFormat="1" ht="32.1" customHeight="1">
      <c r="A463" s="91"/>
      <c r="B463" s="277"/>
      <c r="C463" s="278"/>
      <c r="D463" s="278"/>
      <c r="E463" s="278"/>
      <c r="F463" s="123"/>
      <c r="G463" s="279">
        <f t="shared" si="7"/>
        <v>0</v>
      </c>
    </row>
    <row r="464" spans="1:7" s="77" customFormat="1" ht="32.1" customHeight="1">
      <c r="A464" s="91"/>
      <c r="B464" s="277"/>
      <c r="C464" s="278"/>
      <c r="D464" s="278"/>
      <c r="E464" s="278"/>
      <c r="F464" s="123"/>
      <c r="G464" s="279">
        <f t="shared" si="7"/>
        <v>0</v>
      </c>
    </row>
    <row r="465" spans="1:7" s="77" customFormat="1" ht="32.1" customHeight="1">
      <c r="A465" s="91"/>
      <c r="B465" s="277"/>
      <c r="C465" s="278"/>
      <c r="D465" s="278"/>
      <c r="E465" s="278"/>
      <c r="F465" s="123"/>
      <c r="G465" s="279">
        <f t="shared" si="7"/>
        <v>0</v>
      </c>
    </row>
    <row r="466" spans="1:7" s="77" customFormat="1" ht="32.1" customHeight="1">
      <c r="A466" s="91"/>
      <c r="B466" s="277"/>
      <c r="C466" s="278"/>
      <c r="D466" s="278"/>
      <c r="E466" s="278"/>
      <c r="F466" s="123"/>
      <c r="G466" s="279">
        <f t="shared" si="7"/>
        <v>0</v>
      </c>
    </row>
    <row r="467" spans="1:7" s="77" customFormat="1" ht="32.1" customHeight="1">
      <c r="A467" s="91"/>
      <c r="B467" s="277"/>
      <c r="C467" s="278"/>
      <c r="D467" s="278"/>
      <c r="E467" s="278"/>
      <c r="F467" s="123"/>
      <c r="G467" s="279">
        <f t="shared" si="7"/>
        <v>0</v>
      </c>
    </row>
    <row r="468" spans="1:7" s="77" customFormat="1" ht="32.1" customHeight="1">
      <c r="A468" s="91"/>
      <c r="B468" s="277"/>
      <c r="C468" s="278"/>
      <c r="D468" s="278"/>
      <c r="E468" s="278"/>
      <c r="F468" s="123"/>
      <c r="G468" s="279">
        <f t="shared" si="7"/>
        <v>0</v>
      </c>
    </row>
    <row r="469" spans="1:7" s="77" customFormat="1" ht="32.1" customHeight="1">
      <c r="A469" s="91"/>
      <c r="B469" s="277"/>
      <c r="C469" s="278"/>
      <c r="D469" s="278"/>
      <c r="E469" s="278"/>
      <c r="F469" s="123"/>
      <c r="G469" s="279">
        <f t="shared" ref="G469:G532" si="8">C469-D469+(E469+F469)</f>
        <v>0</v>
      </c>
    </row>
    <row r="470" spans="1:7" s="77" customFormat="1" ht="32.1" customHeight="1">
      <c r="A470" s="91"/>
      <c r="B470" s="277"/>
      <c r="C470" s="278"/>
      <c r="D470" s="278"/>
      <c r="E470" s="278"/>
      <c r="F470" s="123"/>
      <c r="G470" s="279">
        <f t="shared" si="8"/>
        <v>0</v>
      </c>
    </row>
    <row r="471" spans="1:7" s="77" customFormat="1" ht="32.1" customHeight="1">
      <c r="A471" s="91"/>
      <c r="B471" s="277"/>
      <c r="C471" s="278"/>
      <c r="D471" s="278"/>
      <c r="E471" s="278"/>
      <c r="F471" s="123"/>
      <c r="G471" s="279">
        <f t="shared" si="8"/>
        <v>0</v>
      </c>
    </row>
    <row r="472" spans="1:7" s="77" customFormat="1" ht="32.1" customHeight="1">
      <c r="A472" s="91"/>
      <c r="B472" s="277"/>
      <c r="C472" s="278"/>
      <c r="D472" s="278"/>
      <c r="E472" s="278"/>
      <c r="F472" s="123"/>
      <c r="G472" s="279">
        <f t="shared" si="8"/>
        <v>0</v>
      </c>
    </row>
    <row r="473" spans="1:7" s="77" customFormat="1" ht="32.1" customHeight="1">
      <c r="A473" s="91"/>
      <c r="B473" s="277"/>
      <c r="C473" s="278"/>
      <c r="D473" s="278"/>
      <c r="E473" s="278"/>
      <c r="F473" s="123"/>
      <c r="G473" s="279">
        <f t="shared" si="8"/>
        <v>0</v>
      </c>
    </row>
    <row r="474" spans="1:7" s="77" customFormat="1" ht="32.1" customHeight="1">
      <c r="A474" s="91"/>
      <c r="B474" s="277"/>
      <c r="C474" s="278"/>
      <c r="D474" s="278"/>
      <c r="E474" s="278"/>
      <c r="F474" s="123"/>
      <c r="G474" s="279">
        <f t="shared" si="8"/>
        <v>0</v>
      </c>
    </row>
    <row r="475" spans="1:7" s="77" customFormat="1" ht="32.1" customHeight="1">
      <c r="A475" s="91"/>
      <c r="B475" s="277"/>
      <c r="C475" s="278"/>
      <c r="D475" s="278"/>
      <c r="E475" s="278"/>
      <c r="F475" s="123"/>
      <c r="G475" s="279">
        <f t="shared" si="8"/>
        <v>0</v>
      </c>
    </row>
    <row r="476" spans="1:7" s="77" customFormat="1" ht="32.1" customHeight="1">
      <c r="A476" s="91"/>
      <c r="B476" s="277"/>
      <c r="C476" s="278"/>
      <c r="D476" s="278"/>
      <c r="E476" s="278"/>
      <c r="F476" s="123"/>
      <c r="G476" s="279">
        <f t="shared" si="8"/>
        <v>0</v>
      </c>
    </row>
    <row r="477" spans="1:7" s="77" customFormat="1" ht="32.1" customHeight="1">
      <c r="A477" s="91"/>
      <c r="B477" s="277"/>
      <c r="C477" s="278"/>
      <c r="D477" s="278"/>
      <c r="E477" s="278"/>
      <c r="F477" s="123"/>
      <c r="G477" s="279">
        <f t="shared" si="8"/>
        <v>0</v>
      </c>
    </row>
    <row r="478" spans="1:7" s="77" customFormat="1" ht="32.1" customHeight="1">
      <c r="A478" s="91"/>
      <c r="B478" s="277"/>
      <c r="C478" s="278"/>
      <c r="D478" s="278"/>
      <c r="E478" s="278"/>
      <c r="F478" s="123"/>
      <c r="G478" s="279">
        <f t="shared" si="8"/>
        <v>0</v>
      </c>
    </row>
    <row r="479" spans="1:7" s="77" customFormat="1" ht="32.1" customHeight="1">
      <c r="A479" s="91"/>
      <c r="B479" s="277"/>
      <c r="C479" s="278"/>
      <c r="D479" s="278"/>
      <c r="E479" s="278"/>
      <c r="F479" s="123"/>
      <c r="G479" s="279">
        <f t="shared" si="8"/>
        <v>0</v>
      </c>
    </row>
    <row r="480" spans="1:7" s="77" customFormat="1" ht="32.1" customHeight="1">
      <c r="A480" s="91"/>
      <c r="B480" s="277"/>
      <c r="C480" s="278"/>
      <c r="D480" s="278"/>
      <c r="E480" s="278"/>
      <c r="F480" s="123"/>
      <c r="G480" s="279">
        <f t="shared" si="8"/>
        <v>0</v>
      </c>
    </row>
    <row r="481" spans="1:7" s="77" customFormat="1" ht="32.1" customHeight="1">
      <c r="A481" s="91"/>
      <c r="B481" s="277"/>
      <c r="C481" s="278"/>
      <c r="D481" s="278"/>
      <c r="E481" s="278"/>
      <c r="F481" s="123"/>
      <c r="G481" s="279">
        <f t="shared" si="8"/>
        <v>0</v>
      </c>
    </row>
    <row r="482" spans="1:7" s="77" customFormat="1" ht="32.1" customHeight="1">
      <c r="A482" s="91"/>
      <c r="B482" s="277"/>
      <c r="C482" s="278"/>
      <c r="D482" s="278"/>
      <c r="E482" s="278"/>
      <c r="F482" s="123"/>
      <c r="G482" s="279">
        <f t="shared" si="8"/>
        <v>0</v>
      </c>
    </row>
    <row r="483" spans="1:7" s="77" customFormat="1" ht="32.1" customHeight="1">
      <c r="A483" s="91"/>
      <c r="B483" s="277"/>
      <c r="C483" s="278"/>
      <c r="D483" s="278"/>
      <c r="E483" s="278"/>
      <c r="F483" s="123"/>
      <c r="G483" s="279">
        <f t="shared" si="8"/>
        <v>0</v>
      </c>
    </row>
    <row r="484" spans="1:7" s="77" customFormat="1" ht="32.1" customHeight="1">
      <c r="A484" s="91"/>
      <c r="B484" s="277"/>
      <c r="C484" s="278"/>
      <c r="D484" s="278"/>
      <c r="E484" s="278"/>
      <c r="F484" s="123"/>
      <c r="G484" s="279">
        <f t="shared" si="8"/>
        <v>0</v>
      </c>
    </row>
    <row r="485" spans="1:7" s="77" customFormat="1" ht="32.1" customHeight="1">
      <c r="A485" s="91"/>
      <c r="B485" s="277"/>
      <c r="C485" s="278"/>
      <c r="D485" s="278"/>
      <c r="E485" s="278"/>
      <c r="F485" s="123"/>
      <c r="G485" s="279">
        <f t="shared" si="8"/>
        <v>0</v>
      </c>
    </row>
    <row r="486" spans="1:7" s="77" customFormat="1" ht="32.1" customHeight="1">
      <c r="A486" s="91"/>
      <c r="B486" s="277"/>
      <c r="C486" s="278"/>
      <c r="D486" s="278"/>
      <c r="E486" s="278"/>
      <c r="F486" s="123"/>
      <c r="G486" s="279">
        <f t="shared" si="8"/>
        <v>0</v>
      </c>
    </row>
    <row r="487" spans="1:7" s="77" customFormat="1" ht="32.1" customHeight="1">
      <c r="A487" s="91"/>
      <c r="B487" s="277"/>
      <c r="C487" s="278"/>
      <c r="D487" s="278"/>
      <c r="E487" s="278"/>
      <c r="F487" s="123"/>
      <c r="G487" s="279">
        <f t="shared" si="8"/>
        <v>0</v>
      </c>
    </row>
    <row r="488" spans="1:7" s="77" customFormat="1" ht="32.1" customHeight="1">
      <c r="A488" s="91"/>
      <c r="B488" s="277"/>
      <c r="C488" s="278"/>
      <c r="D488" s="278"/>
      <c r="E488" s="278"/>
      <c r="F488" s="123"/>
      <c r="G488" s="279">
        <f t="shared" si="8"/>
        <v>0</v>
      </c>
    </row>
    <row r="489" spans="1:7" s="77" customFormat="1" ht="32.1" customHeight="1">
      <c r="A489" s="91"/>
      <c r="B489" s="277"/>
      <c r="C489" s="278"/>
      <c r="D489" s="278"/>
      <c r="E489" s="278"/>
      <c r="F489" s="123"/>
      <c r="G489" s="279">
        <f t="shared" si="8"/>
        <v>0</v>
      </c>
    </row>
    <row r="490" spans="1:7" s="77" customFormat="1" ht="32.1" customHeight="1">
      <c r="A490" s="91"/>
      <c r="B490" s="277"/>
      <c r="C490" s="278"/>
      <c r="D490" s="278"/>
      <c r="E490" s="278"/>
      <c r="F490" s="123"/>
      <c r="G490" s="279">
        <f t="shared" si="8"/>
        <v>0</v>
      </c>
    </row>
    <row r="491" spans="1:7" s="77" customFormat="1" ht="32.1" customHeight="1">
      <c r="A491" s="91"/>
      <c r="B491" s="277"/>
      <c r="C491" s="278"/>
      <c r="D491" s="278"/>
      <c r="E491" s="278"/>
      <c r="F491" s="123"/>
      <c r="G491" s="279">
        <f t="shared" si="8"/>
        <v>0</v>
      </c>
    </row>
    <row r="492" spans="1:7" s="77" customFormat="1" ht="32.1" customHeight="1">
      <c r="A492" s="91"/>
      <c r="B492" s="277"/>
      <c r="C492" s="278"/>
      <c r="D492" s="278"/>
      <c r="E492" s="278"/>
      <c r="F492" s="123"/>
      <c r="G492" s="279">
        <f t="shared" si="8"/>
        <v>0</v>
      </c>
    </row>
    <row r="493" spans="1:7" s="77" customFormat="1" ht="32.1" customHeight="1">
      <c r="A493" s="91"/>
      <c r="B493" s="277"/>
      <c r="C493" s="278"/>
      <c r="D493" s="278"/>
      <c r="E493" s="278"/>
      <c r="F493" s="123"/>
      <c r="G493" s="279">
        <f t="shared" si="8"/>
        <v>0</v>
      </c>
    </row>
    <row r="494" spans="1:7" s="77" customFormat="1" ht="32.1" customHeight="1">
      <c r="A494" s="91"/>
      <c r="B494" s="277"/>
      <c r="C494" s="278"/>
      <c r="D494" s="278"/>
      <c r="E494" s="278"/>
      <c r="F494" s="123"/>
      <c r="G494" s="279">
        <f t="shared" si="8"/>
        <v>0</v>
      </c>
    </row>
    <row r="495" spans="1:7" s="77" customFormat="1" ht="32.1" customHeight="1">
      <c r="A495" s="91"/>
      <c r="B495" s="277"/>
      <c r="C495" s="278"/>
      <c r="D495" s="278"/>
      <c r="E495" s="278"/>
      <c r="F495" s="123"/>
      <c r="G495" s="279">
        <f t="shared" si="8"/>
        <v>0</v>
      </c>
    </row>
    <row r="496" spans="1:7" s="77" customFormat="1" ht="32.1" customHeight="1">
      <c r="A496" s="91"/>
      <c r="B496" s="277"/>
      <c r="C496" s="278"/>
      <c r="D496" s="278"/>
      <c r="E496" s="278"/>
      <c r="F496" s="123"/>
      <c r="G496" s="279">
        <f t="shared" si="8"/>
        <v>0</v>
      </c>
    </row>
    <row r="497" spans="1:7" s="77" customFormat="1" ht="32.1" customHeight="1">
      <c r="A497" s="91"/>
      <c r="B497" s="277"/>
      <c r="C497" s="278"/>
      <c r="D497" s="278"/>
      <c r="E497" s="278"/>
      <c r="F497" s="123"/>
      <c r="G497" s="279">
        <f t="shared" si="8"/>
        <v>0</v>
      </c>
    </row>
    <row r="498" spans="1:7" s="77" customFormat="1" ht="32.1" customHeight="1">
      <c r="A498" s="91"/>
      <c r="B498" s="277"/>
      <c r="C498" s="278"/>
      <c r="D498" s="278"/>
      <c r="E498" s="278"/>
      <c r="F498" s="123"/>
      <c r="G498" s="279">
        <f t="shared" si="8"/>
        <v>0</v>
      </c>
    </row>
    <row r="499" spans="1:7" s="77" customFormat="1" ht="32.1" customHeight="1">
      <c r="A499" s="91"/>
      <c r="B499" s="277"/>
      <c r="C499" s="278"/>
      <c r="D499" s="278"/>
      <c r="E499" s="278"/>
      <c r="F499" s="123"/>
      <c r="G499" s="279">
        <f t="shared" si="8"/>
        <v>0</v>
      </c>
    </row>
    <row r="500" spans="1:7" s="77" customFormat="1" ht="32.1" customHeight="1">
      <c r="A500" s="91"/>
      <c r="B500" s="277"/>
      <c r="C500" s="278"/>
      <c r="D500" s="278"/>
      <c r="E500" s="278"/>
      <c r="F500" s="123"/>
      <c r="G500" s="279">
        <f t="shared" si="8"/>
        <v>0</v>
      </c>
    </row>
    <row r="501" spans="1:7" s="77" customFormat="1" ht="32.1" customHeight="1">
      <c r="A501" s="91"/>
      <c r="B501" s="277"/>
      <c r="C501" s="278"/>
      <c r="D501" s="278"/>
      <c r="E501" s="278"/>
      <c r="F501" s="123"/>
      <c r="G501" s="279">
        <f t="shared" si="8"/>
        <v>0</v>
      </c>
    </row>
    <row r="502" spans="1:7" s="77" customFormat="1" ht="32.1" customHeight="1">
      <c r="A502" s="91"/>
      <c r="B502" s="277"/>
      <c r="C502" s="278"/>
      <c r="D502" s="278"/>
      <c r="E502" s="278"/>
      <c r="F502" s="123"/>
      <c r="G502" s="279">
        <f t="shared" si="8"/>
        <v>0</v>
      </c>
    </row>
    <row r="503" spans="1:7" s="77" customFormat="1" ht="32.1" customHeight="1">
      <c r="A503" s="91"/>
      <c r="B503" s="277"/>
      <c r="C503" s="278"/>
      <c r="D503" s="278"/>
      <c r="E503" s="278"/>
      <c r="F503" s="123"/>
      <c r="G503" s="279">
        <f t="shared" si="8"/>
        <v>0</v>
      </c>
    </row>
    <row r="504" spans="1:7" s="77" customFormat="1" ht="32.1" customHeight="1">
      <c r="A504" s="91"/>
      <c r="B504" s="277"/>
      <c r="C504" s="278"/>
      <c r="D504" s="278"/>
      <c r="E504" s="278"/>
      <c r="F504" s="123"/>
      <c r="G504" s="279">
        <f t="shared" si="8"/>
        <v>0</v>
      </c>
    </row>
    <row r="505" spans="1:7" s="77" customFormat="1" ht="32.1" customHeight="1">
      <c r="A505" s="91"/>
      <c r="B505" s="277"/>
      <c r="C505" s="278"/>
      <c r="D505" s="278"/>
      <c r="E505" s="278"/>
      <c r="F505" s="123"/>
      <c r="G505" s="279">
        <f t="shared" si="8"/>
        <v>0</v>
      </c>
    </row>
    <row r="506" spans="1:7" s="77" customFormat="1" ht="32.1" customHeight="1">
      <c r="A506" s="91"/>
      <c r="B506" s="277"/>
      <c r="C506" s="278"/>
      <c r="D506" s="278"/>
      <c r="E506" s="278"/>
      <c r="F506" s="123"/>
      <c r="G506" s="279">
        <f t="shared" si="8"/>
        <v>0</v>
      </c>
    </row>
    <row r="507" spans="1:7" s="77" customFormat="1" ht="32.1" customHeight="1">
      <c r="A507" s="91"/>
      <c r="B507" s="277"/>
      <c r="C507" s="278"/>
      <c r="D507" s="278"/>
      <c r="E507" s="278"/>
      <c r="F507" s="123"/>
      <c r="G507" s="279">
        <f t="shared" si="8"/>
        <v>0</v>
      </c>
    </row>
    <row r="508" spans="1:7" s="77" customFormat="1" ht="32.1" customHeight="1">
      <c r="A508" s="91"/>
      <c r="B508" s="277"/>
      <c r="C508" s="278"/>
      <c r="D508" s="278"/>
      <c r="E508" s="278"/>
      <c r="F508" s="123"/>
      <c r="G508" s="279">
        <f t="shared" si="8"/>
        <v>0</v>
      </c>
    </row>
    <row r="509" spans="1:7" s="77" customFormat="1" ht="32.1" customHeight="1">
      <c r="A509" s="91"/>
      <c r="B509" s="277"/>
      <c r="C509" s="278"/>
      <c r="D509" s="278"/>
      <c r="E509" s="278"/>
      <c r="F509" s="123"/>
      <c r="G509" s="279">
        <f t="shared" si="8"/>
        <v>0</v>
      </c>
    </row>
    <row r="510" spans="1:7" s="77" customFormat="1" ht="32.1" customHeight="1">
      <c r="A510" s="91"/>
      <c r="B510" s="277"/>
      <c r="C510" s="278"/>
      <c r="D510" s="278"/>
      <c r="E510" s="278"/>
      <c r="F510" s="123"/>
      <c r="G510" s="279">
        <f t="shared" si="8"/>
        <v>0</v>
      </c>
    </row>
    <row r="511" spans="1:7" s="77" customFormat="1" ht="32.1" customHeight="1">
      <c r="A511" s="91"/>
      <c r="B511" s="277"/>
      <c r="C511" s="278"/>
      <c r="D511" s="278"/>
      <c r="E511" s="278"/>
      <c r="F511" s="123"/>
      <c r="G511" s="279">
        <f t="shared" si="8"/>
        <v>0</v>
      </c>
    </row>
    <row r="512" spans="1:7" s="77" customFormat="1" ht="32.1" customHeight="1">
      <c r="A512" s="91"/>
      <c r="B512" s="277"/>
      <c r="C512" s="278"/>
      <c r="D512" s="278"/>
      <c r="E512" s="278"/>
      <c r="F512" s="123"/>
      <c r="G512" s="279">
        <f t="shared" si="8"/>
        <v>0</v>
      </c>
    </row>
    <row r="513" spans="1:7" s="77" customFormat="1" ht="32.1" customHeight="1">
      <c r="A513" s="91"/>
      <c r="B513" s="277"/>
      <c r="C513" s="278"/>
      <c r="D513" s="278"/>
      <c r="E513" s="278"/>
      <c r="F513" s="123"/>
      <c r="G513" s="279">
        <f t="shared" si="8"/>
        <v>0</v>
      </c>
    </row>
    <row r="514" spans="1:7" s="77" customFormat="1" ht="32.1" customHeight="1">
      <c r="A514" s="91"/>
      <c r="B514" s="277"/>
      <c r="C514" s="278"/>
      <c r="D514" s="278"/>
      <c r="E514" s="278"/>
      <c r="F514" s="123"/>
      <c r="G514" s="279">
        <f t="shared" si="8"/>
        <v>0</v>
      </c>
    </row>
    <row r="515" spans="1:7" s="77" customFormat="1" ht="32.1" customHeight="1">
      <c r="A515" s="91"/>
      <c r="B515" s="277"/>
      <c r="C515" s="278"/>
      <c r="D515" s="278"/>
      <c r="E515" s="278"/>
      <c r="F515" s="123"/>
      <c r="G515" s="279">
        <f t="shared" si="8"/>
        <v>0</v>
      </c>
    </row>
    <row r="516" spans="1:7" s="77" customFormat="1" ht="32.1" customHeight="1">
      <c r="A516" s="91"/>
      <c r="B516" s="277"/>
      <c r="C516" s="278"/>
      <c r="D516" s="278"/>
      <c r="E516" s="278"/>
      <c r="F516" s="123"/>
      <c r="G516" s="279">
        <f t="shared" si="8"/>
        <v>0</v>
      </c>
    </row>
    <row r="517" spans="1:7" s="77" customFormat="1" ht="32.1" customHeight="1">
      <c r="A517" s="91"/>
      <c r="B517" s="277"/>
      <c r="C517" s="278"/>
      <c r="D517" s="278"/>
      <c r="E517" s="278"/>
      <c r="F517" s="123"/>
      <c r="G517" s="279">
        <f t="shared" si="8"/>
        <v>0</v>
      </c>
    </row>
    <row r="518" spans="1:7" s="77" customFormat="1" ht="32.1" customHeight="1">
      <c r="A518" s="91"/>
      <c r="B518" s="277"/>
      <c r="C518" s="278"/>
      <c r="D518" s="278"/>
      <c r="E518" s="278"/>
      <c r="F518" s="123"/>
      <c r="G518" s="279">
        <f t="shared" si="8"/>
        <v>0</v>
      </c>
    </row>
    <row r="519" spans="1:7" s="77" customFormat="1" ht="32.1" customHeight="1">
      <c r="A519" s="91"/>
      <c r="B519" s="277"/>
      <c r="C519" s="278"/>
      <c r="D519" s="278"/>
      <c r="E519" s="278"/>
      <c r="F519" s="123"/>
      <c r="G519" s="279">
        <f t="shared" si="8"/>
        <v>0</v>
      </c>
    </row>
    <row r="520" spans="1:7" s="77" customFormat="1" ht="32.1" customHeight="1">
      <c r="A520" s="91"/>
      <c r="B520" s="277"/>
      <c r="C520" s="278"/>
      <c r="D520" s="278"/>
      <c r="E520" s="278"/>
      <c r="F520" s="123"/>
      <c r="G520" s="279">
        <f t="shared" si="8"/>
        <v>0</v>
      </c>
    </row>
    <row r="521" spans="1:7" s="77" customFormat="1" ht="32.1" customHeight="1">
      <c r="A521" s="91"/>
      <c r="B521" s="277"/>
      <c r="C521" s="278"/>
      <c r="D521" s="278"/>
      <c r="E521" s="278"/>
      <c r="F521" s="123"/>
      <c r="G521" s="279">
        <f t="shared" si="8"/>
        <v>0</v>
      </c>
    </row>
    <row r="522" spans="1:7" s="77" customFormat="1" ht="32.1" customHeight="1">
      <c r="A522" s="91"/>
      <c r="B522" s="277"/>
      <c r="C522" s="278"/>
      <c r="D522" s="278"/>
      <c r="E522" s="278"/>
      <c r="F522" s="123"/>
      <c r="G522" s="279">
        <f t="shared" si="8"/>
        <v>0</v>
      </c>
    </row>
    <row r="523" spans="1:7" s="77" customFormat="1" ht="32.1" customHeight="1">
      <c r="A523" s="91"/>
      <c r="B523" s="277"/>
      <c r="C523" s="278"/>
      <c r="D523" s="278"/>
      <c r="E523" s="278"/>
      <c r="F523" s="123"/>
      <c r="G523" s="279">
        <f t="shared" si="8"/>
        <v>0</v>
      </c>
    </row>
    <row r="524" spans="1:7" s="77" customFormat="1" ht="32.1" customHeight="1">
      <c r="A524" s="91"/>
      <c r="B524" s="277"/>
      <c r="C524" s="278"/>
      <c r="D524" s="278"/>
      <c r="E524" s="278"/>
      <c r="F524" s="123"/>
      <c r="G524" s="279">
        <f t="shared" si="8"/>
        <v>0</v>
      </c>
    </row>
    <row r="525" spans="1:7" s="77" customFormat="1" ht="32.1" customHeight="1">
      <c r="A525" s="91"/>
      <c r="B525" s="277"/>
      <c r="C525" s="278"/>
      <c r="D525" s="278"/>
      <c r="E525" s="278"/>
      <c r="F525" s="123"/>
      <c r="G525" s="279">
        <f t="shared" si="8"/>
        <v>0</v>
      </c>
    </row>
    <row r="526" spans="1:7" s="77" customFormat="1" ht="32.1" customHeight="1">
      <c r="A526" s="91"/>
      <c r="B526" s="277"/>
      <c r="C526" s="278"/>
      <c r="D526" s="278"/>
      <c r="E526" s="278"/>
      <c r="F526" s="123"/>
      <c r="G526" s="279">
        <f t="shared" si="8"/>
        <v>0</v>
      </c>
    </row>
    <row r="527" spans="1:7" s="77" customFormat="1" ht="32.1" customHeight="1">
      <c r="A527" s="91"/>
      <c r="B527" s="277"/>
      <c r="C527" s="278"/>
      <c r="D527" s="278"/>
      <c r="E527" s="278"/>
      <c r="F527" s="123"/>
      <c r="G527" s="279">
        <f t="shared" si="8"/>
        <v>0</v>
      </c>
    </row>
    <row r="528" spans="1:7" s="77" customFormat="1" ht="32.1" customHeight="1">
      <c r="A528" s="91"/>
      <c r="B528" s="277"/>
      <c r="C528" s="278"/>
      <c r="D528" s="278"/>
      <c r="E528" s="278"/>
      <c r="F528" s="123"/>
      <c r="G528" s="279">
        <f t="shared" si="8"/>
        <v>0</v>
      </c>
    </row>
    <row r="529" spans="1:7" s="77" customFormat="1" ht="32.1" customHeight="1">
      <c r="A529" s="91"/>
      <c r="B529" s="277"/>
      <c r="C529" s="278"/>
      <c r="D529" s="278"/>
      <c r="E529" s="278"/>
      <c r="F529" s="123"/>
      <c r="G529" s="279">
        <f t="shared" si="8"/>
        <v>0</v>
      </c>
    </row>
    <row r="530" spans="1:7" s="77" customFormat="1" ht="32.1" customHeight="1">
      <c r="A530" s="91"/>
      <c r="B530" s="277"/>
      <c r="C530" s="278"/>
      <c r="D530" s="278"/>
      <c r="E530" s="278"/>
      <c r="F530" s="123"/>
      <c r="G530" s="279">
        <f t="shared" si="8"/>
        <v>0</v>
      </c>
    </row>
    <row r="531" spans="1:7" s="77" customFormat="1" ht="32.1" customHeight="1">
      <c r="A531" s="91"/>
      <c r="B531" s="277"/>
      <c r="C531" s="278"/>
      <c r="D531" s="278"/>
      <c r="E531" s="278"/>
      <c r="F531" s="123"/>
      <c r="G531" s="279">
        <f t="shared" si="8"/>
        <v>0</v>
      </c>
    </row>
    <row r="532" spans="1:7" s="77" customFormat="1" ht="32.1" customHeight="1">
      <c r="A532" s="91"/>
      <c r="B532" s="277"/>
      <c r="C532" s="278"/>
      <c r="D532" s="278"/>
      <c r="E532" s="278"/>
      <c r="F532" s="123"/>
      <c r="G532" s="279">
        <f t="shared" si="8"/>
        <v>0</v>
      </c>
    </row>
    <row r="533" spans="1:7" s="77" customFormat="1" ht="32.1" customHeight="1">
      <c r="A533" s="91"/>
      <c r="B533" s="277"/>
      <c r="C533" s="278"/>
      <c r="D533" s="278"/>
      <c r="E533" s="278"/>
      <c r="F533" s="123"/>
      <c r="G533" s="279">
        <f t="shared" ref="G533:G596" si="9">C533-D533+(E533+F533)</f>
        <v>0</v>
      </c>
    </row>
    <row r="534" spans="1:7" s="77" customFormat="1" ht="32.1" customHeight="1">
      <c r="A534" s="91"/>
      <c r="B534" s="277"/>
      <c r="C534" s="278"/>
      <c r="D534" s="278"/>
      <c r="E534" s="278"/>
      <c r="F534" s="123"/>
      <c r="G534" s="279">
        <f t="shared" si="9"/>
        <v>0</v>
      </c>
    </row>
    <row r="535" spans="1:7" s="77" customFormat="1" ht="32.1" customHeight="1">
      <c r="A535" s="91"/>
      <c r="B535" s="277"/>
      <c r="C535" s="278"/>
      <c r="D535" s="278"/>
      <c r="E535" s="278"/>
      <c r="F535" s="123"/>
      <c r="G535" s="279">
        <f t="shared" si="9"/>
        <v>0</v>
      </c>
    </row>
    <row r="536" spans="1:7" s="77" customFormat="1" ht="32.1" customHeight="1">
      <c r="A536" s="91"/>
      <c r="B536" s="277"/>
      <c r="C536" s="278"/>
      <c r="D536" s="278"/>
      <c r="E536" s="278"/>
      <c r="F536" s="123"/>
      <c r="G536" s="279">
        <f t="shared" si="9"/>
        <v>0</v>
      </c>
    </row>
    <row r="537" spans="1:7" s="77" customFormat="1" ht="32.1" customHeight="1">
      <c r="A537" s="91"/>
      <c r="B537" s="277"/>
      <c r="C537" s="278"/>
      <c r="D537" s="278"/>
      <c r="E537" s="278"/>
      <c r="F537" s="123"/>
      <c r="G537" s="279">
        <f t="shared" si="9"/>
        <v>0</v>
      </c>
    </row>
    <row r="538" spans="1:7" s="77" customFormat="1" ht="32.1" customHeight="1">
      <c r="A538" s="91"/>
      <c r="B538" s="277"/>
      <c r="C538" s="278"/>
      <c r="D538" s="278"/>
      <c r="E538" s="278"/>
      <c r="F538" s="123"/>
      <c r="G538" s="279">
        <f t="shared" si="9"/>
        <v>0</v>
      </c>
    </row>
    <row r="539" spans="1:7" s="77" customFormat="1" ht="32.1" customHeight="1">
      <c r="A539" s="91"/>
      <c r="B539" s="277"/>
      <c r="C539" s="278"/>
      <c r="D539" s="278"/>
      <c r="E539" s="278"/>
      <c r="F539" s="123"/>
      <c r="G539" s="279">
        <f t="shared" si="9"/>
        <v>0</v>
      </c>
    </row>
    <row r="540" spans="1:7" s="77" customFormat="1" ht="32.1" customHeight="1">
      <c r="A540" s="91"/>
      <c r="B540" s="277"/>
      <c r="C540" s="278"/>
      <c r="D540" s="278"/>
      <c r="E540" s="278"/>
      <c r="F540" s="123"/>
      <c r="G540" s="279">
        <f t="shared" si="9"/>
        <v>0</v>
      </c>
    </row>
    <row r="541" spans="1:7" s="77" customFormat="1" ht="32.1" customHeight="1">
      <c r="A541" s="91"/>
      <c r="B541" s="277"/>
      <c r="C541" s="278"/>
      <c r="D541" s="278"/>
      <c r="E541" s="278"/>
      <c r="F541" s="123"/>
      <c r="G541" s="279">
        <f t="shared" si="9"/>
        <v>0</v>
      </c>
    </row>
    <row r="542" spans="1:7" s="77" customFormat="1" ht="32.1" customHeight="1">
      <c r="A542" s="91"/>
      <c r="B542" s="277"/>
      <c r="C542" s="278"/>
      <c r="D542" s="278"/>
      <c r="E542" s="278"/>
      <c r="F542" s="123"/>
      <c r="G542" s="279">
        <f t="shared" si="9"/>
        <v>0</v>
      </c>
    </row>
    <row r="543" spans="1:7" s="77" customFormat="1" ht="32.1" customHeight="1">
      <c r="A543" s="91"/>
      <c r="B543" s="277"/>
      <c r="C543" s="278"/>
      <c r="D543" s="278"/>
      <c r="E543" s="278"/>
      <c r="F543" s="123"/>
      <c r="G543" s="279">
        <f t="shared" si="9"/>
        <v>0</v>
      </c>
    </row>
    <row r="544" spans="1:7" s="77" customFormat="1" ht="32.1" customHeight="1">
      <c r="A544" s="91"/>
      <c r="B544" s="277"/>
      <c r="C544" s="278"/>
      <c r="D544" s="278"/>
      <c r="E544" s="278"/>
      <c r="F544" s="123"/>
      <c r="G544" s="279">
        <f t="shared" si="9"/>
        <v>0</v>
      </c>
    </row>
    <row r="545" spans="1:7" s="77" customFormat="1" ht="32.1" customHeight="1">
      <c r="A545" s="91"/>
      <c r="B545" s="277"/>
      <c r="C545" s="278"/>
      <c r="D545" s="278"/>
      <c r="E545" s="278"/>
      <c r="F545" s="123"/>
      <c r="G545" s="279">
        <f t="shared" si="9"/>
        <v>0</v>
      </c>
    </row>
    <row r="546" spans="1:7" s="77" customFormat="1" ht="32.1" customHeight="1">
      <c r="A546" s="91"/>
      <c r="B546" s="277"/>
      <c r="C546" s="278"/>
      <c r="D546" s="278"/>
      <c r="E546" s="278"/>
      <c r="F546" s="123"/>
      <c r="G546" s="279">
        <f t="shared" si="9"/>
        <v>0</v>
      </c>
    </row>
    <row r="547" spans="1:7" s="77" customFormat="1" ht="32.1" customHeight="1">
      <c r="A547" s="91"/>
      <c r="B547" s="277"/>
      <c r="C547" s="278"/>
      <c r="D547" s="278"/>
      <c r="E547" s="278"/>
      <c r="F547" s="123"/>
      <c r="G547" s="279">
        <f t="shared" si="9"/>
        <v>0</v>
      </c>
    </row>
    <row r="548" spans="1:7" s="77" customFormat="1" ht="32.1" customHeight="1">
      <c r="A548" s="91"/>
      <c r="B548" s="277"/>
      <c r="C548" s="278"/>
      <c r="D548" s="278"/>
      <c r="E548" s="278"/>
      <c r="F548" s="123"/>
      <c r="G548" s="279">
        <f t="shared" si="9"/>
        <v>0</v>
      </c>
    </row>
    <row r="549" spans="1:7" s="77" customFormat="1" ht="32.1" customHeight="1">
      <c r="A549" s="91"/>
      <c r="B549" s="277"/>
      <c r="C549" s="278"/>
      <c r="D549" s="278"/>
      <c r="E549" s="278"/>
      <c r="F549" s="123"/>
      <c r="G549" s="279">
        <f t="shared" si="9"/>
        <v>0</v>
      </c>
    </row>
    <row r="550" spans="1:7" s="77" customFormat="1" ht="32.1" customHeight="1">
      <c r="A550" s="91"/>
      <c r="B550" s="277"/>
      <c r="C550" s="278"/>
      <c r="D550" s="278"/>
      <c r="E550" s="278"/>
      <c r="F550" s="123"/>
      <c r="G550" s="279">
        <f t="shared" si="9"/>
        <v>0</v>
      </c>
    </row>
    <row r="551" spans="1:7" s="77" customFormat="1" ht="32.1" customHeight="1">
      <c r="A551" s="91"/>
      <c r="B551" s="277"/>
      <c r="C551" s="278"/>
      <c r="D551" s="278"/>
      <c r="E551" s="278"/>
      <c r="F551" s="123"/>
      <c r="G551" s="279">
        <f t="shared" si="9"/>
        <v>0</v>
      </c>
    </row>
    <row r="552" spans="1:7" s="77" customFormat="1" ht="32.1" customHeight="1">
      <c r="A552" s="91"/>
      <c r="B552" s="277"/>
      <c r="C552" s="278"/>
      <c r="D552" s="278"/>
      <c r="E552" s="278"/>
      <c r="F552" s="123"/>
      <c r="G552" s="279">
        <f t="shared" si="9"/>
        <v>0</v>
      </c>
    </row>
    <row r="553" spans="1:7" s="77" customFormat="1" ht="32.1" customHeight="1">
      <c r="A553" s="91"/>
      <c r="B553" s="277"/>
      <c r="C553" s="278"/>
      <c r="D553" s="278"/>
      <c r="E553" s="278"/>
      <c r="F553" s="123"/>
      <c r="G553" s="279">
        <f t="shared" si="9"/>
        <v>0</v>
      </c>
    </row>
    <row r="554" spans="1:7" s="77" customFormat="1" ht="32.1" customHeight="1">
      <c r="A554" s="91"/>
      <c r="B554" s="277"/>
      <c r="C554" s="278"/>
      <c r="D554" s="278"/>
      <c r="E554" s="278"/>
      <c r="F554" s="123"/>
      <c r="G554" s="279">
        <f t="shared" si="9"/>
        <v>0</v>
      </c>
    </row>
    <row r="555" spans="1:7" s="77" customFormat="1" ht="32.1" customHeight="1">
      <c r="A555" s="91"/>
      <c r="B555" s="277"/>
      <c r="C555" s="278"/>
      <c r="D555" s="278"/>
      <c r="E555" s="278"/>
      <c r="F555" s="123"/>
      <c r="G555" s="279">
        <f t="shared" si="9"/>
        <v>0</v>
      </c>
    </row>
    <row r="556" spans="1:7" s="77" customFormat="1" ht="32.1" customHeight="1">
      <c r="A556" s="91"/>
      <c r="B556" s="277"/>
      <c r="C556" s="278"/>
      <c r="D556" s="278"/>
      <c r="E556" s="278"/>
      <c r="F556" s="123"/>
      <c r="G556" s="279">
        <f t="shared" si="9"/>
        <v>0</v>
      </c>
    </row>
    <row r="557" spans="1:7" s="77" customFormat="1" ht="32.1" customHeight="1">
      <c r="A557" s="91"/>
      <c r="B557" s="277"/>
      <c r="C557" s="278"/>
      <c r="D557" s="278"/>
      <c r="E557" s="278"/>
      <c r="F557" s="123"/>
      <c r="G557" s="279">
        <f t="shared" si="9"/>
        <v>0</v>
      </c>
    </row>
    <row r="558" spans="1:7" s="77" customFormat="1" ht="32.1" customHeight="1">
      <c r="A558" s="91"/>
      <c r="B558" s="277"/>
      <c r="C558" s="278"/>
      <c r="D558" s="278"/>
      <c r="E558" s="278"/>
      <c r="F558" s="123"/>
      <c r="G558" s="279">
        <f t="shared" si="9"/>
        <v>0</v>
      </c>
    </row>
    <row r="559" spans="1:7" s="77" customFormat="1" ht="32.1" customHeight="1">
      <c r="A559" s="91"/>
      <c r="B559" s="277"/>
      <c r="C559" s="278"/>
      <c r="D559" s="278"/>
      <c r="E559" s="278"/>
      <c r="F559" s="123"/>
      <c r="G559" s="279">
        <f t="shared" si="9"/>
        <v>0</v>
      </c>
    </row>
    <row r="560" spans="1:7" s="77" customFormat="1" ht="32.1" customHeight="1">
      <c r="A560" s="91"/>
      <c r="B560" s="277"/>
      <c r="C560" s="278"/>
      <c r="D560" s="278"/>
      <c r="E560" s="278"/>
      <c r="F560" s="123"/>
      <c r="G560" s="279">
        <f t="shared" si="9"/>
        <v>0</v>
      </c>
    </row>
    <row r="561" spans="1:7" s="77" customFormat="1" ht="32.1" customHeight="1">
      <c r="A561" s="91"/>
      <c r="B561" s="277"/>
      <c r="C561" s="278"/>
      <c r="D561" s="278"/>
      <c r="E561" s="278"/>
      <c r="F561" s="123"/>
      <c r="G561" s="279">
        <f t="shared" si="9"/>
        <v>0</v>
      </c>
    </row>
    <row r="562" spans="1:7" s="77" customFormat="1" ht="32.1" customHeight="1">
      <c r="A562" s="91"/>
      <c r="B562" s="277"/>
      <c r="C562" s="278"/>
      <c r="D562" s="278"/>
      <c r="E562" s="278"/>
      <c r="F562" s="123"/>
      <c r="G562" s="279">
        <f t="shared" si="9"/>
        <v>0</v>
      </c>
    </row>
    <row r="563" spans="1:7" s="77" customFormat="1" ht="32.1" customHeight="1">
      <c r="A563" s="91"/>
      <c r="B563" s="277"/>
      <c r="C563" s="278"/>
      <c r="D563" s="278"/>
      <c r="E563" s="278"/>
      <c r="F563" s="123"/>
      <c r="G563" s="279">
        <f t="shared" si="9"/>
        <v>0</v>
      </c>
    </row>
    <row r="564" spans="1:7" s="77" customFormat="1" ht="32.1" customHeight="1">
      <c r="A564" s="91"/>
      <c r="B564" s="277"/>
      <c r="C564" s="278"/>
      <c r="D564" s="278"/>
      <c r="E564" s="278"/>
      <c r="F564" s="123"/>
      <c r="G564" s="279">
        <f t="shared" si="9"/>
        <v>0</v>
      </c>
    </row>
    <row r="565" spans="1:7" s="77" customFormat="1" ht="32.1" customHeight="1">
      <c r="A565" s="91"/>
      <c r="B565" s="277"/>
      <c r="C565" s="278"/>
      <c r="D565" s="278"/>
      <c r="E565" s="278"/>
      <c r="F565" s="123"/>
      <c r="G565" s="279">
        <f t="shared" si="9"/>
        <v>0</v>
      </c>
    </row>
    <row r="566" spans="1:7" s="77" customFormat="1" ht="32.1" customHeight="1">
      <c r="A566" s="91"/>
      <c r="B566" s="277"/>
      <c r="C566" s="278"/>
      <c r="D566" s="278"/>
      <c r="E566" s="278"/>
      <c r="F566" s="123"/>
      <c r="G566" s="279">
        <f t="shared" si="9"/>
        <v>0</v>
      </c>
    </row>
    <row r="567" spans="1:7" s="77" customFormat="1" ht="32.1" customHeight="1">
      <c r="A567" s="91"/>
      <c r="B567" s="277"/>
      <c r="C567" s="278"/>
      <c r="D567" s="278"/>
      <c r="E567" s="278"/>
      <c r="F567" s="123"/>
      <c r="G567" s="279">
        <f t="shared" si="9"/>
        <v>0</v>
      </c>
    </row>
    <row r="568" spans="1:7" s="77" customFormat="1" ht="32.1" customHeight="1">
      <c r="A568" s="91"/>
      <c r="B568" s="277"/>
      <c r="C568" s="278"/>
      <c r="D568" s="278"/>
      <c r="E568" s="278"/>
      <c r="F568" s="123"/>
      <c r="G568" s="279">
        <f t="shared" si="9"/>
        <v>0</v>
      </c>
    </row>
    <row r="569" spans="1:7" s="77" customFormat="1" ht="32.1" customHeight="1">
      <c r="A569" s="91"/>
      <c r="B569" s="277"/>
      <c r="C569" s="278"/>
      <c r="D569" s="278"/>
      <c r="E569" s="278"/>
      <c r="F569" s="123"/>
      <c r="G569" s="279">
        <f t="shared" si="9"/>
        <v>0</v>
      </c>
    </row>
    <row r="570" spans="1:7" s="77" customFormat="1" ht="32.1" customHeight="1">
      <c r="A570" s="91"/>
      <c r="B570" s="277"/>
      <c r="C570" s="278"/>
      <c r="D570" s="278"/>
      <c r="E570" s="278"/>
      <c r="F570" s="123"/>
      <c r="G570" s="279">
        <f t="shared" si="9"/>
        <v>0</v>
      </c>
    </row>
    <row r="571" spans="1:7" s="77" customFormat="1" ht="32.1" customHeight="1">
      <c r="A571" s="91"/>
      <c r="B571" s="277"/>
      <c r="C571" s="278"/>
      <c r="D571" s="278"/>
      <c r="E571" s="278"/>
      <c r="F571" s="123"/>
      <c r="G571" s="279">
        <f t="shared" si="9"/>
        <v>0</v>
      </c>
    </row>
    <row r="572" spans="1:7" s="77" customFormat="1" ht="32.1" customHeight="1">
      <c r="A572" s="91"/>
      <c r="B572" s="277"/>
      <c r="C572" s="278"/>
      <c r="D572" s="278"/>
      <c r="E572" s="278"/>
      <c r="F572" s="123"/>
      <c r="G572" s="279">
        <f t="shared" si="9"/>
        <v>0</v>
      </c>
    </row>
    <row r="573" spans="1:7" s="77" customFormat="1" ht="32.1" customHeight="1">
      <c r="A573" s="91"/>
      <c r="B573" s="277"/>
      <c r="C573" s="278"/>
      <c r="D573" s="278"/>
      <c r="E573" s="278"/>
      <c r="F573" s="123"/>
      <c r="G573" s="279">
        <f t="shared" si="9"/>
        <v>0</v>
      </c>
    </row>
    <row r="574" spans="1:7" s="77" customFormat="1" ht="32.1" customHeight="1">
      <c r="A574" s="91"/>
      <c r="B574" s="277"/>
      <c r="C574" s="278"/>
      <c r="D574" s="278"/>
      <c r="E574" s="278"/>
      <c r="F574" s="123"/>
      <c r="G574" s="279">
        <f t="shared" si="9"/>
        <v>0</v>
      </c>
    </row>
    <row r="575" spans="1:7" s="77" customFormat="1" ht="32.1" customHeight="1">
      <c r="A575" s="91"/>
      <c r="B575" s="277"/>
      <c r="C575" s="278"/>
      <c r="D575" s="278"/>
      <c r="E575" s="278"/>
      <c r="F575" s="123"/>
      <c r="G575" s="279">
        <f t="shared" si="9"/>
        <v>0</v>
      </c>
    </row>
    <row r="576" spans="1:7" s="77" customFormat="1" ht="32.1" customHeight="1">
      <c r="A576" s="91"/>
      <c r="B576" s="277"/>
      <c r="C576" s="278"/>
      <c r="D576" s="278"/>
      <c r="E576" s="278"/>
      <c r="F576" s="123"/>
      <c r="G576" s="279">
        <f t="shared" si="9"/>
        <v>0</v>
      </c>
    </row>
    <row r="577" spans="1:7" s="77" customFormat="1" ht="32.1" customHeight="1">
      <c r="A577" s="91"/>
      <c r="B577" s="277"/>
      <c r="C577" s="278"/>
      <c r="D577" s="278"/>
      <c r="E577" s="278"/>
      <c r="F577" s="123"/>
      <c r="G577" s="279">
        <f t="shared" si="9"/>
        <v>0</v>
      </c>
    </row>
    <row r="578" spans="1:7" s="77" customFormat="1" ht="32.1" customHeight="1">
      <c r="A578" s="91"/>
      <c r="B578" s="277"/>
      <c r="C578" s="278"/>
      <c r="D578" s="278"/>
      <c r="E578" s="278"/>
      <c r="F578" s="123"/>
      <c r="G578" s="279">
        <f t="shared" si="9"/>
        <v>0</v>
      </c>
    </row>
    <row r="579" spans="1:7" s="77" customFormat="1" ht="32.1" customHeight="1">
      <c r="A579" s="91"/>
      <c r="B579" s="277"/>
      <c r="C579" s="278"/>
      <c r="D579" s="278"/>
      <c r="E579" s="278"/>
      <c r="F579" s="123"/>
      <c r="G579" s="279">
        <f t="shared" si="9"/>
        <v>0</v>
      </c>
    </row>
    <row r="580" spans="1:7" s="77" customFormat="1" ht="32.1" customHeight="1">
      <c r="A580" s="91"/>
      <c r="B580" s="277"/>
      <c r="C580" s="278"/>
      <c r="D580" s="278"/>
      <c r="E580" s="278"/>
      <c r="F580" s="123"/>
      <c r="G580" s="279">
        <f t="shared" si="9"/>
        <v>0</v>
      </c>
    </row>
    <row r="581" spans="1:7" s="77" customFormat="1" ht="32.1" customHeight="1">
      <c r="A581" s="91"/>
      <c r="B581" s="277"/>
      <c r="C581" s="278"/>
      <c r="D581" s="278"/>
      <c r="E581" s="278"/>
      <c r="F581" s="123"/>
      <c r="G581" s="279">
        <f t="shared" si="9"/>
        <v>0</v>
      </c>
    </row>
    <row r="582" spans="1:7" s="77" customFormat="1" ht="32.1" customHeight="1">
      <c r="A582" s="91"/>
      <c r="B582" s="277"/>
      <c r="C582" s="278"/>
      <c r="D582" s="278"/>
      <c r="E582" s="278"/>
      <c r="F582" s="123"/>
      <c r="G582" s="279">
        <f t="shared" si="9"/>
        <v>0</v>
      </c>
    </row>
    <row r="583" spans="1:7" s="77" customFormat="1" ht="32.1" customHeight="1">
      <c r="A583" s="91"/>
      <c r="B583" s="277"/>
      <c r="C583" s="278"/>
      <c r="D583" s="278"/>
      <c r="E583" s="278"/>
      <c r="F583" s="123"/>
      <c r="G583" s="279">
        <f t="shared" si="9"/>
        <v>0</v>
      </c>
    </row>
    <row r="584" spans="1:7" s="77" customFormat="1" ht="32.1" customHeight="1">
      <c r="A584" s="91"/>
      <c r="B584" s="277"/>
      <c r="C584" s="278"/>
      <c r="D584" s="278"/>
      <c r="E584" s="278"/>
      <c r="F584" s="123"/>
      <c r="G584" s="279">
        <f t="shared" si="9"/>
        <v>0</v>
      </c>
    </row>
    <row r="585" spans="1:7" s="77" customFormat="1" ht="32.1" customHeight="1">
      <c r="A585" s="91"/>
      <c r="B585" s="277"/>
      <c r="C585" s="278"/>
      <c r="D585" s="278"/>
      <c r="E585" s="278"/>
      <c r="F585" s="123"/>
      <c r="G585" s="279">
        <f t="shared" si="9"/>
        <v>0</v>
      </c>
    </row>
    <row r="586" spans="1:7" s="77" customFormat="1" ht="32.1" customHeight="1">
      <c r="A586" s="91"/>
      <c r="B586" s="277"/>
      <c r="C586" s="278"/>
      <c r="D586" s="278"/>
      <c r="E586" s="278"/>
      <c r="F586" s="123"/>
      <c r="G586" s="279">
        <f t="shared" si="9"/>
        <v>0</v>
      </c>
    </row>
    <row r="587" spans="1:7" s="77" customFormat="1" ht="32.1" customHeight="1">
      <c r="A587" s="91"/>
      <c r="B587" s="277"/>
      <c r="C587" s="278"/>
      <c r="D587" s="278"/>
      <c r="E587" s="278"/>
      <c r="F587" s="123"/>
      <c r="G587" s="279">
        <f t="shared" si="9"/>
        <v>0</v>
      </c>
    </row>
    <row r="588" spans="1:7" s="77" customFormat="1" ht="32.1" customHeight="1">
      <c r="A588" s="91"/>
      <c r="B588" s="277"/>
      <c r="C588" s="278"/>
      <c r="D588" s="278"/>
      <c r="E588" s="278"/>
      <c r="F588" s="123"/>
      <c r="G588" s="279">
        <f t="shared" si="9"/>
        <v>0</v>
      </c>
    </row>
    <row r="589" spans="1:7" s="77" customFormat="1" ht="32.1" customHeight="1">
      <c r="A589" s="91"/>
      <c r="B589" s="277"/>
      <c r="C589" s="278"/>
      <c r="D589" s="278"/>
      <c r="E589" s="278"/>
      <c r="F589" s="123"/>
      <c r="G589" s="279">
        <f t="shared" si="9"/>
        <v>0</v>
      </c>
    </row>
    <row r="590" spans="1:7" s="77" customFormat="1" ht="32.1" customHeight="1">
      <c r="A590" s="91"/>
      <c r="B590" s="277"/>
      <c r="C590" s="278"/>
      <c r="D590" s="278"/>
      <c r="E590" s="278"/>
      <c r="F590" s="123"/>
      <c r="G590" s="279">
        <f t="shared" si="9"/>
        <v>0</v>
      </c>
    </row>
    <row r="591" spans="1:7" s="77" customFormat="1" ht="32.1" customHeight="1">
      <c r="A591" s="91"/>
      <c r="B591" s="277"/>
      <c r="C591" s="278"/>
      <c r="D591" s="278"/>
      <c r="E591" s="278"/>
      <c r="F591" s="123"/>
      <c r="G591" s="279">
        <f t="shared" si="9"/>
        <v>0</v>
      </c>
    </row>
    <row r="592" spans="1:7" s="77" customFormat="1" ht="32.1" customHeight="1">
      <c r="A592" s="91"/>
      <c r="B592" s="277"/>
      <c r="C592" s="278"/>
      <c r="D592" s="278"/>
      <c r="E592" s="278"/>
      <c r="F592" s="123"/>
      <c r="G592" s="279">
        <f t="shared" si="9"/>
        <v>0</v>
      </c>
    </row>
    <row r="593" spans="1:7" s="77" customFormat="1" ht="32.1" customHeight="1">
      <c r="A593" s="91"/>
      <c r="B593" s="277"/>
      <c r="C593" s="278"/>
      <c r="D593" s="278"/>
      <c r="E593" s="278"/>
      <c r="F593" s="123"/>
      <c r="G593" s="279">
        <f t="shared" si="9"/>
        <v>0</v>
      </c>
    </row>
    <row r="594" spans="1:7" s="77" customFormat="1" ht="32.1" customHeight="1">
      <c r="A594" s="91"/>
      <c r="B594" s="277"/>
      <c r="C594" s="278"/>
      <c r="D594" s="278"/>
      <c r="E594" s="278"/>
      <c r="F594" s="123"/>
      <c r="G594" s="279">
        <f t="shared" si="9"/>
        <v>0</v>
      </c>
    </row>
    <row r="595" spans="1:7" s="77" customFormat="1" ht="32.1" customHeight="1">
      <c r="A595" s="91"/>
      <c r="B595" s="277"/>
      <c r="C595" s="278"/>
      <c r="D595" s="278"/>
      <c r="E595" s="278"/>
      <c r="F595" s="123"/>
      <c r="G595" s="279">
        <f t="shared" si="9"/>
        <v>0</v>
      </c>
    </row>
    <row r="596" spans="1:7" s="77" customFormat="1" ht="32.1" customHeight="1">
      <c r="A596" s="91"/>
      <c r="B596" s="277"/>
      <c r="C596" s="278"/>
      <c r="D596" s="278"/>
      <c r="E596" s="278"/>
      <c r="F596" s="123"/>
      <c r="G596" s="279">
        <f t="shared" si="9"/>
        <v>0</v>
      </c>
    </row>
    <row r="597" spans="1:7" s="77" customFormat="1" ht="32.1" customHeight="1">
      <c r="A597" s="91"/>
      <c r="B597" s="277"/>
      <c r="C597" s="278"/>
      <c r="D597" s="278"/>
      <c r="E597" s="278"/>
      <c r="F597" s="123"/>
      <c r="G597" s="279">
        <f t="shared" ref="G597:G660" si="10">C597-D597+(E597+F597)</f>
        <v>0</v>
      </c>
    </row>
    <row r="598" spans="1:7" s="77" customFormat="1" ht="32.1" customHeight="1">
      <c r="A598" s="91"/>
      <c r="B598" s="277"/>
      <c r="C598" s="278"/>
      <c r="D598" s="278"/>
      <c r="E598" s="278"/>
      <c r="F598" s="123"/>
      <c r="G598" s="279">
        <f t="shared" si="10"/>
        <v>0</v>
      </c>
    </row>
    <row r="599" spans="1:7" s="77" customFormat="1" ht="32.1" customHeight="1">
      <c r="A599" s="91"/>
      <c r="B599" s="277"/>
      <c r="C599" s="278"/>
      <c r="D599" s="278"/>
      <c r="E599" s="278"/>
      <c r="F599" s="123"/>
      <c r="G599" s="279">
        <f t="shared" si="10"/>
        <v>0</v>
      </c>
    </row>
    <row r="600" spans="1:7" s="77" customFormat="1" ht="32.1" customHeight="1">
      <c r="A600" s="91"/>
      <c r="B600" s="277"/>
      <c r="C600" s="278"/>
      <c r="D600" s="278"/>
      <c r="E600" s="278"/>
      <c r="F600" s="123"/>
      <c r="G600" s="279">
        <f t="shared" si="10"/>
        <v>0</v>
      </c>
    </row>
    <row r="601" spans="1:7" s="77" customFormat="1" ht="32.1" customHeight="1">
      <c r="A601" s="91"/>
      <c r="B601" s="277"/>
      <c r="C601" s="278"/>
      <c r="D601" s="278"/>
      <c r="E601" s="278"/>
      <c r="F601" s="123"/>
      <c r="G601" s="279">
        <f t="shared" si="10"/>
        <v>0</v>
      </c>
    </row>
    <row r="602" spans="1:7" s="77" customFormat="1" ht="32.1" customHeight="1">
      <c r="A602" s="91"/>
      <c r="B602" s="277"/>
      <c r="C602" s="278"/>
      <c r="D602" s="278"/>
      <c r="E602" s="278"/>
      <c r="F602" s="123"/>
      <c r="G602" s="279">
        <f t="shared" si="10"/>
        <v>0</v>
      </c>
    </row>
    <row r="603" spans="1:7" s="77" customFormat="1" ht="32.1" customHeight="1">
      <c r="A603" s="91"/>
      <c r="B603" s="277"/>
      <c r="C603" s="278"/>
      <c r="D603" s="278"/>
      <c r="E603" s="278"/>
      <c r="F603" s="123"/>
      <c r="G603" s="279">
        <f t="shared" si="10"/>
        <v>0</v>
      </c>
    </row>
    <row r="604" spans="1:7" s="77" customFormat="1" ht="32.1" customHeight="1">
      <c r="A604" s="91"/>
      <c r="B604" s="277"/>
      <c r="C604" s="278"/>
      <c r="D604" s="278"/>
      <c r="E604" s="278"/>
      <c r="F604" s="123"/>
      <c r="G604" s="279">
        <f t="shared" si="10"/>
        <v>0</v>
      </c>
    </row>
    <row r="605" spans="1:7" s="77" customFormat="1" ht="32.1" customHeight="1">
      <c r="A605" s="91"/>
      <c r="B605" s="277"/>
      <c r="C605" s="278"/>
      <c r="D605" s="278"/>
      <c r="E605" s="278"/>
      <c r="F605" s="123"/>
      <c r="G605" s="279">
        <f t="shared" si="10"/>
        <v>0</v>
      </c>
    </row>
    <row r="606" spans="1:7" s="77" customFormat="1" ht="32.1" customHeight="1">
      <c r="A606" s="91"/>
      <c r="B606" s="277"/>
      <c r="C606" s="278"/>
      <c r="D606" s="278"/>
      <c r="E606" s="278"/>
      <c r="F606" s="123"/>
      <c r="G606" s="279">
        <f t="shared" si="10"/>
        <v>0</v>
      </c>
    </row>
    <row r="607" spans="1:7" s="77" customFormat="1" ht="32.1" customHeight="1">
      <c r="A607" s="91"/>
      <c r="B607" s="277"/>
      <c r="C607" s="278"/>
      <c r="D607" s="278"/>
      <c r="E607" s="278"/>
      <c r="F607" s="123"/>
      <c r="G607" s="279">
        <f t="shared" si="10"/>
        <v>0</v>
      </c>
    </row>
    <row r="608" spans="1:7" s="77" customFormat="1" ht="32.1" customHeight="1">
      <c r="A608" s="91"/>
      <c r="B608" s="277"/>
      <c r="C608" s="278"/>
      <c r="D608" s="278"/>
      <c r="E608" s="278"/>
      <c r="F608" s="123"/>
      <c r="G608" s="279">
        <f t="shared" si="10"/>
        <v>0</v>
      </c>
    </row>
    <row r="609" spans="1:7" s="77" customFormat="1" ht="32.1" customHeight="1">
      <c r="A609" s="91"/>
      <c r="B609" s="277"/>
      <c r="C609" s="278"/>
      <c r="D609" s="278"/>
      <c r="E609" s="278"/>
      <c r="F609" s="123"/>
      <c r="G609" s="279">
        <f t="shared" si="10"/>
        <v>0</v>
      </c>
    </row>
    <row r="610" spans="1:7" s="77" customFormat="1" ht="32.1" customHeight="1">
      <c r="A610" s="91"/>
      <c r="B610" s="277"/>
      <c r="C610" s="278"/>
      <c r="D610" s="278"/>
      <c r="E610" s="278"/>
      <c r="F610" s="123"/>
      <c r="G610" s="279">
        <f t="shared" si="10"/>
        <v>0</v>
      </c>
    </row>
    <row r="611" spans="1:7" s="77" customFormat="1" ht="32.1" customHeight="1">
      <c r="A611" s="91"/>
      <c r="B611" s="277"/>
      <c r="C611" s="278"/>
      <c r="D611" s="278"/>
      <c r="E611" s="278"/>
      <c r="F611" s="123"/>
      <c r="G611" s="279">
        <f t="shared" si="10"/>
        <v>0</v>
      </c>
    </row>
    <row r="612" spans="1:7" s="77" customFormat="1" ht="32.1" customHeight="1">
      <c r="A612" s="91"/>
      <c r="B612" s="277"/>
      <c r="C612" s="278"/>
      <c r="D612" s="278"/>
      <c r="E612" s="278"/>
      <c r="F612" s="123"/>
      <c r="G612" s="279">
        <f t="shared" si="10"/>
        <v>0</v>
      </c>
    </row>
    <row r="613" spans="1:7" s="77" customFormat="1" ht="32.1" customHeight="1">
      <c r="A613" s="91"/>
      <c r="B613" s="277"/>
      <c r="C613" s="278"/>
      <c r="D613" s="278"/>
      <c r="E613" s="278"/>
      <c r="F613" s="123"/>
      <c r="G613" s="279">
        <f t="shared" si="10"/>
        <v>0</v>
      </c>
    </row>
    <row r="614" spans="1:7" s="77" customFormat="1" ht="32.1" customHeight="1">
      <c r="A614" s="91"/>
      <c r="B614" s="277"/>
      <c r="C614" s="278"/>
      <c r="D614" s="278"/>
      <c r="E614" s="278"/>
      <c r="F614" s="123"/>
      <c r="G614" s="279">
        <f t="shared" si="10"/>
        <v>0</v>
      </c>
    </row>
    <row r="615" spans="1:7" s="77" customFormat="1" ht="32.1" customHeight="1">
      <c r="A615" s="91"/>
      <c r="B615" s="277"/>
      <c r="C615" s="278"/>
      <c r="D615" s="278"/>
      <c r="E615" s="278"/>
      <c r="F615" s="123"/>
      <c r="G615" s="279">
        <f t="shared" si="10"/>
        <v>0</v>
      </c>
    </row>
    <row r="616" spans="1:7" s="77" customFormat="1" ht="32.1" customHeight="1">
      <c r="A616" s="91"/>
      <c r="B616" s="277"/>
      <c r="C616" s="278"/>
      <c r="D616" s="278"/>
      <c r="E616" s="278"/>
      <c r="F616" s="123"/>
      <c r="G616" s="279">
        <f t="shared" si="10"/>
        <v>0</v>
      </c>
    </row>
    <row r="617" spans="1:7" s="77" customFormat="1" ht="32.1" customHeight="1">
      <c r="A617" s="91"/>
      <c r="B617" s="277"/>
      <c r="C617" s="278"/>
      <c r="D617" s="278"/>
      <c r="E617" s="278"/>
      <c r="F617" s="123"/>
      <c r="G617" s="279">
        <f t="shared" si="10"/>
        <v>0</v>
      </c>
    </row>
    <row r="618" spans="1:7" s="77" customFormat="1" ht="32.1" customHeight="1">
      <c r="A618" s="91"/>
      <c r="B618" s="277"/>
      <c r="C618" s="278"/>
      <c r="D618" s="278"/>
      <c r="E618" s="278"/>
      <c r="F618" s="123"/>
      <c r="G618" s="279">
        <f t="shared" si="10"/>
        <v>0</v>
      </c>
    </row>
    <row r="619" spans="1:7" s="77" customFormat="1" ht="32.1" customHeight="1">
      <c r="A619" s="91"/>
      <c r="B619" s="277"/>
      <c r="C619" s="278"/>
      <c r="D619" s="278"/>
      <c r="E619" s="278"/>
      <c r="F619" s="123"/>
      <c r="G619" s="279">
        <f t="shared" si="10"/>
        <v>0</v>
      </c>
    </row>
    <row r="620" spans="1:7" s="77" customFormat="1" ht="32.1" customHeight="1">
      <c r="A620" s="91"/>
      <c r="B620" s="277"/>
      <c r="C620" s="278"/>
      <c r="D620" s="278"/>
      <c r="E620" s="278"/>
      <c r="F620" s="123"/>
      <c r="G620" s="279">
        <f t="shared" si="10"/>
        <v>0</v>
      </c>
    </row>
    <row r="621" spans="1:7" s="77" customFormat="1" ht="32.1" customHeight="1">
      <c r="A621" s="91"/>
      <c r="B621" s="277"/>
      <c r="C621" s="278"/>
      <c r="D621" s="278"/>
      <c r="E621" s="278"/>
      <c r="F621" s="123"/>
      <c r="G621" s="279">
        <f t="shared" si="10"/>
        <v>0</v>
      </c>
    </row>
    <row r="622" spans="1:7" s="77" customFormat="1" ht="32.1" customHeight="1">
      <c r="A622" s="91"/>
      <c r="B622" s="277"/>
      <c r="C622" s="278"/>
      <c r="D622" s="278"/>
      <c r="E622" s="278"/>
      <c r="F622" s="123"/>
      <c r="G622" s="279">
        <f t="shared" si="10"/>
        <v>0</v>
      </c>
    </row>
    <row r="623" spans="1:7" s="77" customFormat="1" ht="32.1" customHeight="1">
      <c r="A623" s="91"/>
      <c r="B623" s="277"/>
      <c r="C623" s="278"/>
      <c r="D623" s="278"/>
      <c r="E623" s="278"/>
      <c r="F623" s="123"/>
      <c r="G623" s="279">
        <f t="shared" si="10"/>
        <v>0</v>
      </c>
    </row>
    <row r="624" spans="1:7" s="77" customFormat="1" ht="32.1" customHeight="1">
      <c r="A624" s="91"/>
      <c r="B624" s="277"/>
      <c r="C624" s="278"/>
      <c r="D624" s="278"/>
      <c r="E624" s="278"/>
      <c r="F624" s="123"/>
      <c r="G624" s="279">
        <f t="shared" si="10"/>
        <v>0</v>
      </c>
    </row>
    <row r="625" spans="1:7" s="77" customFormat="1" ht="32.1" customHeight="1">
      <c r="A625" s="91"/>
      <c r="B625" s="277"/>
      <c r="C625" s="278"/>
      <c r="D625" s="278"/>
      <c r="E625" s="278"/>
      <c r="F625" s="123"/>
      <c r="G625" s="279">
        <f t="shared" si="10"/>
        <v>0</v>
      </c>
    </row>
    <row r="626" spans="1:7" s="77" customFormat="1" ht="32.1" customHeight="1">
      <c r="A626" s="91"/>
      <c r="B626" s="277"/>
      <c r="C626" s="278"/>
      <c r="D626" s="278"/>
      <c r="E626" s="278"/>
      <c r="F626" s="123"/>
      <c r="G626" s="279">
        <f t="shared" si="10"/>
        <v>0</v>
      </c>
    </row>
    <row r="627" spans="1:7" s="77" customFormat="1" ht="32.1" customHeight="1">
      <c r="A627" s="91"/>
      <c r="B627" s="277"/>
      <c r="C627" s="278"/>
      <c r="D627" s="278"/>
      <c r="E627" s="278"/>
      <c r="F627" s="123"/>
      <c r="G627" s="279">
        <f t="shared" si="10"/>
        <v>0</v>
      </c>
    </row>
    <row r="628" spans="1:7" s="77" customFormat="1" ht="32.1" customHeight="1">
      <c r="A628" s="91"/>
      <c r="B628" s="277"/>
      <c r="C628" s="278"/>
      <c r="D628" s="278"/>
      <c r="E628" s="278"/>
      <c r="F628" s="123"/>
      <c r="G628" s="279">
        <f t="shared" si="10"/>
        <v>0</v>
      </c>
    </row>
    <row r="629" spans="1:7" s="77" customFormat="1" ht="32.1" customHeight="1">
      <c r="A629" s="91"/>
      <c r="B629" s="277"/>
      <c r="C629" s="278"/>
      <c r="D629" s="278"/>
      <c r="E629" s="278"/>
      <c r="F629" s="123"/>
      <c r="G629" s="279">
        <f t="shared" si="10"/>
        <v>0</v>
      </c>
    </row>
    <row r="630" spans="1:7" s="77" customFormat="1" ht="32.1" customHeight="1">
      <c r="A630" s="91"/>
      <c r="B630" s="277"/>
      <c r="C630" s="278"/>
      <c r="D630" s="278"/>
      <c r="E630" s="278"/>
      <c r="F630" s="123"/>
      <c r="G630" s="279">
        <f t="shared" si="10"/>
        <v>0</v>
      </c>
    </row>
    <row r="631" spans="1:7" s="77" customFormat="1" ht="32.1" customHeight="1">
      <c r="A631" s="91"/>
      <c r="B631" s="277"/>
      <c r="C631" s="278"/>
      <c r="D631" s="278"/>
      <c r="E631" s="278"/>
      <c r="F631" s="123"/>
      <c r="G631" s="279">
        <f t="shared" si="10"/>
        <v>0</v>
      </c>
    </row>
    <row r="632" spans="1:7" s="77" customFormat="1" ht="32.1" customHeight="1">
      <c r="A632" s="91"/>
      <c r="B632" s="277"/>
      <c r="C632" s="278"/>
      <c r="D632" s="278"/>
      <c r="E632" s="278"/>
      <c r="F632" s="123"/>
      <c r="G632" s="279">
        <f t="shared" si="10"/>
        <v>0</v>
      </c>
    </row>
    <row r="633" spans="1:7" s="77" customFormat="1" ht="32.1" customHeight="1">
      <c r="A633" s="91"/>
      <c r="B633" s="277"/>
      <c r="C633" s="278"/>
      <c r="D633" s="278"/>
      <c r="E633" s="278"/>
      <c r="F633" s="123"/>
      <c r="G633" s="279">
        <f t="shared" si="10"/>
        <v>0</v>
      </c>
    </row>
    <row r="634" spans="1:7" s="77" customFormat="1" ht="32.1" customHeight="1">
      <c r="A634" s="91"/>
      <c r="B634" s="277"/>
      <c r="C634" s="278"/>
      <c r="D634" s="278"/>
      <c r="E634" s="278"/>
      <c r="F634" s="123"/>
      <c r="G634" s="279">
        <f t="shared" si="10"/>
        <v>0</v>
      </c>
    </row>
    <row r="635" spans="1:7" s="77" customFormat="1" ht="32.1" customHeight="1">
      <c r="A635" s="91"/>
      <c r="B635" s="277"/>
      <c r="C635" s="278"/>
      <c r="D635" s="278"/>
      <c r="E635" s="278"/>
      <c r="F635" s="123"/>
      <c r="G635" s="279">
        <f t="shared" si="10"/>
        <v>0</v>
      </c>
    </row>
    <row r="636" spans="1:7" s="77" customFormat="1" ht="32.1" customHeight="1">
      <c r="A636" s="91"/>
      <c r="B636" s="277"/>
      <c r="C636" s="278"/>
      <c r="D636" s="278"/>
      <c r="E636" s="278"/>
      <c r="F636" s="123"/>
      <c r="G636" s="279">
        <f t="shared" si="10"/>
        <v>0</v>
      </c>
    </row>
    <row r="637" spans="1:7" s="77" customFormat="1" ht="32.1" customHeight="1">
      <c r="A637" s="91"/>
      <c r="B637" s="277"/>
      <c r="C637" s="278"/>
      <c r="D637" s="278"/>
      <c r="E637" s="278"/>
      <c r="F637" s="123"/>
      <c r="G637" s="279">
        <f t="shared" si="10"/>
        <v>0</v>
      </c>
    </row>
    <row r="638" spans="1:7" s="77" customFormat="1" ht="32.1" customHeight="1">
      <c r="A638" s="91"/>
      <c r="B638" s="277"/>
      <c r="C638" s="278"/>
      <c r="D638" s="278"/>
      <c r="E638" s="278"/>
      <c r="F638" s="123"/>
      <c r="G638" s="279">
        <f t="shared" si="10"/>
        <v>0</v>
      </c>
    </row>
    <row r="639" spans="1:7" s="77" customFormat="1" ht="32.1" customHeight="1">
      <c r="A639" s="91"/>
      <c r="B639" s="277"/>
      <c r="C639" s="278"/>
      <c r="D639" s="278"/>
      <c r="E639" s="278"/>
      <c r="F639" s="123"/>
      <c r="G639" s="279">
        <f t="shared" si="10"/>
        <v>0</v>
      </c>
    </row>
    <row r="640" spans="1:7" s="77" customFormat="1" ht="32.1" customHeight="1">
      <c r="A640" s="91"/>
      <c r="B640" s="277"/>
      <c r="C640" s="278"/>
      <c r="D640" s="278"/>
      <c r="E640" s="278"/>
      <c r="F640" s="123"/>
      <c r="G640" s="279">
        <f t="shared" si="10"/>
        <v>0</v>
      </c>
    </row>
    <row r="641" spans="1:7" s="77" customFormat="1" ht="32.1" customHeight="1">
      <c r="A641" s="91"/>
      <c r="B641" s="277"/>
      <c r="C641" s="278"/>
      <c r="D641" s="278"/>
      <c r="E641" s="278"/>
      <c r="F641" s="123"/>
      <c r="G641" s="279">
        <f t="shared" si="10"/>
        <v>0</v>
      </c>
    </row>
    <row r="642" spans="1:7" s="77" customFormat="1" ht="32.1" customHeight="1">
      <c r="A642" s="91"/>
      <c r="B642" s="277"/>
      <c r="C642" s="278"/>
      <c r="D642" s="278"/>
      <c r="E642" s="278"/>
      <c r="F642" s="123"/>
      <c r="G642" s="279">
        <f t="shared" si="10"/>
        <v>0</v>
      </c>
    </row>
    <row r="643" spans="1:7" s="77" customFormat="1" ht="32.1" customHeight="1">
      <c r="A643" s="91"/>
      <c r="B643" s="277"/>
      <c r="C643" s="278"/>
      <c r="D643" s="278"/>
      <c r="E643" s="278"/>
      <c r="F643" s="123"/>
      <c r="G643" s="279">
        <f t="shared" si="10"/>
        <v>0</v>
      </c>
    </row>
    <row r="644" spans="1:7" s="77" customFormat="1" ht="32.1" customHeight="1">
      <c r="A644" s="91"/>
      <c r="B644" s="277"/>
      <c r="C644" s="278"/>
      <c r="D644" s="278"/>
      <c r="E644" s="278"/>
      <c r="F644" s="123"/>
      <c r="G644" s="279">
        <f t="shared" si="10"/>
        <v>0</v>
      </c>
    </row>
    <row r="645" spans="1:7" s="77" customFormat="1" ht="32.1" customHeight="1">
      <c r="A645" s="91"/>
      <c r="B645" s="277"/>
      <c r="C645" s="278"/>
      <c r="D645" s="278"/>
      <c r="E645" s="278"/>
      <c r="F645" s="123"/>
      <c r="G645" s="279">
        <f t="shared" si="10"/>
        <v>0</v>
      </c>
    </row>
    <row r="646" spans="1:7" s="77" customFormat="1" ht="32.1" customHeight="1">
      <c r="A646" s="91"/>
      <c r="B646" s="277"/>
      <c r="C646" s="278"/>
      <c r="D646" s="278"/>
      <c r="E646" s="278"/>
      <c r="F646" s="123"/>
      <c r="G646" s="279">
        <f t="shared" si="10"/>
        <v>0</v>
      </c>
    </row>
    <row r="647" spans="1:7" s="77" customFormat="1" ht="32.1" customHeight="1">
      <c r="A647" s="91"/>
      <c r="B647" s="277"/>
      <c r="C647" s="278"/>
      <c r="D647" s="278"/>
      <c r="E647" s="278"/>
      <c r="F647" s="123"/>
      <c r="G647" s="279">
        <f t="shared" si="10"/>
        <v>0</v>
      </c>
    </row>
    <row r="648" spans="1:7" s="77" customFormat="1" ht="32.1" customHeight="1">
      <c r="A648" s="91"/>
      <c r="B648" s="277"/>
      <c r="C648" s="278"/>
      <c r="D648" s="278"/>
      <c r="E648" s="278"/>
      <c r="F648" s="123"/>
      <c r="G648" s="279">
        <f t="shared" si="10"/>
        <v>0</v>
      </c>
    </row>
    <row r="649" spans="1:7" s="77" customFormat="1" ht="32.1" customHeight="1">
      <c r="A649" s="91"/>
      <c r="B649" s="277"/>
      <c r="C649" s="278"/>
      <c r="D649" s="278"/>
      <c r="E649" s="278"/>
      <c r="F649" s="123"/>
      <c r="G649" s="279">
        <f t="shared" si="10"/>
        <v>0</v>
      </c>
    </row>
    <row r="650" spans="1:7" s="77" customFormat="1" ht="32.1" customHeight="1">
      <c r="A650" s="91"/>
      <c r="B650" s="277"/>
      <c r="C650" s="278"/>
      <c r="D650" s="278"/>
      <c r="E650" s="278"/>
      <c r="F650" s="123"/>
      <c r="G650" s="279">
        <f t="shared" si="10"/>
        <v>0</v>
      </c>
    </row>
    <row r="651" spans="1:7" s="77" customFormat="1" ht="32.1" customHeight="1">
      <c r="A651" s="91"/>
      <c r="B651" s="277"/>
      <c r="C651" s="278"/>
      <c r="D651" s="278"/>
      <c r="E651" s="278"/>
      <c r="F651" s="123"/>
      <c r="G651" s="279">
        <f t="shared" si="10"/>
        <v>0</v>
      </c>
    </row>
    <row r="652" spans="1:7" s="77" customFormat="1" ht="32.1" customHeight="1">
      <c r="A652" s="91"/>
      <c r="B652" s="277"/>
      <c r="C652" s="278"/>
      <c r="D652" s="278"/>
      <c r="E652" s="278"/>
      <c r="F652" s="123"/>
      <c r="G652" s="279">
        <f t="shared" si="10"/>
        <v>0</v>
      </c>
    </row>
    <row r="653" spans="1:7" s="77" customFormat="1" ht="32.1" customHeight="1">
      <c r="A653" s="91"/>
      <c r="B653" s="277"/>
      <c r="C653" s="278"/>
      <c r="D653" s="278"/>
      <c r="E653" s="278"/>
      <c r="F653" s="123"/>
      <c r="G653" s="279">
        <f t="shared" si="10"/>
        <v>0</v>
      </c>
    </row>
    <row r="654" spans="1:7" s="77" customFormat="1" ht="32.1" customHeight="1">
      <c r="A654" s="91"/>
      <c r="B654" s="277"/>
      <c r="C654" s="278"/>
      <c r="D654" s="278"/>
      <c r="E654" s="278"/>
      <c r="F654" s="123"/>
      <c r="G654" s="279">
        <f t="shared" si="10"/>
        <v>0</v>
      </c>
    </row>
    <row r="655" spans="1:7" s="77" customFormat="1" ht="32.1" customHeight="1">
      <c r="A655" s="91"/>
      <c r="B655" s="277"/>
      <c r="C655" s="278"/>
      <c r="D655" s="278"/>
      <c r="E655" s="278"/>
      <c r="F655" s="123"/>
      <c r="G655" s="279">
        <f t="shared" si="10"/>
        <v>0</v>
      </c>
    </row>
    <row r="656" spans="1:7" s="77" customFormat="1" ht="32.1" customHeight="1">
      <c r="A656" s="91"/>
      <c r="B656" s="277"/>
      <c r="C656" s="278"/>
      <c r="D656" s="278"/>
      <c r="E656" s="278"/>
      <c r="F656" s="123"/>
      <c r="G656" s="279">
        <f t="shared" si="10"/>
        <v>0</v>
      </c>
    </row>
    <row r="657" spans="1:7" s="77" customFormat="1" ht="32.1" customHeight="1">
      <c r="A657" s="91"/>
      <c r="B657" s="277"/>
      <c r="C657" s="278"/>
      <c r="D657" s="278"/>
      <c r="E657" s="278"/>
      <c r="F657" s="123"/>
      <c r="G657" s="279">
        <f t="shared" si="10"/>
        <v>0</v>
      </c>
    </row>
    <row r="658" spans="1:7" s="77" customFormat="1" ht="32.1" customHeight="1">
      <c r="A658" s="91"/>
      <c r="B658" s="277"/>
      <c r="C658" s="278"/>
      <c r="D658" s="278"/>
      <c r="E658" s="278"/>
      <c r="F658" s="123"/>
      <c r="G658" s="279">
        <f t="shared" si="10"/>
        <v>0</v>
      </c>
    </row>
    <row r="659" spans="1:7" s="77" customFormat="1" ht="32.1" customHeight="1">
      <c r="A659" s="91"/>
      <c r="B659" s="277"/>
      <c r="C659" s="278"/>
      <c r="D659" s="278"/>
      <c r="E659" s="278"/>
      <c r="F659" s="123"/>
      <c r="G659" s="279">
        <f t="shared" si="10"/>
        <v>0</v>
      </c>
    </row>
    <row r="660" spans="1:7" s="77" customFormat="1" ht="32.1" customHeight="1">
      <c r="A660" s="91"/>
      <c r="B660" s="277"/>
      <c r="C660" s="278"/>
      <c r="D660" s="278"/>
      <c r="E660" s="278"/>
      <c r="F660" s="123"/>
      <c r="G660" s="279">
        <f t="shared" si="10"/>
        <v>0</v>
      </c>
    </row>
    <row r="661" spans="1:7" s="77" customFormat="1" ht="32.1" customHeight="1">
      <c r="A661" s="91"/>
      <c r="B661" s="277"/>
      <c r="C661" s="278"/>
      <c r="D661" s="278"/>
      <c r="E661" s="278"/>
      <c r="F661" s="123"/>
      <c r="G661" s="279">
        <f t="shared" ref="G661:G724" si="11">C661-D661+(E661+F661)</f>
        <v>0</v>
      </c>
    </row>
    <row r="662" spans="1:7" s="77" customFormat="1" ht="32.1" customHeight="1">
      <c r="A662" s="91"/>
      <c r="B662" s="277"/>
      <c r="C662" s="278"/>
      <c r="D662" s="278"/>
      <c r="E662" s="278"/>
      <c r="F662" s="123"/>
      <c r="G662" s="279">
        <f t="shared" si="11"/>
        <v>0</v>
      </c>
    </row>
    <row r="663" spans="1:7" s="77" customFormat="1" ht="32.1" customHeight="1">
      <c r="A663" s="91"/>
      <c r="B663" s="277"/>
      <c r="C663" s="278"/>
      <c r="D663" s="278"/>
      <c r="E663" s="278"/>
      <c r="F663" s="123"/>
      <c r="G663" s="279">
        <f t="shared" si="11"/>
        <v>0</v>
      </c>
    </row>
    <row r="664" spans="1:7" s="77" customFormat="1" ht="32.1" customHeight="1">
      <c r="A664" s="91"/>
      <c r="B664" s="277"/>
      <c r="C664" s="278"/>
      <c r="D664" s="278"/>
      <c r="E664" s="278"/>
      <c r="F664" s="123"/>
      <c r="G664" s="279">
        <f t="shared" si="11"/>
        <v>0</v>
      </c>
    </row>
    <row r="665" spans="1:7" s="77" customFormat="1" ht="32.1" customHeight="1">
      <c r="A665" s="91"/>
      <c r="B665" s="277"/>
      <c r="C665" s="278"/>
      <c r="D665" s="278"/>
      <c r="E665" s="278"/>
      <c r="F665" s="123"/>
      <c r="G665" s="279">
        <f t="shared" si="11"/>
        <v>0</v>
      </c>
    </row>
    <row r="666" spans="1:7" s="77" customFormat="1" ht="32.1" customHeight="1">
      <c r="A666" s="91"/>
      <c r="B666" s="277"/>
      <c r="C666" s="278"/>
      <c r="D666" s="278"/>
      <c r="E666" s="278"/>
      <c r="F666" s="123"/>
      <c r="G666" s="279">
        <f t="shared" si="11"/>
        <v>0</v>
      </c>
    </row>
    <row r="667" spans="1:7" s="77" customFormat="1" ht="32.1" customHeight="1">
      <c r="A667" s="91"/>
      <c r="B667" s="277"/>
      <c r="C667" s="278"/>
      <c r="D667" s="278"/>
      <c r="E667" s="278"/>
      <c r="F667" s="123"/>
      <c r="G667" s="279">
        <f t="shared" si="11"/>
        <v>0</v>
      </c>
    </row>
    <row r="668" spans="1:7" s="77" customFormat="1" ht="32.1" customHeight="1">
      <c r="A668" s="91"/>
      <c r="B668" s="277"/>
      <c r="C668" s="278"/>
      <c r="D668" s="278"/>
      <c r="E668" s="278"/>
      <c r="F668" s="123"/>
      <c r="G668" s="279">
        <f t="shared" si="11"/>
        <v>0</v>
      </c>
    </row>
    <row r="669" spans="1:7" s="77" customFormat="1" ht="32.1" customHeight="1">
      <c r="A669" s="91"/>
      <c r="B669" s="277"/>
      <c r="C669" s="278"/>
      <c r="D669" s="278"/>
      <c r="E669" s="278"/>
      <c r="F669" s="123"/>
      <c r="G669" s="279">
        <f t="shared" si="11"/>
        <v>0</v>
      </c>
    </row>
    <row r="670" spans="1:7" s="77" customFormat="1" ht="32.1" customHeight="1">
      <c r="A670" s="91"/>
      <c r="B670" s="277"/>
      <c r="C670" s="278"/>
      <c r="D670" s="278"/>
      <c r="E670" s="278"/>
      <c r="F670" s="123"/>
      <c r="G670" s="279">
        <f t="shared" si="11"/>
        <v>0</v>
      </c>
    </row>
    <row r="671" spans="1:7" s="77" customFormat="1" ht="32.1" customHeight="1">
      <c r="A671" s="91"/>
      <c r="B671" s="277"/>
      <c r="C671" s="278"/>
      <c r="D671" s="278"/>
      <c r="E671" s="278"/>
      <c r="F671" s="123"/>
      <c r="G671" s="279">
        <f t="shared" si="11"/>
        <v>0</v>
      </c>
    </row>
    <row r="672" spans="1:7" s="77" customFormat="1" ht="32.1" customHeight="1">
      <c r="A672" s="91"/>
      <c r="B672" s="277"/>
      <c r="C672" s="278"/>
      <c r="D672" s="278"/>
      <c r="E672" s="278"/>
      <c r="F672" s="123"/>
      <c r="G672" s="279">
        <f t="shared" si="11"/>
        <v>0</v>
      </c>
    </row>
    <row r="673" spans="1:7" s="77" customFormat="1" ht="32.1" customHeight="1">
      <c r="A673" s="91"/>
      <c r="B673" s="277"/>
      <c r="C673" s="278"/>
      <c r="D673" s="278"/>
      <c r="E673" s="278"/>
      <c r="F673" s="123"/>
      <c r="G673" s="279">
        <f t="shared" si="11"/>
        <v>0</v>
      </c>
    </row>
    <row r="674" spans="1:7" s="77" customFormat="1" ht="32.1" customHeight="1">
      <c r="A674" s="91"/>
      <c r="B674" s="277"/>
      <c r="C674" s="278"/>
      <c r="D674" s="278"/>
      <c r="E674" s="278"/>
      <c r="F674" s="123"/>
      <c r="G674" s="279">
        <f t="shared" si="11"/>
        <v>0</v>
      </c>
    </row>
    <row r="675" spans="1:7" s="77" customFormat="1" ht="32.1" customHeight="1">
      <c r="A675" s="91"/>
      <c r="B675" s="277"/>
      <c r="C675" s="278"/>
      <c r="D675" s="278"/>
      <c r="E675" s="278"/>
      <c r="F675" s="123"/>
      <c r="G675" s="279">
        <f t="shared" si="11"/>
        <v>0</v>
      </c>
    </row>
    <row r="676" spans="1:7" s="77" customFormat="1" ht="32.1" customHeight="1">
      <c r="A676" s="91"/>
      <c r="B676" s="277"/>
      <c r="C676" s="278"/>
      <c r="D676" s="278"/>
      <c r="E676" s="278"/>
      <c r="F676" s="123"/>
      <c r="G676" s="279">
        <f t="shared" si="11"/>
        <v>0</v>
      </c>
    </row>
    <row r="677" spans="1:7" s="77" customFormat="1" ht="32.1" customHeight="1">
      <c r="A677" s="91"/>
      <c r="B677" s="277"/>
      <c r="C677" s="278"/>
      <c r="D677" s="278"/>
      <c r="E677" s="278"/>
      <c r="F677" s="123"/>
      <c r="G677" s="279">
        <f t="shared" si="11"/>
        <v>0</v>
      </c>
    </row>
    <row r="678" spans="1:7" s="77" customFormat="1" ht="32.1" customHeight="1">
      <c r="A678" s="91"/>
      <c r="B678" s="277"/>
      <c r="C678" s="278"/>
      <c r="D678" s="278"/>
      <c r="E678" s="278"/>
      <c r="F678" s="123"/>
      <c r="G678" s="279">
        <f t="shared" si="11"/>
        <v>0</v>
      </c>
    </row>
    <row r="679" spans="1:7" s="77" customFormat="1" ht="32.1" customHeight="1">
      <c r="A679" s="91"/>
      <c r="B679" s="277"/>
      <c r="C679" s="278"/>
      <c r="D679" s="278"/>
      <c r="E679" s="278"/>
      <c r="F679" s="123"/>
      <c r="G679" s="279">
        <f t="shared" si="11"/>
        <v>0</v>
      </c>
    </row>
    <row r="680" spans="1:7" s="77" customFormat="1" ht="32.1" customHeight="1">
      <c r="A680" s="91"/>
      <c r="B680" s="277"/>
      <c r="C680" s="278"/>
      <c r="D680" s="278"/>
      <c r="E680" s="278"/>
      <c r="F680" s="123"/>
      <c r="G680" s="279">
        <f t="shared" si="11"/>
        <v>0</v>
      </c>
    </row>
    <row r="681" spans="1:7" s="77" customFormat="1" ht="32.1" customHeight="1">
      <c r="A681" s="91"/>
      <c r="B681" s="277"/>
      <c r="C681" s="278"/>
      <c r="D681" s="278"/>
      <c r="E681" s="278"/>
      <c r="F681" s="123"/>
      <c r="G681" s="279">
        <f t="shared" si="11"/>
        <v>0</v>
      </c>
    </row>
    <row r="682" spans="1:7" s="77" customFormat="1" ht="32.1" customHeight="1">
      <c r="A682" s="91"/>
      <c r="B682" s="277"/>
      <c r="C682" s="278"/>
      <c r="D682" s="278"/>
      <c r="E682" s="278"/>
      <c r="F682" s="123"/>
      <c r="G682" s="279">
        <f t="shared" si="11"/>
        <v>0</v>
      </c>
    </row>
    <row r="683" spans="1:7" s="77" customFormat="1" ht="32.1" customHeight="1">
      <c r="A683" s="91"/>
      <c r="B683" s="277"/>
      <c r="C683" s="278"/>
      <c r="D683" s="278"/>
      <c r="E683" s="278"/>
      <c r="F683" s="123"/>
      <c r="G683" s="279">
        <f t="shared" si="11"/>
        <v>0</v>
      </c>
    </row>
    <row r="684" spans="1:7" s="77" customFormat="1" ht="32.1" customHeight="1">
      <c r="A684" s="91"/>
      <c r="B684" s="277"/>
      <c r="C684" s="278"/>
      <c r="D684" s="278"/>
      <c r="E684" s="278"/>
      <c r="F684" s="123"/>
      <c r="G684" s="279">
        <f t="shared" si="11"/>
        <v>0</v>
      </c>
    </row>
    <row r="685" spans="1:7" s="77" customFormat="1" ht="32.1" customHeight="1">
      <c r="A685" s="91"/>
      <c r="B685" s="277"/>
      <c r="C685" s="278"/>
      <c r="D685" s="278"/>
      <c r="E685" s="278"/>
      <c r="F685" s="123"/>
      <c r="G685" s="279">
        <f t="shared" si="11"/>
        <v>0</v>
      </c>
    </row>
    <row r="686" spans="1:7" s="77" customFormat="1" ht="32.1" customHeight="1">
      <c r="A686" s="91"/>
      <c r="B686" s="277"/>
      <c r="C686" s="278"/>
      <c r="D686" s="278"/>
      <c r="E686" s="278"/>
      <c r="F686" s="123"/>
      <c r="G686" s="279">
        <f t="shared" si="11"/>
        <v>0</v>
      </c>
    </row>
    <row r="687" spans="1:7" s="77" customFormat="1" ht="32.1" customHeight="1">
      <c r="A687" s="91"/>
      <c r="B687" s="277"/>
      <c r="C687" s="278"/>
      <c r="D687" s="278"/>
      <c r="E687" s="278"/>
      <c r="F687" s="123"/>
      <c r="G687" s="279">
        <f t="shared" si="11"/>
        <v>0</v>
      </c>
    </row>
    <row r="688" spans="1:7" s="77" customFormat="1" ht="32.1" customHeight="1">
      <c r="A688" s="91"/>
      <c r="B688" s="277"/>
      <c r="C688" s="278"/>
      <c r="D688" s="278"/>
      <c r="E688" s="278"/>
      <c r="F688" s="123"/>
      <c r="G688" s="279">
        <f t="shared" si="11"/>
        <v>0</v>
      </c>
    </row>
    <row r="689" spans="1:7" s="77" customFormat="1" ht="32.1" customHeight="1">
      <c r="A689" s="91"/>
      <c r="B689" s="277"/>
      <c r="C689" s="278"/>
      <c r="D689" s="278"/>
      <c r="E689" s="278"/>
      <c r="F689" s="123"/>
      <c r="G689" s="279">
        <f t="shared" si="11"/>
        <v>0</v>
      </c>
    </row>
    <row r="690" spans="1:7" s="77" customFormat="1" ht="32.1" customHeight="1">
      <c r="A690" s="91"/>
      <c r="B690" s="277"/>
      <c r="C690" s="278"/>
      <c r="D690" s="278"/>
      <c r="E690" s="278"/>
      <c r="F690" s="123"/>
      <c r="G690" s="279">
        <f t="shared" si="11"/>
        <v>0</v>
      </c>
    </row>
    <row r="691" spans="1:7" s="77" customFormat="1" ht="32.1" customHeight="1">
      <c r="A691" s="91"/>
      <c r="B691" s="277"/>
      <c r="C691" s="278"/>
      <c r="D691" s="278"/>
      <c r="E691" s="278"/>
      <c r="F691" s="123"/>
      <c r="G691" s="279">
        <f t="shared" si="11"/>
        <v>0</v>
      </c>
    </row>
    <row r="692" spans="1:7" s="77" customFormat="1" ht="32.1" customHeight="1">
      <c r="A692" s="91"/>
      <c r="B692" s="277"/>
      <c r="C692" s="278"/>
      <c r="D692" s="278"/>
      <c r="E692" s="278"/>
      <c r="F692" s="123"/>
      <c r="G692" s="279">
        <f t="shared" si="11"/>
        <v>0</v>
      </c>
    </row>
    <row r="693" spans="1:7" s="77" customFormat="1" ht="32.1" customHeight="1">
      <c r="A693" s="91"/>
      <c r="B693" s="277"/>
      <c r="C693" s="278"/>
      <c r="D693" s="278"/>
      <c r="E693" s="278"/>
      <c r="F693" s="123"/>
      <c r="G693" s="279">
        <f t="shared" si="11"/>
        <v>0</v>
      </c>
    </row>
    <row r="694" spans="1:7" s="77" customFormat="1" ht="32.1" customHeight="1">
      <c r="A694" s="91"/>
      <c r="B694" s="277"/>
      <c r="C694" s="278"/>
      <c r="D694" s="278"/>
      <c r="E694" s="278"/>
      <c r="F694" s="123"/>
      <c r="G694" s="279">
        <f t="shared" si="11"/>
        <v>0</v>
      </c>
    </row>
    <row r="695" spans="1:7" s="77" customFormat="1" ht="32.1" customHeight="1">
      <c r="A695" s="91"/>
      <c r="B695" s="277"/>
      <c r="C695" s="278"/>
      <c r="D695" s="278"/>
      <c r="E695" s="278"/>
      <c r="F695" s="123"/>
      <c r="G695" s="279">
        <f t="shared" si="11"/>
        <v>0</v>
      </c>
    </row>
    <row r="696" spans="1:7" s="77" customFormat="1" ht="32.1" customHeight="1">
      <c r="A696" s="91"/>
      <c r="B696" s="277"/>
      <c r="C696" s="278"/>
      <c r="D696" s="278"/>
      <c r="E696" s="278"/>
      <c r="F696" s="123"/>
      <c r="G696" s="279">
        <f t="shared" si="11"/>
        <v>0</v>
      </c>
    </row>
    <row r="697" spans="1:7" s="77" customFormat="1" ht="32.1" customHeight="1">
      <c r="A697" s="91"/>
      <c r="B697" s="277"/>
      <c r="C697" s="278"/>
      <c r="D697" s="278"/>
      <c r="E697" s="278"/>
      <c r="F697" s="123"/>
      <c r="G697" s="279">
        <f t="shared" si="11"/>
        <v>0</v>
      </c>
    </row>
    <row r="698" spans="1:7" s="77" customFormat="1" ht="32.1" customHeight="1">
      <c r="A698" s="91"/>
      <c r="B698" s="277"/>
      <c r="C698" s="278"/>
      <c r="D698" s="278"/>
      <c r="E698" s="278"/>
      <c r="F698" s="123"/>
      <c r="G698" s="279">
        <f t="shared" si="11"/>
        <v>0</v>
      </c>
    </row>
    <row r="699" spans="1:7" s="77" customFormat="1" ht="32.1" customHeight="1">
      <c r="A699" s="91"/>
      <c r="B699" s="277"/>
      <c r="C699" s="278"/>
      <c r="D699" s="278"/>
      <c r="E699" s="278"/>
      <c r="F699" s="123"/>
      <c r="G699" s="279">
        <f t="shared" si="11"/>
        <v>0</v>
      </c>
    </row>
    <row r="700" spans="1:7" s="77" customFormat="1" ht="32.1" customHeight="1">
      <c r="A700" s="91"/>
      <c r="B700" s="277"/>
      <c r="C700" s="278"/>
      <c r="D700" s="278"/>
      <c r="E700" s="278"/>
      <c r="F700" s="123"/>
      <c r="G700" s="279">
        <f t="shared" si="11"/>
        <v>0</v>
      </c>
    </row>
    <row r="701" spans="1:7" s="77" customFormat="1" ht="32.1" customHeight="1">
      <c r="A701" s="91"/>
      <c r="B701" s="277"/>
      <c r="C701" s="278"/>
      <c r="D701" s="278"/>
      <c r="E701" s="278"/>
      <c r="F701" s="123"/>
      <c r="G701" s="279">
        <f t="shared" si="11"/>
        <v>0</v>
      </c>
    </row>
    <row r="702" spans="1:7" s="77" customFormat="1" ht="32.1" customHeight="1">
      <c r="A702" s="91"/>
      <c r="B702" s="277"/>
      <c r="C702" s="278"/>
      <c r="D702" s="278"/>
      <c r="E702" s="278"/>
      <c r="F702" s="123"/>
      <c r="G702" s="279">
        <f t="shared" si="11"/>
        <v>0</v>
      </c>
    </row>
    <row r="703" spans="1:7" s="77" customFormat="1" ht="32.1" customHeight="1">
      <c r="A703" s="91"/>
      <c r="B703" s="277"/>
      <c r="C703" s="278"/>
      <c r="D703" s="278"/>
      <c r="E703" s="278"/>
      <c r="F703" s="123"/>
      <c r="G703" s="279">
        <f t="shared" si="11"/>
        <v>0</v>
      </c>
    </row>
    <row r="704" spans="1:7" s="77" customFormat="1" ht="32.1" customHeight="1">
      <c r="A704" s="91"/>
      <c r="B704" s="277"/>
      <c r="C704" s="278"/>
      <c r="D704" s="278"/>
      <c r="E704" s="278"/>
      <c r="F704" s="123"/>
      <c r="G704" s="279">
        <f t="shared" si="11"/>
        <v>0</v>
      </c>
    </row>
    <row r="705" spans="1:7" s="77" customFormat="1" ht="32.1" customHeight="1">
      <c r="A705" s="91"/>
      <c r="B705" s="277"/>
      <c r="C705" s="278"/>
      <c r="D705" s="278"/>
      <c r="E705" s="278"/>
      <c r="F705" s="123"/>
      <c r="G705" s="279">
        <f t="shared" si="11"/>
        <v>0</v>
      </c>
    </row>
    <row r="706" spans="1:7" s="77" customFormat="1" ht="32.1" customHeight="1">
      <c r="A706" s="91"/>
      <c r="B706" s="277"/>
      <c r="C706" s="278"/>
      <c r="D706" s="278"/>
      <c r="E706" s="278"/>
      <c r="F706" s="123"/>
      <c r="G706" s="279">
        <f t="shared" si="11"/>
        <v>0</v>
      </c>
    </row>
    <row r="707" spans="1:7" s="77" customFormat="1" ht="32.1" customHeight="1">
      <c r="A707" s="91"/>
      <c r="B707" s="277"/>
      <c r="C707" s="278"/>
      <c r="D707" s="278"/>
      <c r="E707" s="278"/>
      <c r="F707" s="123"/>
      <c r="G707" s="279">
        <f t="shared" si="11"/>
        <v>0</v>
      </c>
    </row>
    <row r="708" spans="1:7" s="77" customFormat="1" ht="32.1" customHeight="1">
      <c r="A708" s="91"/>
      <c r="B708" s="277"/>
      <c r="C708" s="278"/>
      <c r="D708" s="278"/>
      <c r="E708" s="278"/>
      <c r="F708" s="123"/>
      <c r="G708" s="279">
        <f t="shared" si="11"/>
        <v>0</v>
      </c>
    </row>
    <row r="709" spans="1:7" s="77" customFormat="1" ht="32.1" customHeight="1">
      <c r="A709" s="91"/>
      <c r="B709" s="277"/>
      <c r="C709" s="278"/>
      <c r="D709" s="278"/>
      <c r="E709" s="278"/>
      <c r="F709" s="123"/>
      <c r="G709" s="279">
        <f t="shared" si="11"/>
        <v>0</v>
      </c>
    </row>
    <row r="710" spans="1:7" s="77" customFormat="1" ht="32.1" customHeight="1">
      <c r="A710" s="91"/>
      <c r="B710" s="277"/>
      <c r="C710" s="278"/>
      <c r="D710" s="278"/>
      <c r="E710" s="278"/>
      <c r="F710" s="123"/>
      <c r="G710" s="279">
        <f t="shared" si="11"/>
        <v>0</v>
      </c>
    </row>
    <row r="711" spans="1:7" s="77" customFormat="1" ht="32.1" customHeight="1">
      <c r="A711" s="91"/>
      <c r="B711" s="277"/>
      <c r="C711" s="278"/>
      <c r="D711" s="278"/>
      <c r="E711" s="278"/>
      <c r="F711" s="123"/>
      <c r="G711" s="279">
        <f t="shared" si="11"/>
        <v>0</v>
      </c>
    </row>
    <row r="712" spans="1:7" s="77" customFormat="1" ht="32.1" customHeight="1">
      <c r="A712" s="91"/>
      <c r="B712" s="277"/>
      <c r="C712" s="278"/>
      <c r="D712" s="278"/>
      <c r="E712" s="278"/>
      <c r="F712" s="123"/>
      <c r="G712" s="279">
        <f t="shared" si="11"/>
        <v>0</v>
      </c>
    </row>
    <row r="713" spans="1:7" s="77" customFormat="1" ht="32.1" customHeight="1">
      <c r="A713" s="91"/>
      <c r="B713" s="277"/>
      <c r="C713" s="278"/>
      <c r="D713" s="278"/>
      <c r="E713" s="278"/>
      <c r="F713" s="123"/>
      <c r="G713" s="279">
        <f t="shared" si="11"/>
        <v>0</v>
      </c>
    </row>
    <row r="714" spans="1:7" s="77" customFormat="1" ht="32.1" customHeight="1">
      <c r="A714" s="91"/>
      <c r="B714" s="277"/>
      <c r="C714" s="278"/>
      <c r="D714" s="278"/>
      <c r="E714" s="278"/>
      <c r="F714" s="123"/>
      <c r="G714" s="279">
        <f t="shared" si="11"/>
        <v>0</v>
      </c>
    </row>
    <row r="715" spans="1:7" s="77" customFormat="1" ht="32.1" customHeight="1">
      <c r="A715" s="91"/>
      <c r="B715" s="277"/>
      <c r="C715" s="278"/>
      <c r="D715" s="278"/>
      <c r="E715" s="278"/>
      <c r="F715" s="123"/>
      <c r="G715" s="279">
        <f t="shared" si="11"/>
        <v>0</v>
      </c>
    </row>
    <row r="716" spans="1:7" s="77" customFormat="1" ht="32.1" customHeight="1">
      <c r="A716" s="91"/>
      <c r="B716" s="277"/>
      <c r="C716" s="278"/>
      <c r="D716" s="278"/>
      <c r="E716" s="278"/>
      <c r="F716" s="123"/>
      <c r="G716" s="279">
        <f t="shared" si="11"/>
        <v>0</v>
      </c>
    </row>
    <row r="717" spans="1:7" s="77" customFormat="1" ht="32.1" customHeight="1">
      <c r="A717" s="91"/>
      <c r="B717" s="277"/>
      <c r="C717" s="278"/>
      <c r="D717" s="278"/>
      <c r="E717" s="278"/>
      <c r="F717" s="123"/>
      <c r="G717" s="279">
        <f t="shared" si="11"/>
        <v>0</v>
      </c>
    </row>
    <row r="718" spans="1:7" s="77" customFormat="1" ht="32.1" customHeight="1">
      <c r="A718" s="91"/>
      <c r="B718" s="277"/>
      <c r="C718" s="278"/>
      <c r="D718" s="278"/>
      <c r="E718" s="278"/>
      <c r="F718" s="123"/>
      <c r="G718" s="279">
        <f t="shared" si="11"/>
        <v>0</v>
      </c>
    </row>
    <row r="719" spans="1:7" s="77" customFormat="1" ht="32.1" customHeight="1">
      <c r="A719" s="91"/>
      <c r="B719" s="277"/>
      <c r="C719" s="278"/>
      <c r="D719" s="278"/>
      <c r="E719" s="278"/>
      <c r="F719" s="123"/>
      <c r="G719" s="279">
        <f t="shared" si="11"/>
        <v>0</v>
      </c>
    </row>
    <row r="720" spans="1:7" s="77" customFormat="1" ht="32.1" customHeight="1">
      <c r="A720" s="91"/>
      <c r="B720" s="277"/>
      <c r="C720" s="278"/>
      <c r="D720" s="278"/>
      <c r="E720" s="278"/>
      <c r="F720" s="123"/>
      <c r="G720" s="279">
        <f t="shared" si="11"/>
        <v>0</v>
      </c>
    </row>
    <row r="721" spans="1:7" s="77" customFormat="1" ht="32.1" customHeight="1">
      <c r="A721" s="91"/>
      <c r="B721" s="277"/>
      <c r="C721" s="278"/>
      <c r="D721" s="278"/>
      <c r="E721" s="278"/>
      <c r="F721" s="123"/>
      <c r="G721" s="279">
        <f t="shared" si="11"/>
        <v>0</v>
      </c>
    </row>
    <row r="722" spans="1:7" s="77" customFormat="1" ht="32.1" customHeight="1">
      <c r="A722" s="91"/>
      <c r="B722" s="277"/>
      <c r="C722" s="278"/>
      <c r="D722" s="278"/>
      <c r="E722" s="278"/>
      <c r="F722" s="123"/>
      <c r="G722" s="279">
        <f t="shared" si="11"/>
        <v>0</v>
      </c>
    </row>
    <row r="723" spans="1:7" s="77" customFormat="1" ht="32.1" customHeight="1">
      <c r="A723" s="91"/>
      <c r="B723" s="277"/>
      <c r="C723" s="278"/>
      <c r="D723" s="278"/>
      <c r="E723" s="278"/>
      <c r="F723" s="123"/>
      <c r="G723" s="279">
        <f t="shared" si="11"/>
        <v>0</v>
      </c>
    </row>
    <row r="724" spans="1:7" s="77" customFormat="1" ht="32.1" customHeight="1">
      <c r="A724" s="91"/>
      <c r="B724" s="277"/>
      <c r="C724" s="278"/>
      <c r="D724" s="278"/>
      <c r="E724" s="278"/>
      <c r="F724" s="123"/>
      <c r="G724" s="279">
        <f t="shared" si="11"/>
        <v>0</v>
      </c>
    </row>
    <row r="725" spans="1:7" s="77" customFormat="1" ht="32.1" customHeight="1">
      <c r="A725" s="91"/>
      <c r="B725" s="277"/>
      <c r="C725" s="278"/>
      <c r="D725" s="278"/>
      <c r="E725" s="278"/>
      <c r="F725" s="123"/>
      <c r="G725" s="279">
        <f t="shared" ref="G725:G788" si="12">C725-D725+(E725+F725)</f>
        <v>0</v>
      </c>
    </row>
    <row r="726" spans="1:7" s="77" customFormat="1" ht="32.1" customHeight="1">
      <c r="A726" s="91"/>
      <c r="B726" s="277"/>
      <c r="C726" s="278"/>
      <c r="D726" s="278"/>
      <c r="E726" s="278"/>
      <c r="F726" s="123"/>
      <c r="G726" s="279">
        <f t="shared" si="12"/>
        <v>0</v>
      </c>
    </row>
    <row r="727" spans="1:7" s="77" customFormat="1" ht="32.1" customHeight="1">
      <c r="A727" s="91"/>
      <c r="B727" s="277"/>
      <c r="C727" s="278"/>
      <c r="D727" s="278"/>
      <c r="E727" s="278"/>
      <c r="F727" s="123"/>
      <c r="G727" s="279">
        <f t="shared" si="12"/>
        <v>0</v>
      </c>
    </row>
    <row r="728" spans="1:7" s="77" customFormat="1" ht="32.1" customHeight="1">
      <c r="A728" s="91"/>
      <c r="B728" s="277"/>
      <c r="C728" s="278"/>
      <c r="D728" s="278"/>
      <c r="E728" s="278"/>
      <c r="F728" s="123"/>
      <c r="G728" s="279">
        <f t="shared" si="12"/>
        <v>0</v>
      </c>
    </row>
    <row r="729" spans="1:7" s="77" customFormat="1" ht="32.1" customHeight="1">
      <c r="A729" s="91"/>
      <c r="B729" s="277"/>
      <c r="C729" s="278"/>
      <c r="D729" s="278"/>
      <c r="E729" s="278"/>
      <c r="F729" s="123"/>
      <c r="G729" s="279">
        <f t="shared" si="12"/>
        <v>0</v>
      </c>
    </row>
    <row r="730" spans="1:7" s="77" customFormat="1" ht="32.1" customHeight="1">
      <c r="A730" s="91"/>
      <c r="B730" s="277"/>
      <c r="C730" s="278"/>
      <c r="D730" s="278"/>
      <c r="E730" s="278"/>
      <c r="F730" s="123"/>
      <c r="G730" s="279">
        <f t="shared" si="12"/>
        <v>0</v>
      </c>
    </row>
    <row r="731" spans="1:7" s="77" customFormat="1" ht="32.1" customHeight="1">
      <c r="A731" s="91"/>
      <c r="B731" s="277"/>
      <c r="C731" s="278"/>
      <c r="D731" s="278"/>
      <c r="E731" s="278"/>
      <c r="F731" s="123"/>
      <c r="G731" s="279">
        <f t="shared" si="12"/>
        <v>0</v>
      </c>
    </row>
    <row r="732" spans="1:7" s="77" customFormat="1" ht="32.1" customHeight="1">
      <c r="A732" s="91"/>
      <c r="B732" s="277"/>
      <c r="C732" s="278"/>
      <c r="D732" s="278"/>
      <c r="E732" s="278"/>
      <c r="F732" s="123"/>
      <c r="G732" s="279">
        <f t="shared" si="12"/>
        <v>0</v>
      </c>
    </row>
    <row r="733" spans="1:7" s="77" customFormat="1" ht="32.1" customHeight="1">
      <c r="A733" s="91"/>
      <c r="B733" s="277"/>
      <c r="C733" s="278"/>
      <c r="D733" s="278"/>
      <c r="E733" s="278"/>
      <c r="F733" s="123"/>
      <c r="G733" s="279">
        <f t="shared" si="12"/>
        <v>0</v>
      </c>
    </row>
    <row r="734" spans="1:7" s="77" customFormat="1" ht="32.1" customHeight="1">
      <c r="A734" s="91"/>
      <c r="B734" s="277"/>
      <c r="C734" s="278"/>
      <c r="D734" s="278"/>
      <c r="E734" s="278"/>
      <c r="F734" s="123"/>
      <c r="G734" s="279">
        <f t="shared" si="12"/>
        <v>0</v>
      </c>
    </row>
    <row r="735" spans="1:7" s="77" customFormat="1" ht="32.1" customHeight="1">
      <c r="A735" s="91"/>
      <c r="B735" s="277"/>
      <c r="C735" s="278"/>
      <c r="D735" s="278"/>
      <c r="E735" s="278"/>
      <c r="F735" s="123"/>
      <c r="G735" s="279">
        <f t="shared" si="12"/>
        <v>0</v>
      </c>
    </row>
    <row r="736" spans="1:7" s="77" customFormat="1" ht="32.1" customHeight="1">
      <c r="A736" s="91"/>
      <c r="B736" s="277"/>
      <c r="C736" s="278"/>
      <c r="D736" s="278"/>
      <c r="E736" s="278"/>
      <c r="F736" s="123"/>
      <c r="G736" s="279">
        <f t="shared" si="12"/>
        <v>0</v>
      </c>
    </row>
    <row r="737" spans="1:7" s="77" customFormat="1" ht="32.1" customHeight="1">
      <c r="A737" s="91"/>
      <c r="B737" s="277"/>
      <c r="C737" s="278"/>
      <c r="D737" s="278"/>
      <c r="E737" s="278"/>
      <c r="F737" s="123"/>
      <c r="G737" s="279">
        <f t="shared" si="12"/>
        <v>0</v>
      </c>
    </row>
    <row r="738" spans="1:7" s="77" customFormat="1" ht="32.1" customHeight="1">
      <c r="A738" s="91"/>
      <c r="B738" s="277"/>
      <c r="C738" s="278"/>
      <c r="D738" s="278"/>
      <c r="E738" s="278"/>
      <c r="F738" s="123"/>
      <c r="G738" s="279">
        <f t="shared" si="12"/>
        <v>0</v>
      </c>
    </row>
    <row r="739" spans="1:7" s="77" customFormat="1" ht="32.1" customHeight="1">
      <c r="A739" s="91"/>
      <c r="B739" s="277"/>
      <c r="C739" s="278"/>
      <c r="D739" s="278"/>
      <c r="E739" s="278"/>
      <c r="F739" s="123"/>
      <c r="G739" s="279">
        <f t="shared" si="12"/>
        <v>0</v>
      </c>
    </row>
    <row r="740" spans="1:7" s="77" customFormat="1" ht="32.1" customHeight="1">
      <c r="A740" s="91"/>
      <c r="B740" s="277"/>
      <c r="C740" s="278"/>
      <c r="D740" s="278"/>
      <c r="E740" s="278"/>
      <c r="F740" s="123"/>
      <c r="G740" s="279">
        <f t="shared" si="12"/>
        <v>0</v>
      </c>
    </row>
    <row r="741" spans="1:7" s="77" customFormat="1" ht="32.1" customHeight="1">
      <c r="A741" s="91"/>
      <c r="B741" s="277"/>
      <c r="C741" s="278"/>
      <c r="D741" s="278"/>
      <c r="E741" s="278"/>
      <c r="F741" s="123"/>
      <c r="G741" s="279">
        <f t="shared" si="12"/>
        <v>0</v>
      </c>
    </row>
    <row r="742" spans="1:7" s="77" customFormat="1" ht="32.1" customHeight="1">
      <c r="A742" s="91"/>
      <c r="B742" s="277"/>
      <c r="C742" s="278"/>
      <c r="D742" s="278"/>
      <c r="E742" s="278"/>
      <c r="F742" s="123"/>
      <c r="G742" s="279">
        <f t="shared" si="12"/>
        <v>0</v>
      </c>
    </row>
    <row r="743" spans="1:7" s="77" customFormat="1" ht="32.1" customHeight="1">
      <c r="A743" s="91"/>
      <c r="B743" s="277"/>
      <c r="C743" s="278"/>
      <c r="D743" s="278"/>
      <c r="E743" s="278"/>
      <c r="F743" s="123"/>
      <c r="G743" s="279">
        <f t="shared" si="12"/>
        <v>0</v>
      </c>
    </row>
    <row r="744" spans="1:7" s="77" customFormat="1" ht="32.1" customHeight="1">
      <c r="A744" s="91"/>
      <c r="B744" s="277"/>
      <c r="C744" s="278"/>
      <c r="D744" s="278"/>
      <c r="E744" s="278"/>
      <c r="F744" s="123"/>
      <c r="G744" s="279">
        <f t="shared" si="12"/>
        <v>0</v>
      </c>
    </row>
    <row r="745" spans="1:7" s="77" customFormat="1" ht="32.1" customHeight="1">
      <c r="A745" s="91"/>
      <c r="B745" s="277"/>
      <c r="C745" s="278"/>
      <c r="D745" s="278"/>
      <c r="E745" s="278"/>
      <c r="F745" s="123"/>
      <c r="G745" s="279">
        <f t="shared" si="12"/>
        <v>0</v>
      </c>
    </row>
    <row r="746" spans="1:7" s="77" customFormat="1" ht="32.1" customHeight="1">
      <c r="A746" s="91"/>
      <c r="B746" s="277"/>
      <c r="C746" s="278"/>
      <c r="D746" s="278"/>
      <c r="E746" s="278"/>
      <c r="F746" s="123"/>
      <c r="G746" s="279">
        <f t="shared" si="12"/>
        <v>0</v>
      </c>
    </row>
    <row r="747" spans="1:7" s="77" customFormat="1" ht="32.1" customHeight="1">
      <c r="A747" s="91"/>
      <c r="B747" s="277"/>
      <c r="C747" s="278"/>
      <c r="D747" s="278"/>
      <c r="E747" s="278"/>
      <c r="F747" s="123"/>
      <c r="G747" s="279">
        <f t="shared" si="12"/>
        <v>0</v>
      </c>
    </row>
    <row r="748" spans="1:7" s="77" customFormat="1" ht="32.1" customHeight="1">
      <c r="A748" s="91"/>
      <c r="B748" s="277"/>
      <c r="C748" s="278"/>
      <c r="D748" s="278"/>
      <c r="E748" s="278"/>
      <c r="F748" s="123"/>
      <c r="G748" s="279">
        <f t="shared" si="12"/>
        <v>0</v>
      </c>
    </row>
    <row r="749" spans="1:7" s="77" customFormat="1" ht="32.1" customHeight="1">
      <c r="A749" s="91"/>
      <c r="B749" s="277"/>
      <c r="C749" s="278"/>
      <c r="D749" s="278"/>
      <c r="E749" s="278"/>
      <c r="F749" s="123"/>
      <c r="G749" s="279">
        <f t="shared" si="12"/>
        <v>0</v>
      </c>
    </row>
    <row r="750" spans="1:7" s="77" customFormat="1" ht="32.1" customHeight="1">
      <c r="A750" s="91"/>
      <c r="B750" s="277"/>
      <c r="C750" s="278"/>
      <c r="D750" s="278"/>
      <c r="E750" s="278"/>
      <c r="F750" s="123"/>
      <c r="G750" s="279">
        <f t="shared" si="12"/>
        <v>0</v>
      </c>
    </row>
    <row r="751" spans="1:7" s="77" customFormat="1" ht="32.1" customHeight="1">
      <c r="A751" s="91"/>
      <c r="B751" s="277"/>
      <c r="C751" s="278"/>
      <c r="D751" s="278"/>
      <c r="E751" s="278"/>
      <c r="F751" s="123"/>
      <c r="G751" s="279">
        <f t="shared" si="12"/>
        <v>0</v>
      </c>
    </row>
    <row r="752" spans="1:7" s="77" customFormat="1" ht="32.1" customHeight="1">
      <c r="A752" s="91"/>
      <c r="B752" s="277"/>
      <c r="C752" s="278"/>
      <c r="D752" s="278"/>
      <c r="E752" s="278"/>
      <c r="F752" s="123"/>
      <c r="G752" s="279">
        <f t="shared" si="12"/>
        <v>0</v>
      </c>
    </row>
    <row r="753" spans="1:7" s="77" customFormat="1" ht="32.1" customHeight="1">
      <c r="A753" s="91"/>
      <c r="B753" s="277"/>
      <c r="C753" s="278"/>
      <c r="D753" s="278"/>
      <c r="E753" s="278"/>
      <c r="F753" s="123"/>
      <c r="G753" s="279">
        <f t="shared" si="12"/>
        <v>0</v>
      </c>
    </row>
    <row r="754" spans="1:7" s="77" customFormat="1" ht="32.1" customHeight="1">
      <c r="A754" s="91"/>
      <c r="B754" s="277"/>
      <c r="C754" s="278"/>
      <c r="D754" s="278"/>
      <c r="E754" s="278"/>
      <c r="F754" s="123"/>
      <c r="G754" s="279">
        <f t="shared" si="12"/>
        <v>0</v>
      </c>
    </row>
    <row r="755" spans="1:7" s="77" customFormat="1" ht="32.1" customHeight="1">
      <c r="A755" s="91"/>
      <c r="B755" s="277"/>
      <c r="C755" s="278"/>
      <c r="D755" s="278"/>
      <c r="E755" s="278"/>
      <c r="F755" s="123"/>
      <c r="G755" s="279">
        <f t="shared" si="12"/>
        <v>0</v>
      </c>
    </row>
    <row r="756" spans="1:7" s="77" customFormat="1" ht="32.1" customHeight="1">
      <c r="A756" s="91"/>
      <c r="B756" s="277"/>
      <c r="C756" s="278"/>
      <c r="D756" s="278"/>
      <c r="E756" s="278"/>
      <c r="F756" s="123"/>
      <c r="G756" s="279">
        <f t="shared" si="12"/>
        <v>0</v>
      </c>
    </row>
    <row r="757" spans="1:7" s="77" customFormat="1" ht="32.1" customHeight="1">
      <c r="A757" s="91"/>
      <c r="B757" s="277"/>
      <c r="C757" s="278"/>
      <c r="D757" s="278"/>
      <c r="E757" s="278"/>
      <c r="F757" s="123"/>
      <c r="G757" s="279">
        <f t="shared" si="12"/>
        <v>0</v>
      </c>
    </row>
    <row r="758" spans="1:7" s="77" customFormat="1" ht="32.1" customHeight="1">
      <c r="A758" s="91"/>
      <c r="B758" s="277"/>
      <c r="C758" s="278"/>
      <c r="D758" s="278"/>
      <c r="E758" s="278"/>
      <c r="F758" s="123"/>
      <c r="G758" s="279">
        <f t="shared" si="12"/>
        <v>0</v>
      </c>
    </row>
    <row r="759" spans="1:7" s="77" customFormat="1" ht="32.1" customHeight="1">
      <c r="A759" s="91"/>
      <c r="B759" s="277"/>
      <c r="C759" s="278"/>
      <c r="D759" s="278"/>
      <c r="E759" s="278"/>
      <c r="F759" s="123"/>
      <c r="G759" s="279">
        <f t="shared" si="12"/>
        <v>0</v>
      </c>
    </row>
    <row r="760" spans="1:7" s="77" customFormat="1" ht="32.1" customHeight="1">
      <c r="A760" s="91"/>
      <c r="B760" s="277"/>
      <c r="C760" s="278"/>
      <c r="D760" s="278"/>
      <c r="E760" s="278"/>
      <c r="F760" s="123"/>
      <c r="G760" s="279">
        <f t="shared" si="12"/>
        <v>0</v>
      </c>
    </row>
    <row r="761" spans="1:7" s="77" customFormat="1" ht="32.1" customHeight="1">
      <c r="A761" s="91"/>
      <c r="B761" s="277"/>
      <c r="C761" s="278"/>
      <c r="D761" s="278"/>
      <c r="E761" s="278"/>
      <c r="F761" s="123"/>
      <c r="G761" s="279">
        <f t="shared" si="12"/>
        <v>0</v>
      </c>
    </row>
    <row r="762" spans="1:7" s="77" customFormat="1" ht="32.1" customHeight="1">
      <c r="A762" s="91"/>
      <c r="B762" s="277"/>
      <c r="C762" s="278"/>
      <c r="D762" s="278"/>
      <c r="E762" s="278"/>
      <c r="F762" s="123"/>
      <c r="G762" s="279">
        <f t="shared" si="12"/>
        <v>0</v>
      </c>
    </row>
    <row r="763" spans="1:7" s="77" customFormat="1" ht="32.1" customHeight="1">
      <c r="A763" s="91"/>
      <c r="B763" s="277"/>
      <c r="C763" s="278"/>
      <c r="D763" s="278"/>
      <c r="E763" s="278"/>
      <c r="F763" s="123"/>
      <c r="G763" s="279">
        <f t="shared" si="12"/>
        <v>0</v>
      </c>
    </row>
    <row r="764" spans="1:7" s="77" customFormat="1" ht="32.1" customHeight="1">
      <c r="A764" s="91"/>
      <c r="B764" s="277"/>
      <c r="C764" s="278"/>
      <c r="D764" s="278"/>
      <c r="E764" s="278"/>
      <c r="F764" s="123"/>
      <c r="G764" s="279">
        <f t="shared" si="12"/>
        <v>0</v>
      </c>
    </row>
    <row r="765" spans="1:7" s="77" customFormat="1" ht="32.1" customHeight="1">
      <c r="A765" s="91"/>
      <c r="B765" s="277"/>
      <c r="C765" s="278"/>
      <c r="D765" s="278"/>
      <c r="E765" s="278"/>
      <c r="F765" s="123"/>
      <c r="G765" s="279">
        <f t="shared" si="12"/>
        <v>0</v>
      </c>
    </row>
    <row r="766" spans="1:7" s="77" customFormat="1" ht="32.1" customHeight="1">
      <c r="A766" s="91"/>
      <c r="B766" s="277"/>
      <c r="C766" s="278"/>
      <c r="D766" s="278"/>
      <c r="E766" s="278"/>
      <c r="F766" s="123"/>
      <c r="G766" s="279">
        <f t="shared" si="12"/>
        <v>0</v>
      </c>
    </row>
    <row r="767" spans="1:7" s="77" customFormat="1" ht="32.1" customHeight="1">
      <c r="A767" s="91"/>
      <c r="B767" s="277"/>
      <c r="C767" s="278"/>
      <c r="D767" s="278"/>
      <c r="E767" s="278"/>
      <c r="F767" s="123"/>
      <c r="G767" s="279">
        <f t="shared" si="12"/>
        <v>0</v>
      </c>
    </row>
    <row r="768" spans="1:7" s="77" customFormat="1" ht="32.1" customHeight="1">
      <c r="A768" s="91"/>
      <c r="B768" s="277"/>
      <c r="C768" s="278"/>
      <c r="D768" s="278"/>
      <c r="E768" s="278"/>
      <c r="F768" s="123"/>
      <c r="G768" s="279">
        <f t="shared" si="12"/>
        <v>0</v>
      </c>
    </row>
    <row r="769" spans="1:7" s="77" customFormat="1" ht="32.1" customHeight="1">
      <c r="A769" s="91"/>
      <c r="B769" s="277"/>
      <c r="C769" s="278"/>
      <c r="D769" s="278"/>
      <c r="E769" s="278"/>
      <c r="F769" s="123"/>
      <c r="G769" s="279">
        <f t="shared" si="12"/>
        <v>0</v>
      </c>
    </row>
    <row r="770" spans="1:7" s="77" customFormat="1" ht="32.1" customHeight="1">
      <c r="A770" s="91"/>
      <c r="B770" s="277"/>
      <c r="C770" s="278"/>
      <c r="D770" s="278"/>
      <c r="E770" s="278"/>
      <c r="F770" s="123"/>
      <c r="G770" s="279">
        <f t="shared" si="12"/>
        <v>0</v>
      </c>
    </row>
    <row r="771" spans="1:7" s="77" customFormat="1" ht="32.1" customHeight="1">
      <c r="A771" s="91"/>
      <c r="B771" s="277"/>
      <c r="C771" s="278"/>
      <c r="D771" s="278"/>
      <c r="E771" s="278"/>
      <c r="F771" s="123"/>
      <c r="G771" s="279">
        <f t="shared" si="12"/>
        <v>0</v>
      </c>
    </row>
    <row r="772" spans="1:7" s="77" customFormat="1" ht="32.1" customHeight="1">
      <c r="A772" s="91"/>
      <c r="B772" s="277"/>
      <c r="C772" s="278"/>
      <c r="D772" s="278"/>
      <c r="E772" s="278"/>
      <c r="F772" s="123"/>
      <c r="G772" s="279">
        <f t="shared" si="12"/>
        <v>0</v>
      </c>
    </row>
    <row r="773" spans="1:7" s="77" customFormat="1" ht="32.1" customHeight="1">
      <c r="A773" s="91"/>
      <c r="B773" s="277"/>
      <c r="C773" s="278"/>
      <c r="D773" s="278"/>
      <c r="E773" s="278"/>
      <c r="F773" s="123"/>
      <c r="G773" s="279">
        <f t="shared" si="12"/>
        <v>0</v>
      </c>
    </row>
    <row r="774" spans="1:7" s="77" customFormat="1" ht="32.1" customHeight="1">
      <c r="A774" s="91"/>
      <c r="B774" s="277"/>
      <c r="C774" s="278"/>
      <c r="D774" s="278"/>
      <c r="E774" s="278"/>
      <c r="F774" s="123"/>
      <c r="G774" s="279">
        <f t="shared" si="12"/>
        <v>0</v>
      </c>
    </row>
    <row r="775" spans="1:7" s="77" customFormat="1" ht="32.1" customHeight="1">
      <c r="A775" s="91"/>
      <c r="B775" s="277"/>
      <c r="C775" s="278"/>
      <c r="D775" s="278"/>
      <c r="E775" s="278"/>
      <c r="F775" s="123"/>
      <c r="G775" s="279">
        <f t="shared" si="12"/>
        <v>0</v>
      </c>
    </row>
    <row r="776" spans="1:7" s="77" customFormat="1" ht="32.1" customHeight="1">
      <c r="A776" s="91"/>
      <c r="B776" s="277"/>
      <c r="C776" s="278"/>
      <c r="D776" s="278"/>
      <c r="E776" s="278"/>
      <c r="F776" s="123"/>
      <c r="G776" s="279">
        <f t="shared" si="12"/>
        <v>0</v>
      </c>
    </row>
    <row r="777" spans="1:7" s="77" customFormat="1" ht="32.1" customHeight="1">
      <c r="A777" s="91"/>
      <c r="B777" s="277"/>
      <c r="C777" s="278"/>
      <c r="D777" s="278"/>
      <c r="E777" s="278"/>
      <c r="F777" s="123"/>
      <c r="G777" s="279">
        <f t="shared" si="12"/>
        <v>0</v>
      </c>
    </row>
    <row r="778" spans="1:7" s="77" customFormat="1" ht="32.1" customHeight="1">
      <c r="A778" s="91"/>
      <c r="B778" s="277"/>
      <c r="C778" s="278"/>
      <c r="D778" s="278"/>
      <c r="E778" s="278"/>
      <c r="F778" s="123"/>
      <c r="G778" s="279">
        <f t="shared" si="12"/>
        <v>0</v>
      </c>
    </row>
    <row r="779" spans="1:7" s="77" customFormat="1" ht="32.1" customHeight="1">
      <c r="A779" s="91"/>
      <c r="B779" s="277"/>
      <c r="C779" s="278"/>
      <c r="D779" s="278"/>
      <c r="E779" s="278"/>
      <c r="F779" s="123"/>
      <c r="G779" s="279">
        <f t="shared" si="12"/>
        <v>0</v>
      </c>
    </row>
    <row r="780" spans="1:7" s="77" customFormat="1" ht="32.1" customHeight="1">
      <c r="A780" s="91"/>
      <c r="B780" s="277"/>
      <c r="C780" s="278"/>
      <c r="D780" s="278"/>
      <c r="E780" s="278"/>
      <c r="F780" s="123"/>
      <c r="G780" s="279">
        <f t="shared" si="12"/>
        <v>0</v>
      </c>
    </row>
    <row r="781" spans="1:7" s="77" customFormat="1" ht="32.1" customHeight="1">
      <c r="A781" s="91"/>
      <c r="B781" s="277"/>
      <c r="C781" s="278"/>
      <c r="D781" s="278"/>
      <c r="E781" s="278"/>
      <c r="F781" s="123"/>
      <c r="G781" s="279">
        <f t="shared" si="12"/>
        <v>0</v>
      </c>
    </row>
    <row r="782" spans="1:7" s="77" customFormat="1" ht="32.1" customHeight="1">
      <c r="A782" s="91"/>
      <c r="B782" s="277"/>
      <c r="C782" s="278"/>
      <c r="D782" s="278"/>
      <c r="E782" s="278"/>
      <c r="F782" s="123"/>
      <c r="G782" s="279">
        <f t="shared" si="12"/>
        <v>0</v>
      </c>
    </row>
    <row r="783" spans="1:7" s="77" customFormat="1" ht="32.1" customHeight="1">
      <c r="A783" s="91"/>
      <c r="B783" s="277"/>
      <c r="C783" s="278"/>
      <c r="D783" s="278"/>
      <c r="E783" s="278"/>
      <c r="F783" s="123"/>
      <c r="G783" s="279">
        <f t="shared" si="12"/>
        <v>0</v>
      </c>
    </row>
    <row r="784" spans="1:7" s="77" customFormat="1" ht="32.1" customHeight="1">
      <c r="A784" s="91"/>
      <c r="B784" s="277"/>
      <c r="C784" s="278"/>
      <c r="D784" s="278"/>
      <c r="E784" s="278"/>
      <c r="F784" s="123"/>
      <c r="G784" s="279">
        <f t="shared" si="12"/>
        <v>0</v>
      </c>
    </row>
    <row r="785" spans="1:7" s="77" customFormat="1" ht="32.1" customHeight="1">
      <c r="A785" s="91"/>
      <c r="B785" s="277"/>
      <c r="C785" s="278"/>
      <c r="D785" s="278"/>
      <c r="E785" s="278"/>
      <c r="F785" s="123"/>
      <c r="G785" s="279">
        <f t="shared" si="12"/>
        <v>0</v>
      </c>
    </row>
    <row r="786" spans="1:7" s="77" customFormat="1" ht="32.1" customHeight="1">
      <c r="A786" s="91"/>
      <c r="B786" s="277"/>
      <c r="C786" s="278"/>
      <c r="D786" s="278"/>
      <c r="E786" s="278"/>
      <c r="F786" s="123"/>
      <c r="G786" s="279">
        <f t="shared" si="12"/>
        <v>0</v>
      </c>
    </row>
    <row r="787" spans="1:7" s="77" customFormat="1" ht="32.1" customHeight="1">
      <c r="A787" s="91"/>
      <c r="B787" s="277"/>
      <c r="C787" s="278"/>
      <c r="D787" s="278"/>
      <c r="E787" s="278"/>
      <c r="F787" s="123"/>
      <c r="G787" s="279">
        <f t="shared" si="12"/>
        <v>0</v>
      </c>
    </row>
    <row r="788" spans="1:7" s="77" customFormat="1" ht="32.1" customHeight="1">
      <c r="A788" s="91"/>
      <c r="B788" s="277"/>
      <c r="C788" s="278"/>
      <c r="D788" s="278"/>
      <c r="E788" s="278"/>
      <c r="F788" s="123"/>
      <c r="G788" s="279">
        <f t="shared" si="12"/>
        <v>0</v>
      </c>
    </row>
    <row r="789" spans="1:7" s="77" customFormat="1" ht="32.1" customHeight="1">
      <c r="A789" s="91"/>
      <c r="B789" s="277"/>
      <c r="C789" s="278"/>
      <c r="D789" s="278"/>
      <c r="E789" s="278"/>
      <c r="F789" s="123"/>
      <c r="G789" s="279">
        <f t="shared" ref="G789:G852" si="13">C789-D789+(E789+F789)</f>
        <v>0</v>
      </c>
    </row>
    <row r="790" spans="1:7" s="77" customFormat="1" ht="32.1" customHeight="1">
      <c r="A790" s="91"/>
      <c r="B790" s="277"/>
      <c r="C790" s="278"/>
      <c r="D790" s="278"/>
      <c r="E790" s="278"/>
      <c r="F790" s="123"/>
      <c r="G790" s="279">
        <f t="shared" si="13"/>
        <v>0</v>
      </c>
    </row>
    <row r="791" spans="1:7" s="77" customFormat="1" ht="32.1" customHeight="1">
      <c r="A791" s="91"/>
      <c r="B791" s="277"/>
      <c r="C791" s="278"/>
      <c r="D791" s="278"/>
      <c r="E791" s="278"/>
      <c r="F791" s="123"/>
      <c r="G791" s="279">
        <f t="shared" si="13"/>
        <v>0</v>
      </c>
    </row>
    <row r="792" spans="1:7" s="77" customFormat="1" ht="32.1" customHeight="1">
      <c r="A792" s="91"/>
      <c r="B792" s="277"/>
      <c r="C792" s="278"/>
      <c r="D792" s="278"/>
      <c r="E792" s="278"/>
      <c r="F792" s="123"/>
      <c r="G792" s="279">
        <f t="shared" si="13"/>
        <v>0</v>
      </c>
    </row>
    <row r="793" spans="1:7" s="77" customFormat="1" ht="32.1" customHeight="1">
      <c r="A793" s="91"/>
      <c r="B793" s="277"/>
      <c r="C793" s="278"/>
      <c r="D793" s="278"/>
      <c r="E793" s="278"/>
      <c r="F793" s="123"/>
      <c r="G793" s="279">
        <f t="shared" si="13"/>
        <v>0</v>
      </c>
    </row>
    <row r="794" spans="1:7" s="77" customFormat="1" ht="32.1" customHeight="1">
      <c r="A794" s="91"/>
      <c r="B794" s="277"/>
      <c r="C794" s="278"/>
      <c r="D794" s="278"/>
      <c r="E794" s="278"/>
      <c r="F794" s="123"/>
      <c r="G794" s="279">
        <f t="shared" si="13"/>
        <v>0</v>
      </c>
    </row>
    <row r="795" spans="1:7" s="77" customFormat="1" ht="32.1" customHeight="1">
      <c r="A795" s="91"/>
      <c r="B795" s="277"/>
      <c r="C795" s="278"/>
      <c r="D795" s="278"/>
      <c r="E795" s="278"/>
      <c r="F795" s="123"/>
      <c r="G795" s="279">
        <f t="shared" si="13"/>
        <v>0</v>
      </c>
    </row>
    <row r="796" spans="1:7" s="77" customFormat="1" ht="32.1" customHeight="1">
      <c r="A796" s="91"/>
      <c r="B796" s="277"/>
      <c r="C796" s="278"/>
      <c r="D796" s="278"/>
      <c r="E796" s="278"/>
      <c r="F796" s="123"/>
      <c r="G796" s="279">
        <f t="shared" si="13"/>
        <v>0</v>
      </c>
    </row>
    <row r="797" spans="1:7" s="77" customFormat="1" ht="32.1" customHeight="1">
      <c r="A797" s="91"/>
      <c r="B797" s="277"/>
      <c r="C797" s="278"/>
      <c r="D797" s="278"/>
      <c r="E797" s="278"/>
      <c r="F797" s="123"/>
      <c r="G797" s="279">
        <f t="shared" si="13"/>
        <v>0</v>
      </c>
    </row>
    <row r="798" spans="1:7" s="77" customFormat="1" ht="32.1" customHeight="1">
      <c r="A798" s="91"/>
      <c r="B798" s="277"/>
      <c r="C798" s="278"/>
      <c r="D798" s="278"/>
      <c r="E798" s="278"/>
      <c r="F798" s="123"/>
      <c r="G798" s="279">
        <f t="shared" si="13"/>
        <v>0</v>
      </c>
    </row>
    <row r="799" spans="1:7" s="77" customFormat="1" ht="32.1" customHeight="1">
      <c r="A799" s="91"/>
      <c r="B799" s="277"/>
      <c r="C799" s="278"/>
      <c r="D799" s="278"/>
      <c r="E799" s="278"/>
      <c r="F799" s="123"/>
      <c r="G799" s="279">
        <f t="shared" si="13"/>
        <v>0</v>
      </c>
    </row>
    <row r="800" spans="1:7" s="77" customFormat="1" ht="32.1" customHeight="1">
      <c r="A800" s="91"/>
      <c r="B800" s="277"/>
      <c r="C800" s="278"/>
      <c r="D800" s="278"/>
      <c r="E800" s="278"/>
      <c r="F800" s="123"/>
      <c r="G800" s="279">
        <f t="shared" si="13"/>
        <v>0</v>
      </c>
    </row>
    <row r="801" spans="1:7" s="77" customFormat="1" ht="32.1" customHeight="1">
      <c r="A801" s="91"/>
      <c r="B801" s="277"/>
      <c r="C801" s="278"/>
      <c r="D801" s="278"/>
      <c r="E801" s="278"/>
      <c r="F801" s="123"/>
      <c r="G801" s="279">
        <f t="shared" si="13"/>
        <v>0</v>
      </c>
    </row>
    <row r="802" spans="1:7" s="77" customFormat="1" ht="32.1" customHeight="1">
      <c r="A802" s="91"/>
      <c r="B802" s="277"/>
      <c r="C802" s="278"/>
      <c r="D802" s="278"/>
      <c r="E802" s="278"/>
      <c r="F802" s="123"/>
      <c r="G802" s="279">
        <f t="shared" si="13"/>
        <v>0</v>
      </c>
    </row>
    <row r="803" spans="1:7" s="77" customFormat="1" ht="32.1" customHeight="1">
      <c r="A803" s="91"/>
      <c r="B803" s="277"/>
      <c r="C803" s="278"/>
      <c r="D803" s="278"/>
      <c r="E803" s="278"/>
      <c r="F803" s="123"/>
      <c r="G803" s="279">
        <f t="shared" si="13"/>
        <v>0</v>
      </c>
    </row>
    <row r="804" spans="1:7" s="77" customFormat="1" ht="32.1" customHeight="1">
      <c r="A804" s="91"/>
      <c r="B804" s="277"/>
      <c r="C804" s="278"/>
      <c r="D804" s="278"/>
      <c r="E804" s="278"/>
      <c r="F804" s="123"/>
      <c r="G804" s="279">
        <f t="shared" si="13"/>
        <v>0</v>
      </c>
    </row>
    <row r="805" spans="1:7" s="77" customFormat="1" ht="32.1" customHeight="1">
      <c r="A805" s="91"/>
      <c r="B805" s="277"/>
      <c r="C805" s="278"/>
      <c r="D805" s="278"/>
      <c r="E805" s="278"/>
      <c r="F805" s="123"/>
      <c r="G805" s="279">
        <f t="shared" si="13"/>
        <v>0</v>
      </c>
    </row>
    <row r="806" spans="1:7" s="77" customFormat="1" ht="32.1" customHeight="1">
      <c r="A806" s="91"/>
      <c r="B806" s="277"/>
      <c r="C806" s="278"/>
      <c r="D806" s="278"/>
      <c r="E806" s="278"/>
      <c r="F806" s="123"/>
      <c r="G806" s="279">
        <f t="shared" si="13"/>
        <v>0</v>
      </c>
    </row>
    <row r="807" spans="1:7" s="77" customFormat="1" ht="32.1" customHeight="1">
      <c r="A807" s="91"/>
      <c r="B807" s="277"/>
      <c r="C807" s="278"/>
      <c r="D807" s="278"/>
      <c r="E807" s="278"/>
      <c r="F807" s="123"/>
      <c r="G807" s="279">
        <f t="shared" si="13"/>
        <v>0</v>
      </c>
    </row>
    <row r="808" spans="1:7" s="77" customFormat="1" ht="32.1" customHeight="1">
      <c r="A808" s="91"/>
      <c r="B808" s="277"/>
      <c r="C808" s="278"/>
      <c r="D808" s="278"/>
      <c r="E808" s="278"/>
      <c r="F808" s="123"/>
      <c r="G808" s="279">
        <f t="shared" si="13"/>
        <v>0</v>
      </c>
    </row>
    <row r="809" spans="1:7" s="77" customFormat="1" ht="32.1" customHeight="1">
      <c r="A809" s="91"/>
      <c r="B809" s="277"/>
      <c r="C809" s="278"/>
      <c r="D809" s="278"/>
      <c r="E809" s="278"/>
      <c r="F809" s="123"/>
      <c r="G809" s="279">
        <f t="shared" si="13"/>
        <v>0</v>
      </c>
    </row>
    <row r="810" spans="1:7" s="77" customFormat="1" ht="32.1" customHeight="1">
      <c r="A810" s="91"/>
      <c r="B810" s="277"/>
      <c r="C810" s="278"/>
      <c r="D810" s="278"/>
      <c r="E810" s="278"/>
      <c r="F810" s="123"/>
      <c r="G810" s="279">
        <f t="shared" si="13"/>
        <v>0</v>
      </c>
    </row>
    <row r="811" spans="1:7" s="77" customFormat="1" ht="32.1" customHeight="1">
      <c r="A811" s="91"/>
      <c r="B811" s="277"/>
      <c r="C811" s="278"/>
      <c r="D811" s="278"/>
      <c r="E811" s="278"/>
      <c r="F811" s="123"/>
      <c r="G811" s="279">
        <f t="shared" si="13"/>
        <v>0</v>
      </c>
    </row>
    <row r="812" spans="1:7" s="77" customFormat="1" ht="32.1" customHeight="1">
      <c r="A812" s="91"/>
      <c r="B812" s="277"/>
      <c r="C812" s="278"/>
      <c r="D812" s="278"/>
      <c r="E812" s="278"/>
      <c r="F812" s="123"/>
      <c r="G812" s="279">
        <f t="shared" si="13"/>
        <v>0</v>
      </c>
    </row>
    <row r="813" spans="1:7" s="77" customFormat="1" ht="32.1" customHeight="1">
      <c r="A813" s="91"/>
      <c r="B813" s="277"/>
      <c r="C813" s="278"/>
      <c r="D813" s="278"/>
      <c r="E813" s="278"/>
      <c r="F813" s="123"/>
      <c r="G813" s="279">
        <f t="shared" si="13"/>
        <v>0</v>
      </c>
    </row>
    <row r="814" spans="1:7" s="77" customFormat="1" ht="32.1" customHeight="1">
      <c r="A814" s="91"/>
      <c r="B814" s="277"/>
      <c r="C814" s="278"/>
      <c r="D814" s="278"/>
      <c r="E814" s="278"/>
      <c r="F814" s="123"/>
      <c r="G814" s="279">
        <f t="shared" si="13"/>
        <v>0</v>
      </c>
    </row>
    <row r="815" spans="1:7" s="77" customFormat="1" ht="32.1" customHeight="1">
      <c r="A815" s="91"/>
      <c r="B815" s="277"/>
      <c r="C815" s="278"/>
      <c r="D815" s="278"/>
      <c r="E815" s="278"/>
      <c r="F815" s="123"/>
      <c r="G815" s="279">
        <f t="shared" si="13"/>
        <v>0</v>
      </c>
    </row>
    <row r="816" spans="1:7" s="77" customFormat="1" ht="32.1" customHeight="1">
      <c r="A816" s="91"/>
      <c r="B816" s="277"/>
      <c r="C816" s="278"/>
      <c r="D816" s="278"/>
      <c r="E816" s="278"/>
      <c r="F816" s="123"/>
      <c r="G816" s="279">
        <f t="shared" si="13"/>
        <v>0</v>
      </c>
    </row>
    <row r="817" spans="1:7" s="77" customFormat="1" ht="32.1" customHeight="1">
      <c r="A817" s="91"/>
      <c r="B817" s="277"/>
      <c r="C817" s="278"/>
      <c r="D817" s="278"/>
      <c r="E817" s="278"/>
      <c r="F817" s="123"/>
      <c r="G817" s="279">
        <f t="shared" si="13"/>
        <v>0</v>
      </c>
    </row>
    <row r="818" spans="1:7" s="77" customFormat="1" ht="32.1" customHeight="1">
      <c r="A818" s="91"/>
      <c r="B818" s="277"/>
      <c r="C818" s="278"/>
      <c r="D818" s="278"/>
      <c r="E818" s="278"/>
      <c r="F818" s="123"/>
      <c r="G818" s="279">
        <f t="shared" si="13"/>
        <v>0</v>
      </c>
    </row>
    <row r="819" spans="1:7" s="77" customFormat="1" ht="32.1" customHeight="1">
      <c r="A819" s="91"/>
      <c r="B819" s="277"/>
      <c r="C819" s="278"/>
      <c r="D819" s="278"/>
      <c r="E819" s="278"/>
      <c r="F819" s="123"/>
      <c r="G819" s="279">
        <f t="shared" si="13"/>
        <v>0</v>
      </c>
    </row>
    <row r="820" spans="1:7" s="77" customFormat="1" ht="32.1" customHeight="1">
      <c r="A820" s="91"/>
      <c r="B820" s="277"/>
      <c r="C820" s="278"/>
      <c r="D820" s="278"/>
      <c r="E820" s="278"/>
      <c r="F820" s="123"/>
      <c r="G820" s="279">
        <f t="shared" si="13"/>
        <v>0</v>
      </c>
    </row>
    <row r="821" spans="1:7" s="77" customFormat="1" ht="32.1" customHeight="1">
      <c r="A821" s="91"/>
      <c r="B821" s="277"/>
      <c r="C821" s="278"/>
      <c r="D821" s="278"/>
      <c r="E821" s="278"/>
      <c r="F821" s="123"/>
      <c r="G821" s="279">
        <f t="shared" si="13"/>
        <v>0</v>
      </c>
    </row>
    <row r="822" spans="1:7" s="77" customFormat="1" ht="32.1" customHeight="1">
      <c r="A822" s="91"/>
      <c r="B822" s="277"/>
      <c r="C822" s="278"/>
      <c r="D822" s="278"/>
      <c r="E822" s="278"/>
      <c r="F822" s="123"/>
      <c r="G822" s="279">
        <f t="shared" si="13"/>
        <v>0</v>
      </c>
    </row>
    <row r="823" spans="1:7" s="77" customFormat="1" ht="32.1" customHeight="1">
      <c r="A823" s="91"/>
      <c r="B823" s="277"/>
      <c r="C823" s="278"/>
      <c r="D823" s="278"/>
      <c r="E823" s="278"/>
      <c r="F823" s="123"/>
      <c r="G823" s="279">
        <f t="shared" si="13"/>
        <v>0</v>
      </c>
    </row>
    <row r="824" spans="1:7" s="77" customFormat="1" ht="32.1" customHeight="1">
      <c r="A824" s="91"/>
      <c r="B824" s="277"/>
      <c r="C824" s="278"/>
      <c r="D824" s="278"/>
      <c r="E824" s="278"/>
      <c r="F824" s="123"/>
      <c r="G824" s="279">
        <f t="shared" si="13"/>
        <v>0</v>
      </c>
    </row>
    <row r="825" spans="1:7" s="77" customFormat="1" ht="32.1" customHeight="1">
      <c r="A825" s="91"/>
      <c r="B825" s="277"/>
      <c r="C825" s="278"/>
      <c r="D825" s="278"/>
      <c r="E825" s="278"/>
      <c r="F825" s="123"/>
      <c r="G825" s="279">
        <f t="shared" si="13"/>
        <v>0</v>
      </c>
    </row>
    <row r="826" spans="1:7" s="77" customFormat="1" ht="32.1" customHeight="1">
      <c r="A826" s="91"/>
      <c r="B826" s="277"/>
      <c r="C826" s="278"/>
      <c r="D826" s="278"/>
      <c r="E826" s="278"/>
      <c r="F826" s="123"/>
      <c r="G826" s="279">
        <f t="shared" si="13"/>
        <v>0</v>
      </c>
    </row>
    <row r="827" spans="1:7" s="77" customFormat="1" ht="32.1" customHeight="1">
      <c r="A827" s="91"/>
      <c r="B827" s="277"/>
      <c r="C827" s="278"/>
      <c r="D827" s="278"/>
      <c r="E827" s="278"/>
      <c r="F827" s="123"/>
      <c r="G827" s="279">
        <f t="shared" si="13"/>
        <v>0</v>
      </c>
    </row>
    <row r="828" spans="1:7" s="77" customFormat="1" ht="32.1" customHeight="1">
      <c r="A828" s="91"/>
      <c r="B828" s="277"/>
      <c r="C828" s="278"/>
      <c r="D828" s="278"/>
      <c r="E828" s="278"/>
      <c r="F828" s="123"/>
      <c r="G828" s="279">
        <f t="shared" si="13"/>
        <v>0</v>
      </c>
    </row>
    <row r="829" spans="1:7" s="77" customFormat="1" ht="32.1" customHeight="1">
      <c r="A829" s="91"/>
      <c r="B829" s="277"/>
      <c r="C829" s="278"/>
      <c r="D829" s="278"/>
      <c r="E829" s="278"/>
      <c r="F829" s="123"/>
      <c r="G829" s="279">
        <f t="shared" si="13"/>
        <v>0</v>
      </c>
    </row>
    <row r="830" spans="1:7" s="77" customFormat="1" ht="32.1" customHeight="1">
      <c r="A830" s="91"/>
      <c r="B830" s="277"/>
      <c r="C830" s="278"/>
      <c r="D830" s="278"/>
      <c r="E830" s="278"/>
      <c r="F830" s="123"/>
      <c r="G830" s="279">
        <f t="shared" si="13"/>
        <v>0</v>
      </c>
    </row>
    <row r="831" spans="1:7" s="77" customFormat="1" ht="32.1" customHeight="1">
      <c r="A831" s="91"/>
      <c r="B831" s="277"/>
      <c r="C831" s="278"/>
      <c r="D831" s="278"/>
      <c r="E831" s="278"/>
      <c r="F831" s="123"/>
      <c r="G831" s="279">
        <f t="shared" si="13"/>
        <v>0</v>
      </c>
    </row>
    <row r="832" spans="1:7" s="77" customFormat="1" ht="32.1" customHeight="1">
      <c r="A832" s="91"/>
      <c r="B832" s="277"/>
      <c r="C832" s="278"/>
      <c r="D832" s="278"/>
      <c r="E832" s="278"/>
      <c r="F832" s="123"/>
      <c r="G832" s="279">
        <f t="shared" si="13"/>
        <v>0</v>
      </c>
    </row>
    <row r="833" spans="1:7" s="77" customFormat="1" ht="32.1" customHeight="1">
      <c r="A833" s="91"/>
      <c r="B833" s="277"/>
      <c r="C833" s="278"/>
      <c r="D833" s="278"/>
      <c r="E833" s="278"/>
      <c r="F833" s="123"/>
      <c r="G833" s="279">
        <f t="shared" si="13"/>
        <v>0</v>
      </c>
    </row>
    <row r="834" spans="1:7" s="77" customFormat="1" ht="32.1" customHeight="1">
      <c r="A834" s="91"/>
      <c r="B834" s="277"/>
      <c r="C834" s="278"/>
      <c r="D834" s="278"/>
      <c r="E834" s="278"/>
      <c r="F834" s="123"/>
      <c r="G834" s="279">
        <f t="shared" si="13"/>
        <v>0</v>
      </c>
    </row>
    <row r="835" spans="1:7" s="77" customFormat="1" ht="32.1" customHeight="1">
      <c r="A835" s="91"/>
      <c r="B835" s="277"/>
      <c r="C835" s="278"/>
      <c r="D835" s="278"/>
      <c r="E835" s="278"/>
      <c r="F835" s="123"/>
      <c r="G835" s="279">
        <f t="shared" si="13"/>
        <v>0</v>
      </c>
    </row>
    <row r="836" spans="1:7" s="77" customFormat="1" ht="32.1" customHeight="1">
      <c r="A836" s="91"/>
      <c r="B836" s="277"/>
      <c r="C836" s="278"/>
      <c r="D836" s="278"/>
      <c r="E836" s="278"/>
      <c r="F836" s="123"/>
      <c r="G836" s="279">
        <f t="shared" si="13"/>
        <v>0</v>
      </c>
    </row>
    <row r="837" spans="1:7" s="77" customFormat="1" ht="32.1" customHeight="1">
      <c r="A837" s="91"/>
      <c r="B837" s="277"/>
      <c r="C837" s="278"/>
      <c r="D837" s="278"/>
      <c r="E837" s="278"/>
      <c r="F837" s="123"/>
      <c r="G837" s="279">
        <f t="shared" si="13"/>
        <v>0</v>
      </c>
    </row>
    <row r="838" spans="1:7" s="77" customFormat="1" ht="32.1" customHeight="1">
      <c r="A838" s="91"/>
      <c r="B838" s="277"/>
      <c r="C838" s="278"/>
      <c r="D838" s="278"/>
      <c r="E838" s="278"/>
      <c r="F838" s="123"/>
      <c r="G838" s="279">
        <f t="shared" si="13"/>
        <v>0</v>
      </c>
    </row>
    <row r="839" spans="1:7" s="77" customFormat="1" ht="32.1" customHeight="1">
      <c r="A839" s="91"/>
      <c r="B839" s="277"/>
      <c r="C839" s="278"/>
      <c r="D839" s="278"/>
      <c r="E839" s="278"/>
      <c r="F839" s="123"/>
      <c r="G839" s="279">
        <f t="shared" si="13"/>
        <v>0</v>
      </c>
    </row>
    <row r="840" spans="1:7" s="77" customFormat="1" ht="32.1" customHeight="1">
      <c r="A840" s="91"/>
      <c r="B840" s="277"/>
      <c r="C840" s="278"/>
      <c r="D840" s="278"/>
      <c r="E840" s="278"/>
      <c r="F840" s="123"/>
      <c r="G840" s="279">
        <f t="shared" si="13"/>
        <v>0</v>
      </c>
    </row>
    <row r="841" spans="1:7" s="77" customFormat="1" ht="32.1" customHeight="1">
      <c r="A841" s="91"/>
      <c r="B841" s="277"/>
      <c r="C841" s="278"/>
      <c r="D841" s="278"/>
      <c r="E841" s="278"/>
      <c r="F841" s="123"/>
      <c r="G841" s="279">
        <f t="shared" si="13"/>
        <v>0</v>
      </c>
    </row>
    <row r="842" spans="1:7" s="77" customFormat="1" ht="32.1" customHeight="1">
      <c r="A842" s="91"/>
      <c r="B842" s="277"/>
      <c r="C842" s="278"/>
      <c r="D842" s="278"/>
      <c r="E842" s="278"/>
      <c r="F842" s="123"/>
      <c r="G842" s="279">
        <f t="shared" si="13"/>
        <v>0</v>
      </c>
    </row>
    <row r="843" spans="1:7" s="77" customFormat="1" ht="32.1" customHeight="1">
      <c r="A843" s="91"/>
      <c r="B843" s="277"/>
      <c r="C843" s="278"/>
      <c r="D843" s="278"/>
      <c r="E843" s="278"/>
      <c r="F843" s="123"/>
      <c r="G843" s="279">
        <f t="shared" si="13"/>
        <v>0</v>
      </c>
    </row>
    <row r="844" spans="1:7" s="77" customFormat="1" ht="32.1" customHeight="1">
      <c r="A844" s="91"/>
      <c r="B844" s="277"/>
      <c r="C844" s="278"/>
      <c r="D844" s="278"/>
      <c r="E844" s="278"/>
      <c r="F844" s="123"/>
      <c r="G844" s="279">
        <f t="shared" si="13"/>
        <v>0</v>
      </c>
    </row>
    <row r="845" spans="1:7" s="77" customFormat="1" ht="32.1" customHeight="1">
      <c r="A845" s="91"/>
      <c r="B845" s="277"/>
      <c r="C845" s="278"/>
      <c r="D845" s="278"/>
      <c r="E845" s="278"/>
      <c r="F845" s="123"/>
      <c r="G845" s="279">
        <f t="shared" si="13"/>
        <v>0</v>
      </c>
    </row>
    <row r="846" spans="1:7" s="77" customFormat="1" ht="32.1" customHeight="1">
      <c r="A846" s="91"/>
      <c r="B846" s="277"/>
      <c r="C846" s="278"/>
      <c r="D846" s="278"/>
      <c r="E846" s="278"/>
      <c r="F846" s="123"/>
      <c r="G846" s="279">
        <f t="shared" si="13"/>
        <v>0</v>
      </c>
    </row>
    <row r="847" spans="1:7" s="77" customFormat="1" ht="32.1" customHeight="1">
      <c r="A847" s="91"/>
      <c r="B847" s="277"/>
      <c r="C847" s="278"/>
      <c r="D847" s="278"/>
      <c r="E847" s="278"/>
      <c r="F847" s="123"/>
      <c r="G847" s="279">
        <f t="shared" si="13"/>
        <v>0</v>
      </c>
    </row>
    <row r="848" spans="1:7" s="77" customFormat="1" ht="32.1" customHeight="1">
      <c r="A848" s="91"/>
      <c r="B848" s="277"/>
      <c r="C848" s="278"/>
      <c r="D848" s="278"/>
      <c r="E848" s="278"/>
      <c r="F848" s="123"/>
      <c r="G848" s="279">
        <f t="shared" si="13"/>
        <v>0</v>
      </c>
    </row>
    <row r="849" spans="1:7" s="77" customFormat="1" ht="32.1" customHeight="1">
      <c r="A849" s="91"/>
      <c r="B849" s="277"/>
      <c r="C849" s="278"/>
      <c r="D849" s="278"/>
      <c r="E849" s="278"/>
      <c r="F849" s="123"/>
      <c r="G849" s="279">
        <f t="shared" si="13"/>
        <v>0</v>
      </c>
    </row>
    <row r="850" spans="1:7" s="77" customFormat="1" ht="32.1" customHeight="1">
      <c r="A850" s="91"/>
      <c r="B850" s="277"/>
      <c r="C850" s="278"/>
      <c r="D850" s="278"/>
      <c r="E850" s="278"/>
      <c r="F850" s="123"/>
      <c r="G850" s="279">
        <f t="shared" si="13"/>
        <v>0</v>
      </c>
    </row>
    <row r="851" spans="1:7" s="77" customFormat="1" ht="32.1" customHeight="1">
      <c r="A851" s="91"/>
      <c r="B851" s="277"/>
      <c r="C851" s="278"/>
      <c r="D851" s="278"/>
      <c r="E851" s="278"/>
      <c r="F851" s="123"/>
      <c r="G851" s="279">
        <f t="shared" si="13"/>
        <v>0</v>
      </c>
    </row>
    <row r="852" spans="1:7" s="77" customFormat="1" ht="32.1" customHeight="1">
      <c r="A852" s="91"/>
      <c r="B852" s="277"/>
      <c r="C852" s="278"/>
      <c r="D852" s="278"/>
      <c r="E852" s="278"/>
      <c r="F852" s="123"/>
      <c r="G852" s="279">
        <f t="shared" si="13"/>
        <v>0</v>
      </c>
    </row>
    <row r="853" spans="1:7" s="77" customFormat="1" ht="32.1" customHeight="1">
      <c r="A853" s="91"/>
      <c r="B853" s="277"/>
      <c r="C853" s="278"/>
      <c r="D853" s="278"/>
      <c r="E853" s="278"/>
      <c r="F853" s="123"/>
      <c r="G853" s="279">
        <f t="shared" ref="G853:G916" si="14">C853-D853+(E853+F853)</f>
        <v>0</v>
      </c>
    </row>
    <row r="854" spans="1:7" s="77" customFormat="1" ht="32.1" customHeight="1">
      <c r="A854" s="91"/>
      <c r="B854" s="277"/>
      <c r="C854" s="278"/>
      <c r="D854" s="278"/>
      <c r="E854" s="278"/>
      <c r="F854" s="123"/>
      <c r="G854" s="279">
        <f t="shared" si="14"/>
        <v>0</v>
      </c>
    </row>
    <row r="855" spans="1:7" s="77" customFormat="1" ht="32.1" customHeight="1">
      <c r="A855" s="91"/>
      <c r="B855" s="277"/>
      <c r="C855" s="278"/>
      <c r="D855" s="278"/>
      <c r="E855" s="278"/>
      <c r="F855" s="123"/>
      <c r="G855" s="279">
        <f t="shared" si="14"/>
        <v>0</v>
      </c>
    </row>
    <row r="856" spans="1:7" s="77" customFormat="1" ht="32.1" customHeight="1">
      <c r="A856" s="91"/>
      <c r="B856" s="277"/>
      <c r="C856" s="278"/>
      <c r="D856" s="278"/>
      <c r="E856" s="278"/>
      <c r="F856" s="123"/>
      <c r="G856" s="279">
        <f t="shared" si="14"/>
        <v>0</v>
      </c>
    </row>
    <row r="857" spans="1:7" s="77" customFormat="1" ht="32.1" customHeight="1">
      <c r="A857" s="91"/>
      <c r="B857" s="277"/>
      <c r="C857" s="278"/>
      <c r="D857" s="278"/>
      <c r="E857" s="278"/>
      <c r="F857" s="123"/>
      <c r="G857" s="279">
        <f t="shared" si="14"/>
        <v>0</v>
      </c>
    </row>
    <row r="858" spans="1:7" s="77" customFormat="1" ht="32.1" customHeight="1">
      <c r="A858" s="91"/>
      <c r="B858" s="277"/>
      <c r="C858" s="278"/>
      <c r="D858" s="278"/>
      <c r="E858" s="278"/>
      <c r="F858" s="123"/>
      <c r="G858" s="279">
        <f t="shared" si="14"/>
        <v>0</v>
      </c>
    </row>
    <row r="859" spans="1:7" s="77" customFormat="1" ht="32.1" customHeight="1">
      <c r="A859" s="91"/>
      <c r="B859" s="277"/>
      <c r="C859" s="278"/>
      <c r="D859" s="278"/>
      <c r="E859" s="278"/>
      <c r="F859" s="123"/>
      <c r="G859" s="279">
        <f t="shared" si="14"/>
        <v>0</v>
      </c>
    </row>
    <row r="860" spans="1:7" s="77" customFormat="1" ht="32.1" customHeight="1">
      <c r="A860" s="91"/>
      <c r="B860" s="277"/>
      <c r="C860" s="278"/>
      <c r="D860" s="278"/>
      <c r="E860" s="278"/>
      <c r="F860" s="123"/>
      <c r="G860" s="279">
        <f t="shared" si="14"/>
        <v>0</v>
      </c>
    </row>
    <row r="861" spans="1:7" s="77" customFormat="1" ht="32.1" customHeight="1">
      <c r="A861" s="91"/>
      <c r="B861" s="277"/>
      <c r="C861" s="278"/>
      <c r="D861" s="278"/>
      <c r="E861" s="278"/>
      <c r="F861" s="123"/>
      <c r="G861" s="279">
        <f t="shared" si="14"/>
        <v>0</v>
      </c>
    </row>
    <row r="862" spans="1:7" s="77" customFormat="1" ht="32.1" customHeight="1">
      <c r="A862" s="91"/>
      <c r="B862" s="277"/>
      <c r="C862" s="278"/>
      <c r="D862" s="278"/>
      <c r="E862" s="278"/>
      <c r="F862" s="123"/>
      <c r="G862" s="279">
        <f t="shared" si="14"/>
        <v>0</v>
      </c>
    </row>
    <row r="863" spans="1:7" s="77" customFormat="1" ht="32.1" customHeight="1">
      <c r="A863" s="91"/>
      <c r="B863" s="277"/>
      <c r="C863" s="278"/>
      <c r="D863" s="278"/>
      <c r="E863" s="278"/>
      <c r="F863" s="123"/>
      <c r="G863" s="279">
        <f t="shared" si="14"/>
        <v>0</v>
      </c>
    </row>
    <row r="864" spans="1:7" s="77" customFormat="1" ht="32.1" customHeight="1">
      <c r="A864" s="91"/>
      <c r="B864" s="277"/>
      <c r="C864" s="278"/>
      <c r="D864" s="278"/>
      <c r="E864" s="278"/>
      <c r="F864" s="123"/>
      <c r="G864" s="279">
        <f t="shared" si="14"/>
        <v>0</v>
      </c>
    </row>
    <row r="865" spans="1:7" s="77" customFormat="1" ht="32.1" customHeight="1">
      <c r="A865" s="91"/>
      <c r="B865" s="277"/>
      <c r="C865" s="278"/>
      <c r="D865" s="278"/>
      <c r="E865" s="278"/>
      <c r="F865" s="123"/>
      <c r="G865" s="279">
        <f t="shared" si="14"/>
        <v>0</v>
      </c>
    </row>
    <row r="866" spans="1:7" s="77" customFormat="1" ht="32.1" customHeight="1">
      <c r="A866" s="91"/>
      <c r="B866" s="277"/>
      <c r="C866" s="278"/>
      <c r="D866" s="278"/>
      <c r="E866" s="278"/>
      <c r="F866" s="123"/>
      <c r="G866" s="279">
        <f t="shared" si="14"/>
        <v>0</v>
      </c>
    </row>
    <row r="867" spans="1:7" s="77" customFormat="1" ht="32.1" customHeight="1">
      <c r="A867" s="91"/>
      <c r="B867" s="277"/>
      <c r="C867" s="278"/>
      <c r="D867" s="278"/>
      <c r="E867" s="278"/>
      <c r="F867" s="123"/>
      <c r="G867" s="279">
        <f t="shared" si="14"/>
        <v>0</v>
      </c>
    </row>
    <row r="868" spans="1:7" s="77" customFormat="1" ht="32.1" customHeight="1">
      <c r="A868" s="91"/>
      <c r="B868" s="277"/>
      <c r="C868" s="278"/>
      <c r="D868" s="278"/>
      <c r="E868" s="278"/>
      <c r="F868" s="123"/>
      <c r="G868" s="279">
        <f t="shared" si="14"/>
        <v>0</v>
      </c>
    </row>
    <row r="869" spans="1:7" s="77" customFormat="1" ht="32.1" customHeight="1">
      <c r="A869" s="91"/>
      <c r="B869" s="277"/>
      <c r="C869" s="278"/>
      <c r="D869" s="278"/>
      <c r="E869" s="278"/>
      <c r="F869" s="123"/>
      <c r="G869" s="279">
        <f t="shared" si="14"/>
        <v>0</v>
      </c>
    </row>
    <row r="870" spans="1:7" s="77" customFormat="1" ht="32.1" customHeight="1">
      <c r="A870" s="91"/>
      <c r="B870" s="277"/>
      <c r="C870" s="278"/>
      <c r="D870" s="278"/>
      <c r="E870" s="278"/>
      <c r="F870" s="123"/>
      <c r="G870" s="279">
        <f t="shared" si="14"/>
        <v>0</v>
      </c>
    </row>
    <row r="871" spans="1:7" s="77" customFormat="1" ht="32.1" customHeight="1">
      <c r="A871" s="91"/>
      <c r="B871" s="277"/>
      <c r="C871" s="278"/>
      <c r="D871" s="278"/>
      <c r="E871" s="278"/>
      <c r="F871" s="123"/>
      <c r="G871" s="279">
        <f t="shared" si="14"/>
        <v>0</v>
      </c>
    </row>
    <row r="872" spans="1:7" s="77" customFormat="1" ht="32.1" customHeight="1">
      <c r="A872" s="91"/>
      <c r="B872" s="277"/>
      <c r="C872" s="278"/>
      <c r="D872" s="278"/>
      <c r="E872" s="278"/>
      <c r="F872" s="123"/>
      <c r="G872" s="279">
        <f t="shared" si="14"/>
        <v>0</v>
      </c>
    </row>
    <row r="873" spans="1:7" s="77" customFormat="1" ht="32.1" customHeight="1">
      <c r="A873" s="91"/>
      <c r="B873" s="277"/>
      <c r="C873" s="278"/>
      <c r="D873" s="278"/>
      <c r="E873" s="278"/>
      <c r="F873" s="123"/>
      <c r="G873" s="279">
        <f t="shared" si="14"/>
        <v>0</v>
      </c>
    </row>
    <row r="874" spans="1:7" s="77" customFormat="1" ht="32.1" customHeight="1">
      <c r="A874" s="91"/>
      <c r="B874" s="277"/>
      <c r="C874" s="278"/>
      <c r="D874" s="278"/>
      <c r="E874" s="278"/>
      <c r="F874" s="123"/>
      <c r="G874" s="279">
        <f t="shared" si="14"/>
        <v>0</v>
      </c>
    </row>
    <row r="875" spans="1:7" s="77" customFormat="1" ht="32.1" customHeight="1">
      <c r="A875" s="91"/>
      <c r="B875" s="277"/>
      <c r="C875" s="278"/>
      <c r="D875" s="278"/>
      <c r="E875" s="278"/>
      <c r="F875" s="123"/>
      <c r="G875" s="279">
        <f t="shared" si="14"/>
        <v>0</v>
      </c>
    </row>
    <row r="876" spans="1:7" s="77" customFormat="1" ht="32.1" customHeight="1">
      <c r="A876" s="91"/>
      <c r="B876" s="277"/>
      <c r="C876" s="278"/>
      <c r="D876" s="278"/>
      <c r="E876" s="278"/>
      <c r="F876" s="123"/>
      <c r="G876" s="279">
        <f t="shared" si="14"/>
        <v>0</v>
      </c>
    </row>
    <row r="877" spans="1:7" s="77" customFormat="1" ht="32.1" customHeight="1">
      <c r="A877" s="91"/>
      <c r="B877" s="277"/>
      <c r="C877" s="278"/>
      <c r="D877" s="278"/>
      <c r="E877" s="278"/>
      <c r="F877" s="123"/>
      <c r="G877" s="279">
        <f t="shared" si="14"/>
        <v>0</v>
      </c>
    </row>
    <row r="878" spans="1:7" s="77" customFormat="1" ht="32.1" customHeight="1">
      <c r="A878" s="91"/>
      <c r="B878" s="277"/>
      <c r="C878" s="278"/>
      <c r="D878" s="278"/>
      <c r="E878" s="278"/>
      <c r="F878" s="123"/>
      <c r="G878" s="279">
        <f t="shared" si="14"/>
        <v>0</v>
      </c>
    </row>
    <row r="879" spans="1:7" s="77" customFormat="1" ht="32.1" customHeight="1">
      <c r="A879" s="91"/>
      <c r="B879" s="277"/>
      <c r="C879" s="278"/>
      <c r="D879" s="278"/>
      <c r="E879" s="278"/>
      <c r="F879" s="123"/>
      <c r="G879" s="279">
        <f t="shared" si="14"/>
        <v>0</v>
      </c>
    </row>
    <row r="880" spans="1:7" s="77" customFormat="1" ht="32.1" customHeight="1">
      <c r="A880" s="91"/>
      <c r="B880" s="277"/>
      <c r="C880" s="278"/>
      <c r="D880" s="278"/>
      <c r="E880" s="278"/>
      <c r="F880" s="123"/>
      <c r="G880" s="279">
        <f t="shared" si="14"/>
        <v>0</v>
      </c>
    </row>
    <row r="881" spans="1:7" s="77" customFormat="1" ht="32.1" customHeight="1">
      <c r="A881" s="91"/>
      <c r="B881" s="277"/>
      <c r="C881" s="278"/>
      <c r="D881" s="278"/>
      <c r="E881" s="278"/>
      <c r="F881" s="123"/>
      <c r="G881" s="279">
        <f t="shared" si="14"/>
        <v>0</v>
      </c>
    </row>
    <row r="882" spans="1:7" s="77" customFormat="1" ht="32.1" customHeight="1">
      <c r="A882" s="91"/>
      <c r="B882" s="277"/>
      <c r="C882" s="278"/>
      <c r="D882" s="278"/>
      <c r="E882" s="278"/>
      <c r="F882" s="123"/>
      <c r="G882" s="279">
        <f t="shared" si="14"/>
        <v>0</v>
      </c>
    </row>
    <row r="883" spans="1:7" s="77" customFormat="1" ht="32.1" customHeight="1">
      <c r="A883" s="91"/>
      <c r="B883" s="277"/>
      <c r="C883" s="278"/>
      <c r="D883" s="278"/>
      <c r="E883" s="278"/>
      <c r="F883" s="123"/>
      <c r="G883" s="279">
        <f t="shared" si="14"/>
        <v>0</v>
      </c>
    </row>
    <row r="884" spans="1:7" s="77" customFormat="1" ht="32.1" customHeight="1">
      <c r="A884" s="91"/>
      <c r="B884" s="277"/>
      <c r="C884" s="278"/>
      <c r="D884" s="278"/>
      <c r="E884" s="278"/>
      <c r="F884" s="123"/>
      <c r="G884" s="279">
        <f t="shared" si="14"/>
        <v>0</v>
      </c>
    </row>
    <row r="885" spans="1:7" s="77" customFormat="1" ht="32.1" customHeight="1">
      <c r="A885" s="91"/>
      <c r="B885" s="277"/>
      <c r="C885" s="278"/>
      <c r="D885" s="278"/>
      <c r="E885" s="278"/>
      <c r="F885" s="123"/>
      <c r="G885" s="279">
        <f t="shared" si="14"/>
        <v>0</v>
      </c>
    </row>
    <row r="886" spans="1:7" s="77" customFormat="1" ht="32.1" customHeight="1">
      <c r="A886" s="91"/>
      <c r="B886" s="277"/>
      <c r="C886" s="278"/>
      <c r="D886" s="278"/>
      <c r="E886" s="278"/>
      <c r="F886" s="123"/>
      <c r="G886" s="279">
        <f t="shared" si="14"/>
        <v>0</v>
      </c>
    </row>
    <row r="887" spans="1:7" s="77" customFormat="1" ht="32.1" customHeight="1">
      <c r="A887" s="91"/>
      <c r="B887" s="277"/>
      <c r="C887" s="278"/>
      <c r="D887" s="278"/>
      <c r="E887" s="278"/>
      <c r="F887" s="123"/>
      <c r="G887" s="279">
        <f t="shared" si="14"/>
        <v>0</v>
      </c>
    </row>
    <row r="888" spans="1:7" s="77" customFormat="1" ht="32.1" customHeight="1">
      <c r="A888" s="91"/>
      <c r="B888" s="277"/>
      <c r="C888" s="278"/>
      <c r="D888" s="278"/>
      <c r="E888" s="278"/>
      <c r="F888" s="123"/>
      <c r="G888" s="279">
        <f t="shared" si="14"/>
        <v>0</v>
      </c>
    </row>
    <row r="889" spans="1:7" s="77" customFormat="1" ht="32.1" customHeight="1">
      <c r="A889" s="91"/>
      <c r="B889" s="277"/>
      <c r="C889" s="278"/>
      <c r="D889" s="278"/>
      <c r="E889" s="278"/>
      <c r="F889" s="123"/>
      <c r="G889" s="279">
        <f t="shared" si="14"/>
        <v>0</v>
      </c>
    </row>
    <row r="890" spans="1:7" s="77" customFormat="1" ht="32.1" customHeight="1">
      <c r="A890" s="91"/>
      <c r="B890" s="277"/>
      <c r="C890" s="278"/>
      <c r="D890" s="278"/>
      <c r="E890" s="278"/>
      <c r="F890" s="123"/>
      <c r="G890" s="279">
        <f t="shared" si="14"/>
        <v>0</v>
      </c>
    </row>
    <row r="891" spans="1:7" s="77" customFormat="1" ht="32.1" customHeight="1">
      <c r="A891" s="91"/>
      <c r="B891" s="277"/>
      <c r="C891" s="278"/>
      <c r="D891" s="278"/>
      <c r="E891" s="278"/>
      <c r="F891" s="123"/>
      <c r="G891" s="279">
        <f t="shared" si="14"/>
        <v>0</v>
      </c>
    </row>
    <row r="892" spans="1:7" s="77" customFormat="1" ht="32.1" customHeight="1">
      <c r="A892" s="91"/>
      <c r="B892" s="277"/>
      <c r="C892" s="278"/>
      <c r="D892" s="278"/>
      <c r="E892" s="278"/>
      <c r="F892" s="123"/>
      <c r="G892" s="279">
        <f t="shared" si="14"/>
        <v>0</v>
      </c>
    </row>
    <row r="893" spans="1:7" s="77" customFormat="1" ht="32.1" customHeight="1">
      <c r="A893" s="91"/>
      <c r="B893" s="277"/>
      <c r="C893" s="278"/>
      <c r="D893" s="278"/>
      <c r="E893" s="278"/>
      <c r="F893" s="123"/>
      <c r="G893" s="279">
        <f t="shared" si="14"/>
        <v>0</v>
      </c>
    </row>
    <row r="894" spans="1:7" s="77" customFormat="1" ht="32.1" customHeight="1">
      <c r="A894" s="91"/>
      <c r="B894" s="277"/>
      <c r="C894" s="278"/>
      <c r="D894" s="278"/>
      <c r="E894" s="278"/>
      <c r="F894" s="123"/>
      <c r="G894" s="279">
        <f t="shared" si="14"/>
        <v>0</v>
      </c>
    </row>
    <row r="895" spans="1:7" s="77" customFormat="1" ht="32.1" customHeight="1">
      <c r="A895" s="91"/>
      <c r="B895" s="277"/>
      <c r="C895" s="278"/>
      <c r="D895" s="278"/>
      <c r="E895" s="278"/>
      <c r="F895" s="123"/>
      <c r="G895" s="279">
        <f t="shared" si="14"/>
        <v>0</v>
      </c>
    </row>
    <row r="896" spans="1:7" s="77" customFormat="1" ht="32.1" customHeight="1">
      <c r="A896" s="91"/>
      <c r="B896" s="277"/>
      <c r="C896" s="278"/>
      <c r="D896" s="278"/>
      <c r="E896" s="278"/>
      <c r="F896" s="123"/>
      <c r="G896" s="279">
        <f t="shared" si="14"/>
        <v>0</v>
      </c>
    </row>
    <row r="897" spans="1:7" s="77" customFormat="1" ht="32.1" customHeight="1">
      <c r="A897" s="91"/>
      <c r="B897" s="277"/>
      <c r="C897" s="278"/>
      <c r="D897" s="278"/>
      <c r="E897" s="278"/>
      <c r="F897" s="123"/>
      <c r="G897" s="279">
        <f t="shared" si="14"/>
        <v>0</v>
      </c>
    </row>
    <row r="898" spans="1:7" s="77" customFormat="1" ht="32.1" customHeight="1">
      <c r="A898" s="91"/>
      <c r="B898" s="277"/>
      <c r="C898" s="278"/>
      <c r="D898" s="278"/>
      <c r="E898" s="278"/>
      <c r="F898" s="123"/>
      <c r="G898" s="279">
        <f t="shared" si="14"/>
        <v>0</v>
      </c>
    </row>
    <row r="899" spans="1:7" s="77" customFormat="1" ht="32.1" customHeight="1">
      <c r="A899" s="91"/>
      <c r="B899" s="277"/>
      <c r="C899" s="278"/>
      <c r="D899" s="278"/>
      <c r="E899" s="278"/>
      <c r="F899" s="123"/>
      <c r="G899" s="279">
        <f t="shared" si="14"/>
        <v>0</v>
      </c>
    </row>
    <row r="900" spans="1:7" s="77" customFormat="1" ht="32.1" customHeight="1">
      <c r="A900" s="91"/>
      <c r="B900" s="277"/>
      <c r="C900" s="278"/>
      <c r="D900" s="278"/>
      <c r="E900" s="278"/>
      <c r="F900" s="123"/>
      <c r="G900" s="279">
        <f t="shared" si="14"/>
        <v>0</v>
      </c>
    </row>
    <row r="901" spans="1:7" s="77" customFormat="1" ht="32.1" customHeight="1">
      <c r="A901" s="91"/>
      <c r="B901" s="277"/>
      <c r="C901" s="278"/>
      <c r="D901" s="278"/>
      <c r="E901" s="278"/>
      <c r="F901" s="123"/>
      <c r="G901" s="279">
        <f t="shared" si="14"/>
        <v>0</v>
      </c>
    </row>
    <row r="902" spans="1:7" s="77" customFormat="1" ht="32.1" customHeight="1">
      <c r="A902" s="91"/>
      <c r="B902" s="277"/>
      <c r="C902" s="278"/>
      <c r="D902" s="278"/>
      <c r="E902" s="278"/>
      <c r="F902" s="123"/>
      <c r="G902" s="279">
        <f t="shared" si="14"/>
        <v>0</v>
      </c>
    </row>
    <row r="903" spans="1:7" s="77" customFormat="1" ht="32.1" customHeight="1">
      <c r="A903" s="91"/>
      <c r="B903" s="277"/>
      <c r="C903" s="278"/>
      <c r="D903" s="278"/>
      <c r="E903" s="278"/>
      <c r="F903" s="123"/>
      <c r="G903" s="279">
        <f t="shared" si="14"/>
        <v>0</v>
      </c>
    </row>
    <row r="904" spans="1:7" s="77" customFormat="1" ht="32.1" customHeight="1">
      <c r="A904" s="91"/>
      <c r="B904" s="277"/>
      <c r="C904" s="278"/>
      <c r="D904" s="278"/>
      <c r="E904" s="278"/>
      <c r="F904" s="123"/>
      <c r="G904" s="279">
        <f t="shared" si="14"/>
        <v>0</v>
      </c>
    </row>
    <row r="905" spans="1:7" s="77" customFormat="1" ht="32.1" customHeight="1">
      <c r="A905" s="91"/>
      <c r="B905" s="277"/>
      <c r="C905" s="278"/>
      <c r="D905" s="278"/>
      <c r="E905" s="278"/>
      <c r="F905" s="123"/>
      <c r="G905" s="279">
        <f t="shared" si="14"/>
        <v>0</v>
      </c>
    </row>
    <row r="906" spans="1:7" s="77" customFormat="1" ht="32.1" customHeight="1">
      <c r="A906" s="91"/>
      <c r="B906" s="277"/>
      <c r="C906" s="278"/>
      <c r="D906" s="278"/>
      <c r="E906" s="278"/>
      <c r="F906" s="123"/>
      <c r="G906" s="279">
        <f t="shared" si="14"/>
        <v>0</v>
      </c>
    </row>
    <row r="907" spans="1:7" s="77" customFormat="1" ht="32.1" customHeight="1">
      <c r="A907" s="91"/>
      <c r="B907" s="277"/>
      <c r="C907" s="278"/>
      <c r="D907" s="278"/>
      <c r="E907" s="278"/>
      <c r="F907" s="123"/>
      <c r="G907" s="279">
        <f t="shared" si="14"/>
        <v>0</v>
      </c>
    </row>
    <row r="908" spans="1:7" s="77" customFormat="1" ht="32.1" customHeight="1">
      <c r="A908" s="91"/>
      <c r="B908" s="277"/>
      <c r="C908" s="278"/>
      <c r="D908" s="278"/>
      <c r="E908" s="278"/>
      <c r="F908" s="123"/>
      <c r="G908" s="279">
        <f t="shared" si="14"/>
        <v>0</v>
      </c>
    </row>
    <row r="909" spans="1:7" s="77" customFormat="1" ht="32.1" customHeight="1">
      <c r="A909" s="91"/>
      <c r="B909" s="277"/>
      <c r="C909" s="278"/>
      <c r="D909" s="278"/>
      <c r="E909" s="278"/>
      <c r="F909" s="123"/>
      <c r="G909" s="279">
        <f t="shared" si="14"/>
        <v>0</v>
      </c>
    </row>
    <row r="910" spans="1:7" s="77" customFormat="1" ht="32.1" customHeight="1">
      <c r="A910" s="91"/>
      <c r="B910" s="277"/>
      <c r="C910" s="278"/>
      <c r="D910" s="278"/>
      <c r="E910" s="278"/>
      <c r="F910" s="123"/>
      <c r="G910" s="279">
        <f t="shared" si="14"/>
        <v>0</v>
      </c>
    </row>
    <row r="911" spans="1:7" s="77" customFormat="1" ht="32.1" customHeight="1">
      <c r="A911" s="91"/>
      <c r="B911" s="277"/>
      <c r="C911" s="278"/>
      <c r="D911" s="278"/>
      <c r="E911" s="278"/>
      <c r="F911" s="123"/>
      <c r="G911" s="279">
        <f t="shared" si="14"/>
        <v>0</v>
      </c>
    </row>
    <row r="912" spans="1:7" s="77" customFormat="1" ht="32.1" customHeight="1">
      <c r="A912" s="91"/>
      <c r="B912" s="277"/>
      <c r="C912" s="278"/>
      <c r="D912" s="278"/>
      <c r="E912" s="278"/>
      <c r="F912" s="123"/>
      <c r="G912" s="279">
        <f t="shared" si="14"/>
        <v>0</v>
      </c>
    </row>
    <row r="913" spans="1:7" s="77" customFormat="1" ht="32.1" customHeight="1">
      <c r="A913" s="91"/>
      <c r="B913" s="277"/>
      <c r="C913" s="278"/>
      <c r="D913" s="278"/>
      <c r="E913" s="278"/>
      <c r="F913" s="123"/>
      <c r="G913" s="279">
        <f t="shared" si="14"/>
        <v>0</v>
      </c>
    </row>
    <row r="914" spans="1:7" s="77" customFormat="1" ht="32.1" customHeight="1">
      <c r="A914" s="91"/>
      <c r="B914" s="277"/>
      <c r="C914" s="278"/>
      <c r="D914" s="278"/>
      <c r="E914" s="278"/>
      <c r="F914" s="123"/>
      <c r="G914" s="279">
        <f t="shared" si="14"/>
        <v>0</v>
      </c>
    </row>
    <row r="915" spans="1:7" s="77" customFormat="1" ht="32.1" customHeight="1">
      <c r="A915" s="91"/>
      <c r="B915" s="277"/>
      <c r="C915" s="278"/>
      <c r="D915" s="278"/>
      <c r="E915" s="278"/>
      <c r="F915" s="123"/>
      <c r="G915" s="279">
        <f t="shared" si="14"/>
        <v>0</v>
      </c>
    </row>
    <row r="916" spans="1:7" s="77" customFormat="1" ht="32.1" customHeight="1">
      <c r="A916" s="91"/>
      <c r="B916" s="277"/>
      <c r="C916" s="278"/>
      <c r="D916" s="278"/>
      <c r="E916" s="278"/>
      <c r="F916" s="123"/>
      <c r="G916" s="279">
        <f t="shared" si="14"/>
        <v>0</v>
      </c>
    </row>
    <row r="917" spans="1:7" s="77" customFormat="1" ht="32.1" customHeight="1">
      <c r="A917" s="91"/>
      <c r="B917" s="277"/>
      <c r="C917" s="278"/>
      <c r="D917" s="278"/>
      <c r="E917" s="278"/>
      <c r="F917" s="123"/>
      <c r="G917" s="279">
        <f t="shared" ref="G917:G980" si="15">C917-D917+(E917+F917)</f>
        <v>0</v>
      </c>
    </row>
    <row r="918" spans="1:7" s="77" customFormat="1" ht="32.1" customHeight="1">
      <c r="A918" s="91"/>
      <c r="B918" s="277"/>
      <c r="C918" s="278"/>
      <c r="D918" s="278"/>
      <c r="E918" s="278"/>
      <c r="F918" s="123"/>
      <c r="G918" s="279">
        <f t="shared" si="15"/>
        <v>0</v>
      </c>
    </row>
    <row r="919" spans="1:7" s="77" customFormat="1" ht="32.1" customHeight="1">
      <c r="A919" s="91"/>
      <c r="B919" s="277"/>
      <c r="C919" s="278"/>
      <c r="D919" s="278"/>
      <c r="E919" s="278"/>
      <c r="F919" s="123"/>
      <c r="G919" s="279">
        <f t="shared" si="15"/>
        <v>0</v>
      </c>
    </row>
    <row r="920" spans="1:7" s="77" customFormat="1" ht="32.1" customHeight="1">
      <c r="A920" s="91"/>
      <c r="B920" s="277"/>
      <c r="C920" s="278"/>
      <c r="D920" s="278"/>
      <c r="E920" s="278"/>
      <c r="F920" s="123"/>
      <c r="G920" s="279">
        <f t="shared" si="15"/>
        <v>0</v>
      </c>
    </row>
    <row r="921" spans="1:7" s="77" customFormat="1" ht="32.1" customHeight="1">
      <c r="A921" s="91"/>
      <c r="B921" s="277"/>
      <c r="C921" s="278"/>
      <c r="D921" s="278"/>
      <c r="E921" s="278"/>
      <c r="F921" s="123"/>
      <c r="G921" s="279">
        <f t="shared" si="15"/>
        <v>0</v>
      </c>
    </row>
    <row r="922" spans="1:7" s="77" customFormat="1" ht="32.1" customHeight="1">
      <c r="A922" s="91"/>
      <c r="B922" s="277"/>
      <c r="C922" s="278"/>
      <c r="D922" s="278"/>
      <c r="E922" s="278"/>
      <c r="F922" s="123"/>
      <c r="G922" s="279">
        <f t="shared" si="15"/>
        <v>0</v>
      </c>
    </row>
    <row r="923" spans="1:7" s="77" customFormat="1" ht="32.1" customHeight="1">
      <c r="A923" s="91"/>
      <c r="B923" s="277"/>
      <c r="C923" s="278"/>
      <c r="D923" s="278"/>
      <c r="E923" s="278"/>
      <c r="F923" s="123"/>
      <c r="G923" s="279">
        <f t="shared" si="15"/>
        <v>0</v>
      </c>
    </row>
    <row r="924" spans="1:7" s="77" customFormat="1" ht="32.1" customHeight="1">
      <c r="A924" s="91"/>
      <c r="B924" s="277"/>
      <c r="C924" s="278"/>
      <c r="D924" s="278"/>
      <c r="E924" s="278"/>
      <c r="F924" s="123"/>
      <c r="G924" s="279">
        <f t="shared" si="15"/>
        <v>0</v>
      </c>
    </row>
    <row r="925" spans="1:7" s="77" customFormat="1" ht="32.1" customHeight="1">
      <c r="A925" s="91"/>
      <c r="B925" s="277"/>
      <c r="C925" s="278"/>
      <c r="D925" s="278"/>
      <c r="E925" s="278"/>
      <c r="F925" s="123"/>
      <c r="G925" s="279">
        <f t="shared" si="15"/>
        <v>0</v>
      </c>
    </row>
    <row r="926" spans="1:7" s="77" customFormat="1" ht="32.1" customHeight="1">
      <c r="A926" s="91"/>
      <c r="B926" s="277"/>
      <c r="C926" s="278"/>
      <c r="D926" s="278"/>
      <c r="E926" s="278"/>
      <c r="F926" s="123"/>
      <c r="G926" s="279">
        <f t="shared" si="15"/>
        <v>0</v>
      </c>
    </row>
    <row r="927" spans="1:7" s="77" customFormat="1" ht="32.1" customHeight="1">
      <c r="A927" s="91"/>
      <c r="B927" s="277"/>
      <c r="C927" s="278"/>
      <c r="D927" s="278"/>
      <c r="E927" s="278"/>
      <c r="F927" s="123"/>
      <c r="G927" s="279">
        <f t="shared" si="15"/>
        <v>0</v>
      </c>
    </row>
    <row r="928" spans="1:7" s="77" customFormat="1" ht="32.1" customHeight="1">
      <c r="A928" s="91"/>
      <c r="B928" s="277"/>
      <c r="C928" s="278"/>
      <c r="D928" s="278"/>
      <c r="E928" s="278"/>
      <c r="F928" s="123"/>
      <c r="G928" s="279">
        <f t="shared" si="15"/>
        <v>0</v>
      </c>
    </row>
    <row r="929" spans="1:7" s="77" customFormat="1" ht="32.1" customHeight="1">
      <c r="A929" s="91"/>
      <c r="B929" s="277"/>
      <c r="C929" s="278"/>
      <c r="D929" s="278"/>
      <c r="E929" s="278"/>
      <c r="F929" s="123"/>
      <c r="G929" s="279">
        <f t="shared" si="15"/>
        <v>0</v>
      </c>
    </row>
    <row r="930" spans="1:7" s="77" customFormat="1" ht="32.1" customHeight="1">
      <c r="A930" s="91"/>
      <c r="B930" s="277"/>
      <c r="C930" s="278"/>
      <c r="D930" s="278"/>
      <c r="E930" s="278"/>
      <c r="F930" s="123"/>
      <c r="G930" s="279">
        <f t="shared" si="15"/>
        <v>0</v>
      </c>
    </row>
    <row r="931" spans="1:7" s="77" customFormat="1" ht="32.1" customHeight="1">
      <c r="A931" s="91"/>
      <c r="B931" s="277"/>
      <c r="C931" s="278"/>
      <c r="D931" s="278"/>
      <c r="E931" s="278"/>
      <c r="F931" s="123"/>
      <c r="G931" s="279">
        <f t="shared" si="15"/>
        <v>0</v>
      </c>
    </row>
    <row r="932" spans="1:7" s="77" customFormat="1" ht="32.1" customHeight="1">
      <c r="A932" s="91"/>
      <c r="B932" s="277"/>
      <c r="C932" s="278"/>
      <c r="D932" s="278"/>
      <c r="E932" s="278"/>
      <c r="F932" s="123"/>
      <c r="G932" s="279">
        <f t="shared" si="15"/>
        <v>0</v>
      </c>
    </row>
    <row r="933" spans="1:7" s="77" customFormat="1" ht="32.1" customHeight="1">
      <c r="A933" s="91"/>
      <c r="B933" s="277"/>
      <c r="C933" s="278"/>
      <c r="D933" s="278"/>
      <c r="E933" s="278"/>
      <c r="F933" s="123"/>
      <c r="G933" s="279">
        <f t="shared" si="15"/>
        <v>0</v>
      </c>
    </row>
    <row r="934" spans="1:7" s="77" customFormat="1" ht="32.1" customHeight="1">
      <c r="A934" s="91"/>
      <c r="B934" s="277"/>
      <c r="C934" s="278"/>
      <c r="D934" s="278"/>
      <c r="E934" s="278"/>
      <c r="F934" s="123"/>
      <c r="G934" s="279">
        <f t="shared" si="15"/>
        <v>0</v>
      </c>
    </row>
    <row r="935" spans="1:7" s="77" customFormat="1" ht="32.1" customHeight="1">
      <c r="A935" s="91"/>
      <c r="B935" s="277"/>
      <c r="C935" s="278"/>
      <c r="D935" s="278"/>
      <c r="E935" s="278"/>
      <c r="F935" s="123"/>
      <c r="G935" s="279">
        <f t="shared" si="15"/>
        <v>0</v>
      </c>
    </row>
    <row r="936" spans="1:7" s="77" customFormat="1" ht="32.1" customHeight="1">
      <c r="A936" s="91"/>
      <c r="B936" s="277"/>
      <c r="C936" s="278"/>
      <c r="D936" s="278"/>
      <c r="E936" s="278"/>
      <c r="F936" s="123"/>
      <c r="G936" s="279">
        <f t="shared" si="15"/>
        <v>0</v>
      </c>
    </row>
    <row r="937" spans="1:7" s="77" customFormat="1" ht="32.1" customHeight="1">
      <c r="A937" s="91"/>
      <c r="B937" s="277"/>
      <c r="C937" s="278"/>
      <c r="D937" s="278"/>
      <c r="E937" s="278"/>
      <c r="F937" s="123"/>
      <c r="G937" s="279">
        <f t="shared" si="15"/>
        <v>0</v>
      </c>
    </row>
    <row r="938" spans="1:7" s="77" customFormat="1" ht="32.1" customHeight="1">
      <c r="A938" s="91"/>
      <c r="B938" s="277"/>
      <c r="C938" s="278"/>
      <c r="D938" s="278"/>
      <c r="E938" s="278"/>
      <c r="F938" s="123"/>
      <c r="G938" s="279">
        <f t="shared" si="15"/>
        <v>0</v>
      </c>
    </row>
    <row r="939" spans="1:7" s="77" customFormat="1" ht="32.1" customHeight="1">
      <c r="A939" s="91"/>
      <c r="B939" s="277"/>
      <c r="C939" s="278"/>
      <c r="D939" s="278"/>
      <c r="E939" s="278"/>
      <c r="F939" s="123"/>
      <c r="G939" s="279">
        <f t="shared" si="15"/>
        <v>0</v>
      </c>
    </row>
    <row r="940" spans="1:7" s="77" customFormat="1" ht="32.1" customHeight="1">
      <c r="A940" s="91"/>
      <c r="B940" s="277"/>
      <c r="C940" s="278"/>
      <c r="D940" s="278"/>
      <c r="E940" s="278"/>
      <c r="F940" s="123"/>
      <c r="G940" s="279">
        <f t="shared" si="15"/>
        <v>0</v>
      </c>
    </row>
    <row r="941" spans="1:7" s="77" customFormat="1" ht="32.1" customHeight="1">
      <c r="A941" s="91"/>
      <c r="B941" s="277"/>
      <c r="C941" s="278"/>
      <c r="D941" s="278"/>
      <c r="E941" s="278"/>
      <c r="F941" s="123"/>
      <c r="G941" s="279">
        <f t="shared" si="15"/>
        <v>0</v>
      </c>
    </row>
    <row r="942" spans="1:7" s="77" customFormat="1" ht="32.1" customHeight="1">
      <c r="A942" s="91"/>
      <c r="B942" s="277"/>
      <c r="C942" s="278"/>
      <c r="D942" s="278"/>
      <c r="E942" s="278"/>
      <c r="F942" s="123"/>
      <c r="G942" s="279">
        <f t="shared" si="15"/>
        <v>0</v>
      </c>
    </row>
    <row r="943" spans="1:7" s="77" customFormat="1" ht="32.1" customHeight="1">
      <c r="A943" s="91"/>
      <c r="B943" s="277"/>
      <c r="C943" s="278"/>
      <c r="D943" s="278"/>
      <c r="E943" s="278"/>
      <c r="F943" s="123"/>
      <c r="G943" s="279">
        <f t="shared" si="15"/>
        <v>0</v>
      </c>
    </row>
    <row r="944" spans="1:7" s="77" customFormat="1" ht="32.1" customHeight="1">
      <c r="A944" s="91"/>
      <c r="B944" s="277"/>
      <c r="C944" s="278"/>
      <c r="D944" s="278"/>
      <c r="E944" s="278"/>
      <c r="F944" s="123"/>
      <c r="G944" s="279">
        <f t="shared" si="15"/>
        <v>0</v>
      </c>
    </row>
    <row r="945" spans="1:7" s="77" customFormat="1" ht="32.1" customHeight="1">
      <c r="A945" s="91"/>
      <c r="B945" s="277"/>
      <c r="C945" s="278"/>
      <c r="D945" s="278"/>
      <c r="E945" s="278"/>
      <c r="F945" s="123"/>
      <c r="G945" s="279">
        <f t="shared" si="15"/>
        <v>0</v>
      </c>
    </row>
    <row r="946" spans="1:7" s="77" customFormat="1" ht="32.1" customHeight="1">
      <c r="A946" s="91"/>
      <c r="B946" s="277"/>
      <c r="C946" s="278"/>
      <c r="D946" s="278"/>
      <c r="E946" s="278"/>
      <c r="F946" s="123"/>
      <c r="G946" s="279">
        <f t="shared" si="15"/>
        <v>0</v>
      </c>
    </row>
    <row r="947" spans="1:7" s="77" customFormat="1" ht="32.1" customHeight="1">
      <c r="A947" s="91"/>
      <c r="B947" s="277"/>
      <c r="C947" s="278"/>
      <c r="D947" s="278"/>
      <c r="E947" s="278"/>
      <c r="F947" s="123"/>
      <c r="G947" s="279">
        <f t="shared" si="15"/>
        <v>0</v>
      </c>
    </row>
    <row r="948" spans="1:7" s="77" customFormat="1" ht="32.1" customHeight="1">
      <c r="A948" s="91"/>
      <c r="B948" s="277"/>
      <c r="C948" s="278"/>
      <c r="D948" s="278"/>
      <c r="E948" s="278"/>
      <c r="F948" s="123"/>
      <c r="G948" s="279">
        <f t="shared" si="15"/>
        <v>0</v>
      </c>
    </row>
    <row r="949" spans="1:7" s="77" customFormat="1" ht="32.1" customHeight="1">
      <c r="A949" s="91"/>
      <c r="B949" s="277"/>
      <c r="C949" s="278"/>
      <c r="D949" s="278"/>
      <c r="E949" s="278"/>
      <c r="F949" s="123"/>
      <c r="G949" s="279">
        <f t="shared" si="15"/>
        <v>0</v>
      </c>
    </row>
    <row r="950" spans="1:7" s="77" customFormat="1" ht="32.1" customHeight="1">
      <c r="A950" s="91"/>
      <c r="B950" s="277"/>
      <c r="C950" s="278"/>
      <c r="D950" s="278"/>
      <c r="E950" s="278"/>
      <c r="F950" s="123"/>
      <c r="G950" s="279">
        <f t="shared" si="15"/>
        <v>0</v>
      </c>
    </row>
    <row r="951" spans="1:7" s="77" customFormat="1" ht="32.1" customHeight="1">
      <c r="A951" s="91"/>
      <c r="B951" s="277"/>
      <c r="C951" s="278"/>
      <c r="D951" s="278"/>
      <c r="E951" s="278"/>
      <c r="F951" s="123"/>
      <c r="G951" s="279">
        <f t="shared" si="15"/>
        <v>0</v>
      </c>
    </row>
    <row r="952" spans="1:7" s="77" customFormat="1" ht="32.1" customHeight="1">
      <c r="A952" s="91"/>
      <c r="B952" s="277"/>
      <c r="C952" s="278"/>
      <c r="D952" s="278"/>
      <c r="E952" s="278"/>
      <c r="F952" s="123"/>
      <c r="G952" s="279">
        <f t="shared" si="15"/>
        <v>0</v>
      </c>
    </row>
    <row r="953" spans="1:7" s="77" customFormat="1" ht="32.1" customHeight="1">
      <c r="A953" s="91"/>
      <c r="B953" s="277"/>
      <c r="C953" s="278"/>
      <c r="D953" s="278"/>
      <c r="E953" s="278"/>
      <c r="F953" s="123"/>
      <c r="G953" s="279">
        <f t="shared" si="15"/>
        <v>0</v>
      </c>
    </row>
    <row r="954" spans="1:7" s="77" customFormat="1" ht="32.1" customHeight="1">
      <c r="A954" s="91"/>
      <c r="B954" s="277"/>
      <c r="C954" s="278"/>
      <c r="D954" s="278"/>
      <c r="E954" s="278"/>
      <c r="F954" s="123"/>
      <c r="G954" s="279">
        <f t="shared" si="15"/>
        <v>0</v>
      </c>
    </row>
    <row r="955" spans="1:7" s="77" customFormat="1" ht="32.1" customHeight="1">
      <c r="A955" s="91"/>
      <c r="B955" s="277"/>
      <c r="C955" s="278"/>
      <c r="D955" s="278"/>
      <c r="E955" s="278"/>
      <c r="F955" s="123"/>
      <c r="G955" s="279">
        <f t="shared" si="15"/>
        <v>0</v>
      </c>
    </row>
    <row r="956" spans="1:7" s="77" customFormat="1" ht="32.1" customHeight="1">
      <c r="A956" s="91"/>
      <c r="B956" s="277"/>
      <c r="C956" s="278"/>
      <c r="D956" s="278"/>
      <c r="E956" s="278"/>
      <c r="F956" s="123"/>
      <c r="G956" s="279">
        <f t="shared" si="15"/>
        <v>0</v>
      </c>
    </row>
    <row r="957" spans="1:7" s="77" customFormat="1" ht="32.1" customHeight="1">
      <c r="A957" s="91"/>
      <c r="B957" s="277"/>
      <c r="C957" s="278"/>
      <c r="D957" s="278"/>
      <c r="E957" s="278"/>
      <c r="F957" s="123"/>
      <c r="G957" s="279">
        <f t="shared" si="15"/>
        <v>0</v>
      </c>
    </row>
    <row r="958" spans="1:7" s="77" customFormat="1" ht="32.1" customHeight="1">
      <c r="A958" s="91"/>
      <c r="B958" s="277"/>
      <c r="C958" s="278"/>
      <c r="D958" s="278"/>
      <c r="E958" s="278"/>
      <c r="F958" s="123"/>
      <c r="G958" s="279">
        <f t="shared" si="15"/>
        <v>0</v>
      </c>
    </row>
    <row r="959" spans="1:7" s="77" customFormat="1" ht="32.1" customHeight="1">
      <c r="A959" s="91"/>
      <c r="B959" s="277"/>
      <c r="C959" s="278"/>
      <c r="D959" s="278"/>
      <c r="E959" s="278"/>
      <c r="F959" s="123"/>
      <c r="G959" s="279">
        <f t="shared" si="15"/>
        <v>0</v>
      </c>
    </row>
    <row r="960" spans="1:7" s="77" customFormat="1" ht="32.1" customHeight="1">
      <c r="A960" s="91"/>
      <c r="B960" s="277"/>
      <c r="C960" s="278"/>
      <c r="D960" s="278"/>
      <c r="E960" s="278"/>
      <c r="F960" s="123"/>
      <c r="G960" s="279">
        <f t="shared" si="15"/>
        <v>0</v>
      </c>
    </row>
    <row r="961" spans="1:7" s="77" customFormat="1" ht="32.1" customHeight="1">
      <c r="A961" s="91"/>
      <c r="B961" s="277"/>
      <c r="C961" s="278"/>
      <c r="D961" s="278"/>
      <c r="E961" s="278"/>
      <c r="F961" s="123"/>
      <c r="G961" s="279">
        <f t="shared" si="15"/>
        <v>0</v>
      </c>
    </row>
    <row r="962" spans="1:7" s="77" customFormat="1" ht="32.1" customHeight="1">
      <c r="A962" s="91"/>
      <c r="B962" s="277"/>
      <c r="C962" s="278"/>
      <c r="D962" s="278"/>
      <c r="E962" s="278"/>
      <c r="F962" s="123"/>
      <c r="G962" s="279">
        <f t="shared" si="15"/>
        <v>0</v>
      </c>
    </row>
    <row r="963" spans="1:7" s="77" customFormat="1" ht="32.1" customHeight="1">
      <c r="A963" s="91"/>
      <c r="B963" s="277"/>
      <c r="C963" s="278"/>
      <c r="D963" s="278"/>
      <c r="E963" s="278"/>
      <c r="F963" s="123"/>
      <c r="G963" s="279">
        <f t="shared" si="15"/>
        <v>0</v>
      </c>
    </row>
    <row r="964" spans="1:7" s="77" customFormat="1" ht="32.1" customHeight="1">
      <c r="A964" s="91"/>
      <c r="B964" s="277"/>
      <c r="C964" s="278"/>
      <c r="D964" s="278"/>
      <c r="E964" s="278"/>
      <c r="F964" s="123"/>
      <c r="G964" s="279">
        <f t="shared" si="15"/>
        <v>0</v>
      </c>
    </row>
    <row r="965" spans="1:7" s="77" customFormat="1" ht="32.1" customHeight="1">
      <c r="A965" s="91"/>
      <c r="B965" s="277"/>
      <c r="C965" s="278"/>
      <c r="D965" s="278"/>
      <c r="E965" s="278"/>
      <c r="F965" s="123"/>
      <c r="G965" s="279">
        <f t="shared" si="15"/>
        <v>0</v>
      </c>
    </row>
    <row r="966" spans="1:7" s="77" customFormat="1" ht="32.1" customHeight="1">
      <c r="A966" s="91"/>
      <c r="B966" s="277"/>
      <c r="C966" s="278"/>
      <c r="D966" s="278"/>
      <c r="E966" s="278"/>
      <c r="F966" s="123"/>
      <c r="G966" s="279">
        <f t="shared" si="15"/>
        <v>0</v>
      </c>
    </row>
    <row r="967" spans="1:7" s="77" customFormat="1" ht="32.1" customHeight="1">
      <c r="A967" s="91"/>
      <c r="B967" s="277"/>
      <c r="C967" s="278"/>
      <c r="D967" s="278"/>
      <c r="E967" s="278"/>
      <c r="F967" s="123"/>
      <c r="G967" s="279">
        <f t="shared" si="15"/>
        <v>0</v>
      </c>
    </row>
    <row r="968" spans="1:7" s="77" customFormat="1" ht="32.1" customHeight="1">
      <c r="A968" s="91"/>
      <c r="B968" s="277"/>
      <c r="C968" s="278"/>
      <c r="D968" s="278"/>
      <c r="E968" s="278"/>
      <c r="F968" s="123"/>
      <c r="G968" s="279">
        <f t="shared" si="15"/>
        <v>0</v>
      </c>
    </row>
    <row r="969" spans="1:7" s="77" customFormat="1" ht="32.1" customHeight="1">
      <c r="A969" s="91"/>
      <c r="B969" s="277"/>
      <c r="C969" s="278"/>
      <c r="D969" s="278"/>
      <c r="E969" s="278"/>
      <c r="F969" s="123"/>
      <c r="G969" s="279">
        <f t="shared" si="15"/>
        <v>0</v>
      </c>
    </row>
    <row r="970" spans="1:7" s="77" customFormat="1" ht="32.1" customHeight="1">
      <c r="A970" s="91"/>
      <c r="B970" s="277"/>
      <c r="C970" s="278"/>
      <c r="D970" s="278"/>
      <c r="E970" s="278"/>
      <c r="F970" s="123"/>
      <c r="G970" s="279">
        <f t="shared" si="15"/>
        <v>0</v>
      </c>
    </row>
    <row r="971" spans="1:7" s="77" customFormat="1" ht="32.1" customHeight="1">
      <c r="A971" s="91"/>
      <c r="B971" s="277"/>
      <c r="C971" s="278"/>
      <c r="D971" s="278"/>
      <c r="E971" s="278"/>
      <c r="F971" s="123"/>
      <c r="G971" s="279">
        <f t="shared" si="15"/>
        <v>0</v>
      </c>
    </row>
    <row r="972" spans="1:7" s="77" customFormat="1" ht="32.1" customHeight="1">
      <c r="A972" s="91"/>
      <c r="B972" s="277"/>
      <c r="C972" s="278"/>
      <c r="D972" s="278"/>
      <c r="E972" s="278"/>
      <c r="F972" s="123"/>
      <c r="G972" s="279">
        <f t="shared" si="15"/>
        <v>0</v>
      </c>
    </row>
    <row r="973" spans="1:7" s="77" customFormat="1" ht="32.1" customHeight="1">
      <c r="A973" s="91"/>
      <c r="B973" s="277"/>
      <c r="C973" s="278"/>
      <c r="D973" s="278"/>
      <c r="E973" s="278"/>
      <c r="F973" s="123"/>
      <c r="G973" s="279">
        <f t="shared" si="15"/>
        <v>0</v>
      </c>
    </row>
    <row r="974" spans="1:7" s="77" customFormat="1" ht="32.1" customHeight="1">
      <c r="A974" s="91"/>
      <c r="B974" s="277"/>
      <c r="C974" s="278"/>
      <c r="D974" s="278"/>
      <c r="E974" s="278"/>
      <c r="F974" s="123"/>
      <c r="G974" s="279">
        <f t="shared" si="15"/>
        <v>0</v>
      </c>
    </row>
    <row r="975" spans="1:7" s="77" customFormat="1" ht="32.1" customHeight="1">
      <c r="A975" s="91"/>
      <c r="B975" s="277"/>
      <c r="C975" s="278"/>
      <c r="D975" s="278"/>
      <c r="E975" s="278"/>
      <c r="F975" s="123"/>
      <c r="G975" s="279">
        <f t="shared" si="15"/>
        <v>0</v>
      </c>
    </row>
    <row r="976" spans="1:7" s="77" customFormat="1" ht="32.1" customHeight="1">
      <c r="A976" s="91"/>
      <c r="B976" s="277"/>
      <c r="C976" s="278"/>
      <c r="D976" s="278"/>
      <c r="E976" s="278"/>
      <c r="F976" s="123"/>
      <c r="G976" s="279">
        <f t="shared" si="15"/>
        <v>0</v>
      </c>
    </row>
    <row r="977" spans="1:7" s="77" customFormat="1" ht="32.1" customHeight="1">
      <c r="A977" s="91"/>
      <c r="B977" s="277"/>
      <c r="C977" s="278"/>
      <c r="D977" s="278"/>
      <c r="E977" s="278"/>
      <c r="F977" s="123"/>
      <c r="G977" s="279">
        <f t="shared" si="15"/>
        <v>0</v>
      </c>
    </row>
    <row r="978" spans="1:7" s="77" customFormat="1" ht="32.1" customHeight="1">
      <c r="A978" s="91"/>
      <c r="B978" s="277"/>
      <c r="C978" s="278"/>
      <c r="D978" s="278"/>
      <c r="E978" s="278"/>
      <c r="F978" s="123"/>
      <c r="G978" s="279">
        <f t="shared" si="15"/>
        <v>0</v>
      </c>
    </row>
    <row r="979" spans="1:7" s="77" customFormat="1" ht="32.1" customHeight="1">
      <c r="A979" s="91"/>
      <c r="B979" s="277"/>
      <c r="C979" s="278"/>
      <c r="D979" s="278"/>
      <c r="E979" s="278"/>
      <c r="F979" s="123"/>
      <c r="G979" s="279">
        <f t="shared" si="15"/>
        <v>0</v>
      </c>
    </row>
    <row r="980" spans="1:7" s="77" customFormat="1" ht="32.1" customHeight="1">
      <c r="A980" s="91"/>
      <c r="B980" s="277"/>
      <c r="C980" s="278"/>
      <c r="D980" s="278"/>
      <c r="E980" s="278"/>
      <c r="F980" s="123"/>
      <c r="G980" s="279">
        <f t="shared" si="15"/>
        <v>0</v>
      </c>
    </row>
    <row r="981" spans="1:7" s="77" customFormat="1" ht="32.1" customHeight="1">
      <c r="A981" s="91"/>
      <c r="B981" s="277"/>
      <c r="C981" s="278"/>
      <c r="D981" s="278"/>
      <c r="E981" s="278"/>
      <c r="F981" s="123"/>
      <c r="G981" s="279">
        <f t="shared" ref="G981:G1010" si="16">C981-D981+(E981+F981)</f>
        <v>0</v>
      </c>
    </row>
    <row r="982" spans="1:7" s="77" customFormat="1" ht="32.1" customHeight="1">
      <c r="A982" s="91"/>
      <c r="B982" s="277"/>
      <c r="C982" s="278"/>
      <c r="D982" s="278"/>
      <c r="E982" s="278"/>
      <c r="F982" s="123"/>
      <c r="G982" s="279">
        <f t="shared" si="16"/>
        <v>0</v>
      </c>
    </row>
    <row r="983" spans="1:7" s="77" customFormat="1" ht="32.1" customHeight="1">
      <c r="A983" s="91"/>
      <c r="B983" s="277"/>
      <c r="C983" s="278"/>
      <c r="D983" s="278"/>
      <c r="E983" s="278"/>
      <c r="F983" s="123"/>
      <c r="G983" s="279">
        <f t="shared" si="16"/>
        <v>0</v>
      </c>
    </row>
    <row r="984" spans="1:7" s="77" customFormat="1" ht="32.1" customHeight="1">
      <c r="A984" s="91"/>
      <c r="B984" s="277"/>
      <c r="C984" s="278"/>
      <c r="D984" s="278"/>
      <c r="E984" s="278"/>
      <c r="F984" s="123"/>
      <c r="G984" s="279">
        <f t="shared" si="16"/>
        <v>0</v>
      </c>
    </row>
    <row r="985" spans="1:7" s="77" customFormat="1" ht="32.1" customHeight="1">
      <c r="A985" s="91"/>
      <c r="B985" s="277"/>
      <c r="C985" s="278"/>
      <c r="D985" s="278"/>
      <c r="E985" s="278"/>
      <c r="F985" s="123"/>
      <c r="G985" s="279">
        <f t="shared" si="16"/>
        <v>0</v>
      </c>
    </row>
    <row r="986" spans="1:7" s="77" customFormat="1" ht="32.1" customHeight="1">
      <c r="A986" s="91"/>
      <c r="B986" s="277"/>
      <c r="C986" s="278"/>
      <c r="D986" s="278"/>
      <c r="E986" s="278"/>
      <c r="F986" s="123"/>
      <c r="G986" s="279">
        <f t="shared" si="16"/>
        <v>0</v>
      </c>
    </row>
    <row r="987" spans="1:7" s="77" customFormat="1" ht="32.1" customHeight="1">
      <c r="A987" s="91"/>
      <c r="B987" s="277"/>
      <c r="C987" s="278"/>
      <c r="D987" s="278"/>
      <c r="E987" s="278"/>
      <c r="F987" s="123"/>
      <c r="G987" s="279">
        <f t="shared" si="16"/>
        <v>0</v>
      </c>
    </row>
    <row r="988" spans="1:7" s="77" customFormat="1" ht="32.1" customHeight="1">
      <c r="A988" s="91"/>
      <c r="B988" s="277"/>
      <c r="C988" s="278"/>
      <c r="D988" s="278"/>
      <c r="E988" s="278"/>
      <c r="F988" s="123"/>
      <c r="G988" s="279">
        <f t="shared" si="16"/>
        <v>0</v>
      </c>
    </row>
    <row r="989" spans="1:7" s="77" customFormat="1" ht="32.1" customHeight="1">
      <c r="A989" s="91"/>
      <c r="B989" s="277"/>
      <c r="C989" s="278"/>
      <c r="D989" s="278"/>
      <c r="E989" s="278"/>
      <c r="F989" s="123"/>
      <c r="G989" s="279">
        <f t="shared" si="16"/>
        <v>0</v>
      </c>
    </row>
    <row r="990" spans="1:7" s="77" customFormat="1" ht="32.1" customHeight="1">
      <c r="A990" s="91"/>
      <c r="B990" s="277"/>
      <c r="C990" s="278"/>
      <c r="D990" s="278"/>
      <c r="E990" s="278"/>
      <c r="F990" s="123"/>
      <c r="G990" s="279">
        <f t="shared" si="16"/>
        <v>0</v>
      </c>
    </row>
    <row r="991" spans="1:7" s="77" customFormat="1" ht="32.1" customHeight="1">
      <c r="A991" s="91"/>
      <c r="B991" s="277"/>
      <c r="C991" s="278"/>
      <c r="D991" s="278"/>
      <c r="E991" s="278"/>
      <c r="F991" s="123"/>
      <c r="G991" s="279">
        <f t="shared" si="16"/>
        <v>0</v>
      </c>
    </row>
    <row r="992" spans="1:7" s="77" customFormat="1" ht="32.1" customHeight="1">
      <c r="A992" s="91"/>
      <c r="B992" s="277"/>
      <c r="C992" s="278"/>
      <c r="D992" s="278"/>
      <c r="E992" s="278"/>
      <c r="F992" s="123"/>
      <c r="G992" s="279">
        <f t="shared" si="16"/>
        <v>0</v>
      </c>
    </row>
    <row r="993" spans="1:7" s="77" customFormat="1" ht="32.1" customHeight="1">
      <c r="A993" s="91"/>
      <c r="B993" s="277"/>
      <c r="C993" s="278"/>
      <c r="D993" s="278"/>
      <c r="E993" s="278"/>
      <c r="F993" s="123"/>
      <c r="G993" s="279">
        <f t="shared" si="16"/>
        <v>0</v>
      </c>
    </row>
    <row r="994" spans="1:7" s="77" customFormat="1" ht="32.1" customHeight="1">
      <c r="A994" s="91"/>
      <c r="B994" s="277"/>
      <c r="C994" s="278"/>
      <c r="D994" s="278"/>
      <c r="E994" s="278"/>
      <c r="F994" s="123"/>
      <c r="G994" s="279">
        <f t="shared" si="16"/>
        <v>0</v>
      </c>
    </row>
    <row r="995" spans="1:7" s="77" customFormat="1" ht="32.1" customHeight="1">
      <c r="A995" s="91"/>
      <c r="B995" s="277"/>
      <c r="C995" s="278"/>
      <c r="D995" s="278"/>
      <c r="E995" s="278"/>
      <c r="F995" s="123"/>
      <c r="G995" s="279">
        <f t="shared" si="16"/>
        <v>0</v>
      </c>
    </row>
    <row r="996" spans="1:7" s="77" customFormat="1" ht="32.1" customHeight="1">
      <c r="A996" s="91"/>
      <c r="B996" s="277"/>
      <c r="C996" s="278"/>
      <c r="D996" s="278"/>
      <c r="E996" s="278"/>
      <c r="F996" s="123"/>
      <c r="G996" s="279">
        <f t="shared" si="16"/>
        <v>0</v>
      </c>
    </row>
    <row r="997" spans="1:7" s="77" customFormat="1" ht="32.1" customHeight="1">
      <c r="A997" s="91"/>
      <c r="B997" s="277"/>
      <c r="C997" s="278"/>
      <c r="D997" s="278"/>
      <c r="E997" s="278"/>
      <c r="F997" s="123"/>
      <c r="G997" s="279">
        <f t="shared" si="16"/>
        <v>0</v>
      </c>
    </row>
    <row r="998" spans="1:7" s="77" customFormat="1" ht="32.1" customHeight="1">
      <c r="A998" s="91"/>
      <c r="B998" s="277"/>
      <c r="C998" s="278"/>
      <c r="D998" s="278"/>
      <c r="E998" s="278"/>
      <c r="F998" s="123"/>
      <c r="G998" s="279">
        <f t="shared" si="16"/>
        <v>0</v>
      </c>
    </row>
    <row r="999" spans="1:7" s="77" customFormat="1" ht="32.1" customHeight="1">
      <c r="A999" s="91"/>
      <c r="B999" s="277"/>
      <c r="C999" s="278"/>
      <c r="D999" s="278"/>
      <c r="E999" s="278"/>
      <c r="F999" s="123"/>
      <c r="G999" s="279">
        <f t="shared" si="16"/>
        <v>0</v>
      </c>
    </row>
    <row r="1000" spans="1:7" s="77" customFormat="1" ht="32.1" customHeight="1">
      <c r="A1000" s="91"/>
      <c r="B1000" s="277"/>
      <c r="C1000" s="278"/>
      <c r="D1000" s="278"/>
      <c r="E1000" s="278"/>
      <c r="F1000" s="123"/>
      <c r="G1000" s="279">
        <f t="shared" si="16"/>
        <v>0</v>
      </c>
    </row>
    <row r="1001" spans="1:7" s="77" customFormat="1" ht="32.1" customHeight="1">
      <c r="A1001" s="91"/>
      <c r="B1001" s="277"/>
      <c r="C1001" s="278"/>
      <c r="D1001" s="278"/>
      <c r="E1001" s="278"/>
      <c r="F1001" s="123"/>
      <c r="G1001" s="279">
        <f t="shared" si="16"/>
        <v>0</v>
      </c>
    </row>
    <row r="1002" spans="1:7" s="77" customFormat="1" ht="32.1" customHeight="1">
      <c r="A1002" s="91"/>
      <c r="B1002" s="277"/>
      <c r="C1002" s="278"/>
      <c r="D1002" s="278"/>
      <c r="E1002" s="278"/>
      <c r="F1002" s="123"/>
      <c r="G1002" s="279">
        <f t="shared" si="16"/>
        <v>0</v>
      </c>
    </row>
    <row r="1003" spans="1:7" s="77" customFormat="1" ht="32.1" customHeight="1">
      <c r="A1003" s="91"/>
      <c r="B1003" s="277"/>
      <c r="C1003" s="278"/>
      <c r="D1003" s="278"/>
      <c r="E1003" s="278"/>
      <c r="F1003" s="123"/>
      <c r="G1003" s="279">
        <f t="shared" si="16"/>
        <v>0</v>
      </c>
    </row>
    <row r="1004" spans="1:7" s="77" customFormat="1" ht="32.1" customHeight="1">
      <c r="A1004" s="91"/>
      <c r="B1004" s="277"/>
      <c r="C1004" s="278"/>
      <c r="D1004" s="278"/>
      <c r="E1004" s="278"/>
      <c r="F1004" s="123"/>
      <c r="G1004" s="279">
        <f t="shared" si="16"/>
        <v>0</v>
      </c>
    </row>
    <row r="1005" spans="1:7" s="77" customFormat="1" ht="32.1" customHeight="1">
      <c r="A1005" s="91"/>
      <c r="B1005" s="277"/>
      <c r="C1005" s="278"/>
      <c r="D1005" s="278"/>
      <c r="E1005" s="278"/>
      <c r="F1005" s="123"/>
      <c r="G1005" s="279">
        <f t="shared" si="16"/>
        <v>0</v>
      </c>
    </row>
    <row r="1006" spans="1:7" s="77" customFormat="1" ht="32.1" customHeight="1">
      <c r="A1006" s="91"/>
      <c r="B1006" s="277"/>
      <c r="C1006" s="278"/>
      <c r="D1006" s="278"/>
      <c r="E1006" s="278"/>
      <c r="F1006" s="123"/>
      <c r="G1006" s="279">
        <f t="shared" si="16"/>
        <v>0</v>
      </c>
    </row>
    <row r="1007" spans="1:7" s="77" customFormat="1" ht="32.1" customHeight="1">
      <c r="A1007" s="91"/>
      <c r="B1007" s="277"/>
      <c r="C1007" s="278"/>
      <c r="D1007" s="278"/>
      <c r="E1007" s="278"/>
      <c r="F1007" s="123"/>
      <c r="G1007" s="279">
        <f t="shared" si="16"/>
        <v>0</v>
      </c>
    </row>
    <row r="1008" spans="1:7" s="77" customFormat="1" ht="32.1" customHeight="1">
      <c r="A1008" s="91"/>
      <c r="B1008" s="277"/>
      <c r="C1008" s="278"/>
      <c r="D1008" s="278"/>
      <c r="E1008" s="278"/>
      <c r="F1008" s="123"/>
      <c r="G1008" s="279">
        <f t="shared" si="16"/>
        <v>0</v>
      </c>
    </row>
    <row r="1009" spans="1:8" s="77" customFormat="1" ht="32.1" customHeight="1">
      <c r="A1009" s="91"/>
      <c r="B1009" s="277"/>
      <c r="C1009" s="278"/>
      <c r="D1009" s="278"/>
      <c r="E1009" s="278"/>
      <c r="F1009" s="123"/>
      <c r="G1009" s="279">
        <f t="shared" si="16"/>
        <v>0</v>
      </c>
    </row>
    <row r="1010" spans="1:8" s="77" customFormat="1" ht="32.1" customHeight="1">
      <c r="A1010" s="91"/>
      <c r="B1010" s="277"/>
      <c r="C1010" s="278"/>
      <c r="D1010" s="278"/>
      <c r="E1010" s="278"/>
      <c r="F1010" s="123"/>
      <c r="G1010" s="279">
        <f t="shared" si="16"/>
        <v>0</v>
      </c>
    </row>
    <row r="1011" spans="1:8" s="77" customFormat="1" ht="32.1" customHeight="1" thickBot="1">
      <c r="A1011" s="91"/>
      <c r="B1011" s="110"/>
      <c r="C1011" s="124"/>
      <c r="D1011" s="124"/>
      <c r="E1011" s="124"/>
      <c r="F1011" s="125"/>
      <c r="G1011" s="126">
        <f>C1011-D1011+(E1011+F1011)</f>
        <v>0</v>
      </c>
    </row>
    <row r="1012" spans="1:8" s="77" customFormat="1" ht="3.75" customHeight="1">
      <c r="A1012" s="91"/>
      <c r="B1012" s="92"/>
      <c r="C1012" s="92"/>
      <c r="E1012" s="93"/>
      <c r="F1012" s="93"/>
      <c r="H1012" s="94"/>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45</vt:i4>
      </vt:variant>
    </vt:vector>
  </HeadingPairs>
  <TitlesOfParts>
    <vt:vector size="74" baseType="lpstr">
      <vt:lpstr>タイトル</vt:lpstr>
      <vt:lpstr>パターン共通</vt:lpstr>
      <vt:lpstr>パターン1</vt:lpstr>
      <vt:lpstr>パターン2-1</vt:lpstr>
      <vt:lpstr>パターン2-2-1-1</vt:lpstr>
      <vt:lpstr>パターン2-2-1-2</vt:lpstr>
      <vt:lpstr>パターン2-2-2-1</vt:lpstr>
      <vt:lpstr>パターン2-2-2-2</vt:lpstr>
      <vt:lpstr>パターン2-2-3-1</vt:lpstr>
      <vt:lpstr>パターン2-2-3-2</vt:lpstr>
      <vt:lpstr>パターン2-2-4-1</vt:lpstr>
      <vt:lpstr>パターン2-2-4-2</vt:lpstr>
      <vt:lpstr>パターン2-2-5-1</vt:lpstr>
      <vt:lpstr>パターン2-2-5-2</vt:lpstr>
      <vt:lpstr>パターン2-2-6-1</vt:lpstr>
      <vt:lpstr>パターン2-2-6-2</vt:lpstr>
      <vt:lpstr>パターン2-2-7-1</vt:lpstr>
      <vt:lpstr>パターン2-2-7-2</vt:lpstr>
      <vt:lpstr>パターン2-3</vt:lpstr>
      <vt:lpstr>パターン2-4</vt:lpstr>
      <vt:lpstr>パターン3-メニュー</vt:lpstr>
      <vt:lpstr>パターン3-1-1</vt:lpstr>
      <vt:lpstr>パターン3-1-2</vt:lpstr>
      <vt:lpstr>パターン3-2</vt:lpstr>
      <vt:lpstr>パターン3-3</vt:lpstr>
      <vt:lpstr>パターン3-4</vt:lpstr>
      <vt:lpstr>パターン3-5</vt:lpstr>
      <vt:lpstr>パターン2-メッセージ</vt:lpstr>
      <vt:lpstr>パターン3-メッセージ</vt:lpstr>
      <vt:lpstr>タイトル!Print_Area</vt:lpstr>
      <vt:lpstr>パターン1!Print_Area</vt:lpstr>
      <vt:lpstr>'パターン2-1'!Print_Area</vt:lpstr>
      <vt:lpstr>'パターン2-2-1-1'!Print_Area</vt:lpstr>
      <vt:lpstr>'パターン2-2-1-2'!Print_Area</vt:lpstr>
      <vt:lpstr>'パターン2-2-2-1'!Print_Area</vt:lpstr>
      <vt:lpstr>'パターン2-2-2-2'!Print_Area</vt:lpstr>
      <vt:lpstr>'パターン2-2-3-1'!Print_Area</vt:lpstr>
      <vt:lpstr>'パターン2-2-3-2'!Print_Area</vt:lpstr>
      <vt:lpstr>'パターン2-2-4-1'!Print_Area</vt:lpstr>
      <vt:lpstr>'パターン2-2-4-2'!Print_Area</vt:lpstr>
      <vt:lpstr>'パターン2-2-5-1'!Print_Area</vt:lpstr>
      <vt:lpstr>'パターン2-2-5-2'!Print_Area</vt:lpstr>
      <vt:lpstr>'パターン2-2-6-1'!Print_Area</vt:lpstr>
      <vt:lpstr>'パターン2-2-6-2'!Print_Area</vt:lpstr>
      <vt:lpstr>'パターン2-2-7-1'!Print_Area</vt:lpstr>
      <vt:lpstr>'パターン2-2-7-2'!Print_Area</vt:lpstr>
      <vt:lpstr>'パターン2-3'!Print_Area</vt:lpstr>
      <vt:lpstr>'パターン2-4'!Print_Area</vt:lpstr>
      <vt:lpstr>'パターン3-1-1'!Print_Area</vt:lpstr>
      <vt:lpstr>'パターン3-1-2'!Print_Area</vt:lpstr>
      <vt:lpstr>'パターン3-2'!Print_Area</vt:lpstr>
      <vt:lpstr>'パターン3-3'!Print_Area</vt:lpstr>
      <vt:lpstr>'パターン3-4'!Print_Area</vt:lpstr>
      <vt:lpstr>'パターン3-5'!Print_Area</vt:lpstr>
      <vt:lpstr>'パターン3-メニュー'!Print_Area</vt:lpstr>
      <vt:lpstr>パターン共通!Print_Area</vt:lpstr>
      <vt:lpstr>'パターン2-2-1-1'!Print_Titles</vt:lpstr>
      <vt:lpstr>'パターン2-2-1-2'!Print_Titles</vt:lpstr>
      <vt:lpstr>'パターン2-2-2-1'!Print_Titles</vt:lpstr>
      <vt:lpstr>'パターン2-2-2-2'!Print_Titles</vt:lpstr>
      <vt:lpstr>'パターン2-2-3-1'!Print_Titles</vt:lpstr>
      <vt:lpstr>'パターン2-2-3-2'!Print_Titles</vt:lpstr>
      <vt:lpstr>'パターン2-2-4-1'!Print_Titles</vt:lpstr>
      <vt:lpstr>'パターン2-2-4-2'!Print_Titles</vt:lpstr>
      <vt:lpstr>'パターン2-2-5-1'!Print_Titles</vt:lpstr>
      <vt:lpstr>'パターン2-2-5-2'!Print_Titles</vt:lpstr>
      <vt:lpstr>'パターン2-2-6-1'!Print_Titles</vt:lpstr>
      <vt:lpstr>'パターン2-2-6-2'!Print_Titles</vt:lpstr>
      <vt:lpstr>'パターン2-2-7-1'!Print_Titles</vt:lpstr>
      <vt:lpstr>'パターン2-2-7-2'!Print_Titles</vt:lpstr>
      <vt:lpstr>'パターン3-1-1'!Print_Titles</vt:lpstr>
      <vt:lpstr>'パターン3-2'!Print_Titles</vt:lpstr>
      <vt:lpstr>'パターン3-3'!Print_Titles</vt:lpstr>
      <vt:lpstr>'パターン3-4'!Print_Titles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2017-10-03T11:50:29Z</cp:lastPrinted>
  <dcterms:created xsi:type="dcterms:W3CDTF">2017-06-22T05:40:30Z</dcterms:created>
  <dcterms:modified xsi:type="dcterms:W3CDTF">2018-04-16T07:50:42Z</dcterms:modified>
</cp:coreProperties>
</file>